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pivotTables/pivotTable13.xml" ContentType="application/vnd.openxmlformats-officedocument.spreadsheetml.pivotTable+xml"/>
  <Override PartName="/xl/drawings/drawing9.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1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17D5BC1A-90E2-4CB5-9611-ED54F5C6A251}" xr6:coauthVersionLast="47" xr6:coauthVersionMax="47" xr10:uidLastSave="{00000000-0000-0000-0000-000000000000}"/>
  <bookViews>
    <workbookView xWindow="-108" yWindow="-108" windowWidth="23256" windowHeight="12456" activeTab="3" xr2:uid="{00000000-000D-0000-FFFF-FFFF00000000}"/>
  </bookViews>
  <sheets>
    <sheet name="Sheet1" sheetId="1" r:id="rId1"/>
    <sheet name="DASHBOARD" sheetId="17" r:id="rId2"/>
    <sheet name="Orders" sheetId="3" r:id="rId3"/>
    <sheet name="Returns" sheetId="4" r:id="rId4"/>
    <sheet name="Users" sheetId="5" r:id="rId5"/>
    <sheet name="Manager Sales Performnace Pivot" sheetId="30" r:id="rId6"/>
    <sheet name="Total Sales" sheetId="22" r:id="rId7"/>
    <sheet name="Total Profit" sheetId="23" r:id="rId8"/>
    <sheet name="PiePivot" sheetId="10" r:id="rId9"/>
    <sheet name="PiePivot2" sheetId="12" r:id="rId10"/>
    <sheet name="PiePivot3" sheetId="25" r:id="rId11"/>
    <sheet name="LinePivot" sheetId="24" r:id="rId12"/>
    <sheet name="BarPivot" sheetId="11" r:id="rId13"/>
    <sheet name="PiePivot (2)" sheetId="14" r:id="rId14"/>
    <sheet name="TreemapPivot" sheetId="15" r:id="rId15"/>
    <sheet name="Exponential smothing Pivot" sheetId="16" r:id="rId16"/>
    <sheet name="Sales Map" sheetId="26" r:id="rId17"/>
    <sheet name="Pivot Proudct deatils" sheetId="28" r:id="rId18"/>
  </sheets>
  <definedNames>
    <definedName name="_xlchart.v1.4" hidden="1">TreemapPivot!$E$3:$E$12</definedName>
    <definedName name="_xlchart.v1.5" hidden="1">TreemapPivot!$F$3:$F$12</definedName>
    <definedName name="_xlchart.v1.6" hidden="1">TreemapPivot!$E$3:$E$12</definedName>
    <definedName name="_xlchart.v1.7" hidden="1">TreemapPivot!$F$3:$F$12</definedName>
    <definedName name="_xlchart.v5.0" hidden="1">'Sales Map'!$D$2</definedName>
    <definedName name="_xlchart.v5.1" hidden="1">'Sales Map'!$D$3:$D$51</definedName>
    <definedName name="_xlchart.v5.10" hidden="1">'Sales Map'!$E$2</definedName>
    <definedName name="_xlchart.v5.11" hidden="1">'Sales Map'!$E$3:$E$51</definedName>
    <definedName name="_xlchart.v5.2" hidden="1">'Sales Map'!$E$2</definedName>
    <definedName name="_xlchart.v5.3" hidden="1">'Sales Map'!$E$3:$E$51</definedName>
    <definedName name="_xlchart.v5.8" hidden="1">'Sales Map'!$D$2</definedName>
    <definedName name="_xlchart.v5.9" hidden="1">'Sales Map'!$D$3:$D$51</definedName>
    <definedName name="_xlcn.WorksheetConnection_Assignment5.xlsxOrders1" hidden="1">Orders[]</definedName>
    <definedName name="_xlcn.WorksheetConnection_Assignment5.xlsxReturns1" hidden="1">Returns[]</definedName>
    <definedName name="_xlcn.WorksheetConnection_Assignment5.xlsxUsers1" hidden="1">Users[]</definedName>
    <definedName name="ExternalData_1" localSheetId="2" hidden="1">Orders!$A$1:$Y$1953</definedName>
    <definedName name="ExternalData_2" localSheetId="3" hidden="1">'Returns'!$A$1:$B$1635</definedName>
    <definedName name="ExternalData_3" localSheetId="4" hidden="1">Users!$A$1:$B$5</definedName>
    <definedName name="Slicer_Region">#N/A</definedName>
    <definedName name="Slicer_Ship_Mode">#N/A</definedName>
    <definedName name="Slicer_State_or_Province">#N/A</definedName>
  </definedNames>
  <calcPr calcId="191029"/>
  <pivotCaches>
    <pivotCache cacheId="0" r:id="rId19"/>
    <pivotCache cacheId="1"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 name="Users" connection="WorksheetConnection_Assignment 5.xlsx!Users"/>
          <x15:modelTable id="Returns" name="Returns" connection="WorksheetConnection_Assignment 5.xlsx!Returns"/>
          <x15:modelTable id="Orders" name="Orders" connection="WorksheetConnection_Assignment 5.xlsx!Orders"/>
        </x15:modelTables>
        <x15:modelRelationships>
          <x15:modelRelationship fromTable="Orders" fromColumn="Order ID" toTable="Returns" toColumn="Order ID"/>
          <x15:modelRelationship fromTable="Orders" fromColumn="Region" toTable="Users" toColumn="Region"/>
        </x15:modelRelationships>
      </x15:dataModel>
    </ext>
  </extLst>
</workbook>
</file>

<file path=xl/calcChain.xml><?xml version="1.0" encoding="utf-8"?>
<calcChain xmlns="http://schemas.openxmlformats.org/spreadsheetml/2006/main">
  <c r="E5" i="30" l="1"/>
  <c r="E6" i="30"/>
  <c r="E7" i="30"/>
  <c r="E4" i="30"/>
  <c r="D5" i="30"/>
  <c r="D6" i="30"/>
  <c r="D7" i="30"/>
  <c r="D4" i="30"/>
  <c r="E3" i="16"/>
  <c r="E4" i="16" s="1"/>
  <c r="E5" i="16" s="1"/>
  <c r="E6" i="16" s="1"/>
  <c r="E7" i="16" s="1"/>
  <c r="F5" i="30"/>
  <c r="F6" i="30"/>
  <c r="F7" i="30"/>
  <c r="F4" i="30"/>
  <c r="A6" i="22"/>
  <c r="A6"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0C9D03-6BF4-4BA6-847C-B793505EE81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89591B9A-CB56-460D-91A5-12893D21FD53}"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4C98C686-C20F-4A86-B927-15F6765F93AF}"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5961A6D3-EBD0-4488-9493-BC483A46B0E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EBC2E557-736C-4B3F-AA2B-214840DE1CE1}" name="WorksheetConnection_Assignment 5.xlsx!Orders" type="102" refreshedVersion="8" minRefreshableVersion="5">
    <extLst>
      <ext xmlns:x15="http://schemas.microsoft.com/office/spreadsheetml/2010/11/main" uri="{DE250136-89BD-433C-8126-D09CA5730AF9}">
        <x15:connection id="Orders">
          <x15:rangePr sourceName="_xlcn.WorksheetConnection_Assignment5.xlsxOrders1"/>
        </x15:connection>
      </ext>
    </extLst>
  </connection>
  <connection id="6" xr16:uid="{29F43824-40F6-40DE-AF33-D831B9352776}" name="WorksheetConnection_Assignment 5.xlsx!Returns" type="102" refreshedVersion="8" minRefreshableVersion="5">
    <extLst>
      <ext xmlns:x15="http://schemas.microsoft.com/office/spreadsheetml/2010/11/main" uri="{DE250136-89BD-433C-8126-D09CA5730AF9}">
        <x15:connection id="Returns">
          <x15:rangePr sourceName="_xlcn.WorksheetConnection_Assignment5.xlsxReturns1"/>
        </x15:connection>
      </ext>
    </extLst>
  </connection>
  <connection id="7" xr16:uid="{4619CB02-2A71-4DCA-97BC-DFEA9B2BD9E9}" name="WorksheetConnection_Assignment 5.xlsx!Users" type="102" refreshedVersion="8" minRefreshableVersion="5">
    <extLst>
      <ext xmlns:x15="http://schemas.microsoft.com/office/spreadsheetml/2010/11/main" uri="{DE250136-89BD-433C-8126-D09CA5730AF9}">
        <x15:connection id="Users">
          <x15:rangePr sourceName="_xlcn.WorksheetConnection_Assignment5.xlsxUsers1"/>
        </x15:connection>
      </ext>
    </extLst>
  </connection>
</connections>
</file>

<file path=xl/sharedStrings.xml><?xml version="1.0" encoding="utf-8"?>
<sst xmlns="http://schemas.openxmlformats.org/spreadsheetml/2006/main" count="25333" uniqueCount="3065">
  <si>
    <t>Import file ' Assignment 5 Dataset' with use of Power Query.</t>
  </si>
  <si>
    <t xml:space="preserve"> Assignment 5 Dataset' contains 3 sheets, use Power Pivot to establish relationship, Query to Clean and upload the data into Data Model.</t>
  </si>
  <si>
    <t>Analyze the Dataset and Create a Dashboard.</t>
  </si>
  <si>
    <t>Most Used Shipment Mode</t>
  </si>
  <si>
    <t>Top 5 Profitable States</t>
  </si>
  <si>
    <t>Top 3 least Profitable Product Sub- Categories</t>
  </si>
  <si>
    <t>Discount vs Profit (Does More Discount drives the sales?)</t>
  </si>
  <si>
    <t>Top 10 most Profitable Cities</t>
  </si>
  <si>
    <t>Time series analysis on Sales and Profit</t>
  </si>
  <si>
    <t>And any new insights you can gain out of the data</t>
  </si>
  <si>
    <t>Create different Reports, Use maximum features offered in power pivot. Use conditional formatting and Different types of appropriate Graphs/Charts</t>
  </si>
  <si>
    <t>Use Slicers, Timeline, Formatting techniques to create a Dashboard.</t>
  </si>
  <si>
    <t>Sample Reports:</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</si>
  <si>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</si>
  <si>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</si>
  <si>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</si>
  <si>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</si>
  <si>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</si>
  <si>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</si>
  <si>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</si>
  <si>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</si>
  <si>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</si>
  <si>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</si>
  <si>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</si>
  <si>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</si>
  <si>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</si>
  <si>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</si>
  <si>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</si>
  <si>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</si>
  <si>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</si>
  <si>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</si>
  <si>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</si>
  <si>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</si>
  <si>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</si>
  <si>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</si>
  <si>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</si>
  <si>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</si>
  <si>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</si>
  <si>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</si>
  <si>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</si>
  <si>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</si>
  <si>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</si>
  <si>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</si>
  <si>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</si>
  <si>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</si>
  <si>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</si>
  <si>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</si>
  <si>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</si>
  <si>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</si>
  <si>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</si>
  <si>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</si>
  <si>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</si>
  <si>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</si>
  <si>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</si>
  <si>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</si>
  <si>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</si>
  <si>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</si>
  <si>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</si>
  <si>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</si>
  <si>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</si>
  <si>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</si>
  <si>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</si>
  <si>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</si>
  <si>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</si>
  <si>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</si>
  <si>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</si>
  <si>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</si>
  <si>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</si>
  <si>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</si>
  <si>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</si>
  <si>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</si>
  <si>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</si>
  <si>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</si>
  <si>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</si>
  <si>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</si>
  <si>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</si>
  <si>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</si>
  <si>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</si>
  <si>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</si>
  <si>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</si>
  <si>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</si>
  <si>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</si>
  <si>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</si>
  <si>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</si>
  <si>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</si>
  <si>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</si>
  <si>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</si>
  <si>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</si>
  <si>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</si>
  <si>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</si>
  <si>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</si>
  <si>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</si>
  <si>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</si>
  <si>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</si>
  <si>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</si>
  <si>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</si>
  <si>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</si>
  <si>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</si>
  <si>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</si>
  <si>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</si>
  <si>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</si>
  <si>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</si>
  <si>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</si>
  <si>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</si>
  <si>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</si>
  <si>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</si>
  <si>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</si>
  <si>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</si>
  <si>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</si>
  <si>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</si>
  <si>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</si>
  <si>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</si>
  <si>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</si>
  <si>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</si>
  <si>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</si>
  <si>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</si>
  <si>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</si>
  <si>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</si>
  <si>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</si>
  <si>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</si>
  <si>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</si>
  <si>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</si>
  <si>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</si>
  <si>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</si>
  <si>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</si>
  <si>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</si>
  <si>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</si>
  <si>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</si>
  <si>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</si>
  <si>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</si>
  <si>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</si>
  <si>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</si>
  <si>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</si>
  <si>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</si>
  <si>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</si>
  <si>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</si>
  <si>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</si>
  <si>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</si>
  <si>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</si>
  <si>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</si>
  <si>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</si>
  <si>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</si>
  <si>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</si>
  <si>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</si>
  <si>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</si>
  <si>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</si>
  <si>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</si>
  <si>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</si>
  <si>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</si>
  <si>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</si>
  <si>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</si>
  <si>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</si>
  <si>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</si>
  <si>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</si>
  <si>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</si>
  <si>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</si>
  <si>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</si>
  <si>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</si>
  <si>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</si>
  <si>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</si>
  <si>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</si>
  <si>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</si>
  <si>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</si>
  <si>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</si>
  <si>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</si>
  <si>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</si>
  <si>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</si>
  <si>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</si>
  <si>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</si>
  <si>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</si>
  <si>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</si>
  <si>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</si>
  <si>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</si>
  <si>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</si>
  <si>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</si>
  <si>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</si>
  <si>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</si>
  <si>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</si>
  <si>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</si>
  <si>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</si>
  <si>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</si>
  <si>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</si>
  <si>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</si>
  <si>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</si>
  <si>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</si>
  <si>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</si>
  <si>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</si>
  <si>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</si>
  <si>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</si>
  <si>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</si>
  <si>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</si>
  <si>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</si>
  <si>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</si>
  <si>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</si>
  <si>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</si>
  <si>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</si>
  <si>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</si>
  <si>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</si>
  <si>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</si>
  <si>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</si>
  <si>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</si>
  <si>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</si>
  <si>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</si>
  <si>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</si>
  <si>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</si>
  <si>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</si>
  <si>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</si>
  <si>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</si>
  <si>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</si>
  <si>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</si>
  <si>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</si>
  <si>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</si>
  <si>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</si>
  <si>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</si>
  <si>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</si>
  <si>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</si>
  <si>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</si>
  <si>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</si>
  <si>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</si>
  <si>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</si>
  <si>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</si>
  <si>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</si>
  <si>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</si>
  <si>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</si>
  <si>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</si>
  <si>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</si>
  <si>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</si>
  <si>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</si>
  <si>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</si>
  <si>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</si>
  <si>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</si>
  <si>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</si>
  <si>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</si>
  <si>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</si>
  <si>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</si>
  <si>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</si>
  <si>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</si>
  <si>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</si>
  <si>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</si>
  <si>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</si>
  <si>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</si>
  <si>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</si>
  <si>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</si>
  <si>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</si>
  <si>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</si>
  <si>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</si>
  <si>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</si>
  <si>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</si>
  <si>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</si>
  <si>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</si>
  <si>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</si>
  <si>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</si>
  <si>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</si>
  <si>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</si>
  <si>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</si>
  <si>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</si>
  <si>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</si>
  <si>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</si>
  <si>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</si>
  <si>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</si>
  <si>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</si>
  <si>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</si>
  <si>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</si>
  <si>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</si>
  <si>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</si>
  <si>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</si>
  <si>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</si>
  <si>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</si>
  <si>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</si>
  <si>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</si>
  <si>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</si>
  <si>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</si>
  <si>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</si>
  <si>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</si>
  <si>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</si>
  <si>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</si>
  <si>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</si>
  <si>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</si>
  <si>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</si>
  <si>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</si>
  <si>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</si>
  <si>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</si>
  <si>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</si>
  <si>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</si>
  <si>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</si>
  <si>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</si>
  <si>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</si>
  <si>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</si>
  <si>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</si>
  <si>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</si>
  <si>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</si>
  <si>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</si>
  <si>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</si>
  <si>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</si>
  <si>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</si>
  <si>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</si>
  <si>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</si>
  <si>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</si>
  <si>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</si>
  <si>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</si>
  <si>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</si>
  <si>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</si>
  <si>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</si>
  <si>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</si>
  <si>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</si>
  <si>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</si>
  <si>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</si>
  <si>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</si>
  <si>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</si>
  <si>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</si>
  <si>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</si>
  <si>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</si>
  <si>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</si>
  <si>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</si>
  <si>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</si>
  <si>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</si>
  <si>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</si>
  <si>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</si>
  <si>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</si>
  <si>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</si>
  <si>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</si>
  <si>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</si>
  <si>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</si>
  <si>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</si>
  <si>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</si>
  <si>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</si>
  <si>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</si>
  <si>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</si>
  <si>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</si>
  <si>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</si>
  <si>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</si>
  <si>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</si>
  <si>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</si>
  <si>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</si>
  <si>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</si>
  <si>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</si>
  <si>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</si>
  <si>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</si>
  <si>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</si>
  <si>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</si>
  <si>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</si>
  <si>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</si>
  <si>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</si>
  <si>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</si>
  <si>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</si>
  <si>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</si>
  <si>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</si>
  <si>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</si>
  <si>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</si>
  <si>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</si>
  <si>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</si>
  <si>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</si>
  <si>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</si>
  <si>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</si>
  <si>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</si>
  <si>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</si>
  <si>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</si>
  <si>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</si>
  <si>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</si>
  <si>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</si>
  <si>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</si>
  <si>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</si>
  <si>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</si>
  <si>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</si>
  <si>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</si>
  <si>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</si>
  <si>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</si>
  <si>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</si>
  <si>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</si>
  <si>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</si>
  <si>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</si>
  <si>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</si>
  <si>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</si>
  <si>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</si>
  <si>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</si>
  <si>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</si>
  <si>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</si>
  <si>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</si>
  <si>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</si>
  <si>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</si>
  <si>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</si>
  <si>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</si>
  <si>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</si>
  <si>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</si>
  <si>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</si>
  <si>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</si>
  <si>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</si>
  <si>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</si>
  <si>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</si>
  <si>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</si>
  <si>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</si>
  <si>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</si>
  <si>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</si>
  <si>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</si>
  <si>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</si>
  <si>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</si>
  <si>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</si>
  <si>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</si>
  <si>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</si>
  <si>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</si>
  <si>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</si>
  <si>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</si>
  <si>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</si>
  <si>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</si>
  <si>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</si>
  <si>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</si>
  <si>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</si>
  <si>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</si>
  <si>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</si>
  <si>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</si>
  <si>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</si>
  <si>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</si>
  <si>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</si>
  <si>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</si>
  <si>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</si>
  <si>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</si>
  <si>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</si>
  <si>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</si>
  <si>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</si>
  <si>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</si>
  <si>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</si>
  <si>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</si>
  <si>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</si>
  <si>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</si>
  <si>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</si>
  <si>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</si>
  <si>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</si>
  <si>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</si>
  <si>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</si>
  <si>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</si>
  <si>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</si>
  <si>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</si>
  <si>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</si>
  <si>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</si>
  <si>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</si>
  <si>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</si>
  <si>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</si>
  <si>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</si>
  <si>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</si>
  <si>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</si>
  <si>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</si>
  <si>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</si>
  <si>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</si>
  <si>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</si>
  <si>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</si>
  <si>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</si>
  <si>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</si>
  <si>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</si>
  <si>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</si>
  <si>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</si>
  <si>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</si>
  <si>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</si>
  <si>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</si>
  <si>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</si>
  <si>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</si>
  <si>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</si>
  <si>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</si>
  <si>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</si>
  <si>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</si>
  <si>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</si>
  <si>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</si>
  <si>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</si>
  <si>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</si>
  <si>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</si>
  <si>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</si>
  <si>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</si>
  <si>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</si>
  <si>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</si>
  <si>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</si>
  <si>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</si>
  <si>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</si>
  <si>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</si>
  <si>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</si>
  <si>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</si>
  <si>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</si>
  <si>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</si>
  <si>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</si>
  <si>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</si>
  <si>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</si>
  <si>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</si>
  <si>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</si>
  <si>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</si>
  <si>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</si>
  <si>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</si>
  <si>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</si>
  <si>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</si>
  <si>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</si>
  <si>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</si>
  <si>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</si>
  <si>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</si>
  <si>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</si>
  <si>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</si>
  <si>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</si>
  <si>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</si>
  <si>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</si>
  <si>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</si>
  <si>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</si>
  <si>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</si>
  <si>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</si>
  <si>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</si>
  <si>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</si>
  <si>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</si>
  <si>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</si>
  <si>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</si>
  <si>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</si>
  <si>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</si>
  <si>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</si>
  <si>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</si>
  <si>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</si>
  <si>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</si>
  <si>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</si>
  <si>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</si>
  <si>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</si>
  <si>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</si>
  <si>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</si>
  <si>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</si>
  <si>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</si>
  <si>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</si>
  <si>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</si>
  <si>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</si>
  <si>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</si>
  <si>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</si>
  <si>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</si>
  <si>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</si>
  <si>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</si>
  <si>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</si>
  <si>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</si>
  <si>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</si>
  <si>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</si>
  <si>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</si>
  <si>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</si>
  <si>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</si>
  <si>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</si>
  <si>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</si>
  <si>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</si>
  <si>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</si>
  <si>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</si>
  <si>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</si>
  <si>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</si>
  <si>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</si>
  <si>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</si>
  <si>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</si>
  <si>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</si>
  <si>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</si>
  <si>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</si>
  <si>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</si>
  <si>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</si>
  <si>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</si>
  <si>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</si>
  <si>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</si>
  <si>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</si>
  <si>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</si>
  <si>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</si>
  <si>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</si>
  <si>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</si>
  <si>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</si>
  <si>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</si>
  <si>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</si>
  <si>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</si>
  <si>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</si>
  <si>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</si>
  <si>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</si>
  <si>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</si>
  <si>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</si>
  <si>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</si>
  <si>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</si>
  <si>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</si>
  <si>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</si>
  <si>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</si>
  <si>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</si>
  <si>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</si>
  <si>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</si>
  <si>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</si>
  <si>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</si>
  <si>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</si>
  <si>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</si>
  <si>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</si>
  <si>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</si>
  <si>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</si>
  <si>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</si>
  <si>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</si>
  <si>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</si>
  <si>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</si>
  <si>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</si>
  <si>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</si>
  <si>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</si>
  <si>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</si>
  <si>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</si>
  <si>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</si>
  <si>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</si>
  <si>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</si>
  <si>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</si>
  <si>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</si>
  <si>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</si>
  <si>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</si>
  <si>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</si>
  <si>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</si>
  <si>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</si>
  <si>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</si>
  <si>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</si>
  <si>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</si>
  <si>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</si>
  <si>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</si>
  <si>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</si>
  <si>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</si>
  <si>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</si>
  <si>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</si>
  <si>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</si>
  <si>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</si>
  <si>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</si>
  <si>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</si>
  <si>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</si>
  <si>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</si>
  <si>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</si>
  <si>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</si>
  <si>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</si>
  <si>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</si>
  <si>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</si>
  <si>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</si>
  <si>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</si>
  <si>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</si>
  <si>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</si>
  <si>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</si>
  <si>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</si>
  <si>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</si>
  <si>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</si>
  <si>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</si>
  <si>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</si>
  <si>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</si>
  <si>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</si>
  <si>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</si>
  <si>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</si>
  <si>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</si>
  <si>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</si>
  <si>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</si>
  <si>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</si>
  <si>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</si>
  <si>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</si>
  <si>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</si>
  <si>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</si>
  <si>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</si>
  <si>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</si>
  <si>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</si>
  <si>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</si>
  <si>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</si>
  <si>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</si>
  <si>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</si>
  <si>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</si>
  <si>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</si>
  <si>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</si>
  <si>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</si>
  <si>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</si>
  <si>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</si>
  <si>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</si>
  <si>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</si>
  <si>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</si>
  <si>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</si>
  <si>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</si>
  <si>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</si>
  <si>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</si>
  <si>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</si>
  <si>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</si>
  <si>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</si>
  <si>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</si>
  <si>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</si>
  <si>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</si>
  <si>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</si>
  <si>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</si>
  <si>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</si>
  <si>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</si>
  <si>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</si>
  <si>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</si>
  <si>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</si>
  <si>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</si>
  <si>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</si>
  <si>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</si>
  <si>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</si>
  <si>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</si>
  <si>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</si>
  <si>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</si>
  <si>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</si>
  <si>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</si>
  <si>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</si>
  <si>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</si>
  <si>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</si>
  <si>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</si>
  <si>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</si>
  <si>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</si>
  <si>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</si>
  <si>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</si>
  <si>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</si>
  <si>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</si>
  <si>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</si>
  <si>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</si>
  <si>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</si>
  <si>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</si>
  <si>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</si>
  <si>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</si>
  <si>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</si>
  <si>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</si>
  <si>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</si>
  <si>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</si>
  <si>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</si>
  <si>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</si>
  <si>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</si>
  <si>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</si>
  <si>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</si>
  <si>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</si>
  <si>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</si>
  <si>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</si>
  <si>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</si>
  <si>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</si>
  <si>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</si>
  <si>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</si>
  <si>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</si>
  <si>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</si>
  <si>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</si>
  <si>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</si>
  <si>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</si>
  <si>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</si>
  <si>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</si>
  <si>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</si>
  <si>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</si>
  <si>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</si>
  <si>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</si>
  <si>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</si>
  <si>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</si>
  <si>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</si>
  <si>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</si>
  <si>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</si>
  <si>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</si>
  <si>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</si>
  <si>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</si>
  <si>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</si>
  <si>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</si>
  <si>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</si>
  <si>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</si>
  <si>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</si>
  <si>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</si>
  <si>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</si>
  <si>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</si>
  <si>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</si>
  <si>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</si>
  <si>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</si>
  <si>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</si>
  <si>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</si>
  <si>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</si>
  <si>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</si>
  <si>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</si>
  <si>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</si>
  <si>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</si>
  <si>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</si>
  <si>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</si>
  <si>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</si>
  <si>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</si>
  <si>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</si>
  <si>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</si>
  <si>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</si>
  <si>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</si>
  <si>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</si>
  <si>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</si>
  <si>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</si>
  <si>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</si>
  <si>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</si>
  <si>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</si>
  <si>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</si>
  <si>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</si>
  <si>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</si>
  <si>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</si>
  <si>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</si>
  <si>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</si>
  <si>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</si>
  <si>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</si>
  <si>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</si>
  <si>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</si>
  <si>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</si>
  <si>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</si>
  <si>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</si>
  <si>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</si>
  <si>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</si>
  <si>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</si>
  <si>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</si>
  <si>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</si>
  <si>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</si>
  <si>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</si>
  <si>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</si>
  <si>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</si>
  <si>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</si>
  <si>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</si>
  <si>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</si>
  <si>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</si>
  <si>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</si>
  <si>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</si>
  <si>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</si>
  <si>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</si>
  <si>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</si>
  <si>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</si>
  <si>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</si>
  <si>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</si>
  <si>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</si>
  <si>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</si>
  <si>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</si>
  <si>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</si>
  <si>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</si>
  <si>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</si>
  <si>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</si>
  <si>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</si>
  <si>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</si>
  <si>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</si>
  <si>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</si>
  <si>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</si>
  <si>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</si>
  <si>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</si>
  <si>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</si>
  <si>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</si>
  <si>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</si>
  <si>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</si>
  <si>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</si>
  <si>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</si>
  <si>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</si>
  <si>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</si>
  <si>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</si>
  <si>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</si>
  <si>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</si>
  <si>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</si>
  <si>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</si>
  <si>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</si>
  <si>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</si>
  <si>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</si>
  <si>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</si>
  <si>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</si>
  <si>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</si>
  <si>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</si>
  <si>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</si>
  <si>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</si>
  <si>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</si>
  <si>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</si>
  <si>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</si>
  <si>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</si>
  <si>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</si>
  <si>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</si>
  <si>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</si>
  <si>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</si>
  <si>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</si>
  <si>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</si>
  <si>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</si>
  <si>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</si>
  <si>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</si>
  <si>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</si>
  <si>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</si>
  <si>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</si>
  <si>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</si>
  <si>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</si>
  <si>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</si>
  <si>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</si>
  <si>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</si>
  <si>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</si>
  <si>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</si>
  <si>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</si>
  <si>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</si>
  <si>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</si>
  <si>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</si>
  <si>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</si>
  <si>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</si>
  <si>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</si>
  <si>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</si>
  <si>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</si>
  <si>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</si>
  <si>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</si>
  <si>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</si>
  <si>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</si>
  <si>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</si>
  <si>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</si>
  <si>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</si>
  <si>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</si>
  <si>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</si>
  <si>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</si>
  <si>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</si>
  <si>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</si>
  <si>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</si>
  <si>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</si>
  <si>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</si>
  <si>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</si>
  <si>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</si>
  <si>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</si>
  <si>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</si>
  <si>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</si>
  <si>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</si>
  <si>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</si>
  <si>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</si>
  <si>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</si>
  <si>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</si>
  <si>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</si>
  <si>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</si>
  <si>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</si>
  <si>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</si>
  <si>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</si>
  <si>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</si>
  <si>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</si>
  <si>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</si>
  <si>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</si>
  <si>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</si>
  <si>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</si>
  <si>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</si>
  <si>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</si>
  <si>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</si>
  <si>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</si>
  <si>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</si>
  <si>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</si>
  <si>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</si>
  <si>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</si>
  <si>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</si>
  <si>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</si>
  <si>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</si>
  <si>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</si>
  <si>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</si>
  <si>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</si>
  <si>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</si>
  <si>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</si>
  <si>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</si>
  <si>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</si>
  <si>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</si>
  <si>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</si>
  <si>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</si>
  <si>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</si>
  <si>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</si>
  <si>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</si>
  <si>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</si>
  <si>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</si>
  <si>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</si>
  <si>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</si>
  <si>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</si>
  <si>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</si>
  <si>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</si>
  <si>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</si>
  <si>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</si>
  <si>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</si>
  <si>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</si>
  <si>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</si>
  <si>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</si>
  <si>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</si>
  <si>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</si>
  <si>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</si>
  <si>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</si>
  <si>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</si>
  <si>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</si>
  <si>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</si>
  <si>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</si>
  <si>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</si>
  <si>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</si>
  <si>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</si>
  <si>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</si>
  <si>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</si>
  <si>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</si>
  <si>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</si>
  <si>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</si>
  <si>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</si>
  <si>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</si>
  <si>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</si>
  <si>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</si>
  <si>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</si>
  <si>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</si>
  <si>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</si>
  <si>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</si>
  <si>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</si>
  <si>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</si>
  <si>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</si>
  <si>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</si>
  <si>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</si>
  <si>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</si>
  <si>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</si>
  <si>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</si>
  <si>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</si>
  <si>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</si>
  <si>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</si>
  <si>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</si>
  <si>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</si>
  <si>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</si>
  <si>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</si>
  <si>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</si>
  <si>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</si>
  <si>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</si>
  <si>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</si>
  <si>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</si>
  <si>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</si>
  <si>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</si>
  <si>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</si>
  <si>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</si>
  <si>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</si>
  <si>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</si>
  <si>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</si>
  <si>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</si>
  <si>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</si>
  <si>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</si>
  <si>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</si>
  <si>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</si>
  <si>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</si>
  <si>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</si>
  <si>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</si>
  <si>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</si>
  <si>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</si>
  <si>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</si>
  <si>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</si>
  <si>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</si>
  <si>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</si>
  <si>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</si>
  <si>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</si>
  <si>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</si>
  <si>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</si>
  <si>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</si>
  <si>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</si>
  <si>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</si>
  <si>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</si>
  <si>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</si>
  <si>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</si>
  <si>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</si>
  <si>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</si>
  <si>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</si>
  <si>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</si>
  <si>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</si>
  <si>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</si>
  <si>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</si>
  <si>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</si>
  <si>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</si>
  <si>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</si>
  <si>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</si>
  <si>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</si>
  <si>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</si>
  <si>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</si>
  <si>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</si>
  <si>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</si>
  <si>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</si>
  <si>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</si>
  <si>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</si>
  <si>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</si>
  <si>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</si>
  <si>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</si>
  <si>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</si>
  <si>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</si>
  <si>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</si>
  <si>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</si>
  <si>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</si>
  <si>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</si>
  <si>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</si>
  <si>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</si>
  <si>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</si>
  <si>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</si>
  <si>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</si>
  <si>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</si>
  <si>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</si>
  <si>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</si>
  <si>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</si>
  <si>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</si>
  <si>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</si>
  <si>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</si>
  <si>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</si>
  <si>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</si>
  <si>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</si>
  <si>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</si>
  <si>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</si>
  <si>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</si>
  <si>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</si>
  <si>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</si>
  <si>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</si>
  <si>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</si>
  <si>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</si>
  <si>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</si>
  <si>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</si>
  <si>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</si>
  <si>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</si>
  <si>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</si>
  <si>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</si>
  <si>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</si>
  <si>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</si>
  <si>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</si>
  <si>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</si>
  <si>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</si>
  <si>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</si>
  <si>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</si>
  <si>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</si>
  <si>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</si>
  <si>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</si>
  <si>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</si>
  <si>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</si>
  <si>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</si>
  <si>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</si>
  <si>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</si>
  <si>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</si>
  <si>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</si>
  <si>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</si>
  <si>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</si>
  <si>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</si>
  <si>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</si>
  <si>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</si>
  <si>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</si>
  <si>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</si>
  <si>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</si>
  <si>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</si>
  <si>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</si>
  <si>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</si>
  <si>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</si>
  <si>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</si>
  <si>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</si>
  <si>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</si>
  <si>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</si>
  <si>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</si>
  <si>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</si>
  <si>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</si>
  <si>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</si>
  <si>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</si>
  <si>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</si>
  <si>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</si>
  <si>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</si>
  <si>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</si>
  <si>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</si>
  <si>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</si>
  <si>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</si>
  <si>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</si>
  <si>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</si>
  <si>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</si>
  <si>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</si>
  <si>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</si>
  <si>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</si>
  <si>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</si>
  <si>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</si>
  <si>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</si>
  <si>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</si>
  <si>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</si>
  <si>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</si>
  <si>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</si>
  <si>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</si>
  <si>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</si>
  <si>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</si>
  <si>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</si>
  <si>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</si>
  <si>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</si>
  <si>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</si>
  <si>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</si>
  <si>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</si>
  <si>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</si>
  <si>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</si>
  <si>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</si>
  <si>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</si>
  <si>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</si>
  <si>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</si>
  <si>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</si>
  <si>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</si>
  <si>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</si>
  <si>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</si>
  <si>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</si>
  <si>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</si>
  <si>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</si>
  <si>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</si>
  <si>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</si>
  <si>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</si>
  <si>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</si>
  <si>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</si>
  <si>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</si>
  <si>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</si>
  <si>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</si>
  <si>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</si>
  <si>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</si>
  <si>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</si>
  <si>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</si>
  <si>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</si>
  <si>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</si>
  <si>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</si>
  <si>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</si>
  <si>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</si>
  <si>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</si>
  <si>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</si>
  <si>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</si>
  <si>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</si>
  <si>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</si>
  <si>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</si>
  <si>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</si>
  <si>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</si>
  <si>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</si>
  <si>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</si>
  <si>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</si>
  <si>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</si>
  <si>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</si>
  <si>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</si>
  <si>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</si>
  <si>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</si>
  <si>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</si>
  <si>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</si>
  <si>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</si>
  <si>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</si>
  <si>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</si>
  <si>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</si>
  <si>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</si>
  <si>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</si>
  <si>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</si>
  <si>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</si>
  <si>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</si>
  <si>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</si>
  <si>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</si>
  <si>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</si>
  <si>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</si>
  <si>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</si>
  <si>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</si>
  <si>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</si>
  <si>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</si>
  <si>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</si>
  <si>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</si>
  <si>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</si>
  <si>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</si>
  <si>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</si>
  <si>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</si>
  <si>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</si>
  <si>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</si>
  <si>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</si>
  <si>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</si>
  <si>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</si>
  <si>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</si>
  <si>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</si>
  <si>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</si>
  <si>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</si>
  <si>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</si>
  <si>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</si>
  <si>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</si>
  <si>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</si>
  <si>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</si>
  <si>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</si>
  <si>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</si>
  <si>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</si>
  <si>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</si>
  <si>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</si>
  <si>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</si>
  <si>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</si>
  <si>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</si>
  <si>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</si>
  <si>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</si>
  <si>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</si>
  <si>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</si>
  <si>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</si>
  <si>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</si>
  <si>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</si>
  <si>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</si>
  <si>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</si>
  <si>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</si>
  <si>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</si>
  <si>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</si>
  <si>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</si>
  <si>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</si>
  <si>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</si>
  <si>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</si>
  <si>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</si>
  <si>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</si>
  <si>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</si>
  <si>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</si>
  <si>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</si>
  <si>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</si>
  <si>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</si>
  <si>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</si>
  <si>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</si>
  <si>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</si>
  <si>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</si>
  <si>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</si>
  <si>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</si>
  <si>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</si>
  <si>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</si>
  <si>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</si>
  <si>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</si>
  <si>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</si>
  <si>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</si>
  <si>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</si>
  <si>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</si>
  <si>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</si>
  <si>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</si>
  <si>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</si>
  <si>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</si>
  <si>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</si>
  <si>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</si>
  <si>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</si>
  <si>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</si>
  <si>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</si>
  <si>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</si>
  <si>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</si>
  <si>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</si>
  <si>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</si>
  <si>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</si>
  <si>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</si>
  <si>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</si>
  <si>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</si>
  <si>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</si>
  <si>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</si>
  <si>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</si>
  <si>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</si>
  <si>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</si>
  <si>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</si>
  <si>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</si>
  <si>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</si>
  <si>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</si>
  <si>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</si>
  <si>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</si>
  <si>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</si>
  <si>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</si>
  <si>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</si>
  <si>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</si>
  <si>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</si>
  <si>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</si>
  <si>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</si>
  <si>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</si>
  <si>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</si>
  <si>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</si>
  <si>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</si>
  <si>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</si>
  <si>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</si>
  <si>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</si>
  <si>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</si>
  <si>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</si>
  <si>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</si>
  <si>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</si>
  <si>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</si>
  <si>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</si>
  <si>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</si>
  <si>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</si>
  <si>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</si>
  <si>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</si>
  <si>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</si>
  <si>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</si>
  <si>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</si>
  <si>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</si>
  <si>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</si>
  <si>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</si>
  <si>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</si>
  <si>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</si>
  <si>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</si>
  <si>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</si>
  <si>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</si>
  <si>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</si>
  <si>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</si>
  <si>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</si>
  <si>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</si>
  <si>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</si>
  <si>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</si>
  <si>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</si>
  <si>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</si>
  <si>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</si>
  <si>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</si>
  <si>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</si>
  <si>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</si>
  <si>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</si>
  <si>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</si>
  <si>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</si>
  <si>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</si>
  <si>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</si>
  <si>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</si>
  <si>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</si>
  <si>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</si>
  <si>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</si>
  <si>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</si>
  <si>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</si>
  <si>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</si>
  <si>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</si>
  <si>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</si>
  <si>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</si>
  <si>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</si>
  <si>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</si>
  <si>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</si>
  <si>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</si>
  <si>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</si>
  <si>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</si>
  <si>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</si>
  <si>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</si>
  <si>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</si>
  <si>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</si>
  <si>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</si>
  <si>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</si>
  <si>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</si>
  <si>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</si>
  <si>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</si>
  <si>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</si>
  <si>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</si>
  <si>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</si>
  <si>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</si>
  <si>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</si>
  <si>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</si>
  <si>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</si>
  <si>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</si>
  <si>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</si>
  <si>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</si>
  <si>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</si>
  <si>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</si>
  <si>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</si>
  <si>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</si>
  <si>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</si>
  <si>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</si>
  <si>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</si>
  <si>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</si>
  <si>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</si>
  <si>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</si>
  <si>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</si>
  <si>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</si>
  <si>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</si>
  <si>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</si>
  <si>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</si>
  <si>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</si>
  <si>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</si>
  <si>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</si>
  <si>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</si>
  <si>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</si>
  <si>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</si>
  <si>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</si>
  <si>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</si>
  <si>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</si>
  <si>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</si>
  <si>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</si>
  <si>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</si>
  <si>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</si>
  <si>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</si>
  <si>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</si>
  <si>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</si>
  <si>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</si>
  <si>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</si>
  <si>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</si>
  <si>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</si>
  <si>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</si>
  <si>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</si>
  <si>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</si>
  <si>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</si>
  <si>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</si>
  <si>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</si>
  <si>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</si>
  <si>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</si>
  <si>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</si>
  <si>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</si>
  <si>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</si>
  <si>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</si>
  <si>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</si>
  <si>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</si>
  <si>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</si>
  <si>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</si>
  <si>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</si>
  <si>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</si>
  <si>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</si>
  <si>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</si>
  <si>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</si>
  <si>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</si>
  <si>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</si>
  <si>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</si>
  <si>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</si>
  <si>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</si>
  <si>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</si>
  <si>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</si>
  <si>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</si>
  <si>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</si>
  <si>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</si>
  <si>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</si>
  <si>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</si>
  <si>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</si>
  <si>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</si>
  <si>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</si>
  <si>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</si>
  <si>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</si>
  <si>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</si>
  <si>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</si>
  <si>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</si>
  <si>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</si>
  <si>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</si>
  <si>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</si>
  <si>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</si>
  <si>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</si>
  <si>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</si>
  <si>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</si>
  <si>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</si>
  <si>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</si>
  <si>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</si>
  <si>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</si>
  <si>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</si>
  <si>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</si>
  <si>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</si>
  <si>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</si>
  <si>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</si>
  <si>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</si>
  <si>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</si>
  <si>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</si>
  <si>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</si>
  <si>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</si>
  <si>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</si>
  <si>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</si>
  <si>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</si>
  <si>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</si>
  <si>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</si>
  <si>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</si>
  <si>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</si>
  <si>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</si>
  <si>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</si>
  <si>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</si>
  <si>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</si>
  <si>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</si>
  <si>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</si>
  <si>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</si>
  <si>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</si>
  <si>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</si>
  <si>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</si>
  <si>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</si>
  <si>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</si>
  <si>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</si>
  <si>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</si>
  <si>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</si>
  <si>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</si>
  <si>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</si>
  <si>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</si>
  <si>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</si>
  <si>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</si>
  <si>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</si>
  <si>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</si>
  <si>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</si>
  <si>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</si>
  <si>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</si>
  <si>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</si>
  <si>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</si>
  <si>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</si>
  <si>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</si>
  <si>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</si>
  <si>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</si>
  <si>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</si>
  <si>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</si>
  <si>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</si>
  <si>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</si>
  <si>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</si>
  <si>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</si>
  <si>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</si>
  <si>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</si>
  <si>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</si>
  <si>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</si>
  <si>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</si>
  <si>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</si>
  <si>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</si>
  <si>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</si>
  <si>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</si>
  <si>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</si>
  <si>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</si>
  <si>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</si>
  <si>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</si>
  <si>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</si>
  <si>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</si>
  <si>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</si>
  <si>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</si>
  <si>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</si>
  <si>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</si>
  <si>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</si>
  <si>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</si>
  <si>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</si>
  <si>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</si>
  <si>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</si>
  <si>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</si>
  <si>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</si>
  <si>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</si>
  <si>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</si>
  <si>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</si>
  <si>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</si>
  <si>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</si>
  <si>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</si>
  <si>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</si>
  <si>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</si>
  <si>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</si>
  <si>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</si>
  <si>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</si>
  <si>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</si>
  <si>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</si>
  <si>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</si>
  <si>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</si>
  <si>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</si>
  <si>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</si>
  <si>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</si>
  <si>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</si>
  <si>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</si>
  <si>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</si>
  <si>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</si>
  <si>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</si>
  <si>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</si>
  <si>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</si>
  <si>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</si>
  <si>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</si>
  <si>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</si>
  <si>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</si>
  <si>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</si>
  <si>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</si>
  <si>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</si>
  <si>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</si>
  <si>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</si>
  <si>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</si>
  <si>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</si>
  <si>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</si>
  <si>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</si>
  <si>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</si>
  <si>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</si>
  <si>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</si>
  <si>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</si>
  <si>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</si>
  <si>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</si>
  <si>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</si>
  <si>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</si>
  <si>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</si>
  <si>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</si>
  <si>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</si>
  <si>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</si>
  <si>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</si>
  <si>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</si>
  <si>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</si>
  <si>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</si>
  <si>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</si>
  <si>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</si>
  <si>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</si>
  <si>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</si>
  <si>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</si>
  <si>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</si>
  <si>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</si>
  <si>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</si>
  <si>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</si>
  <si>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</si>
  <si>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</si>
  <si>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</si>
  <si>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</si>
  <si>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</si>
  <si>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</si>
  <si>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</si>
  <si>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</si>
  <si>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</si>
  <si>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</si>
  <si>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</si>
  <si>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</si>
  <si>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</si>
  <si>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</si>
  <si>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</si>
  <si>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</si>
  <si>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</si>
  <si>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</si>
  <si>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</si>
  <si>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</si>
  <si>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</si>
  <si>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</si>
  <si>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</si>
  <si>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</si>
  <si>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</si>
  <si>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</si>
  <si>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</si>
  <si>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</si>
  <si>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</si>
  <si>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</si>
  <si>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</si>
  <si>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</si>
  <si>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</si>
  <si>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</si>
  <si>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</si>
  <si>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</si>
  <si>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</si>
  <si>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</si>
  <si>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</si>
  <si>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</si>
  <si>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</si>
  <si>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</si>
  <si>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</si>
  <si>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</si>
  <si>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</si>
  <si>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</si>
  <si>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</si>
  <si>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</si>
  <si>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</si>
  <si>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</si>
  <si>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</si>
  <si>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</si>
  <si>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</si>
  <si>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</si>
  <si>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</si>
  <si>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</si>
  <si>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</si>
  <si>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</si>
  <si>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</si>
  <si>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</si>
  <si>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</si>
  <si>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</si>
  <si>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</si>
  <si>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</si>
  <si>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</si>
  <si>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</si>
  <si>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</si>
  <si>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</si>
  <si>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</si>
  <si>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</si>
  <si>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</si>
  <si>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</si>
  <si>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</si>
  <si>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</si>
  <si>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</si>
  <si>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</si>
  <si>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</si>
  <si>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</si>
  <si>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</si>
  <si>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</si>
  <si>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</si>
  <si>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</si>
  <si>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</si>
  <si>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</si>
  <si>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</si>
  <si>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</si>
  <si>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</si>
  <si>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</si>
  <si>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</si>
  <si>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</si>
  <si>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</si>
  <si>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</si>
  <si>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</si>
  <si>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</si>
  <si>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</si>
  <si>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</si>
  <si>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</si>
  <si>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</si>
  <si>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</si>
  <si>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</si>
  <si>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</si>
  <si>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</si>
  <si>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</si>
  <si>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</si>
  <si>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</si>
  <si>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</si>
  <si>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</si>
  <si>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</si>
  <si>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</si>
  <si>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</si>
  <si>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</si>
  <si>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</si>
  <si>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</si>
  <si>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</si>
  <si>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</si>
  <si>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</si>
  <si>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</si>
  <si>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</si>
  <si>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</si>
  <si>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</si>
  <si>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</si>
  <si>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</si>
  <si>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</si>
  <si>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</si>
  <si>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</si>
  <si>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</si>
  <si>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</si>
  <si>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</si>
  <si>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</si>
  <si>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</si>
  <si>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</si>
  <si>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</si>
  <si>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</si>
  <si>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</si>
  <si>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</si>
  <si>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</si>
  <si>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</si>
  <si>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</si>
  <si>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</si>
  <si>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</si>
  <si>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</si>
  <si>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</si>
  <si>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</si>
  <si>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</si>
  <si>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</si>
  <si>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</si>
  <si>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</si>
  <si>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</si>
  <si>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</si>
  <si>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</si>
  <si>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</si>
  <si>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</si>
  <si>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</si>
  <si>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</si>
  <si>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</si>
  <si>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</si>
  <si>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</si>
  <si>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</si>
  <si>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</si>
  <si>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</si>
  <si>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</si>
  <si>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</si>
  <si>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</si>
  <si>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</si>
  <si>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</si>
  <si>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</si>
  <si>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</si>
  <si>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</si>
  <si>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</si>
  <si>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</si>
  <si>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</si>
  <si>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</si>
  <si>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</si>
  <si>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</si>
  <si>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</si>
  <si>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</si>
  <si>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</si>
  <si>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</si>
  <si>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</si>
  <si>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</si>
  <si>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</si>
  <si>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</si>
  <si>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</si>
  <si>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</si>
  <si>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</si>
  <si>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</si>
  <si>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</si>
  <si>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</si>
  <si>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</si>
  <si>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</si>
  <si>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</si>
  <si>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</si>
  <si>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</si>
  <si>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</si>
  <si>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</si>
  <si>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</si>
  <si>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</si>
  <si>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</si>
  <si>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</si>
  <si>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</si>
  <si>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</si>
  <si>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</si>
  <si>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</si>
  <si>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</si>
  <si>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</si>
  <si>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</si>
  <si>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</si>
  <si>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</si>
  <si>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</si>
  <si>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</si>
  <si>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</si>
  <si>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</si>
  <si>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</si>
  <si>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</si>
  <si>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</si>
  <si>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</si>
  <si>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</si>
  <si>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</si>
  <si>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</si>
  <si>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</si>
  <si>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</si>
  <si>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</si>
  <si>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</si>
  <si>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</si>
  <si>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</si>
  <si>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</si>
  <si>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</si>
  <si>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</si>
  <si>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</si>
  <si>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</si>
  <si>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</si>
  <si>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</si>
  <si>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</si>
  <si>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</si>
  <si>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</si>
  <si>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</si>
  <si>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</si>
  <si>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</si>
  <si>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</si>
  <si>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</si>
  <si>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</si>
  <si>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</si>
  <si>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</si>
  <si>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</si>
  <si>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</si>
  <si>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</si>
  <si>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</si>
  <si>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</si>
  <si>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</si>
  <si>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</si>
  <si>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</si>
  <si>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</si>
  <si>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</si>
  <si>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</si>
  <si>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</si>
  <si>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</si>
  <si>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</si>
  <si>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</si>
  <si>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</si>
  <si>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</si>
  <si>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</si>
  <si>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</si>
  <si>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</si>
  <si>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</si>
  <si>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</si>
  <si>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</si>
  <si>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</si>
  <si>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</si>
  <si>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</si>
  <si>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</si>
  <si>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</si>
  <si>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</si>
  <si>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</si>
  <si>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</si>
  <si>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</si>
  <si>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</si>
  <si>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</si>
  <si>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</si>
  <si>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</si>
  <si>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</si>
  <si>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</si>
  <si>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</si>
  <si>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</si>
  <si>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</si>
  <si>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</si>
  <si>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</si>
  <si>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</si>
  <si>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</si>
  <si>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</si>
  <si>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</si>
  <si>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</si>
  <si>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</si>
  <si>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</si>
  <si>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</si>
  <si>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</si>
  <si>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</si>
  <si>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</si>
  <si>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</si>
  <si>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</si>
  <si>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</si>
  <si>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</si>
  <si>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</si>
  <si>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</si>
  <si>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</si>
  <si>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</si>
  <si>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</si>
  <si>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</si>
  <si>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</si>
  <si>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</si>
  <si>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</si>
  <si>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</si>
  <si>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</si>
  <si>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</si>
  <si>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</si>
  <si>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</si>
  <si>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</si>
  <si>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</si>
  <si>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</si>
  <si>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</si>
  <si>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</si>
  <si>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</si>
  <si>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</si>
  <si>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</si>
  <si>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</si>
  <si>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</si>
  <si>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</si>
  <si>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</si>
  <si>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</si>
  <si>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</si>
  <si>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</si>
  <si>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</si>
  <si>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</si>
  <si>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</si>
  <si>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</si>
  <si>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</si>
  <si>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</si>
  <si>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</si>
  <si>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</si>
  <si>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</si>
  <si>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</si>
  <si>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</si>
  <si>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</si>
  <si>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</si>
  <si>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</si>
  <si>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</si>
  <si>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</si>
  <si>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</si>
  <si>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</si>
  <si>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</si>
  <si>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</si>
  <si>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</si>
  <si>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</si>
  <si>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</si>
  <si>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</si>
  <si>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</si>
  <si>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</si>
  <si>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</si>
  <si>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</si>
  <si>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</si>
  <si>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</si>
  <si>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</si>
  <si>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</si>
  <si>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</si>
  <si>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</si>
  <si>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</si>
  <si>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</si>
  <si>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</si>
  <si>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</si>
  <si>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</si>
  <si>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</si>
  <si>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</si>
  <si>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</si>
  <si>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</si>
  <si>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</si>
  <si>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</si>
  <si>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</si>
  <si>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</si>
  <si>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</si>
  <si>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</si>
  <si>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</si>
  <si>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</si>
  <si>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</si>
  <si>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</si>
  <si>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</si>
  <si>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</si>
  <si>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</si>
  <si>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</si>
  <si>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</si>
  <si>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</si>
  <si>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</si>
  <si>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</si>
  <si>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</si>
  <si>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</si>
  <si>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</si>
  <si>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</si>
  <si>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</si>
  <si>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</si>
  <si>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</si>
  <si>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</si>
  <si>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</si>
  <si>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</si>
  <si>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</si>
  <si>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</si>
  <si>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</si>
  <si>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</si>
  <si>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</si>
  <si>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</si>
  <si>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</si>
  <si>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</si>
  <si>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</si>
  <si>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</si>
  <si>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</si>
  <si>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</si>
  <si>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</si>
  <si>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</si>
  <si>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</si>
  <si>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</si>
  <si>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</si>
  <si>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</si>
  <si>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</si>
  <si>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</si>
  <si>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</si>
  <si>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</si>
  <si>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</si>
  <si>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</si>
  <si>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</si>
  <si>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</si>
  <si>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</si>
  <si>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</si>
  <si>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</si>
  <si>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</si>
  <si>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</si>
  <si>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</si>
  <si>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</si>
  <si>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</si>
  <si>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</si>
  <si>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</si>
  <si>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</si>
  <si>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</si>
  <si>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</si>
  <si>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</si>
  <si>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</si>
  <si>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</si>
  <si>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</si>
  <si>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</si>
  <si>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</si>
  <si>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</si>
  <si>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</si>
  <si>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</si>
  <si>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</si>
  <si>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</si>
  <si>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</si>
  <si>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</si>
  <si>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</si>
  <si>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</si>
  <si>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</si>
  <si>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</si>
  <si>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</si>
  <si>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</si>
  <si>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</si>
  <si>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</si>
  <si>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</si>
  <si>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</si>
  <si>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</si>
  <si>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</si>
  <si>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</si>
  <si>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</si>
  <si>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</si>
  <si>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</si>
  <si>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</si>
  <si>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</si>
  <si>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</si>
  <si>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</si>
  <si>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</si>
  <si>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</si>
  <si>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</si>
  <si>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</si>
  <si>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</si>
  <si>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</si>
  <si>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</si>
  <si>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</si>
  <si>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</si>
  <si>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</si>
  <si>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</si>
  <si>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</si>
  <si>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</si>
  <si>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</si>
  <si>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</si>
  <si>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</si>
  <si>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</si>
  <si>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</si>
  <si>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</si>
  <si>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</si>
  <si>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</si>
  <si>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</si>
  <si>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</si>
  <si>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</si>
  <si>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</si>
  <si>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</si>
  <si>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</si>
  <si>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</si>
  <si>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</si>
  <si>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</si>
  <si>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</si>
  <si>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</si>
  <si>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</si>
  <si>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</si>
  <si>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</si>
  <si>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</si>
  <si>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</si>
  <si>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</si>
  <si>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</si>
  <si>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</si>
  <si>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</si>
  <si>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</si>
  <si>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</si>
  <si>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</si>
  <si>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</si>
  <si>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</si>
  <si>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</si>
  <si>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</si>
  <si>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</si>
  <si>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</si>
  <si>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</si>
  <si>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</si>
  <si>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</si>
  <si>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</si>
  <si>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</si>
  <si>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</si>
  <si>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</si>
  <si>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</si>
  <si>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</si>
  <si>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</si>
  <si>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</si>
  <si>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</si>
  <si>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</si>
  <si>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</si>
  <si>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</si>
  <si>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</si>
  <si>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</si>
  <si>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</si>
  <si>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</si>
  <si>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</si>
  <si>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</si>
  <si>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</si>
  <si>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</si>
  <si>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</si>
  <si>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</si>
  <si>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</si>
  <si>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</si>
  <si>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</si>
  <si>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</si>
  <si>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</si>
  <si>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</si>
  <si>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</si>
  <si>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</si>
  <si>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</si>
  <si>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</si>
  <si>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</si>
  <si>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</si>
  <si>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</si>
  <si>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</si>
  <si>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</si>
  <si>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</si>
  <si>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</si>
  <si>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</si>
  <si>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</si>
  <si>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</si>
  <si>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</si>
  <si>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</si>
  <si>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</si>
  <si>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</si>
  <si>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</si>
  <si>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</si>
  <si>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</si>
  <si>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</si>
  <si>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</si>
  <si>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</si>
  <si>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</si>
  <si>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</si>
  <si>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</si>
  <si>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</si>
  <si>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</si>
  <si>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</si>
  <si>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</si>
  <si>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</si>
  <si>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</si>
  <si>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</si>
  <si>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</si>
  <si>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</si>
  <si>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</si>
  <si>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</si>
  <si>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</si>
  <si>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</si>
  <si>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</si>
  <si>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</si>
  <si>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</si>
  <si>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</si>
  <si>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</si>
  <si>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</si>
  <si>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</si>
  <si>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</si>
  <si>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</si>
  <si>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</si>
  <si>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</si>
  <si>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</si>
  <si>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</si>
  <si>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</si>
  <si>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</si>
  <si>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</si>
  <si>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</si>
  <si>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</si>
  <si>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</si>
  <si>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</si>
  <si>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</si>
  <si>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</si>
  <si>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</si>
  <si>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</si>
  <si>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</si>
  <si>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</si>
  <si>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</si>
  <si>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</si>
  <si>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</si>
  <si>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</si>
  <si>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</si>
  <si>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</si>
  <si>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</si>
  <si>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</si>
  <si>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</si>
  <si>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</si>
  <si>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</si>
  <si>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</si>
  <si>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</si>
  <si>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</si>
  <si>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</si>
  <si>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</si>
  <si>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</si>
  <si>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</si>
  <si>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</si>
  <si>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</si>
  <si>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</si>
  <si>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</si>
  <si>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</si>
  <si>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</si>
  <si>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</si>
  <si>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</si>
  <si>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</si>
  <si>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</si>
  <si>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</si>
  <si>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</si>
  <si>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</si>
  <si>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</si>
  <si>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</si>
  <si>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</si>
  <si>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</si>
  <si>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</si>
  <si>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</si>
  <si>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</si>
  <si>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</si>
  <si>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</si>
  <si>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</si>
  <si>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</si>
  <si>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</si>
  <si>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</si>
  <si>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</si>
  <si>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</si>
  <si>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</si>
  <si>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</si>
  <si>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</si>
  <si>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</si>
  <si>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</si>
  <si>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</si>
  <si>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</si>
  <si>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</si>
  <si>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</si>
  <si>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</si>
  <si>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</si>
  <si>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</si>
  <si>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</si>
  <si>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</si>
  <si>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</si>
  <si>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</si>
  <si>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</si>
  <si>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</si>
  <si>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</si>
  <si>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</si>
  <si>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</si>
  <si>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</si>
  <si>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</si>
  <si>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</si>
  <si>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</si>
  <si>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</si>
  <si>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</si>
  <si>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</si>
  <si>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</si>
  <si>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</si>
  <si>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</si>
  <si>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</si>
  <si>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</si>
  <si>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</si>
  <si>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</si>
  <si>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</si>
  <si>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</si>
  <si>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</si>
  <si>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</si>
  <si>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</si>
  <si>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</si>
  <si>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</si>
  <si>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</si>
  <si>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</si>
  <si>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</si>
  <si>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</si>
  <si>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</si>
  <si>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</si>
  <si>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</si>
  <si>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</si>
  <si>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</si>
  <si>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</si>
  <si>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</si>
  <si>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</si>
  <si>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</si>
  <si>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</si>
  <si>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</si>
  <si>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</si>
  <si>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</si>
  <si>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</si>
  <si>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</si>
  <si>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</si>
  <si>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</si>
  <si>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</si>
  <si>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</si>
  <si>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</si>
  <si>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</si>
  <si>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</si>
  <si>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</si>
  <si>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</si>
  <si>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</si>
  <si>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</si>
  <si>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</si>
  <si>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</si>
  <si>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</si>
  <si>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</si>
  <si>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</si>
  <si>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</si>
  <si>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</si>
  <si>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</si>
  <si>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</si>
  <si>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</si>
  <si>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</si>
  <si>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</si>
  <si>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</si>
  <si>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</si>
  <si>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</si>
  <si>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</si>
  <si>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</si>
  <si>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</si>
  <si>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</si>
  <si>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</si>
  <si>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</si>
  <si>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</si>
  <si>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</si>
  <si>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</si>
  <si>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</si>
  <si>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</si>
  <si>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</si>
  <si>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</si>
  <si>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</si>
  <si>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</si>
  <si>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</si>
  <si>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</si>
  <si>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</si>
  <si>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</si>
  <si>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</si>
  <si>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</si>
  <si>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</si>
  <si>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</si>
  <si>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</si>
  <si>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</si>
  <si>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</si>
  <si>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</si>
  <si>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</si>
  <si>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</si>
  <si>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</si>
  <si>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</si>
  <si>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</si>
  <si>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</si>
  <si>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</si>
  <si>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</si>
  <si>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</si>
  <si>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</si>
  <si>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</si>
  <si>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</si>
  <si>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</si>
  <si>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</si>
  <si>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</si>
  <si>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</si>
  <si>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</si>
  <si>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</si>
  <si>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</si>
  <si>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</si>
  <si>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</si>
  <si>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</si>
  <si>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</si>
  <si>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</si>
  <si>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</si>
  <si>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</si>
  <si>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</si>
  <si>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</si>
  <si>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</si>
  <si>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</si>
  <si>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</si>
  <si>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</si>
  <si>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</si>
  <si>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</si>
  <si>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</si>
  <si>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</si>
  <si>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</si>
  <si>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</si>
  <si>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</si>
  <si>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</si>
  <si>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</si>
  <si>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</si>
  <si>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</si>
  <si>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</si>
  <si>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</si>
  <si>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</si>
  <si>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</si>
  <si>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</si>
  <si>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</si>
  <si>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</si>
  <si>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</si>
  <si>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</si>
  <si>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</si>
  <si>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</si>
  <si>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</si>
  <si>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</si>
  <si>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</si>
  <si>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</si>
  <si>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</si>
  <si>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</si>
  <si>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</si>
  <si>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</si>
  <si>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</si>
  <si>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</si>
  <si>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</si>
  <si>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</si>
  <si>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</si>
  <si>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</si>
  <si>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</si>
  <si>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</si>
  <si>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</si>
  <si>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</si>
  <si>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</si>
  <si>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</si>
  <si>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</si>
  <si>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</si>
  <si>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</si>
  <si>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</si>
  <si>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</si>
  <si>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</si>
  <si>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</si>
  <si>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</si>
  <si>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</si>
  <si>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</si>
  <si>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</si>
  <si>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</si>
  <si>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</si>
  <si>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</si>
  <si>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</si>
  <si>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</si>
  <si>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</si>
  <si>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</si>
  <si>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</si>
  <si>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</si>
  <si>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</si>
  <si>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</si>
  <si>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</si>
  <si>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</si>
  <si>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</si>
  <si>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</si>
  <si>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</si>
  <si>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</si>
  <si>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</si>
  <si>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</si>
  <si>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</si>
  <si>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</si>
  <si>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</si>
  <si>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</si>
  <si>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</si>
  <si>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</si>
  <si>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</si>
  <si>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</si>
  <si>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</si>
  <si>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</si>
  <si>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</si>
  <si>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</si>
  <si>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</si>
  <si>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</si>
  <si>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</si>
  <si>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</si>
  <si>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</si>
  <si>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</si>
  <si>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</si>
  <si>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</si>
  <si>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</si>
  <si>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</si>
  <si>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</si>
  <si>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</si>
  <si>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</si>
  <si>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</si>
  <si>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</si>
  <si>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</si>
  <si>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</si>
  <si>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</si>
  <si>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</si>
  <si>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</si>
  <si>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</si>
  <si>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</si>
  <si>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</si>
  <si>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</si>
  <si>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</si>
  <si>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</si>
  <si>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</si>
  <si>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</si>
  <si>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</si>
  <si>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</si>
  <si>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</si>
  <si>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</si>
  <si>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</si>
  <si>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</si>
  <si>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</si>
  <si>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</si>
  <si>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</si>
  <si>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</si>
  <si>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</si>
  <si>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</si>
  <si>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</si>
  <si>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</si>
  <si>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</si>
  <si>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</si>
  <si>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</si>
  <si>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</si>
  <si>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</si>
  <si>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</si>
  <si>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</si>
  <si>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</si>
  <si>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</si>
  <si>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</si>
  <si>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</si>
  <si>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</si>
  <si>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</si>
  <si>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</si>
  <si>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</si>
  <si>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</si>
  <si>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</si>
  <si>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</si>
  <si>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</si>
  <si>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</si>
  <si>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</si>
  <si>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</si>
  <si>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</si>
  <si>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</si>
  <si>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</si>
  <si>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</si>
  <si>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</si>
  <si>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</si>
  <si>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</si>
  <si>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</si>
  <si>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</si>
  <si>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</si>
  <si>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</si>
  <si>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</si>
  <si>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</si>
  <si>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</si>
  <si>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</si>
  <si>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</si>
  <si>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</si>
  <si>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</si>
  <si>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</si>
  <si>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</si>
  <si>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</si>
  <si>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</si>
  <si>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</si>
  <si>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</si>
  <si>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</si>
  <si>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</si>
  <si>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</si>
  <si>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</si>
  <si>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</si>
  <si>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</si>
  <si>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</si>
  <si>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</si>
  <si>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</si>
  <si>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</si>
  <si>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</si>
  <si>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</si>
  <si>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</si>
  <si>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</si>
  <si>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</si>
  <si>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</si>
  <si>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</si>
  <si>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</si>
  <si>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</si>
  <si>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</si>
  <si>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</si>
  <si>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</si>
  <si>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</si>
  <si>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</si>
  <si>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</si>
  <si>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</si>
  <si>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</si>
  <si>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</si>
  <si>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</si>
  <si>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</si>
  <si>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</si>
  <si>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</si>
  <si>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</si>
  <si>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</si>
  <si>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</si>
  <si>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</si>
  <si>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</si>
  <si>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</si>
  <si>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</si>
  <si>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</si>
  <si>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</si>
  <si>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</si>
  <si>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</si>
  <si>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</si>
  <si>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</si>
  <si>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</si>
  <si>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</si>
  <si>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</si>
  <si>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</si>
  <si>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</si>
  <si>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</si>
  <si>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</si>
  <si>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</si>
  <si>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</si>
  <si>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</si>
  <si>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</si>
  <si>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</si>
  <si>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</si>
  <si>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</si>
  <si>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</si>
  <si>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</si>
  <si>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</si>
  <si>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</si>
  <si>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</si>
  <si>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</si>
  <si>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</si>
  <si>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</si>
  <si>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</si>
  <si>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</si>
  <si>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</si>
  <si>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</si>
  <si>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</si>
  <si>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</si>
  <si>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</si>
  <si>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</si>
  <si>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</si>
  <si>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</si>
  <si>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</si>
  <si>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</si>
  <si>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</si>
  <si>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</si>
  <si>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</si>
  <si>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</si>
  <si>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</si>
  <si>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</si>
  <si>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</si>
  <si>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</si>
  <si>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</si>
  <si>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</si>
  <si>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</si>
  <si>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</si>
  <si>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</si>
  <si>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</si>
  <si>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</si>
  <si>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</si>
  <si>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</si>
  <si>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</si>
  <si>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</si>
  <si>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</si>
  <si>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</si>
  <si>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</si>
  <si>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</si>
  <si>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</si>
  <si>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</si>
  <si>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</si>
  <si>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</si>
  <si>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</si>
  <si>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</si>
  <si>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</si>
  <si>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</si>
  <si>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</si>
  <si>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</si>
  <si>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</si>
  <si>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</si>
  <si>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</si>
  <si>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</si>
  <si>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</si>
  <si>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</si>
  <si>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</si>
  <si>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</si>
  <si>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</si>
  <si>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</si>
  <si>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</si>
  <si>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</si>
  <si>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</si>
  <si>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</si>
  <si>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</si>
  <si>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</si>
  <si>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</si>
  <si>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</si>
  <si>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</si>
  <si>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</si>
  <si>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</si>
  <si>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</si>
  <si>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</si>
  <si>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</si>
  <si>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</si>
  <si>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</si>
  <si>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</si>
  <si>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</si>
  <si>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</si>
  <si>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</si>
  <si>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</si>
  <si>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</si>
  <si>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</si>
  <si>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</si>
  <si>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</si>
  <si>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</si>
  <si>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</si>
  <si>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</si>
  <si>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</si>
  <si>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</si>
  <si>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</si>
  <si>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</si>
  <si>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</si>
  <si>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</si>
  <si>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</si>
  <si>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</si>
  <si>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</si>
  <si>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</si>
  <si>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</si>
  <si>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</si>
  <si>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</si>
  <si>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</si>
  <si>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</si>
  <si>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</si>
  <si>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</si>
  <si>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</si>
  <si>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</si>
  <si>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</si>
  <si>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</si>
  <si>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</si>
  <si>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</si>
  <si>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</si>
  <si>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</si>
  <si>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</si>
  <si>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</si>
  <si>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</si>
  <si>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</si>
  <si>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</si>
  <si>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</si>
  <si>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</si>
  <si>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</si>
  <si>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</si>
  <si>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</si>
  <si>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</si>
  <si>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</si>
  <si>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</si>
  <si>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</si>
  <si>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</si>
  <si>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</si>
  <si>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</si>
  <si>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</si>
  <si>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</si>
  <si>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</si>
  <si>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</si>
  <si>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</si>
  <si>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</si>
  <si>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</si>
  <si>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</si>
  <si>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</si>
  <si>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</si>
  <si>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</si>
  <si>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</si>
  <si>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</si>
  <si>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</si>
  <si>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</si>
  <si>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</si>
  <si>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</si>
  <si>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</si>
  <si>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</si>
  <si>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</si>
  <si>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</si>
  <si>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</si>
  <si>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</si>
  <si>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</si>
  <si>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</si>
  <si>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</si>
  <si>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</si>
  <si>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</si>
  <si>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</si>
  <si>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</si>
  <si>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</si>
  <si>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</si>
  <si>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</si>
  <si>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</si>
  <si>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</si>
  <si>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</si>
  <si>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</si>
  <si>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</si>
  <si>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</si>
  <si>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</si>
  <si>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</si>
  <si>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</si>
  <si>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</si>
  <si>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</si>
  <si>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</si>
  <si>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</si>
  <si>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</si>
  <si>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</si>
  <si>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</si>
  <si>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</si>
  <si>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</si>
  <si>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</si>
  <si>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</si>
  <si>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</si>
  <si>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</si>
  <si>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</si>
  <si>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</si>
  <si>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</si>
  <si>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</si>
  <si>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</si>
  <si>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</si>
  <si>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</si>
  <si>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</si>
  <si>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</si>
  <si>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</si>
  <si>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</si>
  <si>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</si>
  <si>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</si>
  <si>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</si>
  <si>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</si>
  <si>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</si>
  <si>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</si>
  <si>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</si>
  <si>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</si>
  <si>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</si>
  <si>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</si>
  <si>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</si>
  <si>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</si>
  <si>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</si>
  <si>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</si>
  <si>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</si>
  <si>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</si>
  <si>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</si>
  <si>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</si>
  <si>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</si>
  <si>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</si>
  <si>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</si>
  <si>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</si>
  <si>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</si>
  <si>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</si>
  <si>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</si>
  <si>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</si>
  <si>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</si>
  <si>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</si>
  <si>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</si>
  <si>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</si>
  <si>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</si>
  <si>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</si>
  <si>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</si>
  <si>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</si>
  <si>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</si>
  <si>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</si>
  <si>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</si>
  <si>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</si>
  <si>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</si>
  <si>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</si>
  <si>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</si>
  <si>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</si>
  <si>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</si>
  <si>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</si>
  <si>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</si>
  <si>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</si>
  <si>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</si>
  <si>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</si>
  <si>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</si>
  <si>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</si>
  <si>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</si>
  <si>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</si>
  <si>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</si>
  <si>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</si>
  <si>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</si>
  <si>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</si>
  <si>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</si>
  <si>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</si>
  <si>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</si>
  <si>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</si>
  <si>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</si>
  <si>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</si>
  <si>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</si>
  <si>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</si>
  <si>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</si>
  <si>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</si>
  <si>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</si>
  <si>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</si>
  <si>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</si>
  <si>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</si>
  <si>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</si>
  <si>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</si>
  <si>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</si>
  <si>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</si>
  <si>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</si>
  <si>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</si>
  <si>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</si>
  <si>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</si>
  <si>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</si>
  <si>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</si>
  <si>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</si>
  <si>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</si>
  <si>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</si>
  <si>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</si>
  <si>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</si>
  <si>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</si>
  <si>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</si>
  <si>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</si>
  <si>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</si>
  <si>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</si>
  <si>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</si>
  <si>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</si>
  <si>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</si>
  <si>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</si>
  <si>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</si>
  <si>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</si>
  <si>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</si>
  <si>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</si>
  <si>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</si>
  <si>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</si>
  <si>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</si>
  <si>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</si>
  <si>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</si>
  <si>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</si>
  <si>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</si>
  <si>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</si>
  <si>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</si>
  <si>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</si>
  <si>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</si>
  <si>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</si>
  <si>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</si>
  <si>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</si>
  <si>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</si>
  <si>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</si>
  <si>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</si>
  <si>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</si>
  <si>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</si>
  <si>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</si>
  <si>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</si>
  <si>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</si>
  <si>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</si>
  <si>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</si>
  <si>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</si>
  <si>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</si>
  <si>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</si>
  <si>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</si>
  <si>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</si>
  <si>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</si>
  <si>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</si>
  <si>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</si>
  <si>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</si>
  <si>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</si>
  <si>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</si>
  <si>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</si>
  <si>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</si>
  <si>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</si>
  <si>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</si>
  <si>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</si>
  <si>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</si>
  <si>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</si>
  <si>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</si>
  <si>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</si>
  <si>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</si>
  <si>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</si>
  <si>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</si>
  <si>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</si>
  <si>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</si>
  <si>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</si>
  <si>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</si>
  <si>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</si>
  <si>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</si>
  <si>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</si>
  <si>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</si>
  <si>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</si>
  <si>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</si>
  <si>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</si>
  <si>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</si>
  <si>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</si>
  <si>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</si>
  <si>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</si>
  <si>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</si>
  <si>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</si>
  <si>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</si>
  <si>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</si>
  <si>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</si>
  <si>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</si>
  <si>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</si>
  <si>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</si>
  <si>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</si>
  <si>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</si>
  <si>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</si>
  <si>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</si>
  <si>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</si>
  <si>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</si>
  <si>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</si>
  <si>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</si>
  <si>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</si>
  <si>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</si>
  <si>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</si>
  <si>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</si>
  <si>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</si>
  <si>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</si>
  <si>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</si>
  <si>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</si>
  <si>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</si>
  <si>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</si>
  <si>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Manager</t>
  </si>
  <si>
    <t>Chris</t>
  </si>
  <si>
    <t>Erin</t>
  </si>
  <si>
    <t>Sam</t>
  </si>
  <si>
    <t>William</t>
  </si>
  <si>
    <t>Status</t>
  </si>
  <si>
    <t>Returned</t>
  </si>
  <si>
    <t>Sum of Order ID</t>
  </si>
  <si>
    <t>Sum of Profit</t>
  </si>
  <si>
    <t>Sum of Discount</t>
  </si>
  <si>
    <t>Row Labels</t>
  </si>
  <si>
    <t>Sum of Sales</t>
  </si>
  <si>
    <t>Jan</t>
  </si>
  <si>
    <t>Apr</t>
  </si>
  <si>
    <t>Feb</t>
  </si>
  <si>
    <t>Mar</t>
  </si>
  <si>
    <t>May</t>
  </si>
  <si>
    <t>Jun</t>
  </si>
  <si>
    <t>Sales Dashboard</t>
  </si>
  <si>
    <t>Total Sales</t>
  </si>
  <si>
    <t>Total Profit</t>
  </si>
  <si>
    <t>Grand Total</t>
  </si>
  <si>
    <t>Product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</si>
</sst>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4" x14ac:knownFonts="1">
    <font>
      <sz val="11"/>
      <color theme="1"/>
      <name val="Century Gothic"/>
      <family val="2"/>
      <scheme val="minor"/>
    </font>
    <font>
      <b/>
      <sz val="11"/>
      <color rgb="FFFF0000"/>
      <name val="Century Gothic"/>
      <family val="2"/>
      <scheme val="minor"/>
    </font>
    <font>
      <sz val="11"/>
      <color theme="1"/>
      <name val="Century Gothic"/>
      <family val="2"/>
      <scheme val="minor"/>
    </font>
    <font>
      <b/>
      <sz val="18"/>
      <color theme="0"/>
      <name val="Arial"/>
      <family val="2"/>
    </font>
  </fonts>
  <fills count="3">
    <fill>
      <patternFill patternType="none"/>
    </fill>
    <fill>
      <patternFill patternType="gray125"/>
    </fill>
    <fill>
      <patternFill patternType="solid">
        <fgColor rgb="FF7030A0"/>
        <bgColor indexed="64"/>
      </patternFill>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1" fillId="0" borderId="0" xfId="0" applyFont="1"/>
    <xf numFmtId="0" fontId="1" fillId="0" borderId="0" xfId="0" quotePrefix="1"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64" fontId="0" fillId="0" borderId="0" xfId="1" applyNumberFormat="1" applyFont="1"/>
    <xf numFmtId="0" fontId="0" fillId="2" borderId="0" xfId="0" applyFill="1"/>
    <xf numFmtId="3" fontId="0" fillId="0" borderId="0" xfId="0" applyNumberFormat="1"/>
    <xf numFmtId="9" fontId="0" fillId="0" borderId="0" xfId="2" applyFont="1"/>
    <xf numFmtId="0" fontId="3" fillId="2" borderId="0" xfId="0" applyFont="1" applyFill="1" applyAlignment="1">
      <alignment horizontal="center" vertical="center"/>
    </xf>
    <xf numFmtId="0" fontId="0" fillId="0" borderId="0" xfId="0" applyNumberFormat="1"/>
  </cellXfs>
  <cellStyles count="3">
    <cellStyle name="Comma" xfId="1" builtinId="3"/>
    <cellStyle name="Normal" xfId="0" builtinId="0"/>
    <cellStyle name="Percent" xfId="2" builtinId="5"/>
  </cellStyles>
  <dxfs count="19">
    <dxf>
      <numFmt numFmtId="164" formatCode="_ * #,##0_ ;_ * \-#,##0_ ;_ * &quot;-&quot;??_ ;_ @_ "/>
    </dxf>
    <dxf>
      <numFmt numFmtId="164" formatCode="_ * #,##0_ ;_ * \-#,##0_ ;_ * &quot;-&quot;??_ ;_ @_ "/>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EE6C"/>
      <color rgb="FF09FF78"/>
      <color rgb="FF50D8EA"/>
      <color rgb="FF2DB6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1.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2.xml"/><Relationship Id="rId41"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Model).xlsx]PiePivot!PiePivot</c:name>
    <c:fmtId val="2"/>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a:t>Most used shipment mode</a:t>
            </a:r>
          </a:p>
        </c:rich>
      </c:tx>
      <c:layout>
        <c:manualLayout>
          <c:xMode val="edge"/>
          <c:yMode val="edge"/>
          <c:x val="4.1189236111111104E-2"/>
          <c:y val="3.6344755970924195E-2"/>
        </c:manualLayout>
      </c:layout>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2DB6D1"/>
          </a:solidFill>
          <a:ln w="19050">
            <a:solidFill>
              <a:schemeClr val="lt1"/>
            </a:solidFill>
          </a:ln>
          <a:effectLst/>
        </c:spPr>
      </c:pivotFmt>
      <c:pivotFmt>
        <c:idx val="3"/>
        <c:spPr>
          <a:solidFill>
            <a:srgbClr val="00B0F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2DB6D1"/>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2DB6D1"/>
          </a:solidFill>
          <a:ln w="19050">
            <a:solidFill>
              <a:schemeClr val="lt1"/>
            </a:solidFill>
          </a:ln>
          <a:effectLst/>
        </c:spPr>
      </c:pivotFmt>
      <c:pivotFmt>
        <c:idx val="11"/>
        <c:spPr>
          <a:solidFill>
            <a:srgbClr val="00B0F0"/>
          </a:solidFill>
          <a:ln w="19050">
            <a:solidFill>
              <a:schemeClr val="lt1"/>
            </a:solidFill>
          </a:ln>
          <a:effectLst/>
        </c:spPr>
      </c:pivotFmt>
    </c:pivotFmts>
    <c:plotArea>
      <c:layout/>
      <c:pieChart>
        <c:varyColors val="1"/>
        <c:ser>
          <c:idx val="0"/>
          <c:order val="0"/>
          <c:tx>
            <c:strRef>
              <c:f>PiePivot!$B$2</c:f>
              <c:strCache>
                <c:ptCount val="1"/>
                <c:pt idx="0">
                  <c:v>Total</c:v>
                </c:pt>
              </c:strCache>
            </c:strRef>
          </c:tx>
          <c:spPr>
            <a:solidFill>
              <a:schemeClr val="accent1"/>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487F-4AA4-BED0-A642EA2AFAF1}"/>
              </c:ext>
            </c:extLst>
          </c:dPt>
          <c:dPt>
            <c:idx val="1"/>
            <c:bubble3D val="0"/>
            <c:spPr>
              <a:solidFill>
                <a:srgbClr val="2DB6D1"/>
              </a:solidFill>
              <a:ln w="19050">
                <a:solidFill>
                  <a:schemeClr val="lt1"/>
                </a:solidFill>
              </a:ln>
              <a:effectLst/>
            </c:spPr>
            <c:extLst>
              <c:ext xmlns:c16="http://schemas.microsoft.com/office/drawing/2014/chart" uri="{C3380CC4-5D6E-409C-BE32-E72D297353CC}">
                <c16:uniqueId val="{00000003-487F-4AA4-BED0-A642EA2AFAF1}"/>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487F-4AA4-BED0-A642EA2AFAF1}"/>
              </c:ext>
            </c:extLst>
          </c:dPt>
          <c:dLbls>
            <c:spPr>
              <a:noFill/>
              <a:ln>
                <a:noFill/>
              </a:ln>
              <a:effectLst/>
            </c:spPr>
            <c:txPr>
              <a:bodyPr rot="0" spcFirstLastPara="1" vertOverflow="ellipsis" vert="horz" wrap="square" anchor="ctr" anchorCtr="0"/>
              <a:lstStyle/>
              <a:p>
                <a:pPr algn="ctr">
                  <a:defRPr lang="en-US"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PiePivot!$A$3:$A$5</c:f>
              <c:strCache>
                <c:ptCount val="3"/>
                <c:pt idx="0">
                  <c:v>Delivery Truck</c:v>
                </c:pt>
                <c:pt idx="1">
                  <c:v>Express Air</c:v>
                </c:pt>
                <c:pt idx="2">
                  <c:v>Regular Air</c:v>
                </c:pt>
              </c:strCache>
            </c:strRef>
          </c:cat>
          <c:val>
            <c:numRef>
              <c:f>PiePivot!$B$3:$B$5</c:f>
              <c:numCache>
                <c:formatCode>General</c:formatCode>
                <c:ptCount val="3"/>
                <c:pt idx="0">
                  <c:v>22673599</c:v>
                </c:pt>
                <c:pt idx="1">
                  <c:v>19950607</c:v>
                </c:pt>
                <c:pt idx="2">
                  <c:v>118154078</c:v>
                </c:pt>
              </c:numCache>
            </c:numRef>
          </c:val>
          <c:extLst>
            <c:ext xmlns:c16="http://schemas.microsoft.com/office/drawing/2014/chart" uri="{C3380CC4-5D6E-409C-BE32-E72D297353CC}">
              <c16:uniqueId val="{00000006-487F-4AA4-BED0-A642EA2AFAF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Model).xlsx]BarPivot!BarPivot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solidFill>
                  <a:sysClr val="windowText" lastClr="000000"/>
                </a:solidFill>
              </a:rPr>
              <a:t>Most Profitable</a:t>
            </a:r>
            <a:r>
              <a:rPr lang="en-US" sz="1200" b="0" baseline="0">
                <a:solidFill>
                  <a:sysClr val="windowText" lastClr="000000"/>
                </a:solidFill>
              </a:rPr>
              <a:t> States</a:t>
            </a:r>
            <a:endParaRPr lang="en-US" sz="1200" b="0">
              <a:solidFill>
                <a:sysClr val="windowText" lastClr="000000"/>
              </a:solidFill>
            </a:endParaRPr>
          </a:p>
        </c:rich>
      </c:tx>
      <c:layout>
        <c:manualLayout>
          <c:xMode val="edge"/>
          <c:yMode val="edge"/>
          <c:x val="3.123359580052486E-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BarPivot!$B$3</c:f>
              <c:strCache>
                <c:ptCount val="1"/>
                <c:pt idx="0">
                  <c:v>Total</c:v>
                </c:pt>
              </c:strCache>
            </c:strRef>
          </c:tx>
          <c:spPr>
            <a:solidFill>
              <a:srgbClr val="00B0F0"/>
            </a:solidFill>
            <a:ln>
              <a:noFill/>
            </a:ln>
            <a:effectLst/>
          </c:spPr>
          <c:invertIfNegative val="0"/>
          <c:cat>
            <c:strRef>
              <c:f>BarPivot!$A$4:$A$13</c:f>
              <c:strCache>
                <c:ptCount val="10"/>
                <c:pt idx="0">
                  <c:v>Colorado</c:v>
                </c:pt>
                <c:pt idx="1">
                  <c:v>District of Columbia</c:v>
                </c:pt>
                <c:pt idx="2">
                  <c:v>Georgia</c:v>
                </c:pt>
                <c:pt idx="3">
                  <c:v>Michigan</c:v>
                </c:pt>
                <c:pt idx="4">
                  <c:v>Illinois</c:v>
                </c:pt>
                <c:pt idx="5">
                  <c:v>Oregon</c:v>
                </c:pt>
                <c:pt idx="6">
                  <c:v>Ohio</c:v>
                </c:pt>
                <c:pt idx="7">
                  <c:v>New York</c:v>
                </c:pt>
                <c:pt idx="8">
                  <c:v>Texas</c:v>
                </c:pt>
                <c:pt idx="9">
                  <c:v>California</c:v>
                </c:pt>
              </c:strCache>
            </c:strRef>
          </c:cat>
          <c:val>
            <c:numRef>
              <c:f>BarPivot!$B$4:$B$13</c:f>
              <c:numCache>
                <c:formatCode>General</c:formatCode>
                <c:ptCount val="10"/>
                <c:pt idx="0">
                  <c:v>6965.4900000000034</c:v>
                </c:pt>
                <c:pt idx="1">
                  <c:v>11677.369999999999</c:v>
                </c:pt>
                <c:pt idx="2">
                  <c:v>11838.490000000002</c:v>
                </c:pt>
                <c:pt idx="3">
                  <c:v>12307.570000000003</c:v>
                </c:pt>
                <c:pt idx="4">
                  <c:v>12321.55</c:v>
                </c:pt>
                <c:pt idx="5">
                  <c:v>17931.05</c:v>
                </c:pt>
                <c:pt idx="6">
                  <c:v>23410.78000000001</c:v>
                </c:pt>
                <c:pt idx="7">
                  <c:v>27611.919999999987</c:v>
                </c:pt>
                <c:pt idx="8">
                  <c:v>28078.880000000001</c:v>
                </c:pt>
                <c:pt idx="9">
                  <c:v>37421.970000000016</c:v>
                </c:pt>
              </c:numCache>
            </c:numRef>
          </c:val>
          <c:extLst>
            <c:ext xmlns:c16="http://schemas.microsoft.com/office/drawing/2014/chart" uri="{C3380CC4-5D6E-409C-BE32-E72D297353CC}">
              <c16:uniqueId val="{00000000-43C5-47F9-A0C5-C22A7854253A}"/>
            </c:ext>
          </c:extLst>
        </c:ser>
        <c:dLbls>
          <c:showLegendKey val="0"/>
          <c:showVal val="0"/>
          <c:showCatName val="0"/>
          <c:showSerName val="0"/>
          <c:showPercent val="0"/>
          <c:showBubbleSize val="0"/>
        </c:dLbls>
        <c:gapWidth val="50"/>
        <c:axId val="2060146175"/>
        <c:axId val="2060148255"/>
      </c:barChart>
      <c:catAx>
        <c:axId val="2060146175"/>
        <c:scaling>
          <c:orientation val="minMax"/>
        </c:scaling>
        <c:delete val="0"/>
        <c:axPos val="l"/>
        <c:numFmt formatCode="General" sourceLinked="1"/>
        <c:majorTickMark val="none"/>
        <c:minorTickMark val="none"/>
        <c:tickLblPos val="nextTo"/>
        <c:spPr>
          <a:noFill/>
          <a:ln w="12700" cap="flat" cmpd="sng" algn="ctr">
            <a:solidFill>
              <a:srgbClr val="0070C0"/>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0148255"/>
        <c:crosses val="autoZero"/>
        <c:auto val="1"/>
        <c:lblAlgn val="ctr"/>
        <c:lblOffset val="100"/>
        <c:noMultiLvlLbl val="0"/>
      </c:catAx>
      <c:valAx>
        <c:axId val="2060148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014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Model).xlsx]PiePivot2!PiePivot2</c:name>
    <c:fmtId val="4"/>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a:t>Least Profitable Product Sub Category </a:t>
            </a:r>
          </a:p>
        </c:rich>
      </c:tx>
      <c:layout>
        <c:manualLayout>
          <c:xMode val="edge"/>
          <c:yMode val="edge"/>
          <c:x val="1.8901283172936708E-2"/>
          <c:y val="3.5460992907801421E-2"/>
        </c:manualLayout>
      </c:layout>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19050">
            <a:noFill/>
          </a:ln>
          <a:effectLst/>
        </c:spPr>
      </c:pivotFmt>
      <c:pivotFmt>
        <c:idx val="2"/>
        <c:spPr>
          <a:solidFill>
            <a:schemeClr val="bg1">
              <a:lumMod val="65000"/>
            </a:schemeClr>
          </a:solidFill>
          <a:ln w="19050">
            <a:noFill/>
          </a:ln>
          <a:effectLst/>
        </c:spPr>
      </c:pivotFmt>
      <c:pivotFmt>
        <c:idx val="3"/>
        <c:spPr>
          <a:solidFill>
            <a:schemeClr val="bg1">
              <a:lumMod val="50000"/>
            </a:schemeClr>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bg1">
              <a:lumMod val="50000"/>
            </a:schemeClr>
          </a:solidFill>
          <a:ln w="19050">
            <a:noFill/>
          </a:ln>
          <a:effectLst/>
        </c:spPr>
      </c:pivotFmt>
      <c:pivotFmt>
        <c:idx val="6"/>
        <c:spPr>
          <a:solidFill>
            <a:schemeClr val="bg1">
              <a:lumMod val="65000"/>
            </a:schemeClr>
          </a:solidFill>
          <a:ln w="19050">
            <a:noFill/>
          </a:ln>
          <a:effectLst/>
        </c:spPr>
      </c:pivotFmt>
      <c:pivotFmt>
        <c:idx val="7"/>
        <c:spPr>
          <a:solidFill>
            <a:schemeClr val="bg1">
              <a:lumMod val="75000"/>
            </a:schemeClr>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bg1">
              <a:lumMod val="50000"/>
            </a:schemeClr>
          </a:solidFill>
          <a:ln w="19050">
            <a:noFill/>
          </a:ln>
          <a:effectLst/>
        </c:spPr>
      </c:pivotFmt>
      <c:pivotFmt>
        <c:idx val="10"/>
        <c:spPr>
          <a:solidFill>
            <a:schemeClr val="bg1">
              <a:lumMod val="65000"/>
            </a:schemeClr>
          </a:solidFill>
          <a:ln w="19050">
            <a:noFill/>
          </a:ln>
          <a:effectLst/>
        </c:spPr>
      </c:pivotFmt>
      <c:pivotFmt>
        <c:idx val="11"/>
        <c:spPr>
          <a:solidFill>
            <a:schemeClr val="bg1">
              <a:lumMod val="75000"/>
            </a:schemeClr>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s>
    <c:plotArea>
      <c:layout/>
      <c:pieChart>
        <c:varyColors val="1"/>
        <c:ser>
          <c:idx val="0"/>
          <c:order val="0"/>
          <c:tx>
            <c:strRef>
              <c:f>PiePivot2!$B$2</c:f>
              <c:strCache>
                <c:ptCount val="1"/>
                <c:pt idx="0">
                  <c:v>Total</c:v>
                </c:pt>
              </c:strCache>
            </c:strRef>
          </c:tx>
          <c:spPr>
            <a:ln>
              <a:noFill/>
            </a:ln>
          </c:spPr>
          <c:explosion val="3"/>
          <c:dPt>
            <c:idx val="0"/>
            <c:bubble3D val="0"/>
            <c:spPr>
              <a:solidFill>
                <a:schemeClr val="bg1">
                  <a:lumMod val="50000"/>
                </a:schemeClr>
              </a:solidFill>
              <a:ln w="19050">
                <a:noFill/>
              </a:ln>
              <a:effectLst/>
            </c:spPr>
            <c:extLst>
              <c:ext xmlns:c16="http://schemas.microsoft.com/office/drawing/2014/chart" uri="{C3380CC4-5D6E-409C-BE32-E72D297353CC}">
                <c16:uniqueId val="{00000001-974C-4CDD-9983-14DFAEF96DC3}"/>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974C-4CDD-9983-14DFAEF96DC3}"/>
              </c:ext>
            </c:extLst>
          </c:dPt>
          <c:dPt>
            <c:idx val="2"/>
            <c:bubble3D val="0"/>
            <c:explosion val="12"/>
            <c:spPr>
              <a:solidFill>
                <a:schemeClr val="bg1">
                  <a:lumMod val="75000"/>
                </a:schemeClr>
              </a:solidFill>
              <a:ln w="19050">
                <a:noFill/>
              </a:ln>
              <a:effectLst/>
            </c:spPr>
            <c:extLst>
              <c:ext xmlns:c16="http://schemas.microsoft.com/office/drawing/2014/chart" uri="{C3380CC4-5D6E-409C-BE32-E72D297353CC}">
                <c16:uniqueId val="{00000005-974C-4CDD-9983-14DFAEF96DC3}"/>
              </c:ext>
            </c:extLst>
          </c:dPt>
          <c:dLbls>
            <c:spPr>
              <a:noFill/>
              <a:ln>
                <a:noFill/>
              </a:ln>
              <a:effectLst/>
            </c:spPr>
            <c:txPr>
              <a:bodyPr rot="0" spcFirstLastPara="1" vertOverflow="ellipsis" vert="horz" wrap="square" anchor="ctr" anchorCtr="0"/>
              <a:lstStyle/>
              <a:p>
                <a:pPr algn="ctr">
                  <a:defRPr lang="en-US"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PiePivot2!$A$3:$A$5</c:f>
              <c:strCache>
                <c:ptCount val="3"/>
                <c:pt idx="0">
                  <c:v>Scissors, Rulers and Trimmers</c:v>
                </c:pt>
                <c:pt idx="1">
                  <c:v>Rubber Bands</c:v>
                </c:pt>
                <c:pt idx="2">
                  <c:v>Tables</c:v>
                </c:pt>
              </c:strCache>
            </c:strRef>
          </c:cat>
          <c:val>
            <c:numRef>
              <c:f>PiePivot2!$B$3:$B$5</c:f>
              <c:numCache>
                <c:formatCode>General</c:formatCode>
                <c:ptCount val="3"/>
                <c:pt idx="0">
                  <c:v>-1291.0999999999995</c:v>
                </c:pt>
                <c:pt idx="1">
                  <c:v>-1544.8399999999997</c:v>
                </c:pt>
                <c:pt idx="2">
                  <c:v>-7240.0900000000029</c:v>
                </c:pt>
              </c:numCache>
            </c:numRef>
          </c:val>
          <c:extLst>
            <c:ext xmlns:c16="http://schemas.microsoft.com/office/drawing/2014/chart" uri="{C3380CC4-5D6E-409C-BE32-E72D297353CC}">
              <c16:uniqueId val="{00000006-974C-4CDD-9983-14DFAEF96DC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174609098033374"/>
          <c:y val="0.36241738826967956"/>
          <c:w val="0.34455722655521143"/>
          <c:h val="0.38435230222260997"/>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Model).xlsx]Exponential smothing Pivot!ExpoSmoothingPivot</c:name>
    <c:fmtId val="4"/>
  </c:pivotSource>
  <c:chart>
    <c:title>
      <c:tx>
        <c:rich>
          <a:bodyPr/>
          <a:lstStyle/>
          <a:p>
            <a:pPr>
              <a:defRPr/>
            </a:pPr>
            <a:r>
              <a:rPr lang="en-IN"/>
              <a:t>Exponential Smoothing</a:t>
            </a:r>
          </a:p>
        </c:rich>
      </c:tx>
      <c:layout>
        <c:manualLayout>
          <c:xMode val="edge"/>
          <c:yMode val="edge"/>
          <c:x val="0.21428893430305945"/>
          <c:y val="3.4722222222222224E-2"/>
        </c:manualLayout>
      </c:layout>
      <c:overlay val="0"/>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s>
    <c:plotArea>
      <c:layout/>
      <c:lineChart>
        <c:grouping val="standard"/>
        <c:varyColors val="0"/>
        <c:ser>
          <c:idx val="0"/>
          <c:order val="0"/>
          <c:tx>
            <c:strRef>
              <c:f>'Exponential smothing Pivot'!$B$2</c:f>
              <c:strCache>
                <c:ptCount val="1"/>
                <c:pt idx="0">
                  <c:v>Sum of Profit</c:v>
                </c:pt>
              </c:strCache>
            </c:strRef>
          </c:tx>
          <c:cat>
            <c:strRef>
              <c:f>'Exponential smothing Pivot'!$A$3:$A$8</c:f>
              <c:strCache>
                <c:ptCount val="6"/>
                <c:pt idx="0">
                  <c:v>Jan</c:v>
                </c:pt>
                <c:pt idx="1">
                  <c:v>Feb</c:v>
                </c:pt>
                <c:pt idx="2">
                  <c:v>Mar</c:v>
                </c:pt>
                <c:pt idx="3">
                  <c:v>Apr</c:v>
                </c:pt>
                <c:pt idx="4">
                  <c:v>May</c:v>
                </c:pt>
                <c:pt idx="5">
                  <c:v>Jun</c:v>
                </c:pt>
              </c:strCache>
            </c:strRef>
          </c:cat>
          <c:val>
            <c:numRef>
              <c:f>'Exponential smothing Pivot'!$B$3:$B$8</c:f>
              <c:numCache>
                <c:formatCode>General</c:formatCode>
                <c:ptCount val="6"/>
                <c:pt idx="0">
                  <c:v>1043.6099999999917</c:v>
                </c:pt>
                <c:pt idx="1">
                  <c:v>35944.650000000038</c:v>
                </c:pt>
                <c:pt idx="2">
                  <c:v>103.16000000000048</c:v>
                </c:pt>
                <c:pt idx="3">
                  <c:v>53146.449999999983</c:v>
                </c:pt>
                <c:pt idx="4">
                  <c:v>67002.750000000015</c:v>
                </c:pt>
                <c:pt idx="5">
                  <c:v>66837.070000000007</c:v>
                </c:pt>
              </c:numCache>
            </c:numRef>
          </c:val>
          <c:smooth val="0"/>
          <c:extLst>
            <c:ext xmlns:c16="http://schemas.microsoft.com/office/drawing/2014/chart" uri="{C3380CC4-5D6E-409C-BE32-E72D297353CC}">
              <c16:uniqueId val="{00000000-B37F-414F-B7D2-FE9759E425D0}"/>
            </c:ext>
          </c:extLst>
        </c:ser>
        <c:ser>
          <c:idx val="1"/>
          <c:order val="1"/>
          <c:tx>
            <c:strRef>
              <c:f>'Exponential smothing Pivot'!$C$2</c:f>
              <c:strCache>
                <c:ptCount val="1"/>
                <c:pt idx="0">
                  <c:v>Sum of Sales</c:v>
                </c:pt>
              </c:strCache>
            </c:strRef>
          </c:tx>
          <c:cat>
            <c:strRef>
              <c:f>'Exponential smothing Pivot'!$A$3:$A$8</c:f>
              <c:strCache>
                <c:ptCount val="6"/>
                <c:pt idx="0">
                  <c:v>Jan</c:v>
                </c:pt>
                <c:pt idx="1">
                  <c:v>Feb</c:v>
                </c:pt>
                <c:pt idx="2">
                  <c:v>Mar</c:v>
                </c:pt>
                <c:pt idx="3">
                  <c:v>Apr</c:v>
                </c:pt>
                <c:pt idx="4">
                  <c:v>May</c:v>
                </c:pt>
                <c:pt idx="5">
                  <c:v>Jun</c:v>
                </c:pt>
              </c:strCache>
            </c:strRef>
          </c:cat>
          <c:val>
            <c:numRef>
              <c:f>'Exponential smothing Pivot'!$C$3:$C$8</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1-B37F-414F-B7D2-FE9759E425D0}"/>
            </c:ext>
          </c:extLst>
        </c:ser>
        <c:dLbls>
          <c:showLegendKey val="0"/>
          <c:showVal val="0"/>
          <c:showCatName val="0"/>
          <c:showSerName val="0"/>
          <c:showPercent val="0"/>
          <c:showBubbleSize val="0"/>
        </c:dLbls>
        <c:marker val="1"/>
        <c:smooth val="0"/>
        <c:axId val="1911548671"/>
        <c:axId val="1911560735"/>
      </c:lineChart>
      <c:catAx>
        <c:axId val="1911548671"/>
        <c:scaling>
          <c:orientation val="minMax"/>
        </c:scaling>
        <c:delete val="0"/>
        <c:axPos val="b"/>
        <c:numFmt formatCode="General" sourceLinked="1"/>
        <c:majorTickMark val="out"/>
        <c:minorTickMark val="none"/>
        <c:tickLblPos val="nextTo"/>
        <c:crossAx val="1911560735"/>
        <c:crosses val="autoZero"/>
        <c:auto val="1"/>
        <c:lblAlgn val="ctr"/>
        <c:lblOffset val="100"/>
        <c:noMultiLvlLbl val="0"/>
      </c:catAx>
      <c:valAx>
        <c:axId val="1911560735"/>
        <c:scaling>
          <c:orientation val="minMax"/>
          <c:max val="500000"/>
          <c:min val="0"/>
        </c:scaling>
        <c:delete val="0"/>
        <c:axPos val="l"/>
        <c:numFmt formatCode="General" sourceLinked="1"/>
        <c:majorTickMark val="out"/>
        <c:minorTickMark val="none"/>
        <c:tickLblPos val="nextTo"/>
        <c:crossAx val="19115486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Model).xlsx]PiePivot3!PiePivot3</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a:solidFill>
                  <a:sysClr val="windowText" lastClr="000000"/>
                </a:solidFill>
              </a:rPr>
              <a:t>Sales</a:t>
            </a:r>
            <a:r>
              <a:rPr lang="en-US" sz="1200" b="0" baseline="0">
                <a:solidFill>
                  <a:sysClr val="windowText" lastClr="000000"/>
                </a:solidFill>
              </a:rPr>
              <a:t> by Custmer segment</a:t>
            </a:r>
            <a:endParaRPr lang="en-US" sz="1200" b="0">
              <a:solidFill>
                <a:sysClr val="windowText" lastClr="000000"/>
              </a:solidFill>
            </a:endParaRPr>
          </a:p>
        </c:rich>
      </c:tx>
      <c:layout>
        <c:manualLayout>
          <c:xMode val="edge"/>
          <c:yMode val="edge"/>
          <c:x val="4.1189236111111104E-2"/>
          <c:y val="3.634475597092419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2DB6D1"/>
          </a:solidFill>
          <a:ln w="19050">
            <a:solidFill>
              <a:schemeClr val="lt1"/>
            </a:solidFill>
          </a:ln>
          <a:effectLst/>
        </c:spPr>
      </c:pivotFmt>
      <c:pivotFmt>
        <c:idx val="3"/>
        <c:spPr>
          <a:solidFill>
            <a:srgbClr val="00B0F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2DB6D1"/>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PiePivot3!$B$2</c:f>
              <c:strCache>
                <c:ptCount val="1"/>
                <c:pt idx="0">
                  <c:v>Total</c:v>
                </c:pt>
              </c:strCache>
            </c:strRef>
          </c:tx>
          <c:dPt>
            <c:idx val="0"/>
            <c:bubble3D val="0"/>
            <c:explosion val="10"/>
            <c:spPr>
              <a:solidFill>
                <a:schemeClr val="accent1"/>
              </a:solidFill>
              <a:ln w="19050">
                <a:solidFill>
                  <a:schemeClr val="lt1"/>
                </a:solidFill>
              </a:ln>
              <a:effectLst/>
            </c:spPr>
            <c:extLst>
              <c:ext xmlns:c16="http://schemas.microsoft.com/office/drawing/2014/chart" uri="{C3380CC4-5D6E-409C-BE32-E72D297353CC}">
                <c16:uniqueId val="{00000001-0550-4430-9E86-5C16A639CB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50-4430-9E86-5C16A639CB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50-4430-9E86-5C16A639CB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550-4430-9E86-5C16A639CB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PiePivot3!$A$3:$A$6</c:f>
              <c:strCache>
                <c:ptCount val="4"/>
                <c:pt idx="0">
                  <c:v>Corporate</c:v>
                </c:pt>
                <c:pt idx="1">
                  <c:v>Home Office</c:v>
                </c:pt>
                <c:pt idx="2">
                  <c:v>Consumer</c:v>
                </c:pt>
                <c:pt idx="3">
                  <c:v>Small Business</c:v>
                </c:pt>
              </c:strCache>
            </c:strRef>
          </c:cat>
          <c:val>
            <c:numRef>
              <c:f>PiePivot3!$B$3:$B$6</c:f>
              <c:numCache>
                <c:formatCode>General</c:formatCode>
                <c:ptCount val="4"/>
                <c:pt idx="0">
                  <c:v>657784.53000000073</c:v>
                </c:pt>
                <c:pt idx="1">
                  <c:v>464481.03999999946</c:v>
                </c:pt>
                <c:pt idx="2">
                  <c:v>401778.37000000023</c:v>
                </c:pt>
                <c:pt idx="3">
                  <c:v>400293.94</c:v>
                </c:pt>
              </c:numCache>
            </c:numRef>
          </c:val>
          <c:extLst>
            <c:ext xmlns:c16="http://schemas.microsoft.com/office/drawing/2014/chart" uri="{C3380CC4-5D6E-409C-BE32-E72D297353CC}">
              <c16:uniqueId val="{00000008-0550-4430-9E86-5C16A639CB8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Model).xlsx]LinePivot!PiePivot</c:name>
    <c:fmtId val="6"/>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a:t>Sales</a:t>
            </a:r>
            <a:r>
              <a:rPr lang="en-US" sz="1100" b="0" baseline="0"/>
              <a:t> Trend</a:t>
            </a:r>
            <a:endParaRPr lang="en-US" sz="1100" b="0"/>
          </a:p>
        </c:rich>
      </c:tx>
      <c:layout>
        <c:manualLayout>
          <c:xMode val="edge"/>
          <c:yMode val="edge"/>
          <c:x val="2.0617891513560804E-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51092815966355"/>
          <c:y val="0.13726500891677479"/>
          <c:w val="0.85991906355533232"/>
          <c:h val="0.78731507320050009"/>
        </c:manualLayout>
      </c:layout>
      <c:lineChart>
        <c:grouping val="standard"/>
        <c:varyColors val="0"/>
        <c:ser>
          <c:idx val="0"/>
          <c:order val="0"/>
          <c:tx>
            <c:strRef>
              <c:f>LinePivot!$B$2</c:f>
              <c:strCache>
                <c:ptCount val="1"/>
                <c:pt idx="0">
                  <c:v>Total</c:v>
                </c:pt>
              </c:strCache>
            </c:strRef>
          </c:tx>
          <c:spPr>
            <a:ln w="28575" cap="rnd">
              <a:solidFill>
                <a:schemeClr val="accent1"/>
              </a:solidFill>
              <a:round/>
            </a:ln>
            <a:effectLst/>
          </c:spPr>
          <c:marker>
            <c:symbol val="none"/>
          </c:marker>
          <c:cat>
            <c:strRef>
              <c:f>LinePivot!$A$3:$A$8</c:f>
              <c:strCache>
                <c:ptCount val="6"/>
                <c:pt idx="0">
                  <c:v>Mar</c:v>
                </c:pt>
                <c:pt idx="1">
                  <c:v>Jan</c:v>
                </c:pt>
                <c:pt idx="2">
                  <c:v>Feb</c:v>
                </c:pt>
                <c:pt idx="3">
                  <c:v>Apr</c:v>
                </c:pt>
                <c:pt idx="4">
                  <c:v>Jun</c:v>
                </c:pt>
                <c:pt idx="5">
                  <c:v>May</c:v>
                </c:pt>
              </c:strCache>
            </c:strRef>
          </c:cat>
          <c:val>
            <c:numRef>
              <c:f>LinePivot!$B$3:$B$8</c:f>
              <c:numCache>
                <c:formatCode>General</c:formatCode>
                <c:ptCount val="6"/>
                <c:pt idx="0">
                  <c:v>103.16000000000048</c:v>
                </c:pt>
                <c:pt idx="1">
                  <c:v>1043.6099999999917</c:v>
                </c:pt>
                <c:pt idx="2">
                  <c:v>35944.650000000038</c:v>
                </c:pt>
                <c:pt idx="3">
                  <c:v>53146.449999999983</c:v>
                </c:pt>
                <c:pt idx="4">
                  <c:v>66837.070000000007</c:v>
                </c:pt>
                <c:pt idx="5">
                  <c:v>67002.750000000015</c:v>
                </c:pt>
              </c:numCache>
            </c:numRef>
          </c:val>
          <c:smooth val="0"/>
          <c:extLst>
            <c:ext xmlns:c16="http://schemas.microsoft.com/office/drawing/2014/chart" uri="{C3380CC4-5D6E-409C-BE32-E72D297353CC}">
              <c16:uniqueId val="{00000000-ECEF-4A59-8564-3DA8C605756B}"/>
            </c:ext>
          </c:extLst>
        </c:ser>
        <c:dLbls>
          <c:showLegendKey val="0"/>
          <c:showVal val="0"/>
          <c:showCatName val="0"/>
          <c:showSerName val="0"/>
          <c:showPercent val="0"/>
          <c:showBubbleSize val="0"/>
        </c:dLbls>
        <c:smooth val="0"/>
        <c:axId val="522250783"/>
        <c:axId val="522253695"/>
      </c:lineChart>
      <c:catAx>
        <c:axId val="52225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2253695"/>
        <c:crosses val="autoZero"/>
        <c:auto val="1"/>
        <c:lblAlgn val="ctr"/>
        <c:lblOffset val="100"/>
        <c:noMultiLvlLbl val="0"/>
      </c:catAx>
      <c:valAx>
        <c:axId val="522253695"/>
        <c:scaling>
          <c:orientation val="minMax"/>
        </c:scaling>
        <c:delete val="0"/>
        <c:axPos val="l"/>
        <c:numFmt formatCode="General" sourceLinked="1"/>
        <c:majorTickMark val="none"/>
        <c:minorTickMark val="none"/>
        <c:tickLblPos val="nextTo"/>
        <c:spPr>
          <a:noFill/>
          <a:ln w="12700">
            <a:solidFill>
              <a:schemeClr val="accent2">
                <a:lumMod val="75000"/>
              </a:schemeClr>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225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Model).xlsx]PiePivot!PiePivot</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a:solidFill>
                  <a:sysClr val="windowText" lastClr="000000"/>
                </a:solidFill>
              </a:rPr>
              <a:t>Most used shipment mode</a:t>
            </a:r>
          </a:p>
        </c:rich>
      </c:tx>
      <c:layout>
        <c:manualLayout>
          <c:xMode val="edge"/>
          <c:yMode val="edge"/>
          <c:x val="4.1189236111111104E-2"/>
          <c:y val="3.634475597092419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2DB6D1"/>
          </a:solidFill>
          <a:ln w="19050">
            <a:solidFill>
              <a:schemeClr val="lt1"/>
            </a:solidFill>
          </a:ln>
          <a:effectLst/>
        </c:spPr>
      </c:pivotFmt>
      <c:pivotFmt>
        <c:idx val="3"/>
        <c:spPr>
          <a:solidFill>
            <a:srgbClr val="00B0F0"/>
          </a:solidFill>
          <a:ln w="19050">
            <a:solidFill>
              <a:schemeClr val="lt1"/>
            </a:solidFill>
          </a:ln>
          <a:effectLst/>
        </c:spPr>
      </c:pivotFmt>
    </c:pivotFmts>
    <c:plotArea>
      <c:layout/>
      <c:pieChart>
        <c:varyColors val="1"/>
        <c:ser>
          <c:idx val="0"/>
          <c:order val="0"/>
          <c:tx>
            <c:strRef>
              <c:f>PiePivot!$B$2</c:f>
              <c:strCache>
                <c:ptCount val="1"/>
                <c:pt idx="0">
                  <c:v>Total</c:v>
                </c:pt>
              </c:strCache>
            </c:strRef>
          </c:tx>
          <c:spPr>
            <a:solidFill>
              <a:schemeClr val="accent1"/>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83EA-4300-8FFF-CBE763138444}"/>
              </c:ext>
            </c:extLst>
          </c:dPt>
          <c:dPt>
            <c:idx val="1"/>
            <c:bubble3D val="0"/>
            <c:spPr>
              <a:solidFill>
                <a:srgbClr val="2DB6D1"/>
              </a:solidFill>
              <a:ln w="19050">
                <a:solidFill>
                  <a:schemeClr val="lt1"/>
                </a:solidFill>
              </a:ln>
              <a:effectLst/>
            </c:spPr>
            <c:extLst>
              <c:ext xmlns:c16="http://schemas.microsoft.com/office/drawing/2014/chart" uri="{C3380CC4-5D6E-409C-BE32-E72D297353CC}">
                <c16:uniqueId val="{00000004-83EA-4300-8FFF-CBE763138444}"/>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2-83EA-4300-8FFF-CBE7631384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PiePivot!$A$3:$A$5</c:f>
              <c:strCache>
                <c:ptCount val="3"/>
                <c:pt idx="0">
                  <c:v>Delivery Truck</c:v>
                </c:pt>
                <c:pt idx="1">
                  <c:v>Express Air</c:v>
                </c:pt>
                <c:pt idx="2">
                  <c:v>Regular Air</c:v>
                </c:pt>
              </c:strCache>
            </c:strRef>
          </c:cat>
          <c:val>
            <c:numRef>
              <c:f>PiePivot!$B$3:$B$5</c:f>
              <c:numCache>
                <c:formatCode>General</c:formatCode>
                <c:ptCount val="3"/>
                <c:pt idx="0">
                  <c:v>22673599</c:v>
                </c:pt>
                <c:pt idx="1">
                  <c:v>19950607</c:v>
                </c:pt>
                <c:pt idx="2">
                  <c:v>118154078</c:v>
                </c:pt>
              </c:numCache>
            </c:numRef>
          </c:val>
          <c:extLst>
            <c:ext xmlns:c16="http://schemas.microsoft.com/office/drawing/2014/chart" uri="{C3380CC4-5D6E-409C-BE32-E72D297353CC}">
              <c16:uniqueId val="{00000000-83EA-4300-8FFF-CBE76313844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Model).xlsx]PiePivot2!PiePivot2</c:name>
    <c:fmtId val="2"/>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r>
              <a:rPr lang="en-US" sz="1200">
                <a:solidFill>
                  <a:sysClr val="windowText" lastClr="000000"/>
                </a:solidFill>
              </a:rPr>
              <a:t>Least Profitable Product Sub Category </a:t>
            </a:r>
          </a:p>
        </c:rich>
      </c:tx>
      <c:layout>
        <c:manualLayout>
          <c:xMode val="edge"/>
          <c:yMode val="edge"/>
          <c:x val="1.8901283172936708E-2"/>
          <c:y val="3.5460992907801421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bg1">
              <a:lumMod val="75000"/>
            </a:schemeClr>
          </a:solidFill>
          <a:ln w="19050">
            <a:noFill/>
          </a:ln>
          <a:effectLst/>
        </c:spPr>
      </c:pivotFmt>
      <c:pivotFmt>
        <c:idx val="2"/>
        <c:spPr>
          <a:solidFill>
            <a:schemeClr val="bg1">
              <a:lumMod val="65000"/>
            </a:schemeClr>
          </a:solidFill>
          <a:ln w="19050">
            <a:noFill/>
          </a:ln>
          <a:effectLst/>
        </c:spPr>
      </c:pivotFmt>
      <c:pivotFmt>
        <c:idx val="3"/>
        <c:spPr>
          <a:solidFill>
            <a:schemeClr val="bg1">
              <a:lumMod val="50000"/>
            </a:schemeClr>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pieChart>
        <c:varyColors val="1"/>
        <c:ser>
          <c:idx val="0"/>
          <c:order val="0"/>
          <c:tx>
            <c:strRef>
              <c:f>PiePivot2!$B$2</c:f>
              <c:strCache>
                <c:ptCount val="1"/>
                <c:pt idx="0">
                  <c:v>Total</c:v>
                </c:pt>
              </c:strCache>
            </c:strRef>
          </c:tx>
          <c:spPr>
            <a:ln>
              <a:noFill/>
            </a:ln>
          </c:spPr>
          <c:explosion val="3"/>
          <c:dPt>
            <c:idx val="0"/>
            <c:bubble3D val="0"/>
            <c:spPr>
              <a:solidFill>
                <a:schemeClr val="bg1">
                  <a:lumMod val="50000"/>
                </a:schemeClr>
              </a:solidFill>
              <a:ln w="19050">
                <a:noFill/>
              </a:ln>
              <a:effectLst/>
            </c:spPr>
            <c:extLst>
              <c:ext xmlns:c16="http://schemas.microsoft.com/office/drawing/2014/chart" uri="{C3380CC4-5D6E-409C-BE32-E72D297353CC}">
                <c16:uniqueId val="{00000004-1343-4FC5-8E93-3C827000842F}"/>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1343-4FC5-8E93-3C827000842F}"/>
              </c:ext>
            </c:extLst>
          </c:dPt>
          <c:dPt>
            <c:idx val="2"/>
            <c:bubble3D val="0"/>
            <c:explosion val="4"/>
            <c:spPr>
              <a:solidFill>
                <a:schemeClr val="bg1">
                  <a:lumMod val="75000"/>
                </a:schemeClr>
              </a:solidFill>
              <a:ln w="19050">
                <a:noFill/>
              </a:ln>
              <a:effectLst/>
            </c:spPr>
            <c:extLst>
              <c:ext xmlns:c16="http://schemas.microsoft.com/office/drawing/2014/chart" uri="{C3380CC4-5D6E-409C-BE32-E72D297353CC}">
                <c16:uniqueId val="{00000002-1343-4FC5-8E93-3C82700084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PiePivot2!$A$3:$A$5</c:f>
              <c:strCache>
                <c:ptCount val="3"/>
                <c:pt idx="0">
                  <c:v>Scissors, Rulers and Trimmers</c:v>
                </c:pt>
                <c:pt idx="1">
                  <c:v>Rubber Bands</c:v>
                </c:pt>
                <c:pt idx="2">
                  <c:v>Tables</c:v>
                </c:pt>
              </c:strCache>
            </c:strRef>
          </c:cat>
          <c:val>
            <c:numRef>
              <c:f>PiePivot2!$B$3:$B$5</c:f>
              <c:numCache>
                <c:formatCode>General</c:formatCode>
                <c:ptCount val="3"/>
                <c:pt idx="0">
                  <c:v>-1291.0999999999995</c:v>
                </c:pt>
                <c:pt idx="1">
                  <c:v>-1544.8399999999997</c:v>
                </c:pt>
                <c:pt idx="2">
                  <c:v>-7240.0900000000029</c:v>
                </c:pt>
              </c:numCache>
            </c:numRef>
          </c:val>
          <c:extLst>
            <c:ext xmlns:c16="http://schemas.microsoft.com/office/drawing/2014/chart" uri="{C3380CC4-5D6E-409C-BE32-E72D297353CC}">
              <c16:uniqueId val="{00000000-1343-4FC5-8E93-3C827000842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174609098033374"/>
          <c:y val="0.36241738826967956"/>
          <c:w val="0.29689251052920712"/>
          <c:h val="0.393429975877292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Model).xlsx]PiePivot3!PiePivot3</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a:solidFill>
                  <a:sysClr val="windowText" lastClr="000000"/>
                </a:solidFill>
              </a:rPr>
              <a:t>Sales</a:t>
            </a:r>
            <a:r>
              <a:rPr lang="en-US" sz="1200" b="0" baseline="0">
                <a:solidFill>
                  <a:sysClr val="windowText" lastClr="000000"/>
                </a:solidFill>
              </a:rPr>
              <a:t> by Custmer segment</a:t>
            </a:r>
            <a:endParaRPr lang="en-US" sz="1200" b="0">
              <a:solidFill>
                <a:sysClr val="windowText" lastClr="000000"/>
              </a:solidFill>
            </a:endParaRPr>
          </a:p>
        </c:rich>
      </c:tx>
      <c:layout>
        <c:manualLayout>
          <c:xMode val="edge"/>
          <c:yMode val="edge"/>
          <c:x val="4.1189236111111104E-2"/>
          <c:y val="3.634475597092419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2DB6D1"/>
          </a:solidFill>
          <a:ln w="19050">
            <a:solidFill>
              <a:schemeClr val="lt1"/>
            </a:solidFill>
          </a:ln>
          <a:effectLst/>
        </c:spPr>
      </c:pivotFmt>
      <c:pivotFmt>
        <c:idx val="3"/>
        <c:spPr>
          <a:solidFill>
            <a:srgbClr val="00B0F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2DB6D1"/>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PiePivot3!$B$2</c:f>
              <c:strCache>
                <c:ptCount val="1"/>
                <c:pt idx="0">
                  <c:v>Total</c:v>
                </c:pt>
              </c:strCache>
            </c:strRef>
          </c:tx>
          <c:dPt>
            <c:idx val="0"/>
            <c:bubble3D val="0"/>
            <c:explosion val="10"/>
            <c:spPr>
              <a:solidFill>
                <a:schemeClr val="accent1"/>
              </a:solidFill>
              <a:ln w="19050">
                <a:solidFill>
                  <a:schemeClr val="lt1"/>
                </a:solidFill>
              </a:ln>
              <a:effectLst/>
            </c:spPr>
            <c:extLst>
              <c:ext xmlns:c16="http://schemas.microsoft.com/office/drawing/2014/chart" uri="{C3380CC4-5D6E-409C-BE32-E72D297353CC}">
                <c16:uniqueId val="{0000000A-FA4F-49F2-A122-EFBBA60034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CA-407B-B04D-A78EA2963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CA-407B-B04D-A78EA2963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CA-407B-B04D-A78EA29631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PiePivot3!$A$3:$A$6</c:f>
              <c:strCache>
                <c:ptCount val="4"/>
                <c:pt idx="0">
                  <c:v>Corporate</c:v>
                </c:pt>
                <c:pt idx="1">
                  <c:v>Home Office</c:v>
                </c:pt>
                <c:pt idx="2">
                  <c:v>Consumer</c:v>
                </c:pt>
                <c:pt idx="3">
                  <c:v>Small Business</c:v>
                </c:pt>
              </c:strCache>
            </c:strRef>
          </c:cat>
          <c:val>
            <c:numRef>
              <c:f>PiePivot3!$B$3:$B$6</c:f>
              <c:numCache>
                <c:formatCode>General</c:formatCode>
                <c:ptCount val="4"/>
                <c:pt idx="0">
                  <c:v>657784.53000000073</c:v>
                </c:pt>
                <c:pt idx="1">
                  <c:v>464481.03999999946</c:v>
                </c:pt>
                <c:pt idx="2">
                  <c:v>401778.37000000023</c:v>
                </c:pt>
                <c:pt idx="3">
                  <c:v>400293.94</c:v>
                </c:pt>
              </c:numCache>
            </c:numRef>
          </c:val>
          <c:extLst>
            <c:ext xmlns:c16="http://schemas.microsoft.com/office/drawing/2014/chart" uri="{C3380CC4-5D6E-409C-BE32-E72D297353CC}">
              <c16:uniqueId val="{00000007-FA4F-49F2-A122-EFBBA60034C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Model).xlsx]LinePivot!PiePivot</c:name>
    <c:fmtId val="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a:t>Sales</a:t>
            </a:r>
            <a:r>
              <a:rPr lang="en-US" sz="1100" b="0" baseline="0"/>
              <a:t> Trend</a:t>
            </a:r>
            <a:endParaRPr lang="en-US" sz="1100" b="0"/>
          </a:p>
        </c:rich>
      </c:tx>
      <c:layout>
        <c:manualLayout>
          <c:xMode val="edge"/>
          <c:yMode val="edge"/>
          <c:x val="2.0617891513560804E-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LinePivot!$B$2</c:f>
              <c:strCache>
                <c:ptCount val="1"/>
                <c:pt idx="0">
                  <c:v>Total</c:v>
                </c:pt>
              </c:strCache>
            </c:strRef>
          </c:tx>
          <c:spPr>
            <a:ln w="28575" cap="rnd">
              <a:solidFill>
                <a:schemeClr val="accent1"/>
              </a:solidFill>
              <a:round/>
            </a:ln>
            <a:effectLst/>
          </c:spPr>
          <c:marker>
            <c:symbol val="none"/>
          </c:marker>
          <c:cat>
            <c:strRef>
              <c:f>LinePivot!$A$3:$A$8</c:f>
              <c:strCache>
                <c:ptCount val="6"/>
                <c:pt idx="0">
                  <c:v>Mar</c:v>
                </c:pt>
                <c:pt idx="1">
                  <c:v>Jan</c:v>
                </c:pt>
                <c:pt idx="2">
                  <c:v>Feb</c:v>
                </c:pt>
                <c:pt idx="3">
                  <c:v>Apr</c:v>
                </c:pt>
                <c:pt idx="4">
                  <c:v>Jun</c:v>
                </c:pt>
                <c:pt idx="5">
                  <c:v>May</c:v>
                </c:pt>
              </c:strCache>
            </c:strRef>
          </c:cat>
          <c:val>
            <c:numRef>
              <c:f>LinePivot!$B$3:$B$8</c:f>
              <c:numCache>
                <c:formatCode>General</c:formatCode>
                <c:ptCount val="6"/>
                <c:pt idx="0">
                  <c:v>103.16000000000048</c:v>
                </c:pt>
                <c:pt idx="1">
                  <c:v>1043.6099999999917</c:v>
                </c:pt>
                <c:pt idx="2">
                  <c:v>35944.650000000038</c:v>
                </c:pt>
                <c:pt idx="3">
                  <c:v>53146.449999999983</c:v>
                </c:pt>
                <c:pt idx="4">
                  <c:v>66837.070000000007</c:v>
                </c:pt>
                <c:pt idx="5">
                  <c:v>67002.750000000015</c:v>
                </c:pt>
              </c:numCache>
            </c:numRef>
          </c:val>
          <c:smooth val="0"/>
          <c:extLst>
            <c:ext xmlns:c16="http://schemas.microsoft.com/office/drawing/2014/chart" uri="{C3380CC4-5D6E-409C-BE32-E72D297353CC}">
              <c16:uniqueId val="{00000004-849B-4778-87E4-A2EF253C3AFB}"/>
            </c:ext>
          </c:extLst>
        </c:ser>
        <c:dLbls>
          <c:showLegendKey val="0"/>
          <c:showVal val="0"/>
          <c:showCatName val="0"/>
          <c:showSerName val="0"/>
          <c:showPercent val="0"/>
          <c:showBubbleSize val="0"/>
        </c:dLbls>
        <c:smooth val="0"/>
        <c:axId val="522250783"/>
        <c:axId val="522253695"/>
      </c:lineChart>
      <c:catAx>
        <c:axId val="52225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2253695"/>
        <c:crosses val="autoZero"/>
        <c:auto val="1"/>
        <c:lblAlgn val="ctr"/>
        <c:lblOffset val="100"/>
        <c:noMultiLvlLbl val="0"/>
      </c:catAx>
      <c:valAx>
        <c:axId val="52225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a:solidFill>
              <a:schemeClr val="accent2">
                <a:lumMod val="75000"/>
              </a:schemeClr>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225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Model).xlsx]BarPivot!BarPivot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solidFill>
                  <a:sysClr val="windowText" lastClr="000000"/>
                </a:solidFill>
              </a:rPr>
              <a:t>Most Profitable</a:t>
            </a:r>
            <a:r>
              <a:rPr lang="en-US" sz="1200" b="0" baseline="0">
                <a:solidFill>
                  <a:sysClr val="windowText" lastClr="000000"/>
                </a:solidFill>
              </a:rPr>
              <a:t> States</a:t>
            </a:r>
            <a:endParaRPr lang="en-US" sz="1200" b="0">
              <a:solidFill>
                <a:sysClr val="windowText" lastClr="000000"/>
              </a:solidFill>
            </a:endParaRPr>
          </a:p>
        </c:rich>
      </c:tx>
      <c:layout>
        <c:manualLayout>
          <c:xMode val="edge"/>
          <c:yMode val="edge"/>
          <c:x val="3.123359580052486E-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w="508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BarPivot!$B$3</c:f>
              <c:strCache>
                <c:ptCount val="1"/>
                <c:pt idx="0">
                  <c:v>Total</c:v>
                </c:pt>
              </c:strCache>
            </c:strRef>
          </c:tx>
          <c:spPr>
            <a:solidFill>
              <a:srgbClr val="00B0F0"/>
            </a:solidFill>
            <a:ln w="50800">
              <a:noFill/>
            </a:ln>
            <a:effectLst/>
          </c:spPr>
          <c:invertIfNegative val="0"/>
          <c:cat>
            <c:strRef>
              <c:f>BarPivot!$A$4:$A$13</c:f>
              <c:strCache>
                <c:ptCount val="10"/>
                <c:pt idx="0">
                  <c:v>Colorado</c:v>
                </c:pt>
                <c:pt idx="1">
                  <c:v>District of Columbia</c:v>
                </c:pt>
                <c:pt idx="2">
                  <c:v>Georgia</c:v>
                </c:pt>
                <c:pt idx="3">
                  <c:v>Michigan</c:v>
                </c:pt>
                <c:pt idx="4">
                  <c:v>Illinois</c:v>
                </c:pt>
                <c:pt idx="5">
                  <c:v>Oregon</c:v>
                </c:pt>
                <c:pt idx="6">
                  <c:v>Ohio</c:v>
                </c:pt>
                <c:pt idx="7">
                  <c:v>New York</c:v>
                </c:pt>
                <c:pt idx="8">
                  <c:v>Texas</c:v>
                </c:pt>
                <c:pt idx="9">
                  <c:v>California</c:v>
                </c:pt>
              </c:strCache>
            </c:strRef>
          </c:cat>
          <c:val>
            <c:numRef>
              <c:f>BarPivot!$B$4:$B$13</c:f>
              <c:numCache>
                <c:formatCode>General</c:formatCode>
                <c:ptCount val="10"/>
                <c:pt idx="0">
                  <c:v>6965.4900000000034</c:v>
                </c:pt>
                <c:pt idx="1">
                  <c:v>11677.369999999999</c:v>
                </c:pt>
                <c:pt idx="2">
                  <c:v>11838.490000000002</c:v>
                </c:pt>
                <c:pt idx="3">
                  <c:v>12307.570000000003</c:v>
                </c:pt>
                <c:pt idx="4">
                  <c:v>12321.55</c:v>
                </c:pt>
                <c:pt idx="5">
                  <c:v>17931.05</c:v>
                </c:pt>
                <c:pt idx="6">
                  <c:v>23410.78000000001</c:v>
                </c:pt>
                <c:pt idx="7">
                  <c:v>27611.919999999987</c:v>
                </c:pt>
                <c:pt idx="8">
                  <c:v>28078.880000000001</c:v>
                </c:pt>
                <c:pt idx="9">
                  <c:v>37421.970000000016</c:v>
                </c:pt>
              </c:numCache>
            </c:numRef>
          </c:val>
          <c:extLst>
            <c:ext xmlns:c16="http://schemas.microsoft.com/office/drawing/2014/chart" uri="{C3380CC4-5D6E-409C-BE32-E72D297353CC}">
              <c16:uniqueId val="{00000000-E71E-4708-A7FA-9163547BDCC5}"/>
            </c:ext>
          </c:extLst>
        </c:ser>
        <c:dLbls>
          <c:showLegendKey val="0"/>
          <c:showVal val="0"/>
          <c:showCatName val="0"/>
          <c:showSerName val="0"/>
          <c:showPercent val="0"/>
          <c:showBubbleSize val="0"/>
        </c:dLbls>
        <c:gapWidth val="50"/>
        <c:axId val="2060146175"/>
        <c:axId val="2060148255"/>
      </c:barChart>
      <c:catAx>
        <c:axId val="2060146175"/>
        <c:scaling>
          <c:orientation val="minMax"/>
        </c:scaling>
        <c:delete val="0"/>
        <c:axPos val="l"/>
        <c:numFmt formatCode="General" sourceLinked="1"/>
        <c:majorTickMark val="none"/>
        <c:minorTickMark val="none"/>
        <c:tickLblPos val="nextTo"/>
        <c:spPr>
          <a:noFill/>
          <a:ln w="12700" cap="flat" cmpd="sng" algn="ctr">
            <a:solidFill>
              <a:srgbClr val="0070C0"/>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0148255"/>
        <c:crosses val="autoZero"/>
        <c:auto val="1"/>
        <c:lblAlgn val="ctr"/>
        <c:lblOffset val="100"/>
        <c:noMultiLvlLbl val="0"/>
      </c:catAx>
      <c:valAx>
        <c:axId val="2060148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0146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5(Data Model).xlsx]Exponential smothing Pivot!ExpoSmoothingPivot</c:name>
    <c:fmtId val="2"/>
  </c:pivotSource>
  <c:chart>
    <c:title>
      <c:tx>
        <c:rich>
          <a:bodyPr/>
          <a:lstStyle/>
          <a:p>
            <a:pPr>
              <a:defRPr/>
            </a:pPr>
            <a:r>
              <a:rPr lang="en-IN"/>
              <a:t>Exponential Smoothing</a:t>
            </a:r>
          </a:p>
        </c:rich>
      </c:tx>
      <c:overlay val="0"/>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s>
    <c:plotArea>
      <c:layout/>
      <c:lineChart>
        <c:grouping val="standard"/>
        <c:varyColors val="0"/>
        <c:ser>
          <c:idx val="0"/>
          <c:order val="0"/>
          <c:tx>
            <c:strRef>
              <c:f>'Exponential smothing Pivot'!$B$2</c:f>
              <c:strCache>
                <c:ptCount val="1"/>
                <c:pt idx="0">
                  <c:v>Sum of Profit</c:v>
                </c:pt>
              </c:strCache>
            </c:strRef>
          </c:tx>
          <c:cat>
            <c:strRef>
              <c:f>'Exponential smothing Pivot'!$A$3:$A$8</c:f>
              <c:strCache>
                <c:ptCount val="6"/>
                <c:pt idx="0">
                  <c:v>Jan</c:v>
                </c:pt>
                <c:pt idx="1">
                  <c:v>Feb</c:v>
                </c:pt>
                <c:pt idx="2">
                  <c:v>Mar</c:v>
                </c:pt>
                <c:pt idx="3">
                  <c:v>Apr</c:v>
                </c:pt>
                <c:pt idx="4">
                  <c:v>May</c:v>
                </c:pt>
                <c:pt idx="5">
                  <c:v>Jun</c:v>
                </c:pt>
              </c:strCache>
            </c:strRef>
          </c:cat>
          <c:val>
            <c:numRef>
              <c:f>'Exponential smothing Pivot'!$B$3:$B$8</c:f>
              <c:numCache>
                <c:formatCode>General</c:formatCode>
                <c:ptCount val="6"/>
                <c:pt idx="0">
                  <c:v>1043.6099999999917</c:v>
                </c:pt>
                <c:pt idx="1">
                  <c:v>35944.650000000038</c:v>
                </c:pt>
                <c:pt idx="2">
                  <c:v>103.16000000000048</c:v>
                </c:pt>
                <c:pt idx="3">
                  <c:v>53146.449999999983</c:v>
                </c:pt>
                <c:pt idx="4">
                  <c:v>67002.750000000015</c:v>
                </c:pt>
                <c:pt idx="5">
                  <c:v>66837.070000000007</c:v>
                </c:pt>
              </c:numCache>
            </c:numRef>
          </c:val>
          <c:smooth val="0"/>
          <c:extLst>
            <c:ext xmlns:c16="http://schemas.microsoft.com/office/drawing/2014/chart" uri="{C3380CC4-5D6E-409C-BE32-E72D297353CC}">
              <c16:uniqueId val="{00000000-4A46-4CC0-914F-D709FF0588FE}"/>
            </c:ext>
          </c:extLst>
        </c:ser>
        <c:ser>
          <c:idx val="1"/>
          <c:order val="1"/>
          <c:tx>
            <c:strRef>
              <c:f>'Exponential smothing Pivot'!$C$2</c:f>
              <c:strCache>
                <c:ptCount val="1"/>
                <c:pt idx="0">
                  <c:v>Sum of Sales</c:v>
                </c:pt>
              </c:strCache>
            </c:strRef>
          </c:tx>
          <c:cat>
            <c:strRef>
              <c:f>'Exponential smothing Pivot'!$A$3:$A$8</c:f>
              <c:strCache>
                <c:ptCount val="6"/>
                <c:pt idx="0">
                  <c:v>Jan</c:v>
                </c:pt>
                <c:pt idx="1">
                  <c:v>Feb</c:v>
                </c:pt>
                <c:pt idx="2">
                  <c:v>Mar</c:v>
                </c:pt>
                <c:pt idx="3">
                  <c:v>Apr</c:v>
                </c:pt>
                <c:pt idx="4">
                  <c:v>May</c:v>
                </c:pt>
                <c:pt idx="5">
                  <c:v>Jun</c:v>
                </c:pt>
              </c:strCache>
            </c:strRef>
          </c:cat>
          <c:val>
            <c:numRef>
              <c:f>'Exponential smothing Pivot'!$C$3:$C$8</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1-4A46-4CC0-914F-D709FF0588FE}"/>
            </c:ext>
          </c:extLst>
        </c:ser>
        <c:dLbls>
          <c:showLegendKey val="0"/>
          <c:showVal val="0"/>
          <c:showCatName val="0"/>
          <c:showSerName val="0"/>
          <c:showPercent val="0"/>
          <c:showBubbleSize val="0"/>
        </c:dLbls>
        <c:marker val="1"/>
        <c:smooth val="0"/>
        <c:axId val="1911548671"/>
        <c:axId val="1911560735"/>
      </c:lineChart>
      <c:catAx>
        <c:axId val="1911548671"/>
        <c:scaling>
          <c:orientation val="minMax"/>
        </c:scaling>
        <c:delete val="0"/>
        <c:axPos val="b"/>
        <c:numFmt formatCode="General" sourceLinked="1"/>
        <c:majorTickMark val="out"/>
        <c:minorTickMark val="none"/>
        <c:tickLblPos val="nextTo"/>
        <c:crossAx val="1911560735"/>
        <c:crosses val="autoZero"/>
        <c:auto val="1"/>
        <c:lblAlgn val="ctr"/>
        <c:lblOffset val="100"/>
        <c:noMultiLvlLbl val="0"/>
      </c:catAx>
      <c:valAx>
        <c:axId val="1911560735"/>
        <c:scaling>
          <c:orientation val="minMax"/>
          <c:max val="500000"/>
          <c:min val="0"/>
        </c:scaling>
        <c:delete val="0"/>
        <c:axPos val="l"/>
        <c:numFmt formatCode="General" sourceLinked="1"/>
        <c:majorTickMark val="out"/>
        <c:minorTickMark val="none"/>
        <c:tickLblPos val="nextTo"/>
        <c:crossAx val="19115486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Top 10 Profitable States</cx:v>
        </cx:txData>
      </cx:tx>
      <cx:txPr>
        <a:bodyPr spcFirstLastPara="1" vertOverflow="ellipsis" horzOverflow="overflow" wrap="square" lIns="0" tIns="0" rIns="0" bIns="0" anchor="ctr" anchorCtr="1"/>
        <a:lstStyle/>
        <a:p>
          <a:pPr algn="ctr" rtl="0">
            <a:defRPr/>
          </a:pPr>
          <a:r>
            <a:rPr lang="en-US" sz="1200" b="0" i="0" u="none" strike="noStrike" baseline="0">
              <a:solidFill>
                <a:sysClr val="windowText" lastClr="000000"/>
              </a:solidFill>
              <a:latin typeface="Calibri" panose="020F0502020204030204"/>
            </a:rPr>
            <a:t>Top 10 Profitable States</a:t>
          </a:r>
        </a:p>
      </cx:txPr>
    </cx:title>
    <cx:plotArea>
      <cx:plotAreaRegion>
        <cx:series layoutId="treemap" uniqueId="{CD74B2DA-18D9-497B-BFEE-A47819BFB3CD}">
          <cx:dataLabels pos="inEnd">
            <cx:visibility seriesName="0" categoryName="1" value="0"/>
          </cx:dataLabels>
          <cx:dataId val="0"/>
          <cx:layoutPr>
            <cx:parentLabelLayout val="overlapping"/>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US States</cx:v>
        </cx:txData>
      </cx:tx>
      <cx:txPr>
        <a:bodyPr spcFirstLastPara="1" vertOverflow="ellipsis" horzOverflow="overflow" wrap="square" lIns="0" tIns="0" rIns="0" bIns="0" anchor="ctr" anchorCtr="1"/>
        <a:lstStyle/>
        <a:p>
          <a:pPr algn="ctr" rtl="0">
            <a:defRPr sz="1200">
              <a:solidFill>
                <a:schemeClr val="tx1"/>
              </a:solidFill>
            </a:defRPr>
          </a:pPr>
          <a:r>
            <a:rPr lang="en-US" sz="1200" b="0" i="0" u="none" strike="noStrike" baseline="0">
              <a:solidFill>
                <a:schemeClr val="tx1"/>
              </a:solidFill>
              <a:latin typeface="Century Gothic" panose="020B0502020202020204"/>
            </a:rPr>
            <a:t>Sales by US States</a:t>
          </a:r>
        </a:p>
      </cx:txPr>
    </cx:title>
    <cx:plotArea>
      <cx:plotAreaRegion>
        <cx:series layoutId="regionMap" uniqueId="{3A105C4E-C46B-4459-9FD1-F850091F4123}">
          <cx:dataId val="0"/>
          <cx:layoutPr>
            <cx:geography cultureLanguage="en-US" cultureRegion="IN" attribution="Powered by Bing">
              <cx:geoCache provider="{E9337A44-BEBE-4D9F-B70C-5C5E7DAFC167}">
                <cx:binary>1H3ZctvIsu2vOPx8oa65UDt2n4guAKRIiZJsyfLwgqAlGTMK8/T1N6nBlrDZ2zrRunGD7A40BxWZ
qIXMXLkqUf3vm+FfN+ndtno3ZGle/+tm+PN92DTFv/74o74J77JtfZRFN5WpzY/m6MZkf5gfP6Kb
uz9uq20f5cEfBGH2x024rZq74f3//Bu+Lbgzp+Zm20Qm/9DeVePHu7pNm/q/fLb3o3fb2yzK3ahu
quimwX++X96ZKoi279/d5U3UjFdjcffn+xd/9P7dH/Ov+o+ffZeCZU17C2MpORLMJrYtibp/yPfv
UpMHjx9bNj1ijFHJkI3uH/Tpt8+2GYx/hUH35mxvb6u7uoYTuv/vs4EvrIf3/3r/7sa0ebObtADm
78/3n/Koubt9d9lsm7v6/buoNs7DHzhmdwqfLu/P+Y+X0/4//569AbMwe+cZMvMp+91H/wHMeRiZ
p5n556gwdMQw55Qp+XPWX6BCjiRSlNsEP6Cmnn77AZXfWbMfkodRMzzOjw8Sj6u7PIfr7e7uaWL+
OSiUH9kMvIQJ+2HS7ZmriCPKKOEMqQfQyNNvP4DyKpP2I/Ns6Ayeq7ODhMfZptEPU+VvGsrkEUy+
EAo/zj9+iQ/G6khgSaRC7AHAl/i8zqb9AD0fO0PIOcyAtjL9G6YZRo6QZIJLxvYGNEWPOHwgMHr8
XLzE5nfW7EflYdQMj9Vh4rGJbsIo2OZP8/LP4xljR7ZkUkn7MYnM4xk/khQpqcCh7h8zTF5j0X5c
fo2cYbNZHWQ0u4BkU49pt33TeAYkwFYQzh6JF0KzeCblkU1tW0mgAvcPwO+BFj7km9datR+jl6Nn
OF0cpg+d3fXvvpoqeZqnN/AhcqSoIhTbM94s+ZEgCDGbPzoPfP4cnNeYsh+YXyNnoJx9PUjn2UR1
vfu3KKKnKfrnuEBZIwmypc0fXEMBQX5BoIEKcACIEQBp9/iP2PYqo/Yj9OKMZiBtoFg5wPJmlaZR
biKovt6q8ITohgnDjPNf0WuGEGa2gBrnCcKn336Ibq+xaD88v0bOsFmdHiQ2i9RU0e0bkjViH3HF
OSZ07jXkiNmSMmLTB6+hLzF5hSX7Ifk5cIbI4jARuY5ApHlTLkDlEeChkK3282dpHwklBWEEPyAD
XOF5unmNRfuh+TVyhs31YXKAz9s6BM2uMW/JpCXINZhKih/Rgcr/eSzDBB1xLqgNLvUSl9dZsx+Z
52Nn2Hw+TGyu7obtG6YYio8YTDqz8S+neA6LUkeUUgIE+lH7nBHo35qzH5fHYTNIrr4cZHK5NG0T
vnO2lQEC8IY5htIjhaiCePWIDTjGc2zsXfEDojMG1eb+MSNor7drP0jz8TO0Lp2DROtppeCd+fHO
MWmbfX9Tgc0GzJiUku9fK4CCFGGxW0t4pGz8ZbD731q3H7n93zLDzz1M/Dbbut7ehG191zRvGAhB
fQPdk0IKAkSee5nERwKB8EbpI2KzCPhqe/ZDNRs+w2hzmEnqr3T7fZu9ZSiEWlUIRsTTusE8FApY
dwCICHp0O2Dlz7ndKwzaD8/PgTNg/jpM1v2p2YZPM/MGCgKQA0IliG+PrjETeCAxHQlpE0LELDX9
zo79YDyMmiHx6eog0xCkHlNtb99wQZRC6lE2aAXsUa/BLwMZRvyIM2lTAc7z3DleY8p+QH6NnIHi
nB8EKP9dZXou47z4y/9t/4CChRvKhZD0gafN3AQ4NsIgF5C/WUSYre3/vVn7QZoNf3Emh9E4cGaq
/zcEGxyCKio5LOHcP2bASHWEbc6wxI/rC7PV6tfbtR+Z+fiZE50dJkE7u+u2bym1UcgyXDCm8KOi
No9rWIBQDUCCHHcv7MDnz8Pb7+35G3Qez2OOyvVBhLYXVkNX1CbaNXuY5g1JGds1cyjM6NPy2wwY
xY6wgrhGycxvXmXLflCeDX1xhnCCh9nlscpvo+2bqgbqaJdHoIPjIab9x7KOOCI2BDShdt0E8GAv
3eUVBu2H5ufAGTCrwwTm+q7KTN48Tc4/Z8vQS4BAFoB/ZsWLhP5CQYQS9iM/mGkCr7BkPyI/B84Q
uT5MyrzZRvkb9qoxDuELikr+VNjPsr9QRwQLkKvlYyvUzFF+a85+UB6HzSDZeAeZVU62ef2mcrQN
q2cMtGZo2Lh/zFOKfURtIMtAp38ytue5/vf27AfladwMlZPLw0QFpqS9Sca3i127tTUiKbHZr77N
5yKZzSGpAGaMiQdcZr5y8gqL/gaZnyPn2Hw9SGzOq7vgTdfVYJGA2gK6AB5nfrYe/bCuBmsEdEaL
f2/IfkCexs3gOP94kHB8DKE//t2qTrf57du5CwPdi9hE8ccuaAWa8XN3AU2ZYxs4GHsMYzNF5rVW
7Ufo5egZTh9XB4nT56i+MXkdveWKNDsSQLg4BVH54fESJFtBbydgyNX+To5XmbQfoWdDZ/B8Pkx4
dg1367uqvhvf0Img+4lCFcPp4/LnrGNAAn7QvAY3Fj3CN8s5r7NpP0DPx84QOlsfpAOd3X2vtnXy
luU/BDEioaVDigeuNsMHZE0bo13fwKN6NitrXmPR36HzdC5zbA6TRW+21fi2CWi3FrAjbHzGBqSA
m6KgSQq6Ch6cZpZ4XmPJfkx+jZxhsnEP0l9OTRvVb6zMoCMFHoHsuQCgMDRyYFgnsx8z0SySvcqW
/bA8GzrD5fSvg8TlryqazJvqZewI/AHmHj+6xEwGuF/E3BE1aIZ+Kkmfl5yvMGg/ND8HzoD569tB
AuPepdt+W72hQAPCPzgLdGw+FfvzYMahd80WDO4seAhmswTzGov2Q/Nr5Awb9zATzOp2G77hSjMo
mdRWkNrZI/WalTcYAzUD2gx6wEz5/60h+/F4HDYDY3WYmWUDqvKbKv4MesqgOwkruAP9/jHTlzGC
OzkY9EYLOkssrzBlPyA/B84g2VwdZOz6q0reWsiEGwd3xJfiX11jzxUABbcJUAX3r/P95Pg1Fu2H
5tfIGTZ/HaZCs7tTyLRV9HaFJZBjKiRMPNtfWO6wkRLaZJ7km1nz0mss2o/Nr5EzbDaH0S/zwmpY
VN6VyZu7Ibp5w+RC2RF0PFOJ2WNZ+R/RTBxhBEtl0Pj8dE083O70Omv2I/N87IuzhJPcHGRM+3xX
N+9+3ZnyQFn/+SomOA/0YXK4IXp/gzM0pYvdbR4KPTrXrMJ8tVn7cZoNn0H1+TB7M3YX3/E2K+Cu
m7fkz4weCZsLDJug7OUFOxUaxBu4ZerXos7zyubVZu2HajZ8BtXZ8UF61XmSApV+09ZmaEKzKSyc
PYI0v4VdwdIbhDuEJOwycP94GfVeY9F+gH6NnGFzfnKQ2DgGWpxumuimbZ6m6J/HO1jK4ZJjDgT7
wYkg6TwnctC8ISlsDoXJrPp8pTX7oXkxeIaOc5gc+6HZ0d0mb9uDBrcVwg1swAUee2dmGgEkIRAJ
dvrO0yrB06XxyBnuW0t/b9V+mF6e0wynM/cgvejzaGA/teBpmt7Ag2D/B6WgwelvSiFYI4A7PzFj
4GD7AtwrDNqPzs+BM2A+fz1IYC7vbzP8/aX6v9vcDrQcRqHLCZjAw+TP5U9wIEJhNygs2NM18eA6
r7VnPzgvR88Quvz/5Dp/v/ndz/0B3W2z9e43Fny2/91///R+AmC3w9nQxyblvQ72QMNWt3++JxiE
m2c3HOy+5EV786+a8j8G3W3r5s/3Fixkwyqqgraq3X4ekKZ6KA3gfQWbF0lFoO9Qwpv5LhL++R72
nBAgeQtE4E4RAvoF/DjU37uPqAA9Fm4ukfAHuwLMZj83crww6QhtLT/n4fH1u7zNLkyUNzWcCGwj
8v5d8fCHuzODTS3grmLorwMNxIaKAVgOfH6z/QjRB/4e/58Ki7hsyyBck6Z1bBZ8KHDeLJOAmHUa
kmY9Jilf8sRf3r+6P4gQexVC8TEak2LV4VseFWZ9f7DNWE/O/VNU2YWDmuksiTLXZ+GkoyYVx7Ft
vjXIDx0V5NUpnrgb0uxOwF6KsFVBtUFlraNO9YsxU4NToUrD8PjUHwI3GIjbiRaf+1kZOYMIylOU
hzqv+sLJVRt7I/YTbbfTZTfiZFlM00nb9qkWiVAr30Jcl3bWu9i4ZR2WuoZY6VYqzXRFhuQ8STzR
y3VZqekzGtZ5OfZOq9JTk8Dg3P9eF0K4gfFPJ6VrGrULUSdKi6nMXBMl1CH2mLvAUISm7dCvCfcH
7ftF5w0WjXUTKHocrroK+7ovI+HYZb8gVqQ0RYkT1X6zSFVS6C4Ylpj450MQbnGUGN1Wce4MBbqj
5ErVeFzEY0682hoTrxZhpaHR1dKT3SbasDLw0jg7noruU4Gy0Gl8Xnk2GRetOSlokSzjIP4hYvkx
KQlZNUngRh1LvIbKizQMLuxiXDU4HlwkinWQlMZhZX2CSdst7cmr7Sk8D9LIizwkDXGz0ZyUeVS4
Yuz9Te+L2glJ4HtxKS+kJbHOmybTKqnPK0skboSLWHcJWCwnmI/ET66mPG51hPtuHQXxOjMfY9xO
25oshrK/G1TkrzIfGY1F4/Zjlbp1iriXmvSS98ot7BIBgauZWzZtqFUQIp0oM3iT9BttV7G/yJqq
05HVD6vQStfT8GG08/A4LdJGJ5Jdqayq1n5jrVhnb7KqsFYwNSeyNPgk4PSum7Jet36D3R4DvBa3
LqIOzOQ41yNeDgjOrkrT7lhWtVioVnY6SLr42Gcyd4MC1c4U5OOqN2PkJRX+ME1YOiYm4ZVtSS8f
89ohJR10maJGZ01jnSMCk5kkwYqj7uvQ8tGlSNhOag86xyL3+tElfd25NqO5DqzULLtyCNd5Dd3t
6YcxTBVYgMbzqWetE1r8U2cUWE/4GsV95hiKArcbmpVFsNNQWn0UQUwBtNIJG/Azu+phxjkfPxai
cVqb3aY+zr6F9aou+UnLsjUb7VbjLjlleCJa2lfBlH/FeYtdP4rYcRj506I2H4NijBaG1ceK5kiX
VjuuiGCa0HEZh1G24GFCl5l0ld0DeqE16AZ1oatC42trJAsctidd5I86Soszk4HzlFWom7G2lr1x
umrZTsEFHcSCcLEQrJ2crGPwBzkDDychWjZZfFxIMjilGRdhgUovF0nu9FWwKNLM6Vo2ObCnzIqn
YbIhODonQ2E85kQR7c+y8VNTW9OSF1XmWPYxyazgEu7AVJvYjs9greyr7OxV3beliy15ajJ2MWRw
IWeZ6k4Kwr8jZbmwfFosRQ0Yn0ZFFzsRPNc2BONVEH2K+rrVbVKFiyCrP/i4dRsxOUEQ9h6dTOOg
vMudtLXSpZ8lcG3wi7GbpvOurr9YXfg5Zomva2ZGb6pLs6p8e2HgOwpuvlex0BiJdDGltkeCafSC
XLTaUmgb4F5bpeNnEdLM7wOvbrIfYdqtW1Xc+snonxF7gtjUhUTzhIe6GqRwinEKXYIsW/sjE05Z
NUzXRndtXjqMWbHbFHblpLLfNFZ0zKdYLliKT6ZJnNPIL5ZGFIWXtPV3lllmYZS6i0r2pS3jakXy
KNQRKc7xSCMnHKbSDQkqlrSvjGYsdnMIbe4YiVUYt9ZiHMftyEbqyGI69jtZH6PMdB6Kwg0N6Enf
BRQy0XBqopY4Zd43CzvJ1qTqjus0IhcV8SrqH8cSmWXRBIWux2BBimA8K3XcTNdyYI3j1wh79mTf
9mPnGAIpAvvtadiXF6UMyuPYpLdlF93EuR2f+F3YamPl3SIcP8smsb1qtGOX2wM8aXzN+LStogr8
pbIT+CKhloWFOl2QhOsqSvvjBPU/xsEYDyds09dqXEQNctN4KJ0unywvH6pyBanlA2KXpTH8VvbX
Ikq/NDJJLvtIca04ZE3WB4GTov6uUVn3IY+7jz4XtmurYdQ5VSf1RCwHRPhvUXXa28kmzv01MoM7
NAYwzia39fEai8BpirTQqR8oF/qNkFYFzFLTdTcZ/xxkQXCJwvzY1DVElexshK3mlmgasTModE3r
Dy2tUk9EfqYj1RbeEIyTVt+xPWmsRukEdt8tx4heIpMlZyQMITCXyXFTDHIhcarZENTgfiX2AlN+
s8Zx8mhKhKNU7y9QVyRO6hvqhWL4JMLpS8SKwhFR5OKeVxquj2/GJtQzqPnaCNt2JhEI3WDZO00a
L2psFpIOOTi/qDXHU+DgsM70CNtZOwpHX6gk8QkX1i23m8RLOKq9KqaTC3tMdQ5XZXkWjVas+8CP
Nr1KPd53Kztr6IXBfbYKcoBVlsRpc1G7YywTVxTEE0ndrTmbYk92ca6TgotlBmQjLRPIFDXyl5Br
z3kZru2ianSKTLhGJF1ZLe3dIVDFaSGrUke8Pi6rIHeSNhULadB1i7ovNEKQQurcQzRFekhCoU1C
b8Kxc0XFz6y6YNomyTIvcOrAjeGNU+RyJVvro7C7ix4uI4fXJ6iqwY2j2rpRsUNZb10pFJ8HtAs2
U92cocZNm6lZqygavTCyIeqM05ekAOdlpFPHQRCPusjrL5B1+CIfK98dbEhmkqNeV2iydDMluqW4
0hA2g3MTRLouWu3LOl9b1cA1MnidN2m/QFZeLzpRrKqh/uZPJnKqUUbriuO7qAGe4U/5cWyV8ZLL
YFFSg52xttGKB9nk8cwIYHa5cSRsfnSB0ZRqi6efBpwVi0km2IEd+Pyzqs8nr1F24Eg5JadJbCVu
BlzBCb9YmH4BK0enVhPEamwF1zWvRk+qJQskXbYdkMjK5E4hUeglGY/X4F6pjlCfaW6mFUpz34Eb
XIVbZxlEMJuessyPtJ1EkAWLwHLaKAFG2pPkgynImie5VnBz2CLJ8CKbcAA8VIhl3nhtjflx3VF8
DCXJWawicoIGP3V7zm4rW5ljUTfuxIGxtPwKrk/imR7FehQocZnJ1laX2U7Wt3gFyRuuDNq4JQka
z1Z2DtTsmHYoPFF0ynTWlkBgLHIXJLT2Miy+sYaV7lDV7pAn/aoMBjfIO67jno2LIjELyDmhO1gB
92ic1V4E8zmaWrfBLnSmUmkL1ee0YN8GAtdKxKqTSWWxmyX8W26njTfKurtqUIhc0kJ6vH9ZdjnW
XQze2JQIMohSF3EL5HTkfNWAc7ht3OZOnJpLVLF8kcloOu3RLn6nynYKVnRLKaoAoqD5WFKuG5Kk
i6TryussqNeDKLjHy2YEclzHJwjlm7gBws55WDtj6ZblBwv1hZvmMlzwZKI6gjKlFmV8InJ5gaHG
cHyrijwKkGcxRO6siHy4CM11V2ZiM/nROc2mz4XFakjCFjvBvRsQt7Rrc2z3pPek4JYj42RZ+y2w
YePHpxNJvg/x5DtpGCdaDH3mpoqcMNyIUyAi5yrsag+rTLhCjQ5t04UdteVGRGQ6r8vTYBCll9R0
yaC9UAvZLaDmqD9P6QCsOktPRhUBKUDm0gzU93BIG930+UmDjTjtk2nw6qRaMglfzhMN/fMfB9J+
rSO1IqH8OhoTOigJqdMaTrUhgRP3EEYHrJxAxXTRFaE70SgESzeVNSVnCMOJ2FPm8GCCy6yuvSn4
FhbjuK4aJ/ahgoHC4Utls3hZE0irpOmWEBpvoipjH1KcnVSZijXwpRVthsypilysGS+Og3VYS38Z
Bt0NrIPZGwyJ3fHDWMcj8y+tuLtNVV0uBh41bmR97IKquQ65yJZReFtbA1q0ZTWcTlN8klrkhIzr
iQ2lTtqvimfdOZQyaFLRRpa9Yzqr18Bdc11Vne2U05cOUNuOMdXlkOQ/Ag/F3QYwHx2BcLtU5XRe
NBJ8OrRLTTpCFukwRe6kFm3vwaXEVxL1RqcVCVaViI4Luw08AFxoFNg3RFhAsyzCtC8gMpZd/Sko
6viYF26AwUnDvFIuGeE6mtRHGbaneWBFOi4nyAPSXhmGxyWz648Wio2jBsW2Wcw9Exsviq38lsSR
IzoMrl2UJTDc3AFwwJOhBvaCPjkbxuE0CKLzqiHpVSMiCNAczr/AVrWmQ5c6FvFXqUW5V+UIuDLM
i0PAu90JFZGeUmyWiXQ4GuvzQvSXbRRCioyKYIlQd+onAz2uM0iro2nOh376SovsYkCkPe1YRxYR
aYDP1swBcX9HrOrc8VkO7ognL0DRoMN6/EA62js5Sq8zWbGFgOJ+gD1pFhUfGy+X3WroCrGIGB+W
bRb0HtzV+bmhUeKFft+vrJT0WuGb2rZT8NPsR5yUi7CKow3uunPQ2BJgmYml25jUq87vrlSCxUnF
mskNE8jxA5VuALzgNCc9kLGsTB1KfaCWJtgURX1XCEt4Jmw8nsrLqIXJjqmVegm0nLpjAQqAyoty
U8ahM/TVdSWDyFMQBxYD6OcLjDq8sStdNQg5XamM0+SWM6SSebDFmIZW2M+VqCJnslgMwZRcho0A
7tjJ9WjJ3p2kBK5jAcWSVq0DsA1g6+7qCH+qh4CtZKBpFZwgn0VA5qCEQV6gayt00w6CSaFavmxJ
8pGN7ISwsVz0UZ15oEE0jvDHUOMhNycoqddybJFGCYLi3ODSsZIRMl9DtOD5J2Kiu4nA12V0hPKY
gvMP6XdgvltCeAyKQ3Ma9HBt5wa8DWUKa1YV7EwF8PXAv8Uohc6BvJWyBXeQcAp54BtdlOizAH0g
LAIg92Ph8LI6t+yrqE+4F/t264y4vcgFIesSWWQNcUpm+v711Bq6vn92fygy7bd5u7ZF3enR+lBW
JnaVFeL1/aHkJV6b3eH+JQRv7CDSp06epWRd7A5h2jNIR1V4JoSIl4SFHFibuhB+4q/uf63emXB/
KGhZrzvp/DICNSjQPCW1N0h/gs/gcP9s38u6r7TJrXoldwaijKN1LbcG5Xh1/+L+7YEMg5d01R2q
cO4CBYHSe5yAOO2MvX9Gu+g8BZq/aAefZg+fWtHkwGUfrNLdpGVBSx4micY5czDBicPa2F6Lpu2A
i1AZr9vwomkY6DMNYe5ooea4rXKvhMCzNrvD/TMF+tzDswpguv+LBggA8UjlR67oGdHAZps1aCbN
mtZBqztketdquwA7U9y3a7obNww1FKAAE/MVOq66wDV52a2nPnw8DE2iUpibpzc7yChwlWCjoda9
sKqkX/tIdkAj4ZnaHX69lwNbP85Z7IjB79eNwI+H1OqqRWJHV4PYyW0SfwxKYdag/pl1F/ZYF20X
uWSoivWvA05RsQaSXaxL1fSujYJa90ZEK6xKrRorKY5HSM/rtE3LtQSODhd0oRxWWSUglOcOEK/2
4aWVIOyqtiw12ymEcSb6dQKeuMLiaxsE/RrhIF+WYXQ6UNOvu93h/n3bJEEGOmhnaWNP3DFNvmPA
Y9utlYQSvkxVC9dz0njJlH3F8aZnVbtOBp7Wx0UUt2tL2rHT9/3k1EHRrH8dUjI060SMw8IM+Yf7
9+H347VSToymHjkBpvV6stp6XeQoBBWvp3occbEMjFxTnhROXIStk9WiWf865LsfrVlDU4j28MkF
3X0DLoNmHe2+sNxZ0Y4pAg69e11ZY+vkqawcvzJXhsN1FzOVaWuI3EBCmJR9BEIplEl5joS2g8Es
wuZa9QXQdZVATMfsWzeUjY6THnSRSdyQEtRZGdNVn1gbv6tXdiVDbfnjoKekyTW3ksnpTVk7Hfe/
2tJ8CMJq2aGOL9oYX5ZUfR6zvPf8bGFFcbg0ZXwRjd0ApXTZbMKGIScT4ja2LpkipTdkoXIEt69H
HpzSmKWLFti6VmGvFtkI//OkIV3a4MdZBypdTNKz1GJ8EQcaHfd5l7g5FA3HMfOJK+y1RbLYMzS9
Duwh16wBFTXNFk2rWqgvgg5CanppCpu6Qdb8AErXrloOrNRKrqOElVrEEC/RsktH7jIOl6DYyeWw
MqAn43cLZcv2PDbwtbZlG1ApzYYOVu5kZZ8s4ioXOu07jRqhh5beNrTXaaOgnhAqAcutrwzBdWFG
IcG1cof6g+92fUk17K2wtdLrOpOTyythaZVCwUXsQrcisRaml6taxXxtxxXWSVqJjcyrVRJ31yrv
Nl1lxnVpoDxjcGY6rcv2om5Dp7bopzIbHdMCWc5667Oh+ZXVmmlpN7sqM++W2PK5Zp32J5575mun
skbDDVOLdJ3l1eeIp+0atHvQNiyykhh/bSlkVWjJkZ7JB7IK+uu46asrULK0IP0yUVPrqLTflZ3p
hyHg0q3zeAENCrFTKjx4ErdfOmhbBIoJAlQjtrBgk34XXfs1lwPSWIbfm0lGupgspccewLCCdtBW
n3+HCf9M0tizU7lQDSm0pGYZdOS2y7rLqA+01RkdBP7F5MvRHVrQPaF/ddkoEEBAltCDGKJlJX1g
+syGCN5CDo6N8kB+P8/7Yx8NwuWdj5bUyGSpWB87VVCFy3QI7mgiuKZAyGFtYaeudR+m0pqOMUmc
qWyhskOF1NikpyOLS5fW6hNUCIMeBygxG+AIUf0NtIJv/RAzN+CDcXpQGGEpBFIJ/D+nLkZYrwOV
o0bH1IbVkDH81FU50bWsQKgCfdWp8/AkwxfVx4nAiSd2vwEK/nWidrMQxYihIO1ACC1dMZh+Q2kS
e5x0rVNtwLXg6uLsLB6zVgecf2VZlB3n7UeTiQko23CNcMYWQdd88602dS2OUqjt4TKr4xCUixiI
j7EWYZh/DQAYqMO5a4KQLeIGgWwDFWNtx6sqLyOdj1Pq4HK3CJX5V9MIlvrcNgss41hjHm7AufRu
KSOVbeMxe0ydLpMrStNikUZZrWXWxh/ZRZFFqUtlkOykrRC0GLpGpb0NbINOfdPlUJ7z84IURvPY
75wWpL5RWMFJGX8bmW2t/YIXGo8a9u8OnShM8Qfsoy8iTr6BsJ1rPzCZ7otVYePgBGKrl5tmCSTO
C6tGeNYApV0oCuyGxaBbyL1L3kSlHkl1FcLCCpQmt5YF//VDOupusLiG7OXWiIqFnVo3nGWTlh36
UfW1008DvjZRPy1CohIXuNGV6PsQVtU6UAr8pPUkU2KR+QNyxg70ZwVhGPi0r/8vZV/W5KiuZf2L
6GAeXr4HicHGU9o55wuRlVWJGMQoAeLX98J1+tTpG903+ouooLCdBoy29rDW2iIA0E1cxrvLopG6
UWnH3Oe5EuaDvhv7aGxheVnXO/u2HXNaaS7k4e1zs9Rh5QkRVr3F49zvd71jN7SpnCksVLOTKxy7
Wedl1OR+ZOUIp8UMDy7ZFPtCHdHIcobDMklZoLgxLYlzA5pEcXlm9YszFQ51h/7FXMss1awp7oNc
AJ8t1pd58ttQZCaQtdXZD6Z7bpUFiNaMO2tQu9oojnYRvFRdMVCBJ3AlBhMEeAhPlCpOU5UbKLo4
sesu8pj6kWvjmpTZUpF6cp+QeL7qzNIAYy2JFyD+t2yIJiEmUvP8VBTDGOnBq8xUSR1RG5gz8wvL
OqDJXqrPFoqRLjAST3mPs21Eq9IT21QWKcHHoOBzOpTK7WdbT689mANisIrM3vRZtLOJuta4jcva
AB3RCO+zgfI2n4+TLi8jr38BDLQnlzK1NulkAxcDb8kB82fFvtzeu39w3xRa36S89pu0zOsX4Jpl
zFZkKfdN3yM5lXC6PmeAxVST7wrXPs9qJHow3Dgf5yR36NDPaT0NMnFbZAb3TaYjXbnvqUxkOmVG
kcVjZoTdEvl9QIrOBLUitemgMjtP0K1EfWPdy0LPowKYJGg6OwtBf/YkA+WX2+2aeva47OqsOvEa
gScIugtbEMaD0vAN2szDkna1va90XSHDL5Z0CeYe7rUzw7pF/oogOSJDQRLrejUxy7Hd39/v19pM
+DygqPevPeD7aJWgJ4vqNmfCjXWLBykWiUBiPdFFOEXamRJIIV9RlYLK2ns+EiF37HMEVWeOGq1t
CFaS7CKl1/xgrX59WA3JD3Y+AxFBeZWroqvJ7IqA9HnrUHTIYe6ZYxnZOdJOd9vc9+6buaxRUt13
G5m3aRtPTK8OTQFgaKksA/yw8auTdpcqH3O7tpHAKaOQEdCyn7leDqnQ3D512nFI7y9R6nXE1cRu
UDPwj23IvKz4a7S8aZ0TuxyO/eL1IZZi0Og6lFWIRUoUAPuiogGKP1psp7KXBth53pAVt6PM56vO
Cy2xbJfvysyJuEIa+GdjYWH8dDQLQLn33fsnyu3jDELaXVUxfmAiX0GUFOeGde/VZpNKX/qVVsVw
0prZi//xnnDH02SsJSYqKj93FXm8mBMIVVi3sX31vgc+Wuxl8zKXrpXCc1opn3LMhIpom77BDoru
98bYSoR1tauasEyEgcWBzWxVRNChnrjv3TdOuZjEmNsuHOexOJiTlpQNcOqiHCxiAc9LtTFpsjFP
i2AAlmctHjW73gfavKX1tshyYnoDbGxL9e8br5BBbObemW9lnSj8X60CSoqwvvdAzUuLIQ1HCtcU
sJ12S8O9fPRQtiyADTZNBwi7oibLKNpUdp5HDVe5xGwa1Dx/b9BSU++MHCVsw+qa4L7yaC20b3uC
4Wgl639vgr/3rD5wqOXBRh3B/Hgp5LmyMvFbQOLKPqort9uFiq2eTmfIXnbCtem01Yh8qxa35Qeo
yoHj3gcidyqIT1YFNcc4eG7og74G8iFmkPhIybt2QUQdGufQW8ZBgAICQMkXLVkdh6d5uQJPDbod
8wSYt7xrp0QqeyexrkXKu+yWBUET388zc55jbjmbyxvHzI4za74KfwWd40nk6lkL4NcWuNjJ3vmm
pPO9ENIcL5qq9m2cMMOszTT0wkHeGngrLX2rSbcAn/bbp/eXdjOIxArEXmxF3oS/CDNIjcm82nCU
1lYLBqwvEDkkKpBxBTPEQDz5E0BhS/5wTXUr13KMza0KRUtNl9ZV3sIrba+XfALmORS4F1MrD17d
F/sOsMJdgrM0C6t/77abfQ6jNezAHoT3S2f9m3LrYX+/0rYGOEwtU5y8EUM4VWYJGuVuz3UIcjaI
c5yk1ZW1Z+7ufnQlC5jSffe+0avi97lBVfXpfWOOCy70z+tpskba2OtVk9UHy63EnZmfjJOCmZmb
dcFCjJWyVdtly+ZctvcG2+2JBxYivP9i25NNDZIJ96HUxrfVNvywXBaib7eDHRuIcVKvlm4qxpG2
c2X9npv3S5xUL4mrevB0W1k+cP9HptrneoNHxl7libtBKdurTBU/p4VPkbdmbZqBPqQ2y0ZqeBOm
ynZZ9/lyf3nfrNsHs2QynAJg7vcrX5TWx5ZlHoPROed2DXUJRrf0nG1UFKOdFVcFisBplvuJ8yp1
LUx5LsGHd+oNEUwjpcvrpKuGq1bHdd89WtK3dkElz0ZjoHzIM9KgpgkXYC1EBMNpKvQHZBAAI+G5
zFrU4TDVJtjWXBFIEGXSGwxzUEvNFnfV7KavDrgmaQN+8zvzrRTuu1v7574zghAVpZ0EXWPjbjvH
ulzXpCtLhHNdpE7XHkave3ekBb7D0W+aY4+Ee1DlKAaNwcg/8sBcqZxMHtVdQRuWgXEFsjhZfpX0
hf0s1cHqs1Nbo5w0nTksTHku5/qjHWv4WfskZ94Qr2q/AMePtwlY5VQv4KyZutWZvhPIx/y8FxRZ
4d7rNRFikewsHGr3BJj+wS8zi3hXw8uWqLMrheBeXJYamXHRiSbylR1ZJgpjJKlIVMS874b2CzNy
JZmGpMwsMh+ReVxQQ5gD9UfIH8AWNAfVOy6ZrWavml7+aPUHx8vsL5YNCtTERvG0yFEnnof+rL/k
tnbByjZDVBpVtXdn8W0EyOt7Nl2XfrTo2GpBfJ+MAJ3lrixLkG+Dnsyun9y9SDCY5Urvu9WSm/te
7SFDgF9TwrgY9arFAWuCdOGevv/n04f/m1bwq+3UUOTsr+c+//3y/z21HP/ujyP+8+b22Og/r/CI
xN/Pm/63f4WnL2961fFf/2jTev59rD8PPt70lX8/BflfFJu/n1D9v8g5/+2H/zetJx7m5f9breff
S2z+kXr+9Z3/knra/+EFtuX8XnUF3fGQVP6l9vR9qECxlqGtY01jPAN2++i/NJ/Gf3jO9hhlPLYC
bXc2hJ1/az49aEQ3XTaWSvKDre/r/0fziWVGcKh/aj7xoJl7uz4oPst0tyUv/rvmU5poglrZou1V
Fq22TGrX8ohWFvyCGhKcZKCDnJTeeSyXInLLZSCQfsFjGfxa26UZWoud2HUzh0wvgFkIcHYQWiZc
uiUdh08xcmgSK/OH63UqtBvjOuCJUOlUFZ+9x1iM8rGgre2LQ9vKHCwL0JESJQlSA6YfR62IVihr
oOIZx71Y3oR0qqNewflICyXAjHTJN4ewQiUDh9NIYvH2GNQNgxRnOk4qqGJgzgOpff2EFSXMUDOb
ivZ9+UOZAnyGvYx0XOA4M8gfOiFv2pCRIYD78orJDTNI/KhUAYFGzqeZKRVhLAuV43202sIgTDWg
7xvqQ6/ZBH/SJyimEi3PSiInoz0ZUI8MbdqVdvMTD7p4LyE58zhS/GrtvqdX9OzFcJX1QbalHxZ2
BbaPOVFQci+BygSotdYPKPBt3OLFZciSnN08IHMPZivKHOBDbcf3+vTJZPCrmhgkb96R11UCJv2i
5yhPeqjJVnvuX5wefEFX7fDEd3bKjEWc7VIeBwlUpSjYAx/sOjJb+0duM3FhaI6Ct3X7XZvrj9oj
Z0YeFyNKb4t3oKw2TgW6X2U2wTlAsX/t5XcpLoFp5q/zgsqZzwBiIaX5kmjsTWdXUqsXjABvWM82
lwlfvRuKGZMqbruXvr5WJU44GSVEj/UcjauXP4y18PZcaDfNagzI96qfbu/UZFrlQKGu7mmpzXlS
ePzWgpEjzDBWyA7B1JZ9NoaGZ11Hv2hp7ZZ6OHX1V9YGdVp60OI10MkY82yGI8izXeFrz0WTRUEz
WFfGaujxJg4Blsqbw+TiopseiteXdmndvVmrm7AmIwQeP+4zzxhD0+2OKAKiYESQ0CzkFMvohKaj
5oPS5/zcYHHgCKW8jITuPs5V2722pFAjSiMkF2FXt8g1dWSdUw4pIhQw0HSwjq4on0Mf/Bxp5byD
og5YQ/s4rh0SxiWf9+Y4xlrtQTiqO+4O6gCTGlXTxxDS6cBsIPfSZMo4wOeSrWfX+UDStDwB/iEB
cHWy5iaiB8ABX2pgK00tGfO5j3jbXzzfRr3adD6RvB+o6XlHo61iZ6wdqqOCDmfoiY+FPn4Wq/sq
R6VTDdiiF8gPs5wupbIy4heAyCrR3TQ/R7bQX7259M9VCZ1cWdYVcSa9DCfvV5UX5X7mU5itEzAU
27NCTeQ/tJrF1ahQoq/8S6uqM8ASlUAEtzMx3pEpGTyNhiTGAaCo+7RoKlJV3USw7KJGLaN0o0XZ
KzgoCJMd6QKQ1NmutVuHTC1K87mgs/B8svbirVT9oZQ+xMAQM0p//Wpq3w4L6Z7yssvCZum6eM7F
VTryV6XnAUhxAdK6UKHnaAvNPGg5hO2R2vXsW38C2Hy0BdSrUyMHslo5JKtH0xzPOVjhBhpDgRQ7
BIIV63zdVV7mh6xdq8jrNv2VAxgLQrndJMqTZpmMWm7HonqSKfqqbFC8rUY1rntUzkcD1rFHVr8r
c7DxWu7OYdn0V9ag4J58qMskKGzpWCe7hmsvAmjDRcnCybBuQHffnUxmII75ATh6bcoi5rJ61Wzw
tc7G46PEb+ha2VctAEAhLJW/VaABgN4i5xMNfITbPjE9eGPz4kSNMXXhak5+AqHiZ96b56mAhBWV
0YuvOg8qJkcDqd7shrn4ZbTtfEXhxai9+k980rLY1oT/CGCR5AWfAVjnD9kqb0sB7DF3dcgiBxR8
Afy4AbVpWAF2JnIFF+J/58CH0taUz52AiMQpfvliEYkLvTaQ3T4CwuYkpS3fVg4Ya3Xfgq48tXp9
gyzkJvT+p+1LTMeJi9ib/WMGFTAmp0Srw3Ix9DEGlw/9e7fk1NSg3/d9YN1MJvmqgx8xrbDTzyjn
u4s0vOeGGevJN0ZF1o4Bz+jfG90uDqWhHa0q0OKqXT+XvuyS1WC/oO5djqX3DQWiu6+DfaNBg4RF
RfeqM6IG6verZ9UtFCgXKyvXm53Bh5pVFslFAkeQpdoNawMcaCzapJidSxkohzgeKC29rmeyDj5Y
VWD8OfTfy+I95jOU15quX1wIUq3F4WFVyw5krNYRpq/9EdKcTwgwyrTqqhcXqpVz0Dn7HOA1cbql
u/GlANgCJYVtwxu4gOb8IndOQ99cZ5O5oP2g9IOAuEUTBlQQo9796oJGPw4VimUAHBkxXfnpQtSQ
KrAnPjfLU5+B6M9QTSeOlDVwYUiMRDbGrmMpamRBe7D0+ccKFFcve+3FcodI2sGPycuXSPS+k3il
2cUOh0SiaZsHzXFTI0e8LYL1ZzXJH6WSdjLaKFN60agDnBLASgtxnLND4zuPqgyWUMv0LrQlQoVc
IdlSon/SK6Q4GnenyLHWqDMKhywMsJbZrE99V2mRFDVgfcRCTUHwb7aoNXLjiXWBSQMFdwYxa3ka
UDqU0Ijsl4GDliyZol0FwctaCh4uxvdGLCd+B+5L6LtcAtxQhkXYKsCIcATofheshtpVVg4NTOci
+7J0LynRGkRyVjFaC//SaM1KDfU2DjkHYwJWrsirkzOykCN/OihPf8ihqSbmOtlnARpw703mZ9aj
QnQ96Z1yaACJPWoGBDJVQHVb/DRA6Bx7PhehU3NGHPyS8qntg44a7fBz8STE20b77Nr9h+isaVeN
CCM5etqgqIQYQ9SPhRisEN7QN2Y/7DT+yqD0jlETE12BG2ETqshFX+Czu0WD6mT9UYyspUbZnIfW
gdLXEQY1CvvFFIYJZXaB/C2eguGle9AzLWl97qJ/iCHId4YNoN9vSDnVkcyzFTLS9YvNpUlMZHqk
BgxSmmhu6TwOD98B3euqPumUDgJxNd41KUYkcQMcW5XPxK9RHisI3YICAKfIoJE34NeMHpJarQPv
OOmXeunxZFjLJwgRqNSdYqYuuK1F6hyNGMhB2rV88a1ev5T8xLTgsajQV2IVAnJcQ0V2jy6kdTzw
0l9ToYopXNcp5AuQ3EC9rHD0iwNaLmhn0C/AXgwjp41WmjG0K1rst8gCvaXfi6E39yI7oTW+O1e2
/sE27EkhyycOn8HY226hDhlz+mTR9LTymkesTtjGS7NBftYAyM9TADMCU+/0qINyd6Otf3LNaFPg
QC1dZPZU2OypyBZoZ6ZhCut8Ux74NjBI0TKgbnfsd9s4GxQca3fk/u83kWMb+2q4WXPAazLYgGj6
Cs4U3y2jHLAH0drCQn+YvdSRPy85uX/cQPgeO1K/9BsyjSjSp/e9/+nl//TeMpkeDarCI/fv1kM9
0A7ANf1fj3L/u6w3AFC4i6wpMqLpH3/tVBwQ059vC+TwIfPrFa0Rf3/yj90/F5W71kp6H91Kf76t
aaBd8rw1qe4jmfp93P/rrzRyhsqrm12KKfCheteI/pzt9y+4H6rq0ALGLS34feL7e+1G5mde5dPR
BqIaOKipRGvtnLspDBbAz/sH7WYB972xhjo2zxDO/nwwDHA33mZltZ1xaoiNDDZWmBQLKoCEd/3M
fZOVzaFFMp/cRTObq/tXIU1gLQyq4sokvCnXRMh6Z274u9yIpapeoFVlEHSOnlmv6IPpWVzz+tnc
BpRxWKjYQNyALzxFQyP/vfcv79m2v4NgU0JfjLzlYPZOA6lsg+alGhmg0ykqNmTW3eaO6VRgDPQB
1S9DuwnOgf6iopDEbPOJ3s/zZwNJMk/b2fjrtPcPWmi4a291EnRKQdO+4b75OmlxNlfH4g4F//3+
NC1BrFrzyMqMp9ID2a5xnPP+pYC5N2Y0bRw4NmQWed4D+75/YnkytMxp2N0vuNtQ3Pvev7w0oQaK
V+iPzfXobETFdgX1KIpE68HlAM0d0vuejyn7+yXrJpP4rIRsa1R9OiDYAWrtwCltL3+/B7sLM0mS
av+g4jVFmyl5KAcYmkg1O37VA5LUwOZHdhuiOa6OwOtOr2ieJPlexWCUQyeZVDR6u1nS0okf1vR1
jhMRgeEgi4rAbKnyGECmvO6zx2SqUn6sfZpkj0PkXGsi46NLwI6HE4WGO1nTMXTJEL1vJzvCOfct
eaiG8LX06XGh1f618cJXX4vdi/rCGzLECWuSPTqAOdqfBo+06hETO+HH1+xR1IAPCrh0ytAxkhZ7
ZMFXXJuRIAW4Jjg2bPt7DBuCTq8UYqFQAKhFw1rYDlBTPvIVwgfcC/Qk4dfNb0V/spsLbsvKk3F9
aJ0v3B5V6ZAj7QPnrUYe/bGoSxPMIFPEjkHKOEYii9CjpmvxKCEkiAJ16dcH19tnebSgr8AEk9Oe
ce7sVAt0dyJTnx/mGENiZNFs0b481tVuGsj03fgUmIVXhwYU3AbQx1dcR3WUfoLLsCUBPgmQfY5d
BIV9OeNnrQPUG+hxhZ4qwg5eBnbcrftV0QWig4IIHtkX1iT6fIASnbfowUNbEHWDE/oA5Rfk9tAc
AgUy3Z3xMWUR3nU62s1hhoYG9CiJnvQWtce0qGOvAVF3P9lyNuoQo9ACuo/hPypJcfZ2jDQ3LPZu
HiogOnWoX1bEtROk00Gxh1mQHBIxFUEgkqPBE+SU/+hf+r3vX+rsARErwn/2axuZCfydeQU35/Qh
OidWNDO/KEWLF+tiEb2jGYV8w7416Pyj04mlGn5pavtkfkKFCb3r7P/Qv3S5c3Cv/YT90B/QMIob
Nv3qGW0+cHe4eslu8IokMM81+5QRtBFPUCdUVP3YjU96HC3wrMd2DypSaFHAf3VtaGp7Tq0bhDw/
Gn4qZ0gmqhdjiId8IVV/0m+SBGERovHqO/tCsuhgvFZ67k7MPIhz81x3R23/bWPi9PM7VND1VZg7
L2753oHH6DLqQUmMEpQtYZ+JiFtWiBTHqVPre/m2cOWkPZafMAHovWPd26OHMywj+Tid+U/A88OL
Ue59kXALTX8RjKJ8cbtrMGJ8uieDJ3l/HZt3fF0MJIe4Yg7ty4iG0yHEqBuosXm0LB9aHXbqAnvE
kEn6uqb6V4IP5Ruwkg+j3E1Q26FYodUYwZDqddd8B6CX6DrejI7y5oJzo6nIByj4jeHvGmhVNpMD
hGh3JxhXzkIGOhOGhpH1H5v1xF7w43BITAiGgfXGm1BRb28WjbZdpcUw/HU9NfZE0AqJgzZDPM4H
W4vhDJT5jY4ZIuQnLHlEUyIEmtqR5ScYJTTvFoTIdow3pRpwMQd/TOv7XWqqtPKf++4p6L4gkmM9
TQIe9cO+HfbQTXsAtoYYhyzKozb8GDNEH1By/qM1xNw8Tkjup3pEV29izGpnyE8re4Dck2DK8/5a
qR7C/o++eQfRAqn8g9md/EcofnthEA0jMtctwfw2GlAO5X5CLc6MBIfAYxZeIeZtX9CFkUNaN4SY
e8AC0XCIOVnFPhTXe2nRidpfvkFUXA17uT4EH/4FI2wOO9zXiX4W1L8Ici7YzUnUF2awCyHVBhmi
IEIT7Q4Sfm/Hg8tsR5/W1Uo6AhUUXHl1XDm8J/YwHF4ypVO0+W742HeYEs6RGKn8gl9dUBSpCF9a
0+bbwYsIl3JsXoAzKbCc1Id+yCB58Nkxaj5qvwYAdR+YKmNB1JcedxHaf4adXSEnP6vYfnQv3ond
XVMhEwuAAY+sFEaIK1lS9SYIO+MeAHcDipGs6D81QjePsouKIY7Jn+A5iyMGriEg2aknn3EJNv7Y
8egUCRivv8QqrhVODu8DV7pgrsmw8hEWsx2aJ5Mtcthoro4Kip5JHjUvcJYyRHGP5lvUZ2jPw2/w
Er84uhe/QiSF1WvPtkiab+2jRXDXYvD9m/SemhfXCO084vvAQ15KePnxbj9qWAEwi/Qv3DoZ4iqU
EWImYTpuhy9fgaTA7TrFfs0w8yHpCOGq76e3eKKh7/zodfTT+4hw97Vn7yrI/OaT4MO7IvxhHD1w
54R9zl/YSdB6MmxRpIKer46huUUcRmDXMdBbJLRDeAcj1Z4nhpGCbVjNQ2fCIi+lFyKYrdcVIwrT
wrU2pKD8iMIe5oAOcwyHhduFVBJkGH4y1b8+YXkIFx7NiEj7I+KXf8EoBVfM+hWReIwh6Th6V47j
IR4kr94HyrBjhwOzOcSfwymgFfWinbRnI8Ug4d9r+bLQL9wE9xF6XfgSxIIT7jh28fvxs2D8CKET
yHRM1UMXgY5tiHFFeHGgn2xf6hfzEcPYHhGes0fvJCJYtAUfBf0QXBbulXdC9HOumGX8iMOWn6w5
mBg/auaRBq0Y6r0EocwnncJFzwFsBsaCmhTfhKsEzhrDi45v7/gychQOkw74Aa4y3zfrDsQmYiAc
5AvcoJFi5oEvOeKXwQe8Ibg7p3f8CusDvyYvCGIo7ix636JRi3Eq7+N9GI8FAuoHNkA8FYVDzZ9g
9nyv8si7bv3UmEYYl4ZYdsw+oaUYESf3kDSG8JIwVnA+uAAvwR3mQ2hd4f/xrWUzUneJYWb1Ny4L
wR+nQCm+ohVg12UP4xemdeahe5426x4hW0FwirZG+NXTFGnFHlmUdsQ3lbtb/MfNSu2oNhIThn60
9CTr9wCNFyQLdjw/1N/A4n1ke/nNq3BH1bo8Aj9gAF7lM+KmgE/tPyC1J44zP+AWtMfioUQf54ye
Tcr3E6nyqDlkcr9h+rB6EYS2iZEkEI5DIEqUPGk3D2DgbsEtdoy0C8YjwI8JWAkbR/zdIGOI4w41
K3arhRJ+L7wYpBZo7m58GCAEdJ860Ae16YPjpc7p039EkU46h8A1LJuTM6Hlo/Nyzr3nB9W/NTyB
Qqv4mDHwOtAAmmsWqTSoghxaCbFHw8hxu/no9dhStLiYH19rNJX2MdKmLkJY9aeD+WgaR5df4KKw
MBqZv5bUUEAwNhCggxy3fEc4nXGYuSipXU5o9DyypY8y9OCfuvbFOblB2mEQQYgYSZbFTXMOlsie
NjPw21M3bNgwfc5HA4uLnNmA/vsHZOb6nJjticFckRHbBzvU0XUN54/MFeNzy08OJDPQZvFfPmr9
F4RW77lERQkDziML8zQPQf0gp9kM7AhpH07++AWbRThHng3b5bslCOcHdH6N75Oi0MYKB2saJLUT
Q64i9/o+Q9MfRK1Qy8eLjbZj9AQcmH8WeHld/LOh02omUxC6VpQkCZycGG7a8zDEsLT2Df4KFgCt
qgNMe4llcOJIh7ASSneyizCIqqSd0T9+dyuKrgDAzD1IQVQYyFYWqv/0i8TSI01/mqcDLhgVB2wr
YW04ot5BeEXuBlkF8Z+akgJ3RJKOiAFu3zjX6IOGpSBPQSIMIdBArdOidmYe8uP4tYzfHFJ97Qp2
r3FwM4WTmk/GRx9iUnpJxuCMUW8csHiJj9QYDtlOLRtqBaDstb489ECkRWbvvB/BYKDgZ++96Ubl
59YvgFKmCB7rMnXES5XgizlK1Ljgt3U44Fb4e/7RtfvFQ+dlWA4Rk4QJymkBMWJ1Ka5ahNwycmBc
OyS2WFJmOogBosbiqCMhsU7ju8B05wkCKbJWcXN3oCxql0qN6qQ7+2T8wpRr0QmPYOWh8xnHRk9V
ifkImgGJXBA2UERDOEYCrDWAognmQi2gQ1/iG2HKOwRNJBDrTnAmGFxmJ6I6oa8r16DKpfw0nwA+
guwcrzq65/gHyN0+BdMC9oTFOgBEpC4c4kS0W0yR7UaMqiFCRzeZAde6e4V+wJmgE28AUXv2rQf9
vdc2E0J3AEZzkj/9gJGHXkugGecQ8eENNEvptJEvM5huB0KktwpmM9DFOmn9Ae8oVN4v7Uycs2qg
KwtteH6Iype3xTGpKegY6jIag1+uCy/0Lh2KnpqyTX18AvaoxGICEJOibrsKdsHyHSDU8VNcaNeb
XY7s2Q29NnL1uKL+0y2gY8zO98TERNVG8o/gjInj3QIn4b/yZ/WAgBesYOgOtn4ogexibYsq300A
AhB1OfpLZXMsLaQhiUbVzxwg/U3aIYSjCIOkedVkjG6c7CnboeheZCyZ1YatW6d66fXg/2eQPVfn
NgIYtsOyTzhEkaA+ydh/ePA//ceEhQBEjsqJhUjvtZEEA3Vu2dWF/u1nbVH+kn3YGlwG+lZ9Uj7m
J+C7zi2QOel+oIMEgvmuT2aQkY/GSqwphBszPrJjcBO9gX4oCGIgpoZ+ZkZUxDDb075IfPOYQRX/
uKTwPzAFj+BIGOsaijDv6IjzAKJ9OKjpWjgP+fy01m/2hOZOlTD2buECgOhCOEW43UM6BdHB0Rjp
cKm/ViuU1+Z9/uhrlPIhIjC85GEhqF+PKlRQvqfjEVHZbOgkyPAD/7NLfTGfxQOImDGgFUd/JXGn
SzCdIXvI7NCGhBH+ooy0EzfDQkQ9kDYIDz7hMcaZlDpxZ/Kf7J3HcuPatmW/CK/2hkeXAD1FUt50
EFJmCt57fP0b4DlVme/cqHuj+tVhkhSVIkFgm7nmHAsiE9aFBf/kGqdyb26nA8duwG/vf8yb8WSc
Qka3NRFMyUjYeznLg097exfs5ie4FgN7yzBfBxyRfo8pNDA/cC8Qgl9H1mEXl6yV2e+5c/jZKPZV
WFxT5V53iw9nIzeMmUzm6+olgC1yZz4jsqxVpGFxpxvsMA4qZ+1r2298uQH6IxHuqKM6G9gEWOJR
OzaSNYrvmcqqTu8iPPGb5BiwoHcuyvE4ZXvKGOY9+Ydt8Kx2uyr2km0CTgVh7sJoqr8nd+PRECtt
lyVrbad52YMDsyg8hQxnniQuezQu0kPxZlRIeBkkmJxa5yeRfixnuVu/5fuc4o/nv1dbUaEAbAsI
Wodyq5+6vUSVvT76Z2BkJ+uiICmsrEuxJg+Lb+wx2nXKOmQVqp6y75Ht3aWCn/IUrVPiyW4wv5nv
wUf3DL1FhIfYq551jviOd9y48XwS+BFatxpXTKuv8sEIuDMl50I9FkBjmke+6Ma1GT1WmQsoJI82
lLYGZVcXODFYbG2LO6zpy5hI3psx/1y2K4JM6+YtfmUUFe9UyIItie9W20cx4/ex0PFhkCxfd9VH
GT2ZkcdVLB8q/TphPrNWs7635TerLrvesUYQ9Z4cc86qO8sI/tbAX97ZOrE6ZIWgwJtibVZg+qhH
V6EkvPxbGC1HPOVqPtnr/EB6O3Obfe3WCWPmMRxXKboK7yXYZ6bGdn41my5MqdPwZmFBYE1rv2an
aJsZNmSMaVu/4lEogrVOmkasgnWpHClmsauipEOpzcYYtCJG0N3rtjfdqbAIKMzglyVCnK8hWuXd
TsUZaG0JcVIYfGa5yQ59ektUDwYSS30SGc51lvdI/WKfL3t2nCTriD9SrJj/UTOUu2nzyVmgYnpl
FthStpnijxzOhNuuw3O4G35S+mPXBMrFom6yCp7Tnr2ntW5fHfOAxWIVvXTWJsh3+l2x8t+X0Tt4
bikNrbTN+JZ8R6/dF9yPAvndkz8M1BPP2eFL9B3Xn/aiOSXTR/OdliWWYEp6rFXvFD5O5XJdfAOu
YYzDXcCK4yQrj7I4BSi1OSEHqMgo4bpapXvKTPiDkA9wALFCYJTH0VEqXvxWPoaJ22wHKhg7e88i
/3GuDo2bPWA7lvHGLz+Le8Jm1kIgO+J/QhxyzuFFH1Yy36WvNnPV4NrED6yV/zPO5TrZZ3Z3ajRD
I57k5Z03HqL3zlNQirRl9xK+9HLbqZ6BJ/pBwcbE9tmp3ssXJNUfbXzPSkvZws4iPRGQDy8OskES
LikzzcQ2vOTgEOhTYrffD2f5ar93ympbbdnen7gk4VA8tq/mO9mGFSXxTUGuhFnJGHdBfE063GvG
FqtA94sjwC7wOzurxS/D4JjqJ+1hZD3xTJZe7e+ST5V9b0CIY0URW24irkG/XlMkKCgvv5Zf5Vfx
w7kzDjU7e3SNC3YB3AJa9ZhyQXej26/GNUuVX7Gz6CNDdHXO2nHx2u8MdIytcRnL+wB94dCS7v32
T+1X9Fy+lutlVXbxn3JtF7SXgNyKRkAecJD/q2p0rpZlMGBKSqNNrj7bUbv6RaYxduddcEQasNaE
F5W1zuC2YgXAALyLtv1Xu5pXxF/W/K8hRbfjuGt3I14EdzmOO0aS4J7l7Z1zJjP1VG6Kc2K9zcho
G6F7c96vMG88Pjjn4IN6VWhRV30Xj2hsL58UgMxltH0JX1lCxXzL/FkLjuKzfU2dTcEaIFgx7Pev
1tkoPHTxi8ZInqwcxM9VvCFr0WyzO+N1/Kki/H5oD8Wzv+/wFb9Gh/GJM/EX8doeqFgVv+jBwXp4
0hU+24/KjZ7lyjr7uBsaVzknB+XcMSNzKvjX1IPaUG37VQc78iPDsri6JOGuJ4wu3uaj6ZoHFmeo
G4l63w7+DqhN6zxZhXJqleAaLAWgIBvZ+9/uDtpSC6on1pDCwu0+FBr0SsJVw1L3mTrFwuDVLxlU
KkC355wqOpb4eLa3pMktIIVFAkFGrZEk43mY3N8/uaWmfj/Ugx7fg3hqRZ657VKd+52yur20vQWx
JkhsuC0rxoGlTPb79xO1liRXD9H/yezcgju3zM7tOZ8QABU62/gEIYpsznbY6sK/4j23l/7jN3/n
fm73bjdF7RebNGkegYdi/qvDNYXanV9RHrrdBNXyN253DQr2cn27a1tJI9eWyPNtM4bH3y/vl2jR
7T/+/ZwTKASWfj++vSZL62jHVLP5x/O/H/51L8ywst9+4/dPEj2E29IwNf3+ga21/JHb44KEFPnN
0vFuv/LHn//rjS3JLNLoXFZNwAKSazornX6NMwrxa9Fwo3wCguMg6FXZPu6rnWHADqKyL7aqVt1B
9EOGi9GuZu1JJpBVtOGxkc6uK9n+JZq+V/rW8JaIXm0abtsytZuh/RAFypedtHeNrn44VrsF8glh
XSCjKQ6+Wu011Ei5aJQsHIU0bKij/0yKnrh4eXNXOPGM1mxv+0xKFONe3/S93IkaW0HiW85OM7DJ
hslrOsSjazawlaYaD554Km9en6QHvaKPzzTLYRQs4kdQAcfMZ3m2sBP7yYvlTo2dNZC8U1Al1zh7
gyGz0VE5BjZvZKH3SjOyVIwzVLm03jg18ecwuoRNttGlxdilBdf5U9j6weqI2RK5OehZ/VxGyqcw
5/vcSDZ+8DX0WOK1nH0zA46jXuZ6oXolkJ6UwgCp1pFO6WAdmjOijm99jNhF3dHOr1jNAreoS4PN
Ee5IdgBUX5lFDOc9CDDrlTqCTjH0yl2Yngff+jW1wGSTUv2Jk+ROBBYMMyysajdvx+SHlIdgSH+Q
EiRkm5ObbMIG/2r3Heb2F2Xk/NgJrd8WYg63YRRtSmVHlBqhz2A73QKi89v81SLIKVt5qKsJ8oG5
zzLqLLN/GiP1oan76zSRyhhq3FEk1xIqQnWOKavdZG3i1gOsuIzh3q9xNerqc+dse/vJhCa3KmB+
dca8laZ9DNA8W+ODw/TVYPqTTnqRavyls9pKRwfSgQzWqu4OJapHxjHTlvRf3H01gfApNuis9pjj
a0wuHDES/afWAkmk1EZ4DGeYj63UeZpanVNpEGTGe8AN+o85oVzkGw9ZO71lZY0O6nSoqVqKzyj/
BcOCsFanHIem8EadNERSWdsxQwYzOvZU+lKnZmEZx8q0D6v4Z5G5umoJYAbDc2kzu04t2ee8b8Z9
n8SnET+Q1xij1yh1ucoETNCoEe8zIEXQZrbi9Rr7yUx9GTtZ7Jts/kjMmSFFlXhlmtrDBqB4eAPf
2etTfYL9l+K8jOp442j6L86ktZTtiz/Yn+1kXnyq0jN4W3cW4/M49sce4m1tVjh3l0yHFHeTFTxa
IVEyScqncpA/tEF9GF/qDEEndXqVgEazLtVWBWisP5PXgfFqqJ/VD6E531WS9fuk4HCNVc8kOx1V
Q/qboeI/d6aJyav3j+RG+5VSjfM6NA4yVM6zgIJo6P4Z8+vRidtfcnBUz2fzkJbmM27yGiMm7tup
gtzXG59mjn2BbGqpUBGbM6daK7WgajEVP8morCdf6y6JKGw3mQlFdxdZJaw/6snZ6IH/TQouPg3d
G83OKDbCQjZS01xLjep2OEkbN7oDnzT7hkPgts7ALE4WtvYbFhk5C/L+W2/mR9zOET4GtoW+H41u
XIBUA1NGQlHwZQ3AJ3D0UrGm2JHaVbIuX4CBQTow5nOpKC8h1yZH13iLTKfcSAVFJhJ7O5ioVZqR
23Xk5Af52ofYv9S6BT+lsGOOQoNwwqQhD5Gu8pthrzXmnWHLI/S0hh2NOGdhykp1CK7Fr76GfNpS
5zEoQGYHLZyFV+mR5YYWkEDVdzvTapbQEVqboS5LQiou5MIIBwOcnKl+GgqyJ2TgYFenkASxS17D
tPowyuYZBOmZY36ea3VXsaAdIU6tYkW8BjaiV+I8+WBFMxJVSlleI11D+8iZGGprFisgrd/6+KgV
o74KNJNwRBFeVV1LsAanKPIQo2NQ8SsVh6mrGFBgVFOsDD2BHdunP5TCDjFXt9+6ibxVpdU+0JOv
ZCGctlr4ZddzvMcaPB6JRh0mxu8UvOiqTHTMiFjhrPax6aLvNlKnq2w5++cAt7ruDEgQzILYHopN
Zvckp1KY23FTvSVjObjgfC7aVUMJUUocLNkvI1NV96epUy6owve0/YLcyaUuAHQVk8hdCbsRo/5B
ze4Vvz4HBKLOuKsXVymCuiwmdjZ+vfMHwvB+m70oYfdlqFrpWepS6lq0Or32+ixN4bjkCtPz8ByZ
c8Pq1Llg+1QBrBGxo+5ZQlMb1LWSkl4dLWsrCp0ycKIA8kExL1tEEBtvL5CKK2nj2sOKC3bFH+CA
OxMgQ3tfF37iAguBeugYr6IWrNhFzlnbtQghdfIkZvVH0YfrooHEA/wrQKyFyLtJU8wlFkFXwmGm
ARkGJb1l9xmiiK0JhOM38tN+n+sAfYbG1bSD0p0szafcJCgzBL6D12QkjZsY/l2A5OhkmD4tbfrh
pKhTokEyyjIk2h5BP7HPWVf4Xth3Du+WOkmejxMrHYnQXuYPXVNB2dTFvDIbJABbPQh/gaFG4+hF
vrIyawlPB3PYuunKHzIxd/8/UnbrQvCf2gdo0qRjzf/6M7T2dxjtd9O096JO/ndvh1vPgb9+6e9M
GW2ibHoQ2AQxpPV3s4C/M2WW81+WKXRhkokE5G+qf/QRMP5LSAOutDBh9tqm9buPAC0GaLVLU1dY
vvbSJtT4f8mUST7O/0yUGfS1tG4NegzHNs2ly8CP310EZG9WvRBBsZ+IIF16kbYPPjXhuAtXQwdk
eJb+zGivuxh2vw0T8XlOMQr/cdD+Tiz+2c1A/kuujXdBE2fBYeJYyCVd9+e76GGyzZUtUfpSp9qU
hv8IDIgZcZJnY4Ymguv3rjYp6wO5NgOprAOjBfBRsoyDXU1hqK5X//4tqXTu+OeB0YWusoCxdFoc
2/84MDWJDqu0Rb5Xp5JyZEpMVeA5d9PU+pm1MeaiEbmzoOzGEvlLBzPpdoZpetJWV7mhPPi5Za27
fED5MAy4Pyk8dMvBepYLzIOWUIYtEDoYtwX+MLv0IdtY9U4Zmt2gSggnwfj87z+RpPHiPz+RISzO
NpsTyib6+D8PcgXldYQPke+FM4ujZo0ws8MC0STyXa109B2jdrRtklHdyVLfJjB78OKYRVuewFk9
RSxgL7lqv/qqcNb/4b1xqv/Le+NEBxuhLRfJcr7/eQK0TRvXg21RpQ2GBx/z4qCJdF8Ic9oGgtVM
A2TenUhpsGQFT2CgYKtDBdsqHCFZJfMlUy6BmP7j+/qXE5NeEkLwrnSyk3xRyzH94/KIhTKWalM7
mFb2xBIsRndWP4ay2IpkfmqRU6ewddazzCEOQqQqs4EKS47INBuzvMv68D+cmMbyNf3R9wM2sAHP
x1ZB6vJdqkvc9M+3NDWAkgOM3js2BcMGCpFyNOtsLVhS45WI6sfUv0tULbjHvB4/0YBgPRn4f2ZM
5pusZsMo/HKkTF9YKwiqWDTHVD9MGv6FYhavNSwrq/fru1nDNZ3S8sA1Ev0J0hx1614c9I7SrYzr
OzleYqKy+5EdHhkadfYi8gGTPWrr3p++ii6HhKA4I40FipPeWJSyy2ZvaMV72LZY8BsYc0BNdmwC
ztpQwxkr6ulc04pjmr6juFLXIjRRJ62yJ56Q4xnowLCZbFApO0JlGfKhZ9ljP/37M5EuzP9ynZDj
lTzPdU/mV72FcP/4zvMM1nSctUjTA8wBNSvOWuDTMsNxjmqsoblX5MSSCh736I9YHvSZamueX+OQ
VEvH5G1CF/RyaNRHB/pjnVnTZqo4QFP3cwgLPvtU+cfEn/1j6Fs/yiqOtpC6HY4vsqupD55pKeW7
z34yDG2HHaHabAtfJZup6tfEVp+cKez3YHbFWam5ud1LnCAA7NZde8esXC2cTFwlMrzcbtLQOUvf
Luhqgd2uM4sjKO8HvsbunLbjuGtaQz71ej7dh7QwWVkgO9tMbsnuyqcZC1nS1FQz47JaDZOAcA+o
x2uwBKh4CAy6NmxLYdSulGXgGgV0X5BGFP7yeK/rc3LXOiXtGoyvqVNzbxxlcKemodjMc5fumeA8
YXbxhos7guhZJ7twavSTic0iPiWyaE+mzbtHCAIFG6F8q0Fwn8Wvk0JtnqmtIUw6T8e87uUZ16EK
g/5MIupqGxVbzLK2PUny9TSEmPx0A/ghNfcFl1ZKPH9UqlqRIaDqZA+l3U1oOlFz6hY/RjtPBwVx
BaUeRBhSDuEZ/zPv+2e7LOAELd+RmYa1W4Wa9KyhaSFGiHcjdFAhKoxEI2LjKW7BAWXKGXBivrYI
gZ6YVfdOZUX3YE6OWZtpFP+S6N5X+uhexNSrC1GdtbqotopSyccut3xGZhuLAa4JkNHByYCpea7s
fDoPCmeLqhMk61IIWlZssfHQq3vHJKpZaAAJurL9iNogPzUjxpTJ6Rq3s3RCFwZbCIvqlTYxy8fA
sHAH6Cp/JI1PpDziE1lRjUV8eE7ozLJxZBu6IajsC2zDh3jIcc0bdOAYRRhsYrAaoFQFviKzTvd9
qGGjzgFa+CZ+ryiOwB90n6QNp2uXKeO1Z1cA/fEIgknbzXLUHnRRKZeItiK3R5ounvJ55CDLwrlM
U74yy8ZhOws7KnCsy+3GgGuyd2zE49vD2cntv36QGHyOth/s9e05jPIDpbNy3GZqMZ9uL6YBK4kp
O4ffm0X2BghD75ZBE9zXy02azfaei4ReGsvDqWIwRRke7/Ta3N6e0ulfROpdHhotG1Dx7HCrklx6
TPLQQj7XBe4TXXm43QjQiWE6zWexvCK0cSin9pLrKyG2aOb1dtMCJTnQJuPH7VFW2/OZj4cMIxmb
m55COiy5x9vN2ANNm60cZw9Oi6ZrMU0osUBtb/V1nWYZsJ2qvAJCxGU1Ou1jkFPratoZ4z38r05z
XmQkLPTwZmCr2tNXKXgpc6yhIZHEXWdg7yjMhgh0hwghnAblvkk6MpwqZWy/Kt/tqqcxyk/gWdFz
O3ESix5OVGq8SIMauV3A1ZN6iDehAlcOUOkHyS7nij8gtdQPO9P6K0UUv5teOrM96ma3hS2AlRKB
N0f/2EHIIEfv4GihjdMx9eP9yHWxVqivGNAK9kZKVrQZWmMdZcapq30qeFZdbxM6mBBWmgd3srGI
ONUwbdMsmSkJiBFWfQKct4y+VYa2jVMOOiNXZ3vpwDhRq7bpyi30Aqw6YH6yevTvwzT7aLUu3OgM
vrtsKfHWnX0ulDYkhzisGgHBR4ALoLqqPgNgoew/NdXVDPN7Ogw8+SPI6SFABCUw5h+QaHMcjU64
9u3gDl8aWc/laKb6rOznHPcrm+Q9u/lhFVEg7rr2KloMTFUZ/DU+0RtGe5o4l+vmzRZKec9Mdc60
GZN/hLAj7fHRModo2xnHkUXEdk55lqW7SQeVEcTNMH7ojT5vgEGeO3UI8DIxSIC68PQZbmxTDuzy
MQSGtl3tJJUQkKeAF9P50QwC/RQFjbPOcw2OeL5YsAYH7l2kABWG+9YQ8w+BwvP9Xe0gGo5tYF3p
+IJFXvjWupoSxbVDi+JagU4pqR6zFAahlbNftwGs89EwoGZs6McowOoa5vQQU+QX/SUwZjvdGn5N
5g45DbHiXgO2QqQQ2i4UqdAeMHKusd3NZ9n1x5zo3es87yYn0xEPwmlHiC7ZgXs6z52NOUcXSDE0
wCLHHAIuptFQ0r9GBYh7e/SfBGLN0hbjMQkgYHQ0p+J0VF6CDvtEOBZbp+stkBLBfLWr+9qI5QG1
PdhYpG758yq1t9ZmYu3noz3WyT6cMF6Ng0wvIrNN3MPzHQqHG/jhsE+qzDiUdsYKPGBmncrCOYXL
OoDC9tgaNYw43TjMYMRdEeRx8UPAE/ZoexDvtK68q1K1OAvnVzho/cH3tTcWNcY+MepfUYyNqxLk
k5XWuchOsw7GNNfr3MyMdZDGw66jrcoDqrQ85pbOdGy31Yr2Bigs7Vhf6w4EUZ+b+mfR2OV7ZFET
TgYDLHRNRV8vI69LcWWZUtP2ehfUh84/EBUmHwt2ALNSn+xFZZ7xMVglmBHgkIt1CPBnYl4lvJAt
YbeyxLhGThXbmVXYHpTOeGVbfo0TYonNt0FzX+LxK4JSAcBJOceYCuG2oAPvnCzZzgENOELnqe+r
mmGgj/Z0IWD2t/UQxlX8XoWTctcmDYZ0jqxStxc9DhvCcVF2HMPR9py4w1PJGrXqeo2GV9UlrXtc
Fc2maZRyX/Rlv+vHX7WR4+IobCDufv1dzrZGNxkm8BifbDZXe0nUeWMHOMGJmWoHJrV8rfPl0Z4G
GdUM8orqjQWItmEo7PzxVe1LRKSJj0B7PHLdSqHsIQVx0fB/tD7Q/jyX1ZYzaK91WJVpbIIfYekE
otHogEYABj16WuaewHE2Q2qeshx3qF8qp7RfHHm1kXhdY605TVSPwF8Um79SPZqvoO/hMVh7lVYq
2zrWCQVONig5Euq0iIlhcyBF9kS8G6dPn7qBUldlr+GlVMcBv3YRak91J7GE1Kts7IpXfx7KTRs5
T2rnExuZfa8b8DnxdoAAg+fY2KaNoWMCRmrQ1MefrPih7jLe3KR99r1CvGHp8yKVlpC+0mOVavvy
mEb8nZSQuNd2CVNTG5/NxmJtqtEaTAmXSvvyEDQqsWeVb9zsbYiCzFE9zNvHLsv2ieKs+2owcaKF
w7E0DUCdk+nfsUxVkSCT7E2G/hUKRv9Ls5o92gNo/3J0VQJ8gMVy86jajnF0mq5bi149jGzjbs9E
w2Aebagiq2rWknWcRmXNGcdry9tvdeWx7h19pWcWee88GiC2BKXXCViNedYOR9OaqG+B71nrtcpD
xf/pSDXdDEMpNpGRfdRsyI59EAWn273bjRXSYm0QVkejjkKh74TQFUoJGY6XXj/cXtJEyQGGtrId
Z+fbatXI68V0VoxYO5iKqf51k6d8e1Vf+fQOxCIAsABnDgZwzxBFerHn6F1U8UQw+CzZ0t3r1XWk
ekBMn9mn8MsHkarGrkLBAXU8lQ+35zBu1G5A841tU2oKS2llAZyG9UNB4t1u2+p6e+SDrT/Qv4iS
xvLDYGdAidxwGudeZWbRmj7s5fpGdElMVbufEgxTcKYJCoBOXNWoLftKoy4wmnI8i6E9dSKoHoMl
VW9rD5a0gwMwxWyn67ydupbVyXaSZ+kP1km29t7WB8vTRRlgFw7lQ5tI8RCaknwbb9Bvyc4Vg2AH
RgIAaWpYqd1y+dDRQwWGwXajOAGPz13DoShrKMpFNo5AfhfiMMwFDXluj62SopxFCtMj9r2K2SAd
lYmOVmqWYmtHRDvoSvBAUaneztpoH8sQemDPwq4bxhkIEzfgwah4/n4cTjR3AJk+r1WOM1PmZP6K
IFasTbkzrSqksG3cp2VHHIKL6Mi6vAfeFK5AHVDaHev4aIVBvR2b6qwiF2/UyHhTBJDElBq/x7oB
IIkJjTeylzh+dlK79K0uzC+/FrCJ03pHddrkf4tOfSFAO03BvRjiszNHZ6LFRO7VJ1Z4O/AX5zHi
rU6SqFZKeQ3KWnrCgbG3DVy28UQkClSHW6nxqwIYRc4CF1eMvy1n61Vre401Wu8DlgRuSYUyc34Y
s/5pzaRP7f5ZyeHU9/N7Rr3ZMyGiugHwBpzBfRsXcGYoIoZ2wFnagKFoBuzl7T2Lk9dwmWFSfdhO
dEASKpDbaqeSlQvSvVqH1yQ34TXCfhIqJWaZY1/2KUcwVgQnRaf/o9XgDO8PohGfRffAOp9ISYWZ
bR5Z1cjakvtY81XX6Mddr+vJNu0VuaNRGXZ4GR0jUdTExrtfumLRctRIPkcwUuS47FcAfjjfSlyV
SzUtSM09UhsI5tSL0ZTItjBc3m4yg6ZgQBtl7PxqZj5n3DVbCrp7aeMw0HXj3oxGh2AfpfMCqKAC
B4hOsGIz9DZGH01RvDJWd2AtHhQtpNFR1eOAK9Kv0elYxC/yDk2nqsR+ESBg175pRzgwsPGbFJdW
Rh2UK9rYwRCjK0rUsx0qMqxQHOpy8HNvplzlKZKFQJtUn8m7FtMyphT43oJqzDaLgpyXc/uTgePC
MBSuSk11LjZtqEifWNUO+Nf3YGA+8GOD3pGjY7wQwj87C1c6gk4BJIdeGWmos78KtWfKiW91F6WH
qGQLrDs+jgWHeqdKq9OmKq37xFpWX3n9EeVgm/hK7pTUf6lp/LeK4NzgQQD+bVbzthmMpdVO6lN2
TCi/MYawaU+OuiVHqBKwMSZLC89K6njU0upzmwB9b1pSEQw/IA/sYzz1NhwGpi/bL2tPldrSAMEP
d22K62MWD8587kpgL4AWy3uQXa5Rj+AhExPrI3WsrjTVbY9NuCz87NSnJe7v7lnIVpwgRpcepzAh
QwBRtNSqj3rV1scS5heMj7pyqan25JLbjxzhiKQrXT5U6GaMe4xfhrhoqbSuIQJ1rpjAFPe9PonP
UgwVNnpLP8apM+1ikX9UrKW2SW/fi3lpiKVGbmKArLclXuS0d4xNMvQEvp8GROUdrRTwk5Z+dSmq
6NHSE0+ZfXzVo9OTD0dP8ulXvLYTJOW4oM7VzeZRT7j699ZIIx/ZW613mzcCRX2GfqPtWSjQojcY
vASz0QY63b1tDv5zEeMKLKcXy6GbXh5QcxQTHFpMTHQ8iOLck0NyLxWHcWuEBoCp3JDl7EZLKxhQ
sNR+OadX0MUvfdGcEyUjVQOIMaJRJuY+4ftsi6rd0ND2j+bAWNZJNrXQ8pViJj63sINlR18aM7OK
jW/Nz7ZhlwcD6XrGrsfdRi5Y5wbbX9SWH3aH4XgUTwWOaSVZ2s8MjU0Y6daOpmRPWWJyTqsve06/
YgSKw8wakLiiii/r9hiaP+HMKNz/xgLciAy/UQHEfSE2/F9/7C+k19+vHiwHRsoQPtpqvpVUd6ve
fLeSiqi2Tl/GtUnMPZtyoudV5uzq5QUoU4e5sGNmE7D1DgQMKLb4vZabPp7kZvoZsgfXhDuyWIO6
1EX0mSIcal66kmpNF9G90i9PiUNbmjzTUjcts88pAxKiaI3Nad8ph1mFWE4bDPa6NmmSWqE7cDhs
6EQ4P/jVggv152wjh+De2taNnz1GVv9cC1uDqws5QhhY+eituBrrWj1OmFxJrzqD9djVlFWc3qbi
mxVPDkzYp9nChELGLOrpKgXV4jBo9nQOp6jyDBByHlA3IqrET6o+pRdNCM6nhas0NB1KBkTSWfcV
FO02w1E8KtmBRt+U/QP9kfRSDpXv4BTzT75siyFbMfb6kNt4ImK6mYF+xSDhnIdw1rapY5ZsFN04
WoxWdVOwA5x0ry9sZN0UZaVLg+JixM2dDXn0WHX51uFM9hSRO7wqWsBPIT2OMDLYc/JmZll99HPE
Bj9qCMxQLzslaX7WoIy9lHTk3VisEfbABvp7nGbzUn5of9BgcmsRpO/nFsezFYKfEn6+8+mo8ILN
/pjnsfIJhL10QU/2Z6gy6Zkpmo0S3rmSxfgnuLJndl1uQaPV9z4I700/sn5lRDj7Ft4cYwyee62n
2Vlc0dVj2lV6Y35lubZkgZewk0BIT7vwwRkp6PR4yFw21ORNgybZq8oAeyjTCSH6zrydc4aOSUs1
5paWoDnCZFEOMa7/cYvE0Rzoy0taIezMc1AFKXpgIT3F7JSTVSvgBxpH99jsf2tVs2NDae7Nio7V
gZVfEtnLJ8Q22OgKU3zmTEeDHdykFeFj3frdenlkVZTjuqy1zljBJMEjYMa13pHimvKnkD2CG3fs
goM6i8BF98VWJ+VNB67Yg9iu0HDkbooNCz8YznGhmD+gek17WiiObXvuImzCUIEjQ6jHUis5MI7U
97j6yLmXvXU31NmdHefRSaYOIWwxkvjRC0yHEwD0uLtXM/MzoT9YqEO0KVB8r7FoFFcNmaTkaK8q
s8MmwGSMRcz2Rnv+2VRZv9N9MgkK4ioJtjDf0G0SywsNjOOa5hbWGDV3QH1h0dHfyVRwsAzJVO+6
bnoPw5YlOvzK802WAki6pWxkPkjxWWl6ucmLgimstd/MMilpVxFqhzSaDVSMckMfSM6xEThnEswv
0VTlO/riPfJtTXszd9gDJf2MP7pbHEh0I3OsDvhDIOYN0Jx7hojUNfFl0+6HpnQFr8dD+eq0FiED
ykjVJGgznbYnZE7jNMp3q8suudHU9+GMWTI3g/ZOyXCW6Uxp9dCMW2N6nxwQabkjTgHNlgwOLzmv
/C39b+7OYztuJDrDr+LjPXyQw8IbsnNgM4oUNzgSpUHOGU/vr6o1bIoznvHaG6gSIHY3gKq69w+z
OyAbaSM7Fds3+TQ8Bwj733aVf8DAjydwsJNrdSRlkwAx88pUuU50+yqZg+Y0E9oO0OeCAYQe31xU
4b6NuvvZToikWz8qY1zmFqSWIVBYbMdAeQFIip06SniV4rI+zpbdYDhr27aCxTi0b+owhftZsSJU
vsdi02+KGhmYrBi7Y1j1+nUaEElTZkgliKkZEywftURwUEYOsC9F8KWtEKaCyFA7Qw4Gr4f771ba
Zkr4OkzTvIky1/laP6GXlll+e5qQp9lNffIQjHqESUup75MW2H1lqstxEmTvsCyOvnINnkwHq4Rc
iGJGQqzV3GG6h3pKp67nhu0/oeLymbc9q3A1XuETn7+283aKol1nmNGNrZBrZpEEU0CtffWE7BlL
XDJPt2HD6xCFK+UQ1woX1YPbwSIYMNao85m+hvp7l6w0NiHLgKwE/Ai+Pxa29j4s3A4pVu9pGL1q
XWFjdq3VufHkIDfOi4eTSmBZod95PRmVWN+PfvwTrKO9KlNArJjQRKOLH9CkvnQtM6wDXnQdavzE
ZmoihlDPITTocLrGr2CJo9R0h1KlsS5QRrseVLW/sWHglCULvxhywhyUmFWMxRdTi8OD1eDNDhLY
Q0Dbh9WfgUm2JiW5c7nEInJHsG9G7K/VUFiiX/ejs4nY/++bNoQR7U32vmDN6LcEjpJeb9fscKuj
pajdbgyJmlqFdoxC+4uamd2Gd9UXUhXgkvMClNAolhZaTcJXdxviSzp3n+6WGVJ3AP7GdoiWzA4K
HIsgIXDiI5rD1LszhakBatv92oymg8aC4mCIQ6TzRq6Dbu8PrAhLFePMjrTULrJJNpeR9jhkKVS9
WIkW0CeJpGb7wEABthmUP1IfukLT+eWjYbr9CWnQteV+Va3JegQSaj/OBP3bIfkaqT3w4FSrD1bn
b5wB+1ssH/wd3whkFvaJ7VRaUB9m8nn4PONZjxBmlprQlQOozXkdmNeVVuX7UcGFK8/GI2q8aNGr
prFILbsbF3oQ/bTjCm+v0DJ3tpq6W6/9kgUFmQMt9q9tkO8Z6snYj8yNTrFOA4SFEjzQfUIWoK54
YfAHIpDUkBW48hptNfYBQT8nnkzUJoN+GxMXqgc8WjYlcK2F31sQx8BSgDxnfpl1H9kAsy2HmxBY
I/I5JOL7vH3SjWjY5IMPu3LISTGlGIodoT3OHq/kpHFOcB2bUysO8rWT8gSDQ0k2zngiaclavUJS
78YRaWpz1JqjNZ70wAo3bswbPs4B9WD7lqAGRMmJlJ9JwaY7bwd7Az6P3KjXL/o6pc3Pj3bRNwcz
xvGMZey+thEoKeck3YYxikR9iA5j7bAD9YynvE6ZJk0VQrXpx8zcgX0c2jHegE0/JnjTeU2e7b0h
CbeVmvYb3ns4gwvs48S7eZ2irhk6RsAOOfMeOi065m2tfvWNOV+Eg4099qzddg0b/yzrEC7ii7xu
ogpBsLpQdqWavg6aHi6SwduXuYURqW06uJHBNM5wWlCN4LFutX00jNM+sCAzhbGDSo/hvk2hWa/R
0huWCvI8IXmjryMk8tlGLrVmSXqjlYF/NMcYDrMF5ZgAyq5nqac5hfY9GarVHGVkD1iE5rh/s7ZV
sGFAhPCehaoBJSmrGu8xzr21BxF7YO16GFPiCX2m7zStrk6VWpwI0S+TRC+/jb360wq6N6vIi43v
NdNjSXia0MJjVBrRZmgJLsn7Qd4ZvgrlkSXHsmxTEO9Zht1rAFCSm5s7vkmezBpxA5dwxrrJzfou
Z2c6hUh5qsYEjZFQGXmo1z4Uco3MG1ck4+tDEGuPJMAxKcrJ5/Ts3VZEttj2ke6E4Yd6P4Zl2woj
sat4hAuM29v4Jfesn3gk0ZSm6pp1pv40d6xa81kH3i5ewkZBVilyWdNZY/s2AEs5ZnWjrqe+KhZT
TmazjpExhptj4VjufAmLon3MVc88hob+JanubPL/D3ZiRY+Q4olQ55G2DmMPmADs0Z05lKVKWICi
rBvC9kaW5smrd7IaTvBbnSjymOtapoQo9raGtPq4uFrkOWI8dYKQERAMaRODvBuZe+lIcS4mpLW3
w3Qk2PzLIUb6UUjDmLN5hjTTKPDNQtgFK+dYqMe5Ug2ORChqcOdyDvoZ0SUDKLKupFs/QksuF4wk
efDcCIq9Xe013LS3jdH9SNoMQVxppSItT1ohtCdLWlLYvMPt51jaUfTCEeZclOYw0iymcngbhQ3C
seSVy53GpLWTPheyejlAgYmWVUKuNhLWLfIC8oLnS7231aa3QOa72GRswObrNEEMwRqHL3JYItvk
BcCmQ8uSf8KnCyYl4CzAjF8qYqS7wh7wXJGONOe6aAxCZSbWDBU173EbcVMcEKXFgrRqkaVL1Q8V
FqoBkoNCFPDSLr/+T22X6mWcQZoHPqDgksnGNID3R34QuTvxA4aXX1HWFQU8Mka/wY6bXyVxGZk7
36zNXTqEtoHURQYgw0vWwwClhn2pHKCY3z29KdFnEIKGnlAUlNd15hz4uSyevSJEjyxpIUrAaty+
ycGySR5cIVAoS43nNigkFtvL5WT7+ZrFSODPFOJ/mTAIJYLX7mJh5ClL8iA7uogdeJp0eDyVD/iO
T9u2DIng9na69ITQIHKSzY510ZUeQA+RP3Mob7fLz5omq148VPJxwjmo2slDL0qmDe25mqNwqQTD
uKvKfNzphOcJ6lG9HGRbFs7sDBWi5knrI8OUZhC4xQcJhOCiPExOHSyDpMalenbzJy/ugTqBF0hx
ybwC54Ibr5ARG7FJrFeODRV3igj3eeq0dJHnNzwLxJb7qLgQcUk3r+MsH5mikXKrKjw+wyctz++N
hBDsgPQLqfwrQudwEAMN2MG0ZoGm712LLb6W4HfEDg+H2/4pjfQTysjuSp8SlCbY75AIf7IL/sMM
zkrV8UwrefHs4r3T54gJ534YrBvDQOWbKCgosGMSwCYhCvpFr6xTq8fBITCDVTiLYHPk48tthzuH
P/BquHKm5juxOHLlJEavAIAlpc8vwwVBEWCDhHpai9hINlUm0U24zyn+BSUr7a1vG0ffxCHY6I6j
SK920MobOz7Bl9ybU+Ojm7Lv24ocaTctrKZ7NtP6lojZuvOfNDXAjnBy30rrubUz5Exbb9sEyRtv
a8gKA58niNYx2vFAFaa3eSZ7b2b83CRm3clzr4LSetIH55uirtUGbtTotG+QtwZoxY5ypWvkC/wG
C6NsIoMT6mwWmMYjEw4ktKPrqEMMBNXnZUcM6Bj40WsV4e09dJALNH3cFoAtYjI3uABsbR9BQZd8
YjCxlM9NtABK5LO8hZEirE02h4AM4PnVQADVbBXI7oSM2bppLVAH9yHFA1gz+OYadmI7X++32H/C
6EfbflWGKflzT/ta2GvdY5tlZCzxyxq7u96/i9D5w3JwWWS4M3sdIjKsaxYtgm3saVM8Khcsv0gE
2iQHDZRzANtcjVXVkbEiKqnr0dGrjYephSDv2213DTbinhDVkc+OktEUgSiG9bly0AQaa6y5Y2vW
r0o7/8LT+YfWQqclThpDdhML/K0ZcHNpmr7xZ5MchhGu5z6qIOGp39lANDyyugbvKMDAgfVhsSAu
fzWuINQ8T62RE5OOvkflAFnbVRcgJJHgtByENDLtfnKsH77tL6xhh7A22gwt33FXq/oSlW5ErvLM
X9ejuTEBeSHt58cIZFbJqg3bEW22Tl+NGAEsWSXr6zzM1UVdFWh/BCO2yxjzPo6CpTKo+X72QtAA
WWY9zrnW3JFVX81i2yCbAmwk627Q7tV8UpiFLG/ZVPNX3detYza3ztaJEwQZTMIFGCc428AaHYxn
w4oMuq+uyCsC6LT8xxF08dZjk3hVVDkPqIEMcW5bGnAfE44Wn6Axy/zOtPP5IQxLxEMhfSgTHq3E
cOaVB8YPXAt4JSymbCITTf84jlN805fxExNF/ygPLQ6FY6M+xChc+VwprowflWt47LH84dHBZH0R
qwFT4fwzjZBn1iO46JGhoA2VrYzS13lXpd7GcWbxmCjRfRA6u9A0DgWJWbe30DKa4ZaZLTz7zLk3
WsO5H7VoNaVzf6t2+kOV128hhu50IXAyTkZ+sk20IAdVG1CTSAzeGghD1IU2LrSsRqjKq9eF2Rio
fRI4LHLMXhz9G2FmRPQJIxL3w9w5zc3h4MRfshLy6gzhcuk3I3fB8AjQA5mLfkCAwPVYOpUsC1P1
WNmueYSMZR5zHbjiCK5hZSuTzZMcW7iJ2ilhf+casyPtYGrmXdX3ZJdstOMJV6FBpDwbY28fjdY9
jOCuNvNcRYssQzQTpkS5qKNWoNWzcAk+/OeU6g8gK0IpFYvTX/ZkY/AB8evBQtEvtJLnTJuGg+9N
5TFWtHuJuqlqopJRoSIEXG96m//+n5HFmmAM/AbcdkFdOYYFm0PDKu8z1WLu9diLHKPcJJqbbIae
pHebwd4BM/jkAlp8GDP4gPU8rSwB7hjtNvqXP0H/C9vDdV1eqKpmaVB2VeMTnN3zwxbb4bbcZMhm
u36nnxz0rRcKvj4LJrKvqc76HEBAufIgRd2YHurqeoYOAWZ81w2+riDjgnAvwKZqr2Wn3g0eW5LL
W7ar6o1Agcpo1D9/cbpAtH/64lxslGBPgMPHk1b0fwBkw2ZIjbgY+eI8THJTS3O3Qe/faAaylYAX
zLUlDGDHXkPwCx8Stk0J9sQbDfJcNEwHvzG9b3iJaW743dbVLwXBHII/1k8AKhbeFDVLYKIxt02B
0EQWRfPuX/7+v5Ab+NbRZjdt17P5GBJw/uHvn5oYzoxmF7zqcpbuplIgFNTwISxs7QFUb0Fl5NdA
nvrVnDovvR3xejCPceu1ywKfnyXY/sPgfreSGBdA233xRAQEc4qvPHm3MaYnayhwMPmyECJmbN6Y
bdpdyw8hfLyCn8Xt+evGyOuTr9fH6v9nV7E3+AhtPd3/DKIi/43NJeD//zsB7Il8788f//HQfmt/
Nn857xcHzLb/C38ww8NczNM1XgJ/2oppjg6Zy4QXBg/V0z3be3cVgzdmWFjo2Ibugtt7txTT3P/y
CCRoHsggR/MceEt/stN++xEvP+pH4pXxiXnFLcnVIdBohu7YBEA+O4qlcAByUqrWz8oojlauGk8j
wMJFGc7eGnKY/jSYlb7I5tpby17VVbD3Fb262OjL3jRNfvX+3bmXwX93ruZ9A/CJtnxfVnt5wNeB
9eyl7kGX2Dvi8KktDmYW+udGpTnYeYuMjDkT1Hg/pKX3sRqxMNkXycYjhPUclCnKlTavOEVUqylX
l8MAflu3K/NZd9ofCWGyE/gbVLEgiDowzxPworCEK6yfNA/to3FlweoGzK06M4leQenAqdYHtEzJ
Lj0ybH6AUNylnvgaErdAoRIId+gD+gAgiQoI10HQmCO5e7LlJOP2sg4D5qQUvvq9xG5yM+FMdojn
EEVRcQh9bGfxzjTZkfzWIavyYEd1ccAjBuyILJYbDwjhQfal5KOWAebKyyCY+tWIh/FNjMDBKih9
lCNFaR5H1JnAPS1KbV00RvPFI5V0S/wJ+KISIghc9gULHg6+knBwqunKKvPhCn2MgHWwmdkZuJvA
WxskwbSgBdZeKuaDVqA+CmM+WNVjbT2EQUnQU5CviWqhxaVa/X2SxA3h7mvHtpr7TvAS+Rz9Jo+i
6NwmO8Szgl85elWyas+E4v7pJHmh1GLRVhewYUYDCRwrwtBycJOPB9lW6s74oUO2Mcc9/frNXeNm
ikmxaUN6qo0ofPBJHONgA7SsNu3wYWwmDeH5ZlzEpIXXFemsPcvyblc6Q79xtSq6IWBkL3N3Lu71
kfgcvp3hM2iT/IqkBs7ZeaUuAHek1/HQxF9kKX0vEWKPzm2XkmPo4H3SENa/wM9pTm4RifShrMn6
kPfWOsg8FAS1CebXTLpBaUALANLIN3ONKkowqu592SD62ytZ/AOU2pKsEkB4H1ne0FSio8WEfwgM
BAN9VpSrooOTjT1vgJ4wk98VN31BikUvSLmHAJSxQb5h+17cVM6AMw/G0iSQ6KjdieC17FZCFuFu
Vb453YiCYfqqx9kAA5w82U5Uc0g3IRnoWdkZXfHK48kHeq/WItjZzFuxHEDAsYVdbSamto9z3HYX
bVIAnR3QyJeN5/640b7bZRZunMyKEA5UkLzsFVaylvKmtCQQsPoybjL2JW7spPOXPkWgCxRyILQF
AwQtNSg4V7gdT7febI3nQ24uOAMhqUtLQGK2qOp57eNjCp5yvEYTBFKCE0R3hU9aUZ/q7A1Rg80Y
d+MzOcwbJ6/WkhomD5IpZon3iKxm8mVyqfMDnvwZ1pNTazEZRQ0TmxqgMdPN/BL46sFudPsHlpEP
5mxFz5mLhYFq+fGhmEk3R573a2ifz4fYzIrnD1Phr9nm4+zCyvK3lZvgTHrAZom+e7bNhKV+Wrk5
WhZ1ITI5PxM7SreRtB3RhcuFImArbaITw5HFz/XPQz/U/1L8fC7G8gkI8tFEZ2tWn7oquAfaMp5Y
2sVPLJP8rEEsrMBnLRU/szxo9mzyDstQM0+JfsufXwfzTIiAIa44Y8RtcinHXU57P+PSbulzgHLe
/+3/YHN2RHACfUMXQ4qmx2sNxFl9QAABYK7dlt+CpN8FoxF8yTxEmOFKZKugdstvKLmSRf3WZEUD
CrtwNzZ6T18UJdtmcYK4T/swBjN8RLtF7yXsjsHkdC84oYQsIG1zibRP95IDAroiLh+eMgsv3Tpw
SA3UCBJ69RTiCwGgMlPV8dDn7vSQJdWtI9obdwyX+OH52yqy8mfi49eyvfNiB42EWF/7WRK+au1p
mEbnxZ9yZdN3tbmUzUFvbtsYUAm8mHbfQg9c+EMQvRqkyv/l7nMFafiyb+DucxyDN54Jr5gVDrfi
7/sGkPNuY6t29AMTXwPtG6auGErjK0IK7DsnRPhs0rP33ewylRfTqwpm51oJ2uYwN5NxTwTweeKB
BZaEZO2U+smhNtTkgHTOr5JsU9wMMOkcbD61y7FjZ48NMvuce+mO7eq2Nmq+8b+5nGxTGyiVIbZy
llksxw4DQbWF65TULqoRxRy8EP08OeLhtnzrtrJN9VkO1UO25XJoP+sfhhYOrPVCMW7BaGrPYFaK
pVZq4aImuW2iYGIqeFXeuh2kFD1eDbFJ/kuU1NRMAgw8EOOVpd97P49Txmg1JoD65LmX3sJttJ1e
E212BQRDIcP04eDBxIwNu95+ar+MTfxSPciqbRWHdsz8TZTgm3N1GXI5V7aRUTuBCBw38lTZKds/
n5Z56r2SIEsyEt3w53R6ZPJE/snV6hd7IvwN2nP4ThT9OCcBLiNEqOEzKqB5sohIteXV91qU1Wi5
5E9aPMYnPVT1p/fa7AXGUxRVT3qfxSdN1ESfrOnMVJeR/6fzZvE/vF/l8v8F/A+y9t53+f9E36X2
/pdZeeoQQMYxKdai8OiW5NAROMYMVvCBZJssXQ6J7AhSgsva+Gvc3w0OR98/y4/8tvX8OI84v2sx
mOydDCAC7E9szcSB9bM6AABJRQ9rQ/kRxepDO9funQu+69gkiCXLJ5olwVsH5uyOpU90rN7bXdqb
9/Z+xv+tqPRJLCHeRifyPoyX7UbgvKX+t6j27r02RVySh1s7+O937bkk2tS5IT8XEdH1wkZloLip
Zbc8yLtNluRAZkcMYFD97kiz8wicL+5qbPurOVQXsIDMhypNhHyWBxhQLIqzwlDXoWpEC1lVcxfn
GGK2slaIEXjOQ68F+LiP0BJr0a30J2ufVm1zGvShvG6jJHurLCQNfXt8zVgmLy8jbEK5Frkv1946
hoHKs2azyLrUS+NfVgNSK6EALg/V+8d//6f8FcVmV9eJj3qu8flXLLupcHgHuT+UINUsBeAuJH+5
iyy0NdFh5VFWEmJjVqmQC7cL1Ki+9ZmzR6MqONp2zarwvVr6Kn9wPPjnXkJr9Z0HaU9lvrHmSj8Y
ZFk2TanqB0uUDNEmS7Lt0luU+BRexsnSEA33MAqjA4Ba9iCmPq4uGAwJxJAd8FpHNoXAweRBDpmZ
ZBFmo6O0UjCjEsChiUZ5mctAL8H36Z/nPPuvT4rD5tB0dc+08Ad3PgX4AquPFHUMjR9WDkmsiSIN
MvufB7uJuFNlvQW7wewXLI02ItEnhsimCukSNOd7A31sy7xRosS8SZCqjeEPHM2pM290cZDtUYwN
tQfr4/pTh+wdPWE5pEfLtvOUdlvMkZPeqEUfL8AUvVRjpG2twmpOzdg1J0OURHtB5hDlXTE2ic3k
ZHbJvjd7AAZ64d06TrSvhxJ8AZ6ft6IPQtKHvkbUTHN4LLgvCZ0p1baBLrmXpXiYfpXS99Kl91IK
BifeJ4h+rP/5t9FkdPX3BwB9G3SzLBdoAu7unyRlQif003hSa5L7+dxg3lJ6q1oQFRFSuy0VxL1l
7dzkwBm6qnMScgHSOZgayboYLfvjJJp2g1NvpxzdDwLfVr+evOLDZWSHHBth4r5oBYYDtkKMpNus
fLX0/L4o4QxcESCZWod/A+N21PPqdfCRcUjbXH1QwxkUY6H4x6pU460e5fh22aFxTJg0l9oQ1w8G
foDXUxMGr+KKcB1VcUXTD5J71wjrtamUxhVimdkbYKF1NQ7TCwa+5JQUZ9hpqY33lxiR1vZwkwoS
aCtvV3F7jmanHhx5zw4VqSEL38NV995zGYijcLowAsTC88EgXTRim1CN4YNZeeEDIh7ospM1X8m2
9xHtiDagNvr3ldg/WjPoWB3Fu4XEzsi2KHWyVeWx9nPkjjN4r0u0qRwo22AjxAgXxA1ymMBQL9fK
5MY11+E8NUq7MyvUngVaqwtG9sPvuK3SwsZFqwJYWL+1yxGyU5wpIV6XkyyB+IKeasEP+XVZOUK2
y2E6MW55Wdn06fTfL9t4xb/M2e7vKiq87S3dNhGAcW3L5pVvfFp8tzYZyynJ/bdkgrShOTbGSnPF
Dl1lm25rbraX1cry0ZesY6DeM3vCK9n9aWAMcxzjJnF2JQeN4hpy5GW4vKSsyku6pXVKdaSjorid
btDpQ5awhbtwU+IsTMs8GBNerKLZKWP/rBGQMqkj7vneT9QW0XgnhW+sRdPNufvXVTSiSFd1DaMa
/fOydjtMBpWuPmhxgRWnLMoDhrv+PiNBLTrVwawPHwZfhoHOrA+h6now75ZRWXI52XQu+l3EBIS8
3Mpv0uLY5IjZlqzZ+dt7ELqiTR4sIgsjeULqLuzHUkUt1g5bgBGXMbIUeu2vK8gq7tHev2Q9NPPT
5p87wANiKff/vKH+oqAVkOKzyK8q35MmEZkutsVKDcNfK4BkyjniMpe4vTfeuK+yIcpLhso5ZcoM
HMTn+dd42SbPnKN5vOnfeJOIq4pZ6nyt369//k8jnLsdfvKE/NodFqTNXe/cgw6tbs9rBrFwYAt+
aQncLLktkUHpME/gd7lL2tR68BS84BuSw2vE/Swc7GyUMSuEymXviBXwgzgBOGRzPoGIKyeg3J42
TX4OlyM72S14ZoqNXOoEWdUt9FQrUPwlmB76f/bKyPulV0beZa8qBn86V0vU/KnIhmyLyMkf/qRn
t6GKFpE8AE39MZdIX8ia7OxchAtjvf4j05r8NiWZvRg93eCTZEXerWIDQzSxcoz7BmNEfbJOEnLv
NCQsrcYPXhtHQUc2NF5mQG9YnhZrf+xQrizr8KGvjPBBS8alB6vmJJvGCN2EUC2hMVvQ2snd60uv
xSclVKIe7yYkXipEy06OKJUW/EKiKch8vHeMCcDACsa4HHZplxfpWkHiF+fLDmKF6ParCguIyEeZ
qQd0mVkJq7kYlUhBy2gRln2ZSGyvHM2a1oCFphe/K0525w73SRj+y4vQIYfzMQrhiHwruEzT0hzS
Nsbn7GU3+C6yk/P4fayJ9KtXMFbRszFH68g67a6wMh/qSWv+YfSht59jtX8gbNtsEgdlGVmVh758
BIhQ3cuKHnHfmA6yPLKKAS3QmNi6k7XOz3uUYvw/krTq9nqvYORTleY5zjUBmSiGQdnLGNY5VpW6
XojPd4og/fs4Q0axvM5fouW6UNKdXIRlHivlpEyRWxUrreL3qofkxqJ14PQ7QDGMtHiQwX15KJPs
Nujr8kbWEAPA9tNwbPQFRDYgrsns/zkelgjAGVajOzMejYUsZfboPiLjfRhEnEa2m1Ni7rzWdx9b
t/zcbgDxWU8xWqOgyQP/31ZynzTYIIJqtoMonGqjwW6YxDd/jyy5lQ7cqrGL782EGGLuo1vRZt1N
PE74QowCx42cw3iUpQK5lK1dNzfs5xprJweLKoRiQN+ecZ+qqXP0iijblJ4XIrQ+ZEcnnu2lA5b9
gZkFvEsUZd+cbNwnXQnJok5dRNoS/YczTdgdqNaNTkzwSBAfFTLVncgrsSKpZtXF5y+d8tscJJrn
zOsu8wHT9noS/dTJbC7yKcyuUdqvD5eDVMByhQzWpa2HrqxqMPoc3dOWHsu79r7o7W0O3B1AofFs
xBhpTaVpoc6jGADF8FvQvfIepMBwH7f+nldg8qV0TgBZkgN/SnKQJXlwZ9T7r+IepEmTagLrQnzN
68kQ6YG6Pm+bSTw9pmXjry8bbbk3v1Tlxlruu9/HyiY5wlaA8lt9u23KYNpfDnNfTnAJsk2WtfoG
JUeEWC6957oTcovagByseDDh/SCNkWfV0RA12dQy6+xRTjnKGu+YX+09tPnVFKsoRL23ySHkcF61
bsLWgxhv/T02cEMBPW9vjRyfnbScgq+ZkWNjYOMLX0A+AaUMeVm0F76PVmcYx0sic7gdFciMZLbm
nUw0KO40s31CozP8ahEgWSXe6K9zxclJIk1gCpHrH7Vp34+D/YCOT/TUFisZeDJhtYqKjB+ZoRu+
V1IxLOg/DEM+vooRMfrnzZGh/g6SEI8U70ZHR5lSZ+Vg20L28ANIYjSGvPTy2fiehTwvjqm6B3lQ
XJBC1YSV76UNtNjUA02tf43JwaHjwnJlvZ8lx36qyvGWippYmvGRnKp9AHE87eLeIzAqDpOlXgNA
GW8uTTaa5SA1IbRVIDHOw0LDTqDSNXDnRZsxJDg7VlBhEQIbr8uxybbaWHmPla2oS9soyeiKajmb
9SZp0XiW1XjKyQcW8JlktUNGFv1V8yhrSTgXj4F1PlG2ZDYsijh2bgMveovVLN9nNkHnzkT+S6bA
JrEB+dSmijZk1T+Ou7QpFpnrc67t03kdlNm9Neh4AyrB1y7B8bhBs2UJ6YIpZYIiYc9qD7smUb+i
RrlVtc7+8fvQxGH2McVQCywX4pDjsHbrEL9QgSwC0BzeVCrhXFVFVy5KwxvbqnAxkr2yPrijYJhg
vFDrqYpIDWO83gpvagW9bAQO8+WH8ypFd9bIVTaHKgzTkzG3r7PjqV9im2WamREck1UYz+baSXDT
ktVGRyXecAdY4XJw6sOnSPt6L6tYXLwAeu5OdlBrKJuDSTesn50PiNi0DOthsqroiET/i5zFZBO5
uT372+jkFJ4D2dC8/0DSQTgbWz2NWNJlp3bZlslevSJu9Gm/BvoVjz8tcnfe7PP2absp3lWRuQ1H
FZMW3SXlPjV7QxyCDKS5rM5Fgqo+SiCXJlmSw+QIWZUHtXUafBm0Zk3WHVe0APNx3XcAtBZR9GIX
6DdF8zQfkyHwv3jTKXT66EX1LX8/o+CF7DpVXehtoSGUbWW1aPN9n2v+fVzHX/0G8qo2CecylMuR
cs2e2jDd12k/vcr2SLTrpvq37Q4x9V2kGPNZOHO0vWQpqzInKrOhF0XNT23d3G7KWcXlQgUDrYbF
islPJelN9XLw3qu+amVXFmLya9kLrxeAhizWyJcc52jrl5VxhIlSLYPRzJfGbLjHkW042kxD9ZXA
AWIDoe3veyKTT2Xn87BH1VczUcx1rKftqpnV8mulm8eImf0BvSrvfPoshn06HXrRQrazVDKX6Fod
ospVPsAfjAIieZw5xk7CH1gJaKdmRo1SgCam3GmvLSHe6EL2O+GPHI2+4+JIxjIhJNm4GCMF972Y
BJZss2yNDIbz5HXFb8Ny6yUZ2PlchaXi3ZnT/Uxwr4AVmisQDI1oZaGS96B6lS86K4F9AFt/+ucZ
Alrxp4W0zhYeiJStamAoUdv5FNt0MiWv+rwvX0vfxBWH9dde7SOE84xI43gu275l7XsHepAeoihj
ya7zANl1PtQWpo0DrE+SnxgRZXl6DkSXoupyby7llssv7HJd4Ny9lBsyu0eUU/bGfVbceTyqEr8g
8QyyBFv1qXYQSLi0X6AQKAycO+V4iYm4DPPU4Smem/tCxzw2R1gxicel02fzi66lPFNRphDiqqcX
b0B+xiPGe5N4w3mYArXnmMF+RNKC5AKrC3XlI855zo/JtstK6FNG4zL403LqU/VyZeap6JzFuFxU
H/tDa8TuyRvbG5mXzKIBmY5keDZr1BrhFLYHT0m8gxJMkEIUjGgao8YQhAB/JwPESEIF9zhYJFcQ
d6EiWKx9B13dMWtPLwZUpk0z1eQLRFUO04EyHUoN64rCn6Clkgi5vdzLwZQ99eWo7s43s2GXI4oz
7HHlEHloxY0f2sVTN4D6vbRfxsprnh8axSrO14uLKbpu4K7CRU4TSCPgYsYGEHoJyeReHvQsep0z
c9rLmj9o7q2fvMiKPCd0fH1rtB7YfnHO311nzBP1X5ZYlkAN/rYT1QETekRlABmhKf+XXUsywnL1
w6J8bUM92xGXC48pEF/sDqfsOmHzAffDypuFbPy7btnRltZX5OzKvdxoIjDY2UF/LytJXTcLtGqh
NYtNqIKzy1H1x/vzJjdJ1J9V4QSHvnatzaShwuOPo4X6AHahC6Mqi8VQYy9dxd1zxNZnCQkaAM88
eyfLHLA/7GbjGc3WeCfbpDZsPCnk4vxqLWvzhJcqWDuwTUNf8gYsCkRDc98z79xwXso/KtOFQyu8
mqXcLftFF96RqoZjGgwPcgRKOyRw8rTYymrl2O4OygK3mPhQGmSSqyqJhjXCnfmhNEeIHgiM2EKU
d65aAopaqA7LoFPa69DtcnshuxpFffVK10SYMpivgyAIN8WU94sAQeT70Gl6XKVT7X8oO6/luJFt
234RIuDNa3nvyKLRC0KUSHjv8fVnINktqtX77h33BVFpUKLIqkTmWmuOefOioV2AylBu4dSXubaK
Me20bbcixeEZGZBKj/2L4aukTaZLNWmDRT+HvotojYG8JI/t7G0zsi6j1L6KpaPKPEBbOVZ/Cpjv
PUAkc+un7rWO++ooStbA0MKsnJRM5rSki4uUuNcosqqjaH3NECVv4q5f7yFmBF6PdoRv/OxrXRSL
napU/rF2f/7RLZqAFPwjoSrR+Foyxfooxtzm59diKV4VOm7fdmmepodVbofRQSNXh/1gRTFMaHRH
WUHN6tlxT7yP+vZeNsKnxodRltRF9r1Iahi5uvth1m9tOsCnkpR8mVFB+LOqlW+pObFPI9ObpyQ8
djkuPQtV0qzjoIYwPqzaOgZGlW1TBVV/lGrjwp/6xEBqP5g+e8BWlqYDeO+F87RVvfVXaK5PkTs4
7ZFPwdX2fP3HrxexBwhp6gn/fjENQUw5S34b7Sft+lHC1QqlZElosTGkkqMInQ4YZVz1UNCtwGsF
1yA0oIvKfYCnUy0DR9LBTEhy5KCPY3PA6lNew+EcS/a6oGTt8LX+Wfw2Vuz3sOUR+4WW2b6Nl7RC
mSXQ3/iR+S+KqzdvTYARcKuQ7EHwWqG8zrVlUZJDsiBOiBkZ4u5FXZbREQ6QdTIn1gy+UupWsjMe
ur/oiV/gRdEnLuiZ16Dk/O1XV2NG3Rr2RTA+KSXeXgS8lwTf/JNKNvLSk8m+2BLUOqUfLcgGuuTO
QBu1K78w4RdNw/o0Mej9kJOHRyKzCNd2EDszrdWcdRiX4w41ZnqIIWGsGiT/1xZyxrwyXOu5sIwf
/Wik7zmuS5ZDGR8KwWEjFWX/FknUUqhN5S4GguIoc7LyIcMYeaJmXOPKLh6ysAmWcoOWSQxqQW2d
XcmZ9GHFg+jyFNxwagKSW9GU5LjbG94kSuiiGsB2F9/jUIuPI3rKRW5Qj7sqKjmBf0o6BP+iZI8G
gRyKeCk6xSWahj9fYT2BYVBK8uVrjmiy3JprW++lXeT6Kuo0vQx22NG/9FnvnCE0OfC0eFWoAd7g
iHnhyNHsoqzfuCVSSU4v1jxyA5YVu4eDpJI5663nvFXdvdfnuB8T4inweB2fxlSW+eCq4U1cPOne
uAVEToLON8gd/V4Zym9f41qp28sux/ZN9Kly9d3O+pCNgtUN/TrG82/ovPw7GlxzAagEoRW4zJOC
wge4OfWV/2FG7snKqsv1F43jGVI7f6VxyLiLVmh4v7WmMXYapJynmRnWI1+taWwwzeg9IYi7B3Id
wiwAGCK+b0VM0B/dKCL0XxXMadXuXZ2CPTdPTsPEFTZsnKnLsX10paq9yTigxDFAJz014JtCcpt1
06ww76x1CPFxKUZjULYLv8qpLkZVPRM1zZD4Y1yfmt8OB20Ho6iErvfZF3pasq69CMJrZGuHflRv
TWKNMX+ZIF62JqleBZrcTVzIl57QlBiIw6qzIQpX0O9jNhjUBO+nXeZnZzwY2bpVSaW6HoS40ZQ4
m6lResm1NqUUVurOob8VPV/dX1N9xUguYgBuJIYSPhtnCHowcg19gxZLXRIjx3TcNOP3iuIyJXPf
rcQGpmTW9d2IHUr2lWY89Lmi7FGT9nAUS1VafBbzxDh+mWN7xyYQioOH5dyvfr3XwmM2Zm+4Mmk3
Hj7IFTXnUURaMtudO0GX30QrdK0XpXXdz7iMShB03jYF5LkppNN6NShjaYzXohloZr0OA0tdiHcz
h3LYWapkzQzbxcAJg0ZCmg65Yrc0DrJOZqW0QGJ0bu2/8d27tkrk3XWgaZtcTbSVHGTFcZgyXJym
11UpBT9RQoGxi+LmAaInAAUYoRuqkNobKCMEcNOUEG4uNWryt7jDA3oE+HAc1aT9HzFw/T9sJi3Z
shQbjwXTwPPon/E6jbpOTwGJ9C0IJkf0orkoWHncolqNdnkVFTPqlOqb6MutSmHRj5u1aIqBEaPr
P+7q4WcOmVNLD4YJogTgXg/qeYZ099cLaiuSqyZ76pJoFCUBllZXe3FxE6NYZYb8fZSkCgw5kvuZ
aqnVXp4uYopo6ik0mc+Rr5t/u0e8Tz+Ur//j9CqKO7Lfqp9Ui+cQ6h/qoKlM/dfvqyrlyu8SrXtV
2zRZJahv4Rixn1Cmi3iFxpjHeiDXtzKwAO5NA8G0qegKgwHyANXakiCaic4mCmws5zXrELU4ubgZ
eFvLVM5/vGpV8Juir//16v9/XqeWqxro+VrkKQ0Kgme+TmBNHItF09PDaC8Sk6IZgVD5rSlGvyZ/
3VtnrT37Y/JX0wM4ztNMcudyr1gHQHnZ2R6iTTJVd4gL8XptnjiatiYA6z/Eo4O81dIwppSLtzIa
JuJaWl/RaaibPOIQ6dt6xLlA0+CZtObPyJ1V/LV/mtGkn437cIdMsJqbeYWIu4/TF29gyQc8jef6
1EwnLXFmpddUJRlHdd5Jc7TkJYizauNLsOI+m+GIVVvnDkco08OTlr6HuHi+dBAt9po+oSSn90Jp
ECwyW652YnTQJRj6aUnBKPaD4icQbyYn8OXFT/DZ1J3HzG7Ta+Okxa1qjVPi+QYAO0iWDYV1i7K3
DFIaOVr4cKqRjYrgjS/Ha2Bn2oMmhxqsScVfVUZYfrOtN6m2/Lc/bnQb5fm/f/4/1a2/f/41yzRV
i1oQQ8VTx/5TejpqrJpQS5Ins2cvAifL1leVH5rDyosXTdu4e8nUcMRpi6uP3cBatEQ/mTUL04Bp
VLRR0xB5pwxs03V6sh1MYOapr2cJ3o8wrsFZVVsNFsutKMz8kpnN3Cvj4Sa60qxvV62U1gvRFAO6
6jyYZUPB4HSThTjnUPnjXbTEpXdRGKNml1ctJb/LEJbTygJbs84ad1z2IaWSbDL9eSnX8cGgGOG5
D6hKsJPhTiWdty1CK8Q4sDXqqRxqnKu6BR1n+mZ/fuXFVzmoAQrq5d5rZJhRPJbWoTNWZ52k1+cF
ZwgIUrER/zbgT1PEHdZ0h5ic5uabormwRx0g+7PWa0hOOVGBJcPfr0oxItokeqFUo1z+0efgdcRE
qZdPtWxe/ogDiOZXXzDMRqrYDqIn43F0/AoZ1KpXkGVzdSgnqb9DAYKFQuh+01n7z6LV1OdYz+x7
orrJVbZws53mYC3a7/HjAtxnNNITIqVgDbgLtw+qU28IcNIba3V4rfiDwO41HjA+MR4Kv8PuIw8n
ABlN8NfrrE4GsGR5u5dcqdlL2DvsnRgQGiyJv9vi1dcce5otmhz7TgCBEagpsJ3FIc4neLHz3fwu
yihE4YR4pftNMeszh0rzIeew5xFK/ppnZCjAKrT9bA8U/awEhjE3S3ZQ2tQUF7n2jHOq59eponc3
lAYUAtDZ7rFsJwLoP6aFRT3MPtVx8ujqe+HKJC4pXhMne7iIBtFAws5Elp8yDCm26dgl+kyMWMGU
fNIVwrbC0IkP096uwyMrTnjrK2sWZ118Ea0cjiH5i2BajcKbuMAhgH+Fvortxd99eo5DRgN2OoEP
dkzL4Wfltto9MnNbtPIg1O6hNP7WIuf22aoSVb1HkfvbWIsoakHoNQHFa447A4zxTryqJ0D6Vx86
TG0mdzEF+k1c7CwDMq8GAoZ0m9WAAft8rejoFJNwsoEl5721i2HY9kkTH1TbRY8Hy+HUdJiZSuQ9
b1mCr4We+vU9NQoLFjh5i74N3kPOkz+MVOHj3GMAGwbYDbYBh46qLGdW5CUYMMfNIYHpiFFq9QHA
w35JHdByeq4k9wyV2MK1ESP99wX1X8pdW6OiisMjiyqLKcN/VJNGpuunXVFZdyh+8kw8eru8KeZY
hYNGFUpeCaVqLsvxTjx6xWgSVH+Nykr81+jXvWIU2vy2UbP82v+H+8XbiRt8lQpjAx4v5ltFT11L
7acgKP4hHzAbSu45DLewdEUQyw6d7gCYs5pzXu7uAFQwEHDM7q5zaG8odpUk9azrQf482gjxewvT
D9EkUiiDutQGFklGTQ+gm1vUxXGslezZMLJ5MRQx3jeY8Xk10HS0PwVgANW8N6NxEwfBoR4B6lPw
/BBizbWBlFqsvTq07lKr3QKkUhvAeTo8j2InV1n6akiU5gdsc4+6lkKLc1Rj6WRm+5RU5pOIcv+a
mlTgTMRUzPOUz6m20z9nXS4tUExaR91GlrxQYrRTYdbsa8dnT9cMnn1UScECtkDgrybjzeRL+SZr
xbvl9+arluPC6CTu+IxqDUmkabb33kKEkThq8xCH6bAoGoIUslS3S7vw9XOaSu2KwmD/5Ja5vO4b
rN/NTrc2qtQ7OCBbGCZLWb+1uk7e20WRbQYTMSAQKJyD+tw65aEhLU17GC8qZcGkALvmhvsMdHrY
Oo9VqXKWV9PuiYVLmzVJr7wE+JpRNdFJ36xxfOF/Uv5gA3C0xsJ6N8CY6E3m7zySNpui47+DzxxQ
QhwbQNQVb32oKa+Kp8sYyikFyEOEkEoMAXTqT/oaHjS1bbhFWPKr7xkbP7b9x64541AegZ0Ywk2O
VBqlVAUct2qjH3rRzPwiat6HwvZmjdnk98CNsT8wJG1fF6l3tD0jWcZy4T1HnfnUOWPzLkXhqmkM
fWVmEPMBl0bzTIuaW5K52kpr5HYP6TFiQfTA25Z+/gDJiOXS15I3o4Bbm5f1PsoCyL1Rbu9J/Fuf
F9E0CQCwBzH8hRhQLKXDx2OaIychL8Wkz5fOdLtWY/keBb+9jZhsB3UHGTjDv0ByKpCxcnly5UDd
NWaqgtK2k0cKHjG9l/T0XfNfu9Eff6Q8mIEGpfJVLcZ0I4W6vdElT71IEI0h9VsFpvLlXNyT2vZH
o8rZPU/0aNXw0dsbGspsSUktSnhhrWR4Q/BYDJMdq+FDIHYf00Wbdimiv2zGByo//+r66icr+SBa
nasiioiD6vM9/p994k3Ev9C38UuiUSZgBraxQCzkPTZtUZ3qxL6oMOQeRZdp1LuKZPJZnrqgcSUI
KCHci8HQsBPKyUgGiKajDsTjzLVuyWE1r/p2iWbuhOFlfTZrqX6o/WDvxRFhLKWNN4Vi4Gk5RbWQ
ToezVnWqc6FpzYPaeL9NawYqLRPnWYtwUcsJ0yUgPEHhFHZ56A1q18RFNJNo4O9nAK4kfKRdXBzY
LmEA5dwlXim6pM74pslO/VffaPJFpwygWIpRdhn5/r8/T4gz/DM7ZCMYsanyJLXKl1NR5D8KcAot
TUbo++qdDCfJmBVrLaZho702ibtdi+lBPjqALe36r9Y09tWaxsRMwOnqvf/HzH/fJ2ZW03v++hd+
3RdEUrnuynScua1LOsVtOtIrzkGuWmombXM4iR5xGSiKWkthDIrgnwOVGXMKEIFi207khVMC35u8
uKlnDG98wbOTUbob0RIXvQqMNQsFNpaG30VUINrYjjj2AElMAZBm2WgAG+dsDQFoWi28BmnonEWX
eCUFpGsaD0jt1wDRrXKVJt5wCp1qqSejehHeYkNS5AszkgrKTlLjwVdCec/+IZoNifpWEud9DBT7
Ha6mfy+VtlsNqavsFDcyTrqu+VQMe9UW4IuzJBqFeqs2bhZmFA9RnuLaa2bPZooxhtEQGxTNnnpF
Vi2jXpV9CuVrBIwt4ciT5Q0uFymQSAdrJKJhJl/zzsiwHsTQtqJktJKkLVuJetkmiGDXwzh+RyQI
ui0Ck0Zk2r43uXrTSLb+SFpSKH2GJITSIHMDQJSH679nEN3MFmCH1TVCHmUFzpmkBjDTI2dg2FP4
hzzxLPuJUMR9V9XXpm6qS4yyWN+4MAA5OuUANK3YuHTgxHchkZIlogvjRc6lld8byQ9FwoNMzOCn
l3eT6GxpmaSvqlyv5n4SsQWfSn4JqTfzuOSsrOYUuVBzGkjQwD9L5Fy/8Q7B0MOagjRPiCCY1VKF
HrSC3xkNnfrhKfqJMHP0VqLtnbWUwj7beZHO2ZRGj0MbKAuX/8wlDpx6lVI6fjT8ZNj0NaUsQ9D6
e7c3sk1mZ/aRcGM88diDK38xoAwaCeXBS8xqxR58PGrFgDZCzbStJ0vDS9TzDMh7h5g5Jr09+oOZ
6NfdClMEv2fatHD1Rf/bNDkqjFk9rWDSkPJuNf4bYloUIfGOnA8e7dGzzq8QiEL56oE7WMbYrh7q
sChPsRK5cw+B3psCecSTzR+BLOPGUUcOlVGOuqvqMuCHVYtn4MKnxIzMH0kcv6dSVz5aRZH/r62v
8YeygKUK93NdxTbKlg0duds/Y491HylW3GTDnWod51bqT7bWsPCCy9gZrYNiII6K1yQI85kp1c25
7Qrt2qsKaA36ozFatkMHsx5PJS3vo604iIhmUBm/N8UoBtj7IsivzmjHB1cJupVf9vktLqNyDm1b
fdWS8RqIulzH3uaw8j4qM/+uDbH9LCHxnCdgXrckfz7qupL3uHCTvGny4ZtvpTfQVCoOBPSDjkwX
nq4N39pDEbrZuZMJvYsTfRaNePqMmTcX530RFyDB1R8DNTe2Zmzp9drIZIyHDC1cW3HLzhLhOLlK
Oy3/CqaD1V5QLd0CbUs9Nkj4N6JCpe16WXfweqMhKwG+9o8BMcXEcYfd9jSxdsp+mdj9vdbNi6gk
FLWHqNxxfKJLQjRw9XMrBjGBaR7iS9zVrLpYWvJ0GJJlbI+coP9ZByhX4VR/WHZxC11begEoYMwB
XCmXEbE6679CLO7X7YFLzZi4nd/c5+1g8/WPMmhvozZ450Z3u40V9Om5QlYwyzwzfSmhwq1sy0zW
UlmlL75lvuJ10V0CyKQPDrJZ0T04qb0BngDiZ7opHTj96eDkD7ov1xhDbnTNTV6cLDf3ZInLuWj2
0vCA/uYcTkCgtHRPVmgUj15Xx/sOhuRC9Hupd6aornjUABCnzqgAFs5Xel2zBWcnj8Nu9/vlq0+2
6m6pZ6U2E1O+BkSTStFuiWbJWqRdNSx6LMauDvbUS7YbMg/KoF0HYVIcvGLIthHbwl1C5cJe4wuK
Z3iDm0CJeaLstUgmQhBqQxL2N4xJ3Xlup9U9qjM4gYrSvMh+Fc2SEL8+1Z1ywHn2jof3aohcOKMj
VkFw6oKZBlawiTCtm8kZSRgXvGfjBQ9aO6bhR0sxxVZkzPqKvIDbRFd5yqZldrAD+hddxRgZnc8x
bRLF/xoTObl/3+dEpb9ou1T9VA84emBSVOr4G1GBiTZW22W5jzhr0kjjQyqt9C7OKXXlE9k8OLK3
ZRvvfaBU3PpuFrwSC1FYKProhPWGtpNB26zwCrQe7JIsdgCa5T0053z7rZ94y8mzUU2lm62M2bpm
M4AtDbgkr2C/WeAN+JoV3j5w4vpYyZG2tojk4YMreR+UnCaprn1Ief2akVx+thqMMwq7Gc+alQ+b
UVPzreZirx5Jsb+PsBdcxX6l7LVSCY4y/tdLir6iZ62Ln+AANO9UuawAhPrfhwhuRw757oIwgpWm
SP2NV7ba1fKxyINObrxZ3Te2zMgNBE48EDIFs8+7/ZSfFHRxMUBF0F8Eel0B0lgbk5PJYJiXtqtf
y9zpX1p7GFZWqhNrnAqxakVfyI3kPA7Y6B7QNWHhXevBS4MJ60Lj47ERTWcsj03ldbfSretrl0UP
6jTLybR4k9QDUJqpSfCOyKfk/0iNrjmRT+BXkSNG+iqSGoPBItMcEMv/VWw1NO0CY+PuLLqs1Ao2
ZeyvyRVo+zjqEVx4lrPW84qVQY6lRaU0zWNk9pMVRdt9q738GvLpwNRMWkZRhMtZGub7QWu9t3pU
EPZ7gX6Xx9PnxkCKfrBQP7m1rj3ntYJxTZJi6Ds1HQe/DUnim/Y5yn+rA4t/+u/7dPNfzz5T0wgQ
Y+NgKY78L4W30o1IpM1CeuycVKG2ScNfohjbs9wl0a7qINIil8we3Yxtia4m1s+cukCv5kv8NXdA
17gdohPbAqYHefqYF3C780wzv6YnuC99vjWmZuHuc+701sakJqncWp1/CrVT4O+zOI73NRHfd8D7
O/xBo2911YKXrsP0okelusk4d2y8TAkvHqrRuSll3rcERbbHplzc1HZWRBSUOo2Rugl1WglyIwke
LS+cqVN23gd49Rh1JH+nFUSM/WoN0fjn2HQfVS7W/8DKUDL350EJxYkGw0CmnA5k759QI8I3rk45
ofWokdpdRM0Q5c+x4c4oMQMAjjRob8sd2kzxsmxIRwJnrfafI6k+OHPR2cUVmchxsOdeYlBJao6f
NqO5MBOdCmP+qIn5o9l1xgA9ojb1DWIp2EBNi5cY+bQHS1HZdNpts1ekwjrUkdkuK9Aad1AlmOlM
v/AkPwBjMH6KmxIp4CYrbFayxplf3FRhzbaUfRtDlThnqx+fVTX3fzZdt7TVim9J4WVzc6AYBnXf
d6s2xxcs4qs5WhbjJg/Y1GZRYB6hUUob9IfyNpIj/wjEN1vpYyftHF9/8kH2LrElLQ+E6Jw99aHh
SkrG7hGOMHojZPrv+DOGQIbfS+rxqPdow3sXORh/O+VfNxEIDz5v4tha/LppEJUCJaiuMlaDz5vC
6V+ajk2f/5KL+9SjPDnUtxQArVvdSZYphZ3B01h73xVcOg6dFoW7MZ+8iKYo4wTaXlZ97230KQZZ
aDKGoMXgfMYgwUvNpvPmPY8NDFup35QkxXzJ249qqnOvm7pflcRTNrYRWlM30NHs4unRS2IlLng0
tLpVpT6DMXRPoktcRNNJ4hWB9/DwR79eqeq8ScDvgjSNGm3Y+xP7kAwIYuLp1ddF9EVeC0U1PbBC
2S3nNvkhjaaC49g1DsK4wTKpp1Xt1DyoranexejQyMahdB68sq+2ahJpz9HorEjSmQ9yb/nX0sfb
aRKBQQ12NkoSmZgDqtpSauABZXmZbjri7wvxrVXsId04g918NsVoYuZbVxnWRl5/GNPRrKdQf0UY
x6SLphQqx4L6z5ub/dQGSzpUzmAdxQbXV1aBJRfHzz0vJu71SHRebRcEp9nO4B+x7OQQelrlU13N
Vo1T5mQU5vuHPPSTB2MMf+8fOfX1qZE8TPONJnFedfUQD1T4JzUa26jxl7r4iYIk37L1txd4b8sb
EwLzMgVjP0vq2j7WkZ/dcbBeinPmkDb5NiE+PO8itXkYej9f57YWrkSi0I0SbZZEunOI+JU9pyEO
msrwRPXZ42cRDLVe2KFpkrxib2ztEreRjnaLSxO2Q8WLUUcXb4p1tmGOZ2FqvHZRH1Io7gTnAoD8
1pGqah14jn6L01id2dSq/KzVlR5VHylah9c0uxEMzhAR/v1Cwiz0nz2/D+FXmGIo9tuctKhxpEHc
J1IO1L5MOSKLcOukaE4rUkZqoHgrMdoikyyy4Q0T4XTgrO7y55wjJahPMf4Xh8bIAthrlfXaYIpe
xbXyI8kaeeYo0XiN2SRRCGjaqzjonHtSt49iBm5sHFiD+F7ncbHGwSHYKnFT3Jop+CZmgBZe5wZG
avlkN1lPvJFyunQyYhrZT5QFnpcD53ozpNPCziFurPCe9MFJU+PiIh4+GS1uyC/iYzyNfbVqzfut
9es+1+WD+N+f/o5s/fv5P5XbkPlRSNT9m4WkGVIleXI/PI7OrpSUrtkGWC3OHUfHyCcLTTwMEUaI
V17jcgDS0TgtwgrQdFe37qpJwf4gTkGHT2xiX+i9TfZcfoysyFmaLFXrQa9hc7spUeGptFgUGYcT
46bGOTEtEKwFQI32Jivrk6U7T6kd4fA6tWRsF7U0fIwCojaKmWILn6Xlwkst4xXF9U+LQrlr7uDW
HY34HyUozE6DIxXEIPqrX7cV4r/mpwGp9rUkskbtQjs8hxr2g0EZY0jgdacsRIUe2HZ2Kh3LxXy4
q7b4U80SzpDLoSnah16Vx0McNN+UUW0fhiJV51iLeyvTIauQ86z76ZjVTON3B4g7lDaFW78NJRy4
RE9yfh+etugUp/yu8G1PMQ141gfdXSMHTtdmkTdX38yPMaW8r3GiLUReSa7hEg1d5l+ssLh2kh9u
+z4wsWtEiyIuPD6pUMQjjn0mOqFJV9V+dCrPWzI0QeG8+JkLaFOTy71tDfWZlBiP0iYYlprRF6sy
cvVzyeo079zCXtkdFQUzVNtQm5rIutlYqmmUwX1XKJiZZTkuxq6V5xx4hlUm28++kbZvth1ks6Ir
q2U4NuHaLGVlzgrQPTsmzjSl7rc/POTwpVd0eANpj22qOx9GK105FG9qsvOLAW9RIn/qvK6VetYl
vr2O9NrZZ33Vb0xb2rljli6VARV7XLUzmerqZxz5emxCNHOVuQ0n8LQ+qzn1exVFh29N1F1skq3v
pJyI2VjO3HN9ewUuqN7FlMUItR8T/pYFpsPYIluID73nh1dxKQpZ2UsRJXxTVyRJ5RyTO2yrJo+0
zhrQH3T5S2/nl8JM80eqch+V0onPQJTkeyYpT5mnWCc1zKvjYJQXhACU9CdhyBHuPZSb9CAH3s1B
1731sOHQEWJn+kEiAO0sR99MXjuTqHHeyOVKNAHan+2c46Gptt2pMet+hv1f+qpLIZZHWDDuVac5
UqZpU/8MRUwoaHyHVwXMpijHHiQZur/6xWBEEJNwzTRFtKGNfZOsLF207nAnM5Keizi8szupTkMf
8k0aO2XXdVX7JNus1JSGJ2uCJD957nbXxG61Y99bGyPWfTyQTejAvLqKQXlwuytOJ9YOz683cozM
6CAkbJ0ALtlnO4CIi228Gs+wscUhlMjyE9uYZknpPY+1qWlqpjOXHaXZpvCZV4GTD/OuriTwL6aW
7j9fWnrDMYkdlz3vpt7I4wFlq9Lc70555zv4rA2XAjvNs51gQtDhweloP7NOYYcX1m+dbrQXHFpz
fK/tclUGr2NJoW/ISWdowuqj0x862+ruVeQ7h8LFqcoqYmQVUYOIJGRJB+HnbuQuSGY5X+dLIjX5
JZ1eWbpySVj096JLDOIjnODrg1mZaFLclJwkpXyLSAlnlWU8lhF+Il1llnPRtAJvJPIWfQ+l1HyE
Ldzdkiabx1Mrz1BsBl7bLHu5lw7jdKGa7K9XcaS169Y3v391fU37muugKCa1wb/+607LrPZU8X4U
bm7v+qIKtzaOqkhC+2QT6Ip37IKgWvulFp1IJQ4rLdeK82iXFiaruGl2nXdxeDJvsiRLcDYb6x32
Kc6mCTL7oEFKXamDPJ77os6wpQnkGwZ0oKf1Tn7M42tZGlQd2GNyhWsdblq9LLeh59TnIWgC4l5x
iTlHepQLvulRTG2BklbfwrLR8N3TkotG2hX/11HetHmDS3ymIrcjirpVTN6tM6TpkYF7tW1pyncs
wZaqXJrvWBo+KOwh5hVRwUunSUvgIvmHjqjMZy189Vp+ws6PsouRBs2mHOqTzVdpHal2t+4NamVk
C8ua3PTVZ9mo3lQzCT9S80iVJoAFvswXk9zzq+VrOUbBSoWxJ+ejIq6zg92XeyckJ+h6UnVBYdTM
04pMQJH1cz8r43fZ55jlpOxJML1IV8gLs/04asZRpY5kgWu58qJ3w5EYiE2i0lFYsleVbBbfA98Y
l50tF3hLddYtrbp3tBUslGTtORFX5jWpmnCvBR4kv6QdTgkmw7PWMN5CfOuQZdTDRsHiYW16bJFA
Fl2bIfV+OJTJTeYsw21I9I4K81JelWnbPBOeIEHCjGDaONtFllzVrsqoA6g2suXFW2t0zC1mjNmB
v2W0HuQaG1S9cBZBN+Gq+tDZDCqGkWlOOX4fOO6joevVxcIpMUKZ2mndTCtI93p9HR8DAHxrMsj1
UhR3efwuF2YXFFtR+tUANqdSxK6BWlH6VTX2rIFp+ojVZnqT3YyQaW3sjbKN55redtumwe98tJX0
FSHGO1mX/lI4SDsyzf8ZTGuugU9M3ko53uDEYXGHM7dt0A7rvo3Sm6d2DvHKpvphOtj4BY3yLpGy
KOTAuheyPi4VJXq1B9xZslRzLvgZOxcE9t1MDfmguqakSpPZk7IYSytf+m7pXMRExzH1tR3qGDT9
6oPsZu5Lg4VlehcxLTZ682J/vvfnm8Wmsvaoami78XmQPGxdszw9Sh4BQPSB7J9bLT44ofPNijTn
GGicr/3qYdS0YK6OKsBanJyS0t1Zjq0ccanW5hhXgiWogeI7caVu0zYezvl0CTbpkKQrDsfBJuek
sNDNRn0Gd/pdK/v+g/zcSKUyGxVO26WE3WVVO9myI/bNcjkZY0qYpPq6ZFx71pGNPEghHuemcjdD
z9q4EcZAfOT5virxCzUz8WK0KzZccj4csJmv5olmWKvQ1Hp4QFG2suXBOmRF07SQlJoHI7OSjej7
uiiV/feUylaJq1mUf7EbgUhYVc921VWz1NKDJ9wJs0WbGNolcnyOqNRCUM+9DrURiQCCBOp7AEF2
atHNxqA+dqXGEZAI1UNCnmmGKLvfij4l0cxZO+KSQ/Hf5f9oO6/luJEmSj8RIuDNbVuyyaaVRI1u
EBppBt57PP1+yOYQHI7Z+WNjbxCozKwC2GyDysxzTowy0G/UolBB2LZ+4D4FBk/Jka5+V5EzQowH
2VBTAWmy8eFOjqYlNVEpAw+CyVelidJfBjWkYZ12oKVx2SUBHp7oSu8hQDPsbTK69d6mh94KIwqS
QRbdquWYX0dzzuehVJVd5cw6pT3PR39peArs4Aw2OgghB1JIsCTd0dfq4pF8GpBkVALBsbXAxm2e
moDU1uiRTfF5JK9BKqStPydl4d55ifmJ9w8arBNoHuDgfyDE0Q3MLyhawYNV7OJ2VU8BWADiYour
xr9ryx8ysMNQ3RfOkOwcp54fEqixNobWjiATjPnhYoPt46inLr0XS4g42C3AkYJu92JB4huVZSvn
AXjhSBs9p7rtuvT1LDXKZA9tpAXN19C01GGJuZzyTcT7KlX7A5T58CJaUE4qKtDuTPP8sxx4G3jX
HUgrA26Rs1Xb/ABk8WNbIf6nFnwt8gTrPGrzCDkKr8y1VVvOo9hatzjpSTNfFbGrQzAFsqtLbarw
I2xwag6nSjXdUXUyHtQJmXcDabfHkLtGnG9KrxS2lpUezKDRpiWFcE8H6663VJOfaTo3vVIHixOj
qA6o7xz2P1Eip9DaTQjvuCRuyyhxTo3f8Cy2nGkJ9DkXo4zl0Dp3VHmnQ99F7Z60KSWKEiTkoKS/
+EmYfENMYGFEUdovfN9r2zb2g2d6UaK9Gdf+va3ypoiS72yuKMB3Nc37ncVPyzKUw+DpdNVaHrkA
cG249NGxT/mwU4ZUfzCap8hsADaqNtQrKBXfQ4kAc7Lq1Yhb2siR5bOmRNtyJh9gJla6i2bFeJRD
FQIJ5GmrQ+5bfbXVbddRsNGr6zGtzUvcoGl3FPTs26SwvEMZL33ijmae2ohMiweH9ScttJunoRk2
KiS4n0yn33uJqjwuD+p+12gvBh2rtyQI/MvQKjOEwaYhPmR6Gddw7aKAUUL/f4SCKaUWW/xw/bhA
OWAYTnzWInbM5vhowaSxnbwUMVPPd2+SWvkSxkXyNICQNLu6+RRMU/2poBupNFrtrgyU+pNnDNa2
h6Oab1iGqLD4R60nNeO3/p1V0FQFdMu/y2P7pzbP8UuQxfV1pCIzVnlB8mKDltmbQxNdiRdEBNyd
oVnSvYIXmQlYbhPledF4euL3gzYWzKPTg1sMCxsh0bC9cZSZhsHeMq4so0l3sIjYIKaSBsImusfA
gdufM1IJ6Feg80ZeH++kInxd8POuJI5FiiWEv5M20b3MRSk4OJZa2e0vczuazvi1J8+3BPOE1xyK
mc548SY9uT9zmqvLkDYtfrCmUT1IcD6k1DdHEzrD5bpqkOT7uiMxdpk7jv7OoaB9lGAU+fRdHbr+
xZvaTQe/RVZdXeZGA4W3npKQ/AnJHCLg3bbJETGeK8vx+vse6vtDFs3lrZvc0H0SIVG27TV1+KSg
i/opq8cvoKi8c2Hm41XVA95UjHG471oo6KLeAzukRPbF1mrfUaEu7y6mHrKCO5NiM8q88NzG7Jhp
NA9P7uAO97IGQrcpnCd5dHTzcZs5+cAjXuTsaJ9Ob4IA4Deotx85yanvKPIiB1EY1n3mW/EV2uSn
tp2zh85KPndqEryAR9ZP6FrAeO2NwUudtO2BXPt0EC/NA82WGqF3Em9h1s9ZU/QPQeQaX7rvTZUF
V3pYqLtysGoYQ+x614BbPTYxRU40LaBB8krUQfax5fxxmi6nppZV+vZdwLtTM9PKQzItwrbWkw8I
84vNn/fsocBOr2nwxeDd9uinxUlGijWY93EwPckonnMoUPPhh4xq/mjg21FFubUKv8w13EHuSI1O
Vo3b2TigDV3vYlsx7pHgez2YyrWjDMH9auaBvzylfvBZglY7ApDaPpyoFH9wFEGsbioftMAaLCHk
I9jrwGM2vF3O79kwWrWmfQYPf4iGdvrFnZFDnFuamictV8+qTrqL3umdC9cL+Pc63EaL2Ikc0FV6
PUsNy+XjnfMb7qCMIl7t7SwtMm8/9gBKPjgkWLxDpwTvvIB9kF+xh4asBLnXy6pN48I8iUxe3AEq
JsEyzfkJurDXQ8yjwildDnK2Ota41fEh7j+ErMujrU1nm6y/zpPhGrNe6T+EfFhqnfuPd/mPV1vv
YA35sHwTLI15H9wfrrQus97Mh2XWkP/t9fjHZf79SjJN7lLrpwrd++hp/RPEvg7/8RL/GLI6PrwQ
//tS65/xYan1BfufrvbhDv6nuf/+uvzjUv9+p5A51DwdGsUWgpBFQ3r5GMrhX8bvXJSimJWn7uus
y7gzkeuWVS7jy4R30/72CmKUpd7PEuvfxq9XXWNU6s7zfvW8X+n/9fpsZth6D2bM0/l6xcuql+us
131v/X+97uWK7/8SuXoLBsKqhv6wXnW9qw+2dfjxRv9xijje3fq6hHjS5V/+wSaO/2D7DyH/+1L0
1He7CYWfjRlPzV03hs6+piN+K8OwXygDzLyhcwcvPVrWVq1cf6e4TaEf0wZRv6ZGW1bcEjhOAT1x
NK/cAlKvT3qBZtNO3EG/N83UO9PzC4JOTP3spTeVx1NgqZf6UZ8MZ2dSVNqC+9tSZqD1cpFru4i5
ia6bSLqB2YPSU06tcU6U7Sr0pjuvE1fTKgXn+0YMy3GTfvejRrk2oXze5lmWHKlJkY9Ss+KJrswr
s8rbO8iW8ieF7Mut5bUP4pOoik/uwbNrhHWXCAnTE6TEQpItJwnRfZVHpJxHU1aVgLQs6OEyY5oF
l4uI4z9eXXf7B8fSfZKof3Nlb4J5Sfd/DXKDDFzuDueZTqxpY8P9cZYxYpPhdkxRHZXh6jDfQmxT
IaQYCSmG12kSLAeJ895WsaokPBQm4F2tBNFi1DFVADmVA1lCSErX8bugxHXPdF9Ox3dz6Dz9I/yd
tQi11N2OhjpA0weHPypv9l2vRc6dnKVoV/R93p0/2HkginY8n/Ie+jBhbMPbPglga/hjDYmQQ8n2
FhYouz+uNjkLU6e/Agb52we7LFI27k1dzvZJnGJy0uGQqdNwXdFvT88kdUKEnCxeImeb27V3sYtT
7HK2Hmivs29kiLI31Hdy6lJM8ev4da5Ma8zI30VG3aJ5lo0HWgD6bRTPureBX695YB5JEkSNFN61
tFCTtrPHQ+wV7cMQqO1DrZXOyendT2Ja7dBvfbKy1mWvQagcMtqRD7YZ9NtpmSm2yzVkpdUo13Gd
YLpcRxxqOX/Niro5CkxXzuCBenzF636A7kLC55Wbi+9yLphdQe9CC0u3Q7vz4OUMqeGe1NYwUnjN
q6w5KZVic+4rav2n81YzanUr4X5b9+NNq+n2Jmj6bNfExit2OlE6zyW7AYx6PRhlA1kn2XwxvQv5
iLwWfxC7wLHfhRqKP8h0AWJDX7CJ4PlHOI2ctWkAlG5S174Jl6YIFCLVb1kBO9CipLFGhLamQRo8
ZFv9+kPTT5LRfH4Qo7OohYJ/tUiA7Iq33iA4jW5yO6BytGQA+aQ8RVRRIa6EFk8OELJn6Mq1/YU0
rxQ+6SWupRp2iaPVYtjDetJAHVc2jwtDwSFqawTvoXoPt3QK5rSDZPFu8L36EVX5+lFs2mLrAHUj
OUSO9iBjcX9YZ1Tj+6bzA6Sdm+G2V63+1huoEG9kHMNCf+Pqd0VXjPnu4iD5RD/A6HS/hojbULjX
e/iXg3K3rtDl8etaH2zhsp6v330w22qkHBV9fOzeVELf/a68qojW/rwlh6C9+4W5/OxQAry5xMj4
3czLj8zgR+o2oOlpC8IPflyFimmWRi8DuLBjvojNySF9O5tEVG4di7sfksuMD3YZsoPuj3T+f22G
zp03JD5BTXmAmDMzUs7rIUdi/jI0g3bT0SZyK06xX+b2oHG2SKTP+3UaWXV/15eVtr2w3ZoADoFB
DZABmkYU0QSsVXvFaX4xpi4LTm3uDLd5nLMxjZrqGnXs6joxUld9GixyB+roooa9xNTLIRGowuTR
GY1UvEEe8k5MbqgXWx5GB+hBGk3NUCq34SsenfmKnzntHjCrfi9nGTqg+hx159WuI912m+kW3EWE
eipNtRttLK2jw20D8cO4Hkjr8ZfQ9b2LFEisL+7I9KCqfLuaRDfLJcdCoSTD1dYbCOu8ue0b83K1
d/Y8reiOQRdvmPXrOY2qI3lq9dnrMogqFd/+qSPnEXbZ8Kvb5sO2BtT/4L/FRoYzf4gdnK81l0kr
+JQDjRJA10COlnoN6aQ8uDLgaxou7sqOyEjS6fBqKwBWFWOFws4y4zJZ1hnCJalXhe6mWTw1PGba
Tla0x/BKQj5OWdYGWhvB+s4M8RZWtUt1xxnte3rW873bQDTMv87+aYfgRLSk+h7aMbweVpPeV3WC
9i9ihgcLnMsniRW6lj/Hqv1sUaah9UHRa2XjaPwkCWagQfUAMEzCcGkjVg141cQraAPxOi6NDuKV
uUVHHVL1DNOrtz7rbE3q5Jt6UTkgX08GvqJ/ah2Kt1qUqMSbFajK1CYNTY0Gy6/XbUw/be4hKgHB
s5ytjtUWLl46OLSjHYNWkDg5DLAxXxxgN37OVPjmYaCIuk6QS3xYSS4xwXYCIzQLS/B67XS5Kbqv
mnNFW5PhmOXenmjHi+wx/gUcFHIw6i8BLwDFwgiq4aHTfqksjSarcnqeigF8npKkVMID7RcnVx2K
n6p/DtJZRQCRN+wyXVbN27y+Hsn3/rdV/VGHG0NR0Pfh4fHaGlzrqPk9yGz6szbwh/W3kR4FL2E5
XwcV2f7WjedPRVVsx4UYDfxccad3yEYFSxSgRZ6dbTRmxOslesWfwpLilSVB5Q234o1M9d2S+ZRT
KGYNty1+UlJIqTB4BR30TvekQjh+3bmhfUDsyv6izNGd/A6vESmNn9dl5FiHsLEgXTZhpxo29WxV
R3lOnuPIuDGdfPvhWRlQJU/gs6oaN1b86n21iSdq6neeaeTnZyNL8DlSr4yieU4W+UYjTWHRMZtT
qw7KcPc2pCganOUw58414OjybCvo2bFQcdVobvQkB48GjzKhF09GcFvo58psb4zeRAAmm7LxmHVD
z5csE2Y+/09OlrbbRX/rWEBFh0hMq57KtnPOEjLp/nBnu/NxnaDbc3LFNyioepkAlNnattCnX2Iu
152T+7IowssiBvSO9+FE4VPuwqENH9l239pIrBzomk539DYNB3NZflbccjuiivCspDs1Rkel6Jrh
eQpqfRsNCN+KbaTj9pauqJ/ewvcqpqowoQrK1LOzmAa60w9JbfMUuQxLNn1PhvVVfBJuxuBIvQzI
Tqv65mnK/F/gDhluvCAYbiZ/pAtdTuXA17uioGvxFvAxqnrzSIwM/aINqo2MoTqL9ro195c115is
iCd/u86Wda16er2PyxIyLjPnkzrUwfFDiN2o/KIG3ufQqlFS6Tzz5PZKRO/grHIqh3UsfokUtwNV
1mukjO018uKSUAoS01YL4BmRIFlDztZLok2gGNu/vZpEskcNYR2kM1HVm/HegWBwF49aspdh74XY
emO8793Z2QxwUBw+OPwh/RlSb7n+aC/GU1hm2k2d16mNnAqLjO6zPpXDXaAHLc1JmXPw2Fk+Qmpf
b/x6Hq5lKIekc59Us49vZVTFsfbYWeMuR0DovlhGnhkEjwAz1ykVLBznrrOu/KmZo63XtbAMeNl3
Dfh3tIXjZeYjokP2J9OXC49mOByaKKNPqaq3tPcMj7Wjhs8AAeir9J/lYMR2SweR5Z/SxeY2NKrO
s4K4yzKkWt/d54F+qkzvdYLe08JgISQoJqBo2d6Ze2hjl3h6b/PbvnB+X+OBBtLeZaNutwRUfTVt
gz6crmQ4t2VHM5odbWWouKnxlJdfsiR9vRqsSBXpS9u5NtI2oeumMEjauItuGVyiMX9ZHOygWEex
bLFFhUUT8To2rw2AcnD1E+AvARIlQzkYkR3TR1MEuw+OdYh2i3kILZsewS+G5qKTMxkBUikuxaYR
HnuLxsddOzTzgSo81PVuFD6qkbuJpzL7i1fmmkjySGxquMGzzAfc/3G+RISQ014i1iu8XV+c6xo0
BcPlSxO6B9X/wQrh8EpqJPQ2NuCds6u0e5AZAUQC1vCjbuPgFC891huJ7uzI2U6hMT7IoYU19Vz6
DbT27fSQ24A8stjPjnJPUEwjyWDVt5eRSxmtUaxxk8jL8eaVu8v+xpuSEns3t1vmDstLl6uJdUWt
OgDhlAK9Scr6RLsg3FI0wD6N4TaNloL/YinU2DvZY/67uC5Btd/t08qN9uucYCjSzdQHr+uIAzLj
/4/rrNce/+/30/WzujUsGMqq1DJui0Y/9rFuXbe+wfNW2vfG7VSxDI9eqXGb2kZ8GoEAIwtp3Ipp
EO8lRsIrQDl7rfXAkixTJFLWlqEyoh6xqwIIn9qkmvZiFPflihI+AkLaA76qN5EbJa/f0uVEn8+m
NI3pCk2MPep3kbklqWGeoiqzaN3mO78N+MlDYoKxJ9/v4ieXM7n7smrbq9fnGn+MrsnyKXd8QIJ7
t0vdw1i0BlzHf9jUxYH+HcicWr/Yc5h3EEteQlAw/9rrVnkt88UkEzTePjveKdCiLPPFMfSZe2vr
k3KIsxE8x1De0itR3c6aVd7+3VAcEjLBam3XM9Da/3usrJRGwXfHhhGttp9LxVC2cmbStHI5yxdb
mSqI/715/z0OPViFrmCSmW66/8CNJUOdNl4lj2iYXZ7jxCSHOuyDdzLcKa0FqW9A25YFZ80JAJ9R
XzbNjB7n0TRoYI6fjcXsZ11ymthLb2VoVUDv4UhSaGCeixddIwlPFgjC0SWYJ/rLGjPPNA+xEz4H
gJVeOCR8bE2eY1C4sDP03o5F6Tw1vo2a5DoEHHLdBxCaHJXGu3gDyMoeY9u0bqEIHx9maFKsyehu
IEGbHnyTQxMpsGBXkb5z+pIvrzG2k9vZfZ0gs+TgGullqoxk/mgl8d6hlWZXulVKrrObjoUWGY8l
QKt9V5InMy0LSb3F5itmuy0Lu7mEiGNigQ3MbPmp1KffusDSTqSGjUdITU9qHKpnrWvdaFu8TGDF
HtvFNXWtctbs8ao1HC9CSDubTomi/36JNAFr0Z1uFlu55nozaQDXd0xbTEkP+43Y09ZrtxUSH8fL
UuvNiFtuMHbSy42syxUvmpc413msBxAmsLEzlv2kGyn9Fa3+4LYUtvSb1ahNM323sl+UcHq+iYS0
/hKzLrE6Vtu6DGo/8Wbmc4rW/fiFFNoLgErlU1tM1rHozPKqzer0E0x+v+o0Pv74c8AYIXhRB6Rl
hApoUsHJGBB5CRmgGtrGzq6y90NzGUqweCV4HYr3w9zCpj29pcd6O3SWcc4S+oFG3/1Kf6vmnwIN
unRAPLB81aUykaaJzTO5XeMs0c3Y7pLaGG6K9ve0sMxTCMXTDUhS/lWVgk4lyNCihkQMKzrm4w0p
IfFOS4icyaFuAEldPB/HdtQaJ7v/gaSZDS56iZPlZEwSqQMKXZ3iKYCuPUj6DBg0B2PWQuVqrEjY
z/yObHuryt3f09TMbugGLkl9Rll209ARtU0cX9vKpMZNvX3UdRHPVrmjmGe0mkGtDxMIwEUhfRnC
GjXde6HfIULuvXotta8fZ6QBzgDwXth1Fl+7LJ43WhH5L11HO5LWF9OLX0XWxmub/MV3kB0sisBD
RaFRNooFZrczQDRRNvBOGuq0F5y2Gcf+ZagJ1QNsNe+Gq1dwdf91bpoG0dYZ2JK3C/rT6GiPMepI
41nBc872wnZC+Ywu9oma4c0QVHuxjbRczruLe5mS9YW2r5cVTABde0/T671bK+UV9CnuPgG2+4ue
xF8aIAaPal/p90NWpRux51lv7jKVNnJvaeoF/syjmfbVn6v2xAvQoFSSJb+Abms2TeD5d/QCzk+l
0j6KPdCz6pD6pkVijItETXvoTNqJWng2X6JvRhiPP4c5QK6Ar7XHvmznK9RPqivVzIIntoP00Nu5
/TP6prfwn0gk9GbTox1DC/P6ZA3fJMgnNB13UFikYKDe5OfFCNQg3U+Tk57pxnPu80pRtkpg8Wv2
dhbkpErFFr2drd7LWTwW5y6HHCsK7MeQp9dr3ovGnRwAsZt3Vuyj2ohy4OaDQ4ZT7D+WZeZeS+wa
Ac87mTCLntM+DZ4g98uftTqN975K23/RAByLlbLcWr2T/mjHeDub0/gtQF1sP9fJ+4hmKZH8a4Tw
RKVxtM2iEDXRQAHwkUO1eYTdJuNTpKjhvb9sOJrQc3aWCifYRUQ5lM2Js2xDxO8H4BuUyLrx4Azt
dt7iEK+Xunxo0vo8KWUNKGTZ07ybtqxNDXi8aepzu0jt6j0JX6PyyqeJxsTrwVX0wziXyhcyWJcI
A9DPJpsgHrJjIFE59WFt4VtHBfw7pWftBmbd9gkexekO7vMrI+e2t2oxFQdr0oedxMrBUNPvUNhp
NzKqumgGU9lfwefePLC53PZzTVnSR8xNhHLbhjxcYZAdmZt2+uzo+U4g0NCjsh1GTmUnKGdXd7SN
a9vqGYDiNg21XnmO/Gnaw7pf2CBloMWVQ2ir6kmxlgO95hnfIpzSW2vqQAq6XzO+G6kULB4JXzDt
/3SaB4hA1sBhwb1W0/gYLd/XkH1Z1HBSi209wIX8t9lv88Mq6TnTd4u6X4VW4ORcif2j6qeE5LEx
3qRTaG5mWDh2EiiOdSk5C5LmGL8t9SEsce8VT8ua6Ajlih7v2szata2dP1hlykbTTOJjrbfprtEj
dppqCnC+U9EZNetfhzLzDnqvzkgRoE8t2tVia71+3o7K2DyK4x9t6jIXhB/Q1DVGpqR1M2y7adR2
UnhcCaIvZct3dcwQ9aKDPwyfpWp5cV+4o/96filvmgaSdBfO6a7o7ENfdJ/daAf55cbSx/Q8TH0f
7hMFqKeT/2WYLCjjfCBDl/btUUZvoe2CRa6Xw5tdVpSR2CXiLV7s5iKQ9BYvl5RQ75tdQcBULqzV
cihK3943fT1vVpucLfyZZ73woLGVGMuFlxC8/uu81h0ABUnkkFRIaQ2Jsy+q5H3MumIL8dqRatRP
lA/sU1VZd5fXQ4awXgGL5gVY/yKqbJcwMbm5QxXgbeplKJ4PNjK+3/2grjaaPqj7puWbTdgFysb4
SUN9fx/QWkwPq7YRDoImqLJb04QnVKJkkhP0sC8sVOZ/ndQ2yfm1VKJFGkrfZg7crUwmNKSQZ94k
pT2eZRwgj3PoJ0qJYlOWmPeBoK73fFs5l9niJiesUVkk/0bvtQHxUPybSeXtWskn40EOc9s7O2do
gv1qq4HXUUJUg02WqybbYqTah0U4TA5kq+mRqMl556MPg+MiLB7aiYEY9TcJeGfueu0AnW22Fdu6
Bjk5+p4ax7msIQ4717yzHvCouVyqe7seXUDpYZ7N4aODZ44flF7763XxyuNjUJodbz5Pv4JBCUqY
RbQVUsP60dALcNaOed/kqNAjDlk/LgFikgA5xM57k4QuE2lWti4T/7zWuvyf15qK9qsXxdrJ1cON
Y1vNkxxirUDxXvO7V12btoAUSZ8987pT0/ap7zPvoc/CJUeFlswQoK/qq0RfxiSuqMXn2mu0Axzn
oWAr8zF6vZ7MUJf1xTaZo/cwsr6MulJ7ibLwZUwi53EceNyrEiO8lqFAd7zZuQGF1pwFw5PFXvAY
azcykKAQZnqwjOanaMH9iJ1o/5j0dE3VFmCwbYd03k5r+OTIDIkBgfx6qXWp5VIOSVxkt7kZrS3C
R78G57esoYK8uh24TOYtlS3Vzw+BGtJkQZ/+Q5j1d/WcTjdikkMJq9MR2WsdMkfCyDzCJR8Tp1o0
DySKU52q0YwdlISR3b6SrUQiP3FyKgc4HP1dq2naRrYpYpNtiZyttnXGB5ssYFL126hu0e1DAKC0
DBnD+R1pGGBR57pWU5QYFjox4K6vhGHFVO8tS4cis0dc8KCAnzzUS4F0TsrsAMwgOVRLNXX1ToH+
Y9TooKGkF23BKTn7D23yMhRvScnx4l3b5KWdnipteJn7wXFZavEmM+9ktA3JboEiQtPoy1zC1OVr
MPq7vWZ98Tv9G4JM+b04u1bfQJKnf6qy2nua9PAo5jBDiM8YwOGOemR/GQu1uc7VMtmJ1woaZR94
MXW05QI+2seXC1yWHJ0PF6CY+O4Ckdu4B6hM6XoF5tLeWmGyZUjaRYaZRUPfpOnbNOlPEHi6t50/
RbvGiqJfK4Acsw7/KUJw5mHQCxtSiyL5PCr1owTQQOlAdhEY9+tM5AHDXyuNTbDnm1/TObMOiLvw
trJgrU/HDH6YpWelX5pd1oPYcoRX4L3Nj6vdi+rhUNEoSZ4LcbAPU2WoSDPlMhecLnpRbwtPT3HE
m8nqgrrcdIs+hRzsoiNRJad1TAtWuxxWt9imOQh380AiSBwfl7isU9YUislC7wy9tm/Xw9D1zakv
aV16swd0I90aI0R7uz9OgRz2c/Mupmij8Zi03q99MBZ3cCXr51o5yABq6BAIBo/jF3uVHcUuFjlr
lzlD0uhnnm1Wc4CgJJx2FFn/tOi79Vb7nxYNEMTq8yZyna0OcmrZU8gGxPJd+ziOybfLFkUKJ8vh
w/4DoPBXRL/op12c9JfphygeyRb/OdZZVqvC6NtlByTey36mr4YdDU3uTWxkFSmdvH5uUgB8qjID
RskqBx7hyvk02SDTIaz5HQk797PG9yc5PM2/neO6vtENGiHRLzKeec2HTai06k+lvRedr2WOVemv
c3xN8W+bIEKaOymmvTZM2ykr2BWT0f7W8v286SFxua+bHjoPNWD3FWbzt8aB+wG+yGmbNnA5OsNU
7KioxPe0Ho/XtjspR91pikdX8yp2PuCwDA+65YU8bIqGh7Fv9K8fJmltrcC2ahaPbQ3vgTvpzrU5
eFOG6gQPkOCDaueQWLnxJanHu3Ry0x+JkYCk5OntCX7NGowpEaGiGl/qob+T/NnfRbyt8Y8RgNjc
bQ4KeOd2yWd4KbIHaXTo9irVrS/W1NQAwMJP0lBRhKp9GuHYurQ5ZKVBqydqGAdjhL2qg2/3WBp5
vy0KE7XtpRMizqPLojK/3cmiE92Ssqj0UADsdC6LdtrU7WNES+gd5jFFdYaHQK3yW7QN2IEgTnYZ
iki98MZqmMidwLCyPO6IfTHVsZrT98USb+uICUHPrRMrGi8z9P02TY8AryD5CG5nW0/um0VIrwvD
/EcX0jHVet63aVb9XcpG6xJhtWq/CWnS8ei0O9hNDIDqLZ8KHUBzX5SphgMZuUnyp6vRggcbmUuF
rYvMpmhTbXQ4H5Yf5MDeFeNMem3KsvushEtUdM27Kh5pqPqro7YV9hKLIyCjdpmR9B7v4sURxKV5
qxvwEJ9HUlVZ0ajN82t+ZzCc7DBSoBa9u53fT+r3NnlBKTT7QaZP3UbeNN9p9DfdAmCHIuw1IO+j
fZ0q9PMpsXuc2u5gqa1zY0++5exIlySHHCJFuozQmBd3pOjOTcTfA/0QepUp0LvrVAfELn8ZbdZ7
g+7/l26E6WO1w42zN9MkfPmbeHux65FX0NnYwEVWQO+RJjWf0iUnKWPVDeoNZWMLQTtyF16pjRvT
zlokYyvjpaHyUrckIUkO3IV1V26EZROeFSitFPgOZWja5r9PqjST5rx8OpOkKqC/XQ4KPJW0F6Kf
0c5/2BZHjEwZijADbU+qvZ9gNy41t7qNm2l6DJdDPlr7pixgd19GcqDh34waHjoXi5d16n1HrVhG
iJjCx0FnH5LIwc1qisc6uxl69RcxycHuvOLaVfX2MrOJ6vA6r63fkOjpbuD+RMaoG5MecdCi20KE
blFjGkry7YtRPBIpZ5dwGZtB9lueqir9Msl4y5ZJ21dzP2yk11IbQN/wXI5HxhIjZ3KAJQ3eguR2
NUPfSwNn2XWvE+oGie1qVu8T3UHKSGk9h+9kReeV62p/P1WBu4sTY/rU9CF5VMt71FV6ucKxhD3U
1pQbcc6DqgKoRGhdvC70T1eIVvtb8br81JztyfkOsnj6ZMEF/YwcQFHXdbctauW+GuAWk8jCAp1d
Tbl6LevoNR+dxhqmvXj1phtOGnhX2DC5I/o44odYL0+yrETQCQlhn1I9ySjKIaJky1ndymrkrDpI
7KsJGi0bvVETPTxL69mGzaH+2QfMSsEjgiYKJdKrgTfytQGN7hlUNl/NdVB+qiDH2KgDymwFL5pP
widALqjZqUE8XnVBTsPFklNlO61toyisYMVjmOlFaGzoZkjO/CjB11KagG0U09nFbaxtUz/7U2Do
IALgV9lBzStUgJcSnLKU4PylNJeSA/L6sb0TkzjtBgIb1TOHg0SIw+4gcpL5YlsX0ayOHt2suxO7
2igDkjRoZoHX127rrsqvytB/9GfFhPpLKK2CTIfISoMjdfbjHxm/5ZCrLJ6w8ThFCyY52GgHb8QI
dzPhcnoJhboy33cdZSnkqXee9xIW7XS/pgAmxQQW4EfKlSQOxBE15ogQdlPv+II1HsSR6g0170J7
gSAjPTlFkfPF5+lHM+u8u7JF1yCzIgQV/HneqrUTv7SDW2ycOfO/V251Nwwk5Dfj/K1kw8erWrQg
SPrqt8TMvlhDkn/rFP614Jenz+wHsl2Yp81j1xckBExLO7vhOF9NgdOdKtUbUOXV/3LlYjTfX9la
rqyE5V05FeRZivQbRfv3V+675EtcZuo2zs3+fo7yAyRmsHHPpnI0i0n5bgy8z70u0SHDrt09FP/e
LZj//kQdXTsaQ6w+JBCabZ2mKr9aTfeyNG0z/3eojah0zsl3RVPUl6B3kp3Oh/4hSH3lCH47PkVJ
3JzHNp73ljcXn5zQhzA6NLVfEdJ4vQ2N21D8IPi1M0gCfriNafb+chuR6RZ/uo2aB5uzwXPythv5
PFcD8hUUIbJPUMEWj0bL18oyMj2VA718uTPld2LiaavZeY3RHWUo08OZXiUZtsZ4mQ6u22m2y1SA
AWDMIUV2ZjPa9UZoPfuFlj2y1aIxobWe0ROwnvtgScIggnQjtjoIlq7fhesKkuNnOoyyR9t/nY4k
GPXEyCKbYHbqbdear4dmOUtof7eVnu7SZWRH/UxuJTVInC4eyHlQ7dH+D2vXtSS3riS/iBEkQPva
3o83mheGpCMR9J4A+fWbKI6mRzq6e2Mj9oVBVBXQY7qbQFVWprk3wVK5IsEG20J2ASWQ6QQ2WGjq
md/JDHVRSMXoKNKpoahiGsdTVZt32LeEy7iqwIc5Srs5DZpBhS6sGwbsj0EGHYP+cX91QBoB0eZH
9KiaddmFO8h19kuO/NmeindZCu4rMEz4IEMFzpq84LwO9lT4y9kEOV4f9LJuGK5n4MAkhViEofS3
ZWw1fEV675Y2QlPB35KwO4nF0x15GVjcFp321h2wM73soLoOkrCbSfBHRiy1ejS65iNR2JJPj64+
HWl+RP4+DwLDc2TFG45GMsDCQumM67QDhxJtAefdIBlVXEEnRG8WqVROlzna7ji6fFGav16C0RjX
Y4XdrxTuLrENDpBCPL4B2LWqsiB9GeOmQqsf7MRNm8YBmCzqbLb7o2YY88PxTduv8Razf2D7JvEd
htyL0oztdOlShm4R2cdIt8F29UY6Lve6CWAHOi0WWS4ukYUHV9dJdFqMnnoNgjBaKZ6zA1V3vPJ2
msb25Y8o6SW6tnjIcIK/M/BP67mLwoUfe/bKLwQKnFqYVfJW3dUj/qVU1hgYzmxUXlPc8O4y2+QP
YNlZG3jeQDPF6U9GhvMaKdWwzMJ2jgk0EWkdG8i+FICmi/ZI3i5zDiNoK+6jSNi0BpkHSIueRI41
aEmOPBjwSGm+yEWZQsGqFw/VWNeg3wFQqeaxeChB3A+yFn85KbDPLms+QNMwDL1Nbbvv3hTHappK
pr/N1xHk9NBgt3agSYPegcbrKv2rtDOBuVfa9Qm/SjtzlpuOaE7knXRlnLyojiNYgN/86qVPEw2F
xz7P/VswfdbwrZae5LGIPbUs3MB4NKLxX3ejYu82+XH3R5yRQMtdtY3atkXKj0L5IN3Rb1rgIO7H
So0PztDxY9WPGVQN8eZsQPfNcXr5ZKc3c/grXibgAp2GUrrmunI9JIhAYnKcWsGOI+vcFSTh+YJs
V8ffhsglsHpB865uXkzuqhNQyP7DYen1MzxxV53PIfFlWOKGLnmZPaJ/1QPi8ZeJ7sDrFizBKZ+t
S9LLJGOVtKBNcX1QoP0eHQuA3TP329XMxyi+vkLule+v4DnAbmnWuGDJIpGtacY12DXyh0jme8MA
yya6l5JFnatk00HlE1pyPtt3k1lfTF3pNUQeHM0eEANd6cWTtr1vkXOCzEIN3VYdQY68tfcWesjm
SWgv7lctxM1GawovkCPtFkYWVF+6CuVIh+XimIdD9QI9stnejFApgiCRva7Tpv5SYa9qWWV5z4sQ
bEX5CKSxtg96Ojqgouv0GpKrD5HbP0PkolxBey99kCbSLXRHNqlto7bR3f9PnFEivVCY4JpWSljL
gE+g29ffaM52Gsbu1WZiPI4mMMtkTbPcWiqJb5RKcOhXrPsJJNgBRHgMEORtmjaxtiR0MXn84lil
eZ/mKr2NW/YPmSnKj31zW9j2+KqjzMDb8hx4mNKwH7DXLI6Wgy8B1OOdB7KVQqwUmhzvuMOdhwRC
zSsPqOstRdAEe0S6UwvAPpBNTxhcsLfOeQCfRTFAfOkarN3iBXDpZh8ODVsLnfryYHc657O9xLHo
Tcf/zS6nDOqzdbgQSvSXtJD+JmVDuS4LkT+BspDvoEsZLEXY5U9SNGha9iJvYQQYJlOIpEQFekwK
tjj4fIZcXsiZVsl0n4KELMLWSUJna5VHJXtkvYzvpNfJ3ZC6vok0nNsdKjwss4W0onBv863ltO3w
DzmMEnRXx5yp7jCHQ7YPejMQoQJ6qgYLy1Spix2X/Uu3cpUtX0yj7SA4pbIFDaOq1wyTBmRgtReq
pBXEFdDKQsNcQcEscuQDKtPBnd+7ZzLjrwuGoggg9yptsKQPFbQcQjA78nrW+BbaY7dJM5zvro9b
ZEeycREjQwItgE+PYXraXh++oVrrpt5PAeQTpMAC5wSZl/lZTRMZctAxyJBONtjdcYa05GbQVba8
V919PIWbrhfRDZl604fesWj+IR+ZrpOutt8ndWqqj1Yv/6H4/+ukuAdaDGwP+NH61kee1FM3QRIB
6lG1ktffxiY6Ggl2mw9F2JWPRRr+tPSuq/aaeOFjM3kGnSCfh+7vQ/Jeg5Gxas/XoUzRcWZlUb0K
jH1o685ixf3pFqOI+oyHv464VxQLmbn1PSAhbOnkgt35zBo3kJVuTiCCGw6yhVhO4PntDfLLfGUA
MPE01RDSGMu6+ebXYt9awNsuSsC5wU8AodCcf4Pyjnh1mceWKcpt85KDoWkfveJ9STkBsNRL531J
tJSfIrx3466Vr0bJBlAz4m5ED94COgfytWjxmnQnte2vcSWfQBMbgLB0qbpcbEgbLERa5ex6oLio
QZy8pmHTNxAKhyInKYWRZliVM+/8YSdpMRcJDDyM0wR7wbNfQDZ4gRs7xPNnAamO+eaz63+JMQH4
OQxTzDdRz/uVmLxwHwfB+OpBzrqXZfXcWmVyzsAQvVDQ9XilsDhOjT04gqGzaXuLig3BLklZuBVo
VlyhMdlex7LC/7rKpn7Fywy6HzQeO7sHrYhtrxVEhaAL6k5rbnpbYJn+CZ0x2hNvPUBX3Q3dfdiv
JrJPjjXHE8U9mRwNGFGw46ka7clOJnL+V/sf6+M9/unn+X19+jkDQnR8rC2ZswnQ1baxDNfGG/LX
ZQCR7cj6m75IwfteSx+liyL51nAvTNfAtiP/0/QgGdET5hg+JRB6STyowiT4lv73UlfLx3Lz9ASU
vq7KoRCu1RDs0tHvorZaBpafbchG2gk9mE8vMjMXfGDgxcajlNuRtUdp1JxxY9LP7IXT+v3ZA8v8
U1zz9wdwUr2HzTAyHRZ0ZX8Ga4j7lP4Kmzr1r9V+D6PpZRjhX+zi3c8nHIyhwHTTVQ406Xnt3cVt
bN8B7SnRP4w3emmesg7MFhTZ2rzbuS73wZXIcCjR8c0Ug+pQNOC6pZjRcNxF0wJNx1BjmWP0K4B9
2fn0CuZqDs9kOJ1AG3FL0bSsCvC9xefikNmqg/KAWrFDI99l0MF8NiuUJEIvjM40BNXftsm7+MGA
It1DPvLVqHtc04wzdD215YKG02TxHciYzdmbKQEgjCqKHXlpSQHBjTMN9ZJjBk4+WrIAvU7WR93Z
iULQohgBkhViyShvoi9tkwMmDjm4E+VS+qiaoIkXRxsaWqmQR2ZCs2ioRfEYoW70YGdzKoUCmhqU
z9fpbVuby8Dr11bHoVIYJcGdqtGqxrRaaCUH0E54HYDG/QD2h39HSL87NgqP+j8igJxCWlyXPP6y
hofz+0rFHPrw2LPkbA0kDlIqLrdxnTTt/pAYGyLSn22zH6T6INmvG7DAOoVhbZ3aRlWCgdUUdbD6
5NEQJZN5SAgbwtQI6cymK6bmYxKhdSjqw0QjCv2YyNCOcBIRWqkTVt70WXqE/KD3AGiw9+Ax9ow2
ruYMklgPkuW1v0Z+W63J2XlGcB6Rsuq0k0xFkV1KL2NgpcXsNHaSNVrqmw1N983Wwkm0+TbP1pMg
pbEFvD++JZPpD9hUgfh5Sz+BGvz+KKAHvCAvrcFQgytMNtyRSVYGOoikl+7oR4C6dn1wmGsCAPLr
JwLpD1S/jHuydGYO1afpW5jEw54ScC0IcrdT3VdzAk/GvLvgQXtHTnqToRoL0fdE3NEbTKQd2j5+
n97mVbUSLgN9c5H6+xjPAWB3/X0X1Pmjw5LiMcc+iatU3UQ1x3vcYfbSYaLdkRMI6WnHQZSwpAkf
0/F9lYPEdfTWvlsmF84fCDTB8BBaAdI7gX0HfPdpjaJyI1X8DTS4X90e+j4gGgn2uYAao5dl1hsm
kp8mjpXhr5wEoJliZZgJ2zsagm8Z9bhDWdzS0Iv2DnVhZxFWTbbxwVogIYP02qcxB9tphgpGppWk
tJSLtgNZyz7Zf49HzfDMgkb0e7QuK0BYUyAVdObvjxxg5cXVkscoaFwdn5KFDWUCPQlWzSLGd/gw
lODSkOEdVLzCO9dClQXb42A7QMb2DhwByPm7aP2SfnCiCBYm1q3qv06j4yTLLBCupg//EXrSTZaO
Zgdu9JIUS2vQkk7dQLNPv0I9MCRve6h3hwOa3vTJDt9LLmT8om5Pw4aZKwFW2KcYJw9sW/4dRo+K
wYGCdpB3fw2r9WoEZP4I0+eYeTWy04savd1eX5RW6wcwKg+pBHACwmTbbkrTI3TBsmNuGfZ2BArh
RsgSMPbS8h/6EKnrmjnlFxaLL7GQ1Y86gd5d6imx4AoQ6EaUP/qg/jIaoviS10UCaZzUexgZPsyV
IbIbCFS8v0ptqc+v4tpxskYdrAH98VvNzXfWGChNyyMwW8QR88kMbciZVuZvNpqkKTj8yILERuCv
M+TeHiASUx4clGwgzOPYD2SL2tdO2sO9tPA4CBzIDjcTuLCu8ZC+AqSxNbFLbazmbr68DN0E0dLS
vnVG5R643qy6wG5srHRMUMae2hsU2xXQrr8bZ/F4MnIdmaztg2p9/58yNU8mWE6uN55rzZbg181v
MWUSjM9xV7/RHpl2y7RRHgeIzbehuSe7DPwbwX1gH7LpSx9BduCa3qU0sLbbDGLnthttqPNglM9V
BKUKSEVYqxh1RkjOJdOFh625pAAneE672l6KAs3qTRtly3Yyo80UO/bFAOJ2vlgBE6egtddDHiK9
RQ4KkZBbWhb4kG3INqD/b2U6cQRhur69GSToQjonVZuyaPH3q0sDCch2PGDTOL6CPdeDRKVjHHo9
ZGxTB8p7qUBec3R8qPcJrR1t5ZO37FtQ+E+eUYAJq/pRjdx40zd+Wr3fWODHTVsIgjgWqouFlVnP
td91K9G39o20oC2QNnF+QMEAjA7hFKwrBlWExAqLZVaBfCfS8nSFvut9oL0B5MHYtFD0S5Rprf9z
DAXSJUnAdiJ09HUxuhP516LoAhy3+ImOnEMppltmTCeSIUsTNt5qH50wydcwvFv04fTD97/NAx8K
WO6V/dZAlmEB4iPxIHjob0YfGBsJGsMzS4J43det9Vwa/de8VFAzj8GDh13dd9A984XSkwz2axLA
t+qMhp4EzJqG+TwpNU+CrOo8qSmR0ALcxAiH9BjXjrHMJpkskXNKj1GoQNJOni5Mxvdbck2piQSK
k08HrlBAK3RbZWmgETy2ILwOLbD4FIRg0DDytrk37KRallUr3sZc3ngOer0Wg/w6tH73Ay1TP4Xv
+M9exsHD7Cv7JvXMFLpPrTjgL1ud05GzdWv73gNL2pc4jLaTrh/RRZZjAGyNQN84jTOOcnHqqINF
FahPMR9u4YvxQKPOhOJ8NwbTliBBpYJO+dAgozcjhDR8CJQsf7e1LhgoSJSagilOfcwl1BGtR3H/
cT2nwR7dT7sT+DfQnmJ6xuqaYRls8xEs6cDc6CRNYQMUWDouqMo0OlpfaFIIbaf11TYlwcUy3moc
uw+xH1Q4JZuGwt8wWs1DJXP3ZpR5gs7dOEC6AMRJsb6QA0x24YI7hdh+isZuedWM2XC+BjueJvZO
q4dPYRByj9fKyRtwgb+AICY4t2Xl8EWHfMA+4OFLxVh4GVucW1aA329cDgayOQQ9V9MiiUMD3y5j
vgKeCKIG1+8nxbIKZNZr+mLqyG6PvX0psi5fSR1MnjBDBW5htgAIJu0c/MeXH62eM26BbBFt6Zrt
0NX0iBEr0JdJtyYRH15dZJRWYgPVB2yGnkIaeJ/ixGCVYkWBTmyhPYhXHt8zW862eQU+VrsGMm22
WORVDrkJy7Jv43Sqd07cZfuCO+PNBCFIaMQl9RcFuUfPiIwfvqx3bsm8t87L1ZIm5W5S72RmgXkk
6McbjiXnSbnpnukbwS66HXJE7jwpBK7tNkjGNYNC3yLXnQqu7lSgS6XqJZJWwZnb0gKuRh/twbUh
QH+F1gMQMr7H4dQE5pK2qoE3R8pn8THZLGO5hT4a5I1RzrkBZljd5Kmsz8yFQn3LchfiO6BAMeNm
PJSBeUcjV5voDrwl2a53dXuCnkqLkKMwonRjVoDfeWFTvK8SZFm3Yj0yqbHlh/G6sHHQVCkDIeH1
pVBbwk8DBM2OVlNjsguTpL20IFVY+76M1/SJKvXHyoyLByi5sRONmjDozkXdg/cPProEtSnXLhAX
66QM3m3oXL0LS8OfP4voqi3O1cRvKJ4+iiCPb9eRkPX6upAM21sO2eIzrYPkMOg3Ri9BkgmUKpXm
v7LS+GcrE+/WGSDe3YZgrSd76zre0mosdmyiQj2xRGy70be+ZNKCknXRjFsKS1FCzywc7JtpYIf/
tOzEjGrhStBw0bJ5KIsDJ1hgY/R8h67BcJ07U7chFjIaJsitfxoKPSTKMrOpw/XVG0okJcziZ4TH
wtMATaFDm+K3pKEtkC0vXR+NCNqbOJojUlTAJeqhmQB72GqafhqiZBCf06pL52E0SvMcVcaPeSVU
PC5JVHylUdQ6zmXozGdvmqanrmi7GwM6YuQTFhe3TRZcyKeAXLxtRg7OALwiGDXqO2ywdiEIVp5i
YzKAKRo35MsHZt27IAykeb3TNw9jFy/JV01R/OjmPyu887YyAda9D4vhQeZFClqubDi6mtwJsGG+
S5hdQUsHfFFzCLppau44dzRKiowBAxhbGxoOFjDcRRpcaESTCmzQF0gQDEca0pKe3995afI4atqT
bGjSe0NnbYtK2FtsMAbI3Yhqr9C7f6EQFGXEBRoU++uELm/NLRoBgKDQi9Clz+N2XiTK62HPAV1e
gGEiQCm7chdJHQDNXNm2sWCGIyCy1QYru5/C2yorw1t0S2a7GPJGC5NiaoY2u6LqL+SlCwWPhyKI
3Ns5KG3w5dLgPTCvmwZgSjKdNNpdJ11fq9AvYyWgsA3Swlmh4QoYkiAy2dHBH+djL5DLGGhtGn96
+qt4zNa9hyR41ZnbpM+GnYtuoYdIOP+IZMq/F2aAyoFXPuWgS/tbQNp4T8FYVnMAHrzDrhpx6NIr
ZDgs3XvgkVnELjTtCyuqzl5m8BfWbqYwj1+qWtUXFUfAaWtzX0ixTQEc36AYxV+uk96H2K0nyGRN
U3mcn4yKBfiMxKJEex/kkT5d+hCANzGMUPmFo9HPVrqDzLt3wYEn5ipYkSVgDPuctCy3YVZADc+x
A8i6Zu3aaVny1ObYCsZd1P1TIldlMNv+2aKMVXlj8sXpkNTIgM/GSbvH8RDb74NVNWi209NDiN3M
0yffbJ5Q8hjWSYbdfqOxEK7GR7SNjcel119o5JlgU5i6tF1aowV8h/b2vnz3RhHa5WunBGJKT/2Y
H/iq2JgBGExjUFgjF4BG+EH3qGQctCr4gDygbu+DKwpngcFj5lsvH8kfgtttxXgwHWlipid21Nwy
qcc6i8eDp9sq6s4vLo6+o2HkhvichsPJmqC1DRYO8DPWpTxRGEVMRlRuux5ksXuAj/ql7+Q1Kp6j
MfcGhFlSLmLLlLfW4FcXYF8MoFlROnVlVeL9WWlx0l8zeJQGdyAEBId5Zn/3Wr890sOpb+LgAhm0
bSfwpF82LBo2YNJrVtetnp7gyqw7kkmCpm9j+hwgaaRH28RVb2FW7UG8Y/ywHOsE4dLpSwtmgaWH
fv8b8GYZO6c3hx3aS4Ha1JM8B32LiVnvJyXKmym0i0U6FuKc6a7UNAY8WkISaB592J3WKdpVLvND
wcGleCWZASwUuj5G74Fd1SwO5Mjw9lqXmY0aPwuh5Nqb47kGQ9pL/7OSVv8SMRWBIxesaEEd8JcW
/F+bxJJqQ0FgbX2fw9zafrG+21G2k3UR3/U1Fw8s5wDGZyboq5okfsjasjnhG+cLOSchqjMoqs+F
crMTH9NsBWVcCCzqYdDjCbigW7qERoKvMO0ZVQqPB+FOLdTjrsk4ON8Aicvu7NGrLxnwo4tuCMxX
0ShjVdas2NMwRcUC6pjyKbX0EQw424UAM8xrmNQK2ArT33vCT47oOnWX2A4t+rRtn6c8EmfTGAMQ
6AIGACHZbmWUfnQo9VCHtTrMjGpxRr4SmmhRg2IYUFgrUNmIAw0/wiy9GsBi4EYjUMHUfENnBxi2
qvJr4CKnrjPmidlIIK16/6KCojyhI85dfUSgJIEWgETKpasjwg6U8hQBTaLya1S/r0ERBhTnwEUE
jmR8IZn3HYpp66lGD4gqa+serfTWfdYGmwZZyhuKyOOEA3EQqAWyU+DZ9RJ3WuDbZtxTsM3Rk92O
DTBXmEozGr0m0pHN2i7llC8r19iowfnCoKm1T0HHtOg0M4wzhdWRhhCp4U9O374PIzXGmxityitV
t+6uKiAYRmd1F7/1ri1lvKKDPHlpSKf1a7DdyfCIpE6yoKpWZ3egCk6KYRM3vgGQct4fWpv7RxOo
rbk6loag5FKosNIEslPprBlVvB2BAZpXuk74c01kiqBKuEoFtj0sA9BN5EN6G6R4oqnJu6vDAiZg
CI6K+W9X05C4kESwc7mMuqxPlp7I21VidOlmHlfRpDnLY76fx1aIh29dFhdaoszd9HZUPc6HejLw
dvP6GVpsQVKnDll8zCOZnrDbeb9MfgKwz59jUVbDMW+OZKcZXRhw0KiaRDXDL54Gm09DCMFgD72U
PDTYgmyOduDfXy4LgKLWVxoQukMaHWVUIO1EnD9Mzug8qhYwmTG+6VvDeSQLN6Y96CP621abBm7W
i6TqvSNFFKhIrJoWSmiN0bjYUaFVsq3BIUVTBaRkD2jGChY0REusdfkvr+Txur+NAXFpUIUP+sxB
p/RU58dOX2LFMe5HkQMzNOVHuiN3afcK5MRcgbfxY05E4eSnyGqqwOfz5y35jWao15DSird2FqUr
0g3f57o7rML7ZMUaU557APDPTpalq8xk/Kjc8kcbpv3Jkv37JUrs/kQ21we/nmNnR3JOOqIHWwPy
aB8h5FHooAOlM3jVcuPuWqaaBk8czbH+0n50ltsoM5CJylR0MTpQVOooGlEoTZxEN0+cK1q/1rou
//taZP94xeta7Ncr0sqsKPgRvdj4+sSXUZ2i85YQvP7HEMcd9pR0+Fq5erGd+DwkLwriImPN2XYM
eVasDfd4tB06lgCxQ7b51gdAZZ9Y1oFsdCncCv3M+oI2A5CUvogOJwjwdrXe+GQAfu8nxkvV1eW3
gvsvPt4I30AFPd8ATzrf/OYyQ+U9QyrjoN2Fnvlflvh/j4EEGLq8wN+9dnrHOdXKtRdE9JCLTGwa
6NTO7BDcg7JLVZnOpcOv/Mz8x3hi/OVvk0KfNTM7xL8nqaTiLxG345Ms0HzZ54a6pUsXexm0MpdX
y4RE3K0b6w15KrToq6nZLIvK2loxzqiutMZPU7N+aYR1Gc5LDha4OkylkxL6FXRO77YOhbVNQxDB
ks1GhXLRdF4BatCiWg/oqd+HXps9j8a0LWoGUKu2mzwNrnYZle92D4xt+xr4umenxBnyw36N/91e
1uhfo+rVXPjS1StQXkKTeZyLZTVoa0990Dxe62fZwOrt4Phqea2fSZQwkYWN/c21KNbb0ZcsstWR
TLNdLMsQHWVUc5uMMD0JXj1eX7rHF862rsW4vC7ThMPnpckxWtm8NC1kgsr5tnfZcrLQIdi6ExKD
GSApl6xy3aXRtDn6AFR4mT34hhr36Gt5yrWN4hoWQkERCJItrTDPpQU+VpFg90FDk17044Lt6bzS
1XRds47TLZ433pGcwIHdJ07Wnwa08a9U7mHHrTcy884DD75qtFGa1SYfPNO7MhtB1aWHtF1xigi1
NhmmR7K5PggOAAq/Ieccptd1UQrfXG0F+3ld1hj9z8vSpMBAMiuRbYpzFLZBtOwARmty0qX7WDZs
cVQYK+yqVGc4+6rDzo72M34EHAQNaT9DQ9cfJBqRUJq4DsmLXjZ8XtKTH+HUM6CDeBuq6WvQ4UgU
eeZwAqE49ng09rSR7ugShwUkYtNmS1NDsKzjsaGn0Pi6QliC4J8Pzf0f9nnlTy8yZkG88PxCbpDi
GPbKix6YPZhvHoRYg9CJv+d9MiwblfgXCP52J9B4oJ1wLIOvVn2mAAeqxMvSA6d8rarqXEBHZEUO
d8uhMfUNys71yq1lfA5ElF/EBOwBSlvxd5c9DpU1feVoSl9Bx7bQ2+ZwixIxcg8thDvxzB3fctNu
F3HKo9uicO0LOXAEQG+FdhhosZsdlQH+5ZChj0LVB88SoFZ0NARKtfKebLJzgLIbh/G+RmZwwyND
3oSZYDdWY961elOboJREI9kZYmOAMR+KwBB5jDyPHZBV2VNTy7XRhYZQd3YOID+fnRRPdrqMKC0d
nNjd/WnXy4Id2jiUVrf7FK/t9ALpZIgjGnJm5x/T0b2L+rEp5x/v2m9DYYBEFsepyrbXZRkw9efE
l8vaaNXZdVHQUcDk3wwhHtdoNIvv2zQA7LeEYoNqgmJp2Vb14rUN2vhkk735PlAAUhbfgxTkSYXb
/+ztYpWmuQf90HsUgxKcUrJ2WQU8/InSGWDcWfpNxf+gR69+svt+XAt8NZ5qsyiPFqqrm8m3sakE
+cAiyv3uO2fR0piy/Cc4uJ97Z7RfAkMhuY/M+8U1THNf2mjd93Amu0sKf1jKzrTeRnvYS9fKfpre
dOjHoH4DaBMCXWA/9Pp2IeQwPZisSLahXaeH2mvTG9sX0coKBvkGJP12rNLshzmK1z5LxudBqhGn
T6s4BVZvn/DJLtfe4JUvXo90oA7l3bSPPV8c6yZ2llWU9KDAdtpj7FvTQ9daD+DpcN6g0Qw1p9Du
TtAPq+5B0/aN7PhlkJUZankuQFt317QCQOrYXxkBmutAgBldjLyIz7UlcNjnfPjWOGs3iYvvANdA
JksHsNYdt+ihFOuEpcUtml+K2zJEgxcSDhXy9U5+a0F7zV9UOX7iKbshE3q4DFSmZcDFQhnlLjK6
ZCM16AP/auOO+Vm8QNpYHrh+7s2OEN0CU1je0ki4YXnOmThfJ2UlnvqjiEHi+bFQgYLxCh+mZGMQ
RAQb6veFKcYTVrvI/eY7kb1Nmo+zSvvx2OWLwtGUbzPx23ylGLp8Glcqmo4tsK695R8gYbNwXLB4
lBm/zJiFCdIYSA4kG8I4RAVrz2jQeCYnmVxhnRkf3uNbINxRJouco9H4zpLoKOyyeS1j27pnSJqd
/mIf6uKzPWHdq5O17/E1AEBLYq/A++Y1CBN2ryJ0U82ZrCIc2nd+VxRBTp4LblDCJFCrWg7+ha7p
wD0R2rf4w5RPAySZdh1auDfdyK3XCV+8Ue+Jb3iEgT6lTY3T2DvTDVSqfRBloCFZz0RNt3xSemZb
IjEUudU8kwKcEE1gNJMDUXHTJxAd937NpNc0PUAUaaYjfPO1BfiIArDTQ+9FtM6jxr4HQjzZ4J8R
nGQag28Y4tU73vIKdQHBoRbem9Cj5qBX5Sz9DumizVh5U4SeRLEGR5f1PbHRWQjEbPLsTKZcBUyy
m1JGxnaYhu7g1t14Qp0d4uNeWd/X+JpHe95QfME24jFMAe5diPupb8AYVnmVVhWxv7SGWSz/9rNN
Pf/XzxZV5qefLTYMiOzq3i9q3RKqzZctF91hbs7SQ6DmuwO1fbXMuEcfSbuvZJrKBTKroJCjdJ3f
ePWax2AMmI0uyrZrXwljgTJ2gVNr520UxMyWQoX4q5OxLWM8oyPnNGkVL6UvRW96mzaC2LlXqS1X
XnEwAAk5S7dXZ7qjS5+UYCgLXXd1ddR1+C1uzXCRN57a8CTie9+rxL0/6pa2EVS/QJ6c0OJZvVDE
aHOG+iZ/QvePXEKPPToofJXwa1n/U45/vqWgCUFUAvCS2NlIJXDsBxvdiOSu4/noQQmzda1hxS1v
u4XVARk4ABb06DqASNvp9EphoQmaU6eqkIEbcNaI4667dDpsiNDLp6f/LUzhk78tAEWEjJXXPzV5
vkUrN+p6+ORtmCOmba6HMquWCXRDXtKiNg8pcyE7bkzmF9NRP8Yk8G9RaFY3YNNGx7qO51bgLtve
Q+VKL5v3xZbix8R7X7ZE3ng35ehsB7U2GHY3PjBjS1QX4z0dbWlYmUmynw++2ouOjfjTELnMeJ/U
JirRNbpLfQKuRrEzLCxrcNZBEZgnh9CueEgM7gbtGbfvrwh1mmPUIU+TTaw7ockE9BI5iKpPEOgM
2Saq0FReekpuyE8Xw4u/Jm7FtqpgPXpYcImLaDiXbV2ilT9zwCDju2pBxrhs32O42/fLqm1R/dXR
5Oi9SIH/EkoLaYXiLbTW+3MvQ4AJoS+17EpINMoUaH6U7nGLnVe3AeNbt/CRmlQLMjbaQ3c+kDL7
svZurvbKYqD+mL09X1kVgIYKOwMHj/FjSx80fITEuUttfOboVvgPFc8SKJwhb04X1KgyiZTur3EH
fqECvP5k+TSTxlMaW9AsX9Ja1zkQEkIqXl9Y7vG1rTI3u4AerNuY4AK/VFbIz2b/ZGm4F13ITHeT
kHzpJmOxjrFT8XAGCf3TFOVLCknJNgZFA/0eYa+vKzSx+YTTiQBNn98XCwOqZIdAX+guSp2uAJOC
CyPOc8GarN3U2IDv6ijHs6F03o47iiGT7ZS/ZtOS1zHF0LAsc8deXj2u5ZUry4WgZCNRMJJF/H5J
kI1s0C+Pcab8GoRD0Y/ZlpGHwp3GKzdDbvwPZV+2JKeyZPsrx87zxW4AQRC03e6HnOeqzKxBpRes
pJKYZ4Lp6+/Cqa0sDWdva5kMIzwGSIohwt3XWt/JA/nBSRkFAVR+fJCn18hmP2Dt+NGb+YtzkzpL
y3vUAu0JWdDm0dDAD9iafg+l+D48Fn2cgntJaWeA0Ix5UfsGfDyxNwNjZPrWedESSYopcj8CCNdY
rv9NhcWXzBP1p7JH3F4TPrtgwiPBPVkx/B2zaIuPVgMWnBJofjtaCnxc8TxYKa5F2PaHaVczlbbT
S8yp0qgAkmisoY1okZnVgxavw2qwDgyA9kCH8YLEyzPEOsurHHLnALBgOSe7pkC+mJV+cRe55nDv
WB3mL2MHH1wBiBhl1p4DX/wgM8jptix99LKhnHVg5DvQpm+15MDGzc1GRdWqam7FxiobkBDeptWx
El726CAL9lJJd86M0kdey6IUafxodXX2CM8r0htzdaGGXhafkCUl76hUhuVblxb9NAj06kCrGvt4
Dscxs3FBixdRu6ViPFjDArlAfE3FWuYID8LBvaJiH7gVVmOlXJjjQcEVGmwR3TDnVItIvLYrMtBb
UK0UTXCsa8xQqZZ1RnkHl8GZKjF1DWa51bNNomnmALblqAQgo9zVmBzAlZRE7hH3lnukPa3NP4Ev
u90YemYNM6NwGzjgezDB6wkWhgmUmcc92nhQBdi5ATa34p/a3bpRD2pC3W7F//1Qt0P+MtQvZ3A7
xi/tqMKuWrVt9KvrQ2RZg0pINqPd2wbEH9YiM/NuBqGEeH+rsANQ0hdZ8lcXKt+q5TjirUh7vx4g
rhGR1G2wHP79MH7x48ToKHQmk/F2VDKKsuDZTHD9PKgAa7fxJG5dqDg1oV3qkufhM5Q3i61mBtl9
DWlIC6GgQzoydtIm7y1kgWhuPu8N893W0l4YrTSIGh378QlAbrSqVqWKgJX40Zd6ZCGy5TrbON7s
AwN2e4jxJqKj3ip60Ou0oo1OqfQxM1d+I5ZRHjjz6Yg/BoaXCsBtcHi3dOxYpVglF3q4mIaizr56
ie3Wv5uGipWeL/1AK6YmjuacTJAQrcEwoXZCMbWb9uy4ed/7g42adJLbMR5s9KNN+mPvZhPjMLdR
qeJmK8ASOg85nnjQuzmXvLHBTeWDSZ2KrhU5F2VAQruNjDt/bFFAXm3j11Yzp8qCS+eSwd+SFC07
Tp1aBaVAgHjg+UKKaKqq9E6a5gk0KcVbPlgnTbD8jSv75NvYSWGRblgd7CAGN5PD3K1ddo+UkE5p
6N6Yiw5PwGS/magF2ZNiuAPKfMZ6LAhiK7wHgR4/h0Fon/BCWlKJNtoANufYrN+a3osQ6auRkZc7
RTWXwgWLgZ14+zLm43q+EC/1j70o1N9ttNfEXLz4fh/PWJbYL1Ott2a6c42Uis6WZUVn8F6LQ1UP
ezJBHCI610jEv3PxLoNqXufNqVnTnH2QMd1TK9rUZbWJzKw9UqkLwgg8fNlzZqdg0hhHJlNXgbNC
aIa3vdmazCznMmTRmppQRawSgC4ygHjIRmP6BeREvZpHi9tRPVuZ66gDA/VtPM+Mja2td8jX0iVO
OMwGueeiPlM3+knIiyigVJp/GF0vQMMbTqdw+wkRVpQt2L9ON1PqlvedY/uH25kp2w1mOmgSgUnF
BaO2lSjdmaYJ+8OvKgwXaaQG6KqoCW2cARwglV7p06+iQe3Ggehekqj57bCsTuVGK5C3fvulTdlo
OybbT7cLBwcpeP9VvL2dXZdazl3mvdBY09/Q6fLR69rfTcUh5zswbLQjmKbd2gZEErQs6V7Dqn4w
4iR6CCHZuLMZQ4buaIeenall9WnAPBzJn7Ja1aAy2sok548KRHfUiAlDn9eClcfAtLSFZmXJTEGA
79p0+lNb9+mxHUsid4YVckXAnFw4+rUUXXkvQXpVy0i/kqnRQe3lJV6wJ1vXePkmCTI2nzpYhnft
9JWrlA4mTqToYV7dhFsaHJy40Q5eEX1GRerg4GbRhN6dydQMcCXGXVOuaXCgTZJDaKbfqJJOVwv0
PUK43t109NpskW0WiCUNJu2oPTGen6g9bZwwfM0iWz9QqcP0cO3aRgM6EfygQeu8MzJVFlRJpgwS
mTNeut2OitGQmxs7gLOOmtAptEDGseFKBs2GxotTDGxDJwBaD7bzVIelJNZUbfDMArM5D9xW9/nQ
vrmt43yCtHu/hCJgv/E6FH2lLUC6hRzN0HEOeZlAgQ8I6k/gKeSgxE3qfd4ESF0zzpO5gQKfKgrw
hcBHM39fcYNCbTPl6d1y8yOEPvZNms8+JOqZYQUxcd28aDjt3HOfKX7tsfSLqlT2kCPItlEVJH7g
pXUexgYU2sYc8AuvPmtwcn4JLSRARi3/HpnxXR33xosK6x56oEZ6FmbQrGVhdDu3EBH8FBEDayDv
HqIeyrgpBDq/jt2hUcq/B+huJ3AG4xZ1V64Z49aIGSAJI448kBqYLfQI4LPY756gUQEuZ9hvzdoR
fR47NsKIcKhNzQSw99QM6Ij30fqx2W20IPzqEtEBJI970HwD3qHNkv4tsX1klzrGM2SHCyQl6smm
6uroqWj4wc51/wvwPPE8R3r0SdkGO2Z6j9Ca2QdffvRsY4hRUM9MeEjbNk220MIQASIvjZ9oL/VE
NO21f7D9qZ3HdIb3Zh5/iLNpwuz3YAbbfIjqTTE2q79q1iC2FF6bam1EyZaWVgBm8iNGR41plLio
NmTvwniWDgjsnvImz9cC9APPRpJPfFYilvoyMmW5RRYSxHnjbOKzwlwa9rAGgbbhaE9jewk/GVBq
SFOw+gw8ykbeGssxd37uCwc82IUf/YdyOw/VzA2Uu3ciyI4gVSbKTslgIeCitwuqQJwwOwXQEDQX
4dAtkEPl7m/N3N7yV70X2/OOA83ZIlFjr5KmefBbI12CpaxbTcUBRGxclDglw24eVKsPIHCND1RJ
m9YGYRhAXWcq0WhdpL+PxvX2fTTP1LxVo9IaHi9pRDPizIL80KGVenmiUsXiahM6STmnIm3g5AUx
p1edeOEgYXNsUYFAbM5HKRGy/WGMqcXY4ecx/nQUs4D2a96Ae9LveX7VIn1P3Awu1Ek3EbBWy258
KKDRF4y+6PaugGj3lbfDnkH8dYmXo733K8+f13LghyrKzCcGuvSJtk6l2Q4slPnCQ9bcJ2rmxgU/
6MxbSyNrAKoXX+iJqSoIVxTwWZxrxup97TVywbwo+KKSY1aYzucmAu3qUA/BjiVxeh07Un0ZZdDQ
MZAuZAaR2EYxxhGVId48OHx8v26/IFrazhvu+PeR1HWIuQ5gGTWzASLK0XtbC4osCnKM6UJH8LQB
Qy+4PzhbdLRnYqnapkrCXYC9qXbcM/1Xq+6g4i4BExo3IMVU3rpCQu/aqjmCsgpvohrTCPD728Pa
wXvmXNgIrY98adMfw6/7RSXgdKW/Zew34RnKcqMG173lMOtzDK5diCm2n42hY3MVhS209Lx2U4tG
2zBEOu9aQMLniMsNL0XXHYhD20nB3hlk7WdWxJCDBP5Ca8PkIQX0HtBt7HllDtlQvJIftFC92261
tJcyVi3btAQzEMeLEhCNZEen7Io4PoiifJ3OePwpIgfZF7VIfLWBYkH46CT5Ics05yEE4dMOb5Tx
KWz7z6M9ZvhaGL7Pd8IGVcrP9gGBjFmmV8UGr7/uiAl/dxws0UIfmmfryMiDWcE6iBBQje0Hw6wu
LH+dtT10zTToIEhndGqNxZvNjuJ+g9y28tyMmwrE+ohewEZFqrjZssquVoVrNHPKcqN8N6yBzzYX
7pby2252zQ6HNUPu8CwmmtabspVjlmfE1qplqvD28DTduEsjS1sG454n+vc9sv2pFomloM9BruQ6
xN2zkwgdrKrBzh/LMn0z4WV8C4pqBUdc+1lP3GiB/Kn+pKSEZ0/PqlUa22JupIM2c2WiHyQxIpCj
mMoWPHKY53g7MtHGHr3ItIcwBbRc8wFCtEheXYW2Alp5BNxREhfZQAAA/RtTHOHIyU7O+PpNlfFi
DDXbhNzCKznXumjLmYavRBFBA72pPA4xHT18c/FUSENYr7njhwvdspKTEzG594esWnYqVcB6Ay8O
Nc83XiXf+6ypH6Qf1GvXzZKtl1hQShsHoxaDCcX1oLJe4doPF649pAubyX4DCkHKUaeNk6bF0rUt
Y0nFFuC9i3hvwE1rLZIE6eJ9fR1SF9D+KEi2iGkAYAiFhzOUQd5thX3U3HCb+mL5J80K18Sndqwc
xlC8nfpsgZTFVrvCu4ar0AZeviDsf4TQ1QaxXgOfMKg8gUixPPtwxkw2KlIFstvrjTnXbBAgNLwx
HgEDb3bcyEduagn3YQlpiFtRgEAR19U8hqaHDGkpnHk0MoxDqvVJVKV3ta06PjR95M6J0Vv8ZVeZ
GR8yc5Rnggd+CS7fGKKE+QyPrf4FfBsKOf9GfG8r0YPrBX+I2AqaK5MlCIfGV23vv7dtfDAam4by
L74O8mrlIpCFteHwmTMo83Sqf4ZczLudEjHAkTnZqf2Qhu7S0wZgDOo62vA28FcIciCuJwe8FxEr
B7sNQCFRHG/0KKk/UQu/Dvg6hDjfDJOtZD5Rz9ca69Z/LBPxPOJlQMlY0tkYAtRwvqigfkaXVJUf
i1QLj3+7petfBO1vtb/0vTVuxqEKqan14A27tkfQFVLoxb6DB2CVlrp5TZESBpnjdHjL3Lu8a91v
5lB8Ny0pH1WsY2Xpde4BWeDl1EclubZMeyCV6HljPS/XoeZn8D2NcyA1TnjacRM7gzln7PWGmb7h
qnOQSWyTAuI+HMjrViQVBIp79Y7EvrWDJgPm5k3yyFnFcJ+2JbhpEnMVW0guDqIiPwIEny6R9lQ8
lbb+laCNmviK11b0duvDgsFfaK71ogT+mIRaQ4ZxsboVnaorVpBH9lex7XkHqwf0yuqeKfs9yxpI
0/luf5JctgdDYSETFK7+WkVTA7O7sk6fIVpQIEMEj0SGGSbcwjw/kAxNMhatsUi1ZgNsJ9VirWg8
Uu2f+kbCR+QiSUGgqqUnTBMwr4QArVF0cl8ohqnmaG9LAcKAvn4plMzM7yqy5QV6tAsw3HrJ2fdG
AIMKDmDqtvjXFBjiBWg1+J2WQ/Wv1+zo0YuzcgklqeEIyFe8E3kk1kOemfdmmFvzxhL+S2OklyTO
+HcA+5Hf6Kg3v/iru+0rpG80kQEif3wrwI/gwBXjJAerblxkD3RP9PiT3eCpWNt5OakPOb2R3APb
vU9TCCPdBImS3K/XlvJBhjtAkOhWoeccgh/aPRhswESVI2sfzpVZYQXtnop1n70XCXqIr8PH2v7n
ItWGDPCw/9g3G5CjU6TJAtS2B6uy060zTrCQjQhFNlkk/pHKtBmbuNmQbsPIDg46Jp/EZxCq9ptr
Zf69aDt+YUN0IjIEM23NNdJGwxW16pPhG1B63j3mtlMrMhu9iVZdjFbjzPXHWOCvmFqlVS5WSlbm
Eh5KJAh3JXsOTHDD4bl2z6lfgY8bL/8jMDKIQbmND6dLax4HpIpDHLEyL3VW1fNMT7tPoWO+No4d
fTOKGt3HOJQVF1gqsehNOBBa7TyLQZDNwzPtVeBGaXuESRo9OLq69hprLp8mlE2kJ4cs9F9pmkYL
BAmU60yaTbSjyZrDcQ8CDJ8vic2LeL1U58ZHrcSnYmT+InvdKUA7Rjtv5fzWlOyQ6YzxYXCKGQh7
hzVAM8mzDXnxVJf+l8QFDNoGF9spjP32JAGgRqpB7X8JIQ1gMXBvGHbgrn/uGenBcJ8m5nOKmc0R
FEzpEbPe9IgVSLixOu1JmkGwN8Ng5RlJcY3jsLkXkY2ElhbKoB18LvPSZWxDtVpj1QfPk5+nWtaL
twrgjz0mR1i1CK5B8hIeMmpLGxDXraw21e6oFBSOWPz7X//3f/7f1+6/vG/ZPdJIvSz9V6qS+yxI
6+q//y3Yv/+VT+bt23//mzvSlJbFwWFhOWAfEUKi/uvrBUFwtNb/j1+DbwxqRMaVV1l1rY0FBAiS
tzB1PWDTvAKuW4dvTGdkVQCS/lJHPWC4StlvCJ0jfJ5+bbTFtI71Wj/aA7GyjmiG1VpWs0GqmRWf
xOAna0m8cpBL5TO/L4L1pDIYBfVPZeCITz4SYW7TjDCywgWiMQkEQsBMRBsvcj/aqHGRxAuGe3wH
eWJkz44bK026ozluurAuVxleemBk+qs2LtUnkOknG6thmLFbiSiRjySbqQn1pcY0ANQU2OzvLz03
fr/0QnCBO8uyEIMW/OdLD3q8TGsrW1zrNug3CAJ7yJrSh2XCteKljBA0GacT7QAcdCF5eU8tBDBP
gGozpIn9uVWZutou8eWHcVo20myYnYJYsbazrMp/iYPSWIRm1B5tSGLuixw8GT1iU08DSJ9xecXb
2BT808jxHpsyF0ojXtwf6DHTy/5O+aG549zAOxeQBvsf7kvH/PXicAavL64OR2qIsIT188VpZVRI
pM6n12mSLnILuPyMPyFCkZ2hKNucAdV/pNdhUKXail55VBxbIV0rPfc5tIoN33mFD1gthZWkYE3D
i8lPK4g1WFb9yVDl0R7niPgoXtKQZc+WlkMyKG/RtM/4vrLvfS0r75Fov0LA3rpmI5t+AW5b0B1E
7p5soAyL1nUO/keqpQ5l0K2skZcfXjOo1pYBB27PTOZwToXbwU7B2u+mgDx2LjgzzDYq55ULFKFf
X6Fdb11/acv1+0oYWwnljl+m9qQwZyjL2Y2VJD83NB7QSS2cHpj+soPOg29l6yQP9biBpzAvrRAE
YCgkgWhmDaCHu8TJ0wdD6eVK04dsSbXUu23jqXcG8t67yd/Ic4MtDV5HH8jlm9oe38p6vaKKwmD+
P9wR3PnpjrAYkzr+W1DMtgFDts3xcfrwpsKbxehBJeNdLXyiIB/HulOrg16ZcIZB8aQ7lfFKkzCu
Nd3Bs9zupPkOpmhaCSnIMDqSquykEkvisZM8LO2WTp7ns3pUewuQBAjtnSKEuExU7KkTVVDxP9qm
wTwWueuqksiy6U0Zb+x20PeMS31Pe7yLzGKWBj2yrRAoYhsuw+2t+rc2k4GXav0P756fX/vjxQQB
lOBMSMcAEZ0jfr6YkV8yPU6Ye7G7qkcoNnFmOvAL90agOUj6TvRlEzvpS8asJc11qUVZ+kDptbwF
wy2IZxFGzCWwx02+qRBnGN+z5fh2/bAByOjYKGi5oQGZofEBp5Puw53mDem8jHTQuxosOetOFMzI
2UIVLNHeKxCdCeAlAK27xlU6D/McXDauE58F8lz+/qo49m+3mMltZtm6Acpdxs1frgpmVNxL61hc
GORyj+YomAFqkwgpbKPKLXGieiIMF11+DsQQLz5QL2cQNCC6ZLKBPw/AWAkqeaJWdu0eeXCdqBdV
GWrg4k6qOaUCZhboOSCF7O2tMWMw9Na2yu3nW6tKIDvNZpBubEfXUO6GIMUING9DRTXaWgmEkt+b
v9moXT66mqbGYzuy9ZXEVJtrL+VI7z2zvYFf8RqGrojhhWDqEsWWaoICGltuCRkuqv3Q2uFVBYFc
7hx8ZYy3QP8Zt1O+Co1q2KQWElVGO8s6gXcEnIpgTcGKH4T9Esn4lpw1ldNdjRFAkgOIjNAtVkpj
aaxreygoxTXccpAI870U9M6t7m4h7p2fVB2AZn6o3b1M7E9xquoLmTJ8uhYxYhgrKlKFHgNCxfTX
v79HDOu3R8eB3oajQ1zAsThW4WP9h/dQ7zB87nqzuPi+Pnqd0+ewKoMvaYukQ7cT7B6RnwDpeUgA
Br+e/yUHIwbi++5LjrDSCrqpYMmwRfDwc0+nbBgWMP3BSbQAGFdwsYg2LOGTAl0tFWUwLP1cDdfG
t8Eq4qWrYFTEyzMtO4ImFqmmYxErjHoj7ZHlZiwmJchHC2l1GyoCaPQ+JBUhhbwMkGq2lCbuckIE
Ba5RLYNB1B+g10CLY2ZUlhNwCI6qYRtzQN0m6LWVgEgCSmD6BL2G2lx255rWB+h17nXVUrWJmg5B
x+kBzEHetxHZL4Zhq7MwHO8uaoB/7QDieTGVAaVwxpIDMhTsB90rtq6f6y9gFalXeKe6a2oWhuA/
zxHramuJfKcGKwiyC16/3oY1vQEe4LE7DZurzIMrPj9Uig/IG4V0Y180/gM41znyc+CtK+1q21eI
CABWYM/BfhG8YfqUzpKhcB+jZjAWrtbFdylyQzcqa4wtjWTViADeRmpZ4l2cvAM4GTpZjdvNDYjG
wTkNbLIcN2S3yrpfVpap5roY3m1UQe069DIZM6cxZLCGiFV1Jz14UFKuks8ggN+RMmQd1nurG5wX
JDGKeWj3PvATkE+161LfdAEc9rphmjgDmXyWQbWr3PQRYIbojuF1eO6xMILmBQSurax5QJzLg5yd
lz1kyVBBJiBv1lQURay2VYPEcSpChNm8ryq2CpWZneFh1xcZi+2LUWTxHSvstd539oVMXeDWC9dw
h5U52gxeVFDumJq7bZyejDzdkrMWokFgN4zFlhxGPkXIRlvd2ciNbhgA4ZgsSVC3vWipfg5KC069
rNqabll8b4zo1QwHCcxr5c6xTOf3hW5Wax5XGvKBBtA1AMW5ygOVXf40ThxtuyQv1nBYNMuigSRe
GuSXfESjIA0SKskjECXVMog2VnGKRwo22lgQDqC2YsBbSgYFYvJd/0lm2WLos/4xjADQkIXQEWvB
ih2zWw6ARoYP6UhuaMX5AsCibteWdYkIXNu00bEKs2Je6cw5g5/UX5syD6A4k/WHyIB3HimJ9lUY
CBSIzJdfgKlaxonHv3vK2Tc1IjLUHekAzpl7frBGQtOw+vs3ofnr1xKzBs5Mhg+D0HUd75SfX4Rw
QxW10WkNBON1uFhbF+ElggyAbure8ZW+AVUYPCJka6Ad5dfNw1CLAoI3YMkXdq6fwybFfKAtkq8Z
7kokl/HnWwvk8HsIVLvBxh4pVohnRYFkFeufxlkSqYoaBWxpDxKOEMade1WVTPMIE9nHc8X76KT8
2rinCoYIyP3fXwb913npeBkshnnD+E8IWmF/+B7YXYc8b8nU6T2n3XZGJCkeeQblY5B4wQ1gGgP4
Mm8PfeyZC96Zxa8vA+qRx0jyp6ffz8Fnh0hZOP/7U+b6L/McW5e6lPjLSbw8+G8rTyBNdQgNBuFp
mtAPrl2CCd0LPsMnHI9OebDtROvCcdn6LzN940sdqVS/mz3wNk5mZqrgM6Q2bq2rsLYXVlCk4Gha
kpszsZ3g0bDA5ZLFy96vQByMkMcijXT/onnF+x6EEPiiVYB5pJ7OF/24d2uXQiLvH5bjtH64eUIs
fNOxDOZYWJjC4Qzln2/nth+6oBysaNO7gHpZcxOiLM0AqW0bE004kOxLO7QQ1B0BJ62K7pH0Vj7d
WrgaHxAfMrpZ67lQbTQAZQi6DlJOPgimY3xzgALN/KvFkmLXjrVUpI2HQHAvOu/gcwatqh/909aK
gBPW9S+s3f/9PWCM3oWffy4eXmmDJYQbtg1M1s8/F1CLpEcky9tMGC4zn08eGfj2naPhpQhcgkOl
HDfR4FXgAYe96VNg2kBQPYsEWBw91YCYj9lwW3uGue7B5exjvQDo7ofyrZ4wYbL8h7sZfyRz9AZ8
+DEWM/BLHMc04OHhUv7qxWJQ9c3swK/WsYr4TkEufI5MIWSwtZb3KUgcUOAh8VzaJZCSvAtmZEcG
kL0CFyMC0EHqf3JYFkPsyBInHTGHxwRxUWqWZla693y4XaiYWaClrsKWgdQxwGy5q/MdImZfkGwV
fk/yEyaN+CKlnomIlCtfRqrhOTyD6sLduF4lrCgOddzYOwSR23Vd8uEe2GxvgVe58TyO09Ru8H0Y
3scxNDA9CgQT8/ykez4+IGCQbE5ItD9KL8p2Bp5ufXQPKTBQeeo4aI8leDdO1IrMVOxVMWyAfn4l
O5mokjZ9U7gLHdP++XQEMlbjkJXeNTOVpt6abB8OJu16rfqw2n+wJU2aHGpWLKy2gN4kdaFDWQB/
rY24TD7aqI1mldmogdbAYfH7WUOKGmtCyZw1ZlrF1mNgQYyBHIOKow58pozTBdB+hnUIcwPu+kh3
QZOntGZP5Uxm3rz29ACz234Zu5WAqtoQ9XMQKOOLIurkaivfPg7cvRPcR2k0qdjVZ1XNLGiFWAni
Nx7fazz5fmvRWuw7SLBtvNp5hPkieiIQZ29rGzLLNIYzDgTidJAWKOtILXhcRBv4xuGAHivJZkZ8
CdeVfz8dKXH6VdL3w2IaI8CMNxzCO7tcB1UEprixn1HJdKk7ur2cRsjc4mxC3/I2qK0PwQJAz3xN
o/Ihd09B7O2kxaxsDjggFClyt9/EbDpO7bn8AOmWZ2pO43QI689qEGnuqOj6ko+oHeR1jqdAm8ID
n0YsjAP18qSnbcocfxM6K7KZBuAIiHWfqH3AA5BzuLq/oGvTd+5nM6uCgwQ3HN4xzcrwOb+A6JFf
zAFUWNCTcJa1sPx03mnRDIotyZmaIMfABIQNaqSBYWRLI+T12mnAJlzFr3Ebx6tu4MGWa0b+FA8u
JiB2/IoMyGoh6szYQ3W0u2hN80Uv3OgVeVGYSqS1fpKeE91hdipmVJGK7ntT2No5cLPoMFR1vKAD
wDO+l2M6Y9b0J1D1gca+w5+CDhK7D1numGBf7eJ1nLfOuuJa/gnS2/Oele7KiCtASx2EcbR634YF
Yg8KzsA53i7hVo9sBow1Lhk8j2yWdwEr5i5eYq7upWeq1UXQLARW/msq+pqDfCYIr05DlbiHC/ho
TtJR7ApBjGDlGnDkUbFIS3YHSONmalt3wGdDKiBbuZX5lUazc1tbQ2TXmmMVrl8NreOXxNxT3WRJ
gYRIkPE2narU6nSHNQukVsYzN2Osr0AiAthQhY8m/LHv5zz6REME69Z0Hipj/GDy9P2cWyHvkE6c
Tuc83g4rcBtkSzpqbCGDfbBtRNLHA4wbOm/4m9vpvP7unKlTV2m/nbMXlSDsR9ztrk67VatF1lqV
zjZHbA4YNJUjsUNrMLWg3T5WJdJWERPJA9vaOFQjtQxoxTSGrNvUsgaoI7SkB9W2MS9kHKNFRvXK
DeRzZPoQkiYbA72of6DdyZo3Bpsh1c5NtWjhB/gAmNE1rArgOUqwvGEKEl+Bu4yvRQJFytY5UwMk
DZhLBijVkoo5i4wLOlND6gIFMLlo/TZdka2SCBarYA4p1H6bNfH8vRvGrfwaeTmqAO+20cRX5ln1
Xa+L9a1FUvQKP1NlGxpLDbVzxBVJm3mR53tqR11Lr4McG+uqLdnSjrWHnocvQzGorTSLeAHPbrjm
dWftWJQmR68rMVPvFm6ab2WUQd6Kpcks9vP+mz+s4tSuvvfx8BUraONJZgguhKWbIiccxHdDxbGw
NGrv3LngkUkbI/ls6BKxYnRCwixWOrXxGlomiPjrIbnQkbs+s3Zh2IktqAHXuRSgFzIGe1+H/jez
NQqESTWQWwppHQN8NVY893Sg6SCZ3UeFM2cuch60allwEHPEyLJ4lR47gUJ7DH/CayM7XOQQiQJ+
YGRvmvK+FlB2/SQ6Fs1527vXCvyUC8gwMMA+hvdjA8Wf7345bqA8eQYeArA532+fkCUMgLOOjIKf
jgeJbuD5sipfOX0OBnOwn69KcIAs3BgSOmmjY8LdN/orgHkztzGqF6cC1N4Ha9yGwZfx5HCxK5Jx
1NLR53KA0JHZNfpdGkSI5VBP+CJdv+ivrqPnOxti0kvqkKTrwQjlZ0BLYgjktNUWafryYXDEPdUP
IoRPVy/ak5/DPQ90I/TOxyMljgeiL24/4LGrtx3zo1VhlO5nt1xNHU3ZLA01ZDudwcMFkb9P04kg
a3ampbhwERYERwPxm3k2DojEpV0WqPRpkH6/MQAFXyW1Ui9R3s+ogWYCnwftvmQP8qXi4kiIT9Gh
Kgvg7QqzhnsPORAHAQbMBVVoVrVy8NZ8VtLkawmq0rUfddpzxvGXH48JirtiMfgyRggXGT/QSC6m
y5VBWH2GfBfvIjQo1LijiDD1KENk/MCR9FIPwlt3Q15uoELSPw0ZdFbGCx0l4FUAAWZyFIPmIAUv
NGYDPkmPCFY9Fj0UPALkE2wyL4Js2BT4RvTbAncC/FkCocuRCIYqdM++ah3EOcevaamF1iUfNzLG
3K4wQ21Jn8/AaVAhv/qiq6YPap4EwzoD78+cOlGrBtm7PaaTRyqJTjlQ3WjxGc4yY41prr4Dgmpm
IyvmMeaado68fK+7jffc2RkuDsCeky+yLHWkObGkW1KtSLx4oSF0tyXnIzJJv8e5ZCcqjSMayKJ4
TMcRQU8HYnX4L60Cx/0LLB770JsEKOSA3FN5UFaD2WlTdMamtdWdMVYA6wYQ2Ydqrcs3eOmL7ZCH
0LBDXpY8uJbx127vC6jsDN2bp39uuQeyb9UkcII5ZjT3bb+eS3wj14XJeDSHHOPaaKR5qoA3uQwl
849mwu7eG6caAn6dShZT2YC/EAjNoobSzThYlUKHlIXnOHDiC0LjcPj7zjclYtQZSiZLo65wm9GB
qv9P2XksuY1safiJEAFvtqBn0ZWTqrRBSN1qJLy3Tz8fkrpNRU/HjZkNAukAVpFAZp7zG7P4oytb
bQMSXd2AdzZQ4rLjr2mo2JtM8QqMbShWA5LsgUjKkyyOhr4Hg8Yqqgis13wuN8WUJ19DUZPJWEy9
WEgnX3FLcHe1GvxqjdMxWaPYNB1ka686381C1Fc5VAk3s6HCWEir8kbw5V3eJ8vN6ig/VLZcH8r4
v38o2ZoRfZQfSkHhk8VCUu2CaVZPEuV5x3suxZwEuB+wk7mLBcgudxmB35ChoRIQYF86OVJM4HGh
eyd5zWjpZGXZvK7acMOWfgUsKX4FBzK/G6DdkxZ2sCypQ8ESDTV2WXI142DManIvpeV0MsJiuMm2
oPWu6HW5V1nSQ/W1QlryXgJV+bUbHe0i2/Iw+6EJK7qrhqs4zJMbMYfz/RZqnfo8G8FJaoMjsFr7
uTcBCFk+XNAVaBZoqfskW3PmeV/LTPI0shX/d56pFKRtF6rvtuOlq0w9t3adHEiNFW+z7cS7RFG1
tSyGqdqe3Tr4cFQ74leMT2k4oTYmG9WWWxVG4x3zRinexqQvtnlMiF62DoGRnZqJN9p9bItOipu+
ya5ZjlQ5gXoW7stNRTf0GxwfUrLvXMhDgeEI+j+th+aSGlgLpEmmrcmvNxerwucXUA6nsQBjMeHY
sL1XVsKjqWq0W5z15oHQw4Ql3HINFSBIZmQf9SAO4wxGHXHE/FXzhuxSReKiKppSABad2bBpBnZC
S6sVNe1TMIE4C7KqeJV1GF19szIdINZSFXkDpvHLRmiSF5g0WAt60fD2ZfyoAZ0KBOaOsihH6OVW
JL36Ims0wVpvstJkK9vElAw3wiD37rLHMGJ43ZVEkmTRJeyJcH//MjvjN6Ry2pOsbhVgjfxA+6Ms
hk1lwjSCLiCL8jDU+pvRpulZ3smboVdEzF5Qlvig8qBaa7w31vxQ0ttgjurGULt+w5um2uZt4azl
wL7QlJfh5/2vbSpvXk+QzYHlcZU5NvRrksY7XUz5q+xu5SRmdXXWf318NzTZA1lfvQS/qRV8Ufj4
4QpnJ5S9HcO4Jc6CzFbc46NKniWjswXJN55l6V6F4QZpw3HcQaj9NRydfwPo+NSvUDo4iHJ0NqkJ
z2ECBXvrYze7H4LGXQwXgqPXFcjMZA1yd+OY/+pneN2w7RyM/TxRRushCbUz+ez2DBIwWydjKv4I
DjLM/GhXzf6/tsvxTM0Zm7+02JLlctYVKaKnroWbL93RH0UpovMoQh1CfmbpDE2Rziy/3x+tcmwD
LHNde+p4cMlgXRtD+0umhG1XINFW1/ZOpoRZtZ0njAheWlahslcQO+/TgF5xmA3e9u6hpGvvfRe1
z57pVc+pkX6RSJgyDt2tU5betmPqJCXrTza0SkjGxe6hs5UqdXYSbFuSJBIlKKD/dJEaW8koqjVS
OONmGopk8h0vv6F7GB8kQOpeJ2FS9tg267u5G57fAETKEQV0W3X5pyGkLGYTyG4OcQbdP+NdtmIx
hsExvg5pMoTbMSROVyoDapqaXqhnkXgbjezYzVgOE+oXtzArf0x6nRxlSda7nf5rqKyTB9VWxvXE
pu1qGWgdR4hTP01O079ZSdds2ko022EpmormHOw4jFaytTBj71rV5lE2yqqy79eeoWrPsoRfDvK8
U1Y84cH++9VUbRuFtf2MU3b7oiTnTs+HZ22xPx8yUuhe0Kq+bJN1dqhgYxUNBISW/rLOS85t3emn
Ps4uj4H2NKq+LP5joJFbpMUZBB9sIEwx/7qTHBBnebAvdNdNLznrBEQXNEJYobNXlFx/yoPB/l9n
rPC3mhOA/mqJHhFJI0qxsBCABwxVb51kqRsV6wljjO+yJA9A/qdVjNP5zsgGhLp7N3zpiacug+Vl
gqhVlqc7WvdNgur2csVWWNZpGBTxYgtAUmmOB+T8RZd/Uoys9doUtosEKv8+eYjr+ik1DOUsS9MA
j3YctC+yVDtDf6oLd96lZM5OUShwlFwOyd9nVuR1uzapPmWPVKt+9ZDFKU1XllnG2BKaLRK0kIBm
LGt9D7Xsy1Cl3lVdGrKloTABsyIIC02/GLwrZONfI2C7/jWXOnQdKz30C0TB0Gbz2UT9ctabl2yB
KTi82vdNSRhFdpB1wyIGpICFvQ9qCsV8drxt7pxta1zZiR4Bls7NizwM3ogNGx662x5DJTb0NAh3
ATpPS4sJf3E0CKnJfrIVcOFbjyvbXipr5Z6NJYrtPklhLU9DY9+XDbK8tCpB+AeYT/j3Ai+h3Bv0
18dZqExiXS51SkirmXi/tz76jYV1wuzmhxiG6pPgLOkQvv4LeVf9pSIbKetrPOgJmzXlXh2j6lOw
TcrG0v7Sdyx4kOBky73UP4bnuNQ81UCzb62OYs2Mj9NXNhIIoC9n9VInz2SdbJX9hr4W/2x1veHX
2KIO6pU3CH2nzAYkuVYgkoQS/xEAykZWPerlWWG34blzzWbnWcn8ZqbBWcGk48/lBMjkIE8whb/X
ODVOvncr8oBvoos7cVRq7ZYG7CEi+c3J08abMetxp4EACd+pvRxkgzHr4uj9Z4TLX3q5U4EcjFvA
eBjzWi/Gdje4lfbGV6nshjTM17KYNiCNLcI2viw2Y8I2jZVCWEd6tzIUfTsMcQx2iKEeCEe/4sl7
UlpDe5MXruOKwOpSFDYX9nJi7QERXnSCJ/eGwNimFPp48RZyUDJiEapa4bqH9UQqO2hN4yuKYUga
Jlm50rzU/KrYOdFaJa/guVXG17psPifLSG8h8c+3fxmkaJO6zgvdPufYaitKnLBWWochqEuemHUk
T4Z5zYxl723DtraZoue7CYw38XEmX1k0GpOd1TL5ymKLn+pqzkT1PE2pedRTT1khAzV9qIgmrfrO
yk6EXPqvYNJyE88E2UuUpgLdzBs/PBfRXgSfspPRK7KXHPxvvQwFLkiu2YJoSNJ/NZWzvELZdr9u
K4v/uC29mnQotpUyaGvyh9nlcYgN9OBK9fyoyTTmcR9M1qqurfIkG3AXyS+Q37uTirDvR57xLDPP
vOMSZu+zqbK2CZnPj75u1umCWYodTAzCsnVPMUqw17HH8vwOZmJkUMfJe1q1v0ZqQXYfKTukf4+s
9My4j5RoJywmn6ei3Ud4VXxv8t2IYNVfNU6UflX29ruFSsem6IfoXFdK8lQro771LLt4JdJCbsvp
zT+6ufPlqKSYPjsxR19bgvFrUGXiIkxSq5pF/A4SbPISN4FYhVla/YgGF5UHMmdJwIyqlM3HHHkV
mi2NuCIX2R/cuvhk0Z+tq9EkFoXxEnpPk/uNBSeY2i76azE6SWC9feaZ5qyCwopuWhvoe9dN7H1h
aCSJwN9j0zuMn6ZdYGPD3KopwWfHhNBplncJKq1466EQrEo8QvaaVxRvKqkq6J7evCpNUb4N06Be
W9wSee6KN9nDGt19OE/pTVbZtdesYtcVB9l/DntrV2VaupatBPHbC/Joz/JWssoV4xqrne5Zllph
ePCN8DGR146iWtnaeCojDcuHsUOjAARbfpN9xyKrL1lkwfiOFAMznSh7I3R16dO8+GZEYKRNJH2O
teuCrZ0hdTRa8W0KJtQ8O5MfBV4eH6X6Q3ZXNLBJo8vCXhbRZXCKdvgsjK7a46zXbGU1Pqbr1owz
uBSZfih0UW3kRXvFOhY8jG923kLJM8wDGLLkJSlMfHtMwN2N0+NPVfQBU2HFXE00+aVsQRmJqYfk
lQ/Jyg7rbo+Kl0KCdCn/HwffL7Xc7V8voIW4gMZtgfrKotjQwuxHz+I91hAj67TS8mV9ro3zugwH
496tzsffurVu+ns3m8XSQWWdfJ4iaQlOEvHPKGk9v3E0/BLa2fyq4rybowf9RVU9cbXtSvjz8hJl
fdDvPLgZG1m0K4s8PIGCkywGxnsf2u0XYdTmZczChDQmF+ttCzJxh8Rh3Ps2Of8/YLOvVT0nOAGw
6SnWPO+baeAmh3Wi+oJYS78dk1Z5Cryqe4Lc7W6NqFSe4wnBNwHH+5vVdxddjp8TZKCGqP6zzLGo
GJ12QKEV7+Ey8PKLU07dARnraR8HTXvNJgVVYaxIvpAg+pnFvfgrVPeWbvA5Kk1/d1N3xI2GZ09Z
SGZxXGk7mAHdsRUzbq19bm0itD/f1OVFwe59/KHYDVrWxMTwi+z3iaEG+0mpw3Xb6MZ7HrXuvqwI
QsjiBKRsnyhJfC9icmrsda9J7sUh5CnNsD5bq0VsvqfqSLbcyHPmV4qtFY8U7eLe2SFdva8wUry3
2nXY7h0iQvexonBY56UCq8FlbGmTPWkmDfvH5VNB78mwjVP6e2tmQSTtXBUVyqXV88poH2rKdG9N
vUDZhb2m3lvnNA52pNghYyxXrh0SIViCG/dWS8Pp2dIRHJeXEpFq7NQWHVVZZG7TdnPXIFuwjM3H
Yd7pVoBpynJfrdfHHfZtULWm5tC4ZbsPpvwd76Fx9GFZNmd54Ov9dRYbV6eZx9M/e8huAsqrTyIv
3cliU2IynAsL06TFPjIzdffszS04ozK4MvkaDuIodrStQsRPZaXsJw9hEf9wIpClsiQbbQX9yS4b
tvEy/tE1TolFpTG5sEedPGt19U3PsTR9XLvBmfXJFdaxiQJmPNktiOHcVmjlrOWFtYyXjx/BHs9g
WT89bhYU2I9USnFL2JD/dn8oHA0iR3m8kX0fN3P05GC5TXl61Hehkh3Rrv4i7/y4dpTr7orAmHa/
hvMaOBpU0cVuRR6UCKcV4eGSPS2ssv9Up6mwWl+Wdawy/j61SKWh34LkgKFkaxWAxel+Kru2Zar4
osWPT7b8l8u1abTTg5DUwnLLabmOHXbsimTZnBQXiRFP32ixy9oMHVxv0LxDFfIrl0XbShz2TaI4
q5YXfqnxcJP12ugah6pWWcYCvvrQGqhgdgPcGZSz+Z4RDZD1SeaNh1mMkAPlxbHlIUcCrpAYCAta
jVSAPJRt7J3q5SCLbWtVWzWAKC7rhqoiSU2Ov/RVXTWJTMXOOXZa55ykzbrzjPmJSdgkNrY02IHT
bwh8Ma8kOets2VG2aBG2jUtvsYx91MszL9B+DZPF+9g6tI5mgebqjyptdtOkKycgDalrZmd5mMwI
warlIM9kXUTCaA0Oul79owGpcQiIy1jZOVb63aSWxfEf9bKHHEqaPNjWLJfvd/y3m8mxWu39IIC4
ROYI/aZDMG3VxR5xWg7gun4dSmmgmEIrOdihuqll8dFnMEJ1pXrKsNMbJ/YtzYowlK7Dg1Nm6W4Q
YfolCpJnSSmZmyDmZ9H+3sMDjP7fewRK1a6nuUUe1kNB1OtagldtmJ901dmYBl67jyonjRFHeJQf
I2o96fZGUZ2hx2QnWX/v7Eyqs+4zHO2srmtvaM3DbDFx7BiJnXik+2pnjy1V4VeT1d7ulWXe7AD0
LUKu1BXLoanTaMMeW13Ly9wbNAf/mAQ17VldbJwWb6dRmdRVmgbd6lEXu8Jx7uVCejc9mjQNOVVf
jpSVv7XLctOghfGPy/1rx3H5BLJFHuQVbc39Vfco8tQxscs+bl7hCLNNIKCtPTIuo1+GU3kecWMk
s1NU6lMFN0U1BEXZ0gWN3q3DtoZbybe8lZV2bS+mIJMRr5Ma7VNjaF6qSOVdokfOwfUSwiVDnTzr
7odskzUgTuO9Q+Rx9aizLXw8ohw2nZZY9YsAK/BSvMju8pAaHst21XXu95B1plBjRENEs9cLd9hr
mQoGJsvSM8G49NwQ+9gLVCCqoNAGfrsuR9ki+4DlbMFj9+g4L71lA9xJbVv0BpJhWaofCyvpm7cg
w/DXqrDC89zwNbOi8VPLwKzXVtaSh64wpUtDABJ5Mx2nClI9C8fwhpAmBo0KDMyErbM/ZOb0J0T7
FSSUIfTTbgBrZHhglkwEBdKoe1MCkni9USPd4SC9raZJfFCWdRfcpWJjjNP4VjaAySMbZX3NTQ73
K2F0SnAlQPCx4/FLs/wSzBkiqm35ZFg6eVxnSkuyQ/8pyzN5aKKm2JuNgdhTGJ7tvw+E1uC+j7zW
ssjVd6rbfMrGR/0/+s5jJRZs279e4zFUJG5/xJNvI6/9qJdnj7q5dKNThGz28gn+cadHnfwwyYz0
sosL4d9d3dyMdpWdI7QVWs0ZYViM6p3Q2I5u1mzqeAa/nz17DkROpWjdtzLXbyX2S1eVROpb02mz
Pztt+tQPmfc2B12zJu7i8D+g1WwGe2uw/N/oS9FbvHRnBQiOvFLc1xq+MeK7bLSQCnoJeFxYc5/q
xCqxYQt51PFe5xgscrZkoMAyyLI8RSZ9OIJoXXgfo/eeBfh8p+NwkSWonK9Zrg7Xe0mYBLbc8XYv
2c4+mwv1WZa8hAiJjW5AbjhfwZ9DGx7a+SoPOkDYTR4YKhAF6vLK/NVQg6jEcsV1N61qdTYM/6UF
URU/5A21f1yhQifgGodil6cRZvR/XxlyvLfJDdCXHiac0J0yc4P2mH1rAd3czMKJ95PpwCzrS6Al
y8EgKnLOsJ7XA3YjrEqp64xwZ9TzyPKUkuwbR6bu13YEXR17n1uHaVKsjCc1moZ1RmTrByo8lWb/
qFHaW6tJpp8MpXQuU09aTTZUsM3x7VQ/+8GCwzm3PyFkubupaYtjhlkDIoCP0xh49pG0bjOv4lAv
jq1m4901KsEBSwdizhAqbasu30QPDJwZvj4Q3CvfMhY4uxor7LVszSAXnush+0IwOm1X3TD7bhc1
L+WSVEVlZvYtBxfHPvQwBYAhha1Il6vHRgvm+yHJh9+LP5TZzhD6VcInokLwUpazYC7Eb0XZ8I+6
dOlXujkWtHKINrcb3i3WvgYONApBxmPKxMYRag0rNoqfNauGCVM11Y+mt9+8UTXekm4094ljBtu0
7IOvCjSCESjNj2pGcjTvp/YSq5lxHsl2rqp6zK9jJNRmF4Yw0XJQXuhhDMFBaxK8Ihs9uOnLgV1T
dRkWIltMuH8DBpZFejPgGkOj7MYU/ZPwdXyU15AHYUeAwMMttFRwacKc8TZHytA0pm9GWaK0SSId
V6gu3kU9iPCgt8QlRsfhUlQCzdcmsIlEUHw0iKWYmS3QJwMTpkeDYlvVWQG46VQ5yrl543wYYYDW
sqidJxti8deh+2Ev1QEeUIduCQ6SJah8EMzhXoPrigLWoOCOaisnyMPmZggzEj9Lg6yTrZbGNhex
dvoAh61WaBD6SjY7V68FIe46ZvRDndKXpqqUtxJo176ZTX2bVrnykVvKSnaYcNhed1VinuTIIAeq
I61XsBl5yTSV/O4vK4jWSpntEuMa25Z+JSI5bMNMwUHk7zp5VseiWi3hjO3kTT0cQnZG/TS6/DAZ
Kw9WneoXr3iTBaPgBeFngP4OY+H86dRTl2xYd6cbEwbf+jGqWsaHRtn7zRQ4O9kgP0oA9gELnxCR
+cUV24GKr3SN+DLh+X7tSy30SegTcK7naedUjbOR3dyAFIFtesy7S+v/e5TVR9V7h/mSYuj9DXGi
/gYbAakPA59kMkmnR30X5SSK59llO0g32ZCkqnoixHqQg2Q9fy+iD+2whLgc40q2mwj74NpfVUv9
kKI6sbdDd8D5qYQN8v2aW35xGsVe9x74OiMU7aHBMWoPMsu4WmXzazT/0Q/Qw38ZYfeTy4Xnu86f
VAB0FmkaYeHiFAUYej6kAWVD24/XPE3UtZ5qgIEb9zxpqKpJRaq413ehGrlnWZL1S5Xs5c0i2N0T
v3peAPgzbfFaTnrwrGQvgIShvCyHGUumdVyN0VYWgYsuNsrVtKviGWFLtzs1WjtdrTlDyJKs+wpK
1XyQjZEzTltcmPONbMXvdnzKcnx4ZGudoeg1geOSjbIKpgVQW3O6ypIVEGMImlPA9ibX14vfdLrY
afQAStcpgPSVLD78qu9GN7I8Ln2aSmlX0tNaddwRbrQ2vbousp26gpEpS975VYHVw2ZifJ+WkqxS
df0LMrHpWfZv+MnusIln1ll6uMCInnthEsDnYh5kCkQ2QIrp2Ojo0QV7LJaAI2+fMn2eVJvVoxmd
yUupaz7Q8Iysnc7C1ue9+TzWfQm4Uk9WUzbht6f0uAR0H2FrebfkaPOyeXbgdqfTRLY1zZydSXR9
6zqevTWL9KOMSwWQvq2sBOnJPenYA0LA0bMX8HLX4Ch+cwl0my0KzZpuGmhcmONFnikWcKOqRMBR
t/laY2XIsG8vF9Fjb0X8iVmaUCyRM6bkQQ1wO24Cc+0WOlHcZEGS753xefKWFZGHtG/I/ZHAmIqj
odfz6l2PYHkjn3Hk+R99YGx/FEjsvZSqER5CN/v0+vC7iENvF0Sat08ChdgW22FmyYhf0fxuRVO6
sxc0g9uMh7gu+VvRz3EjbIpNy5+Qk7qVMBG3AtmDJAB9XmlvnaF98zTd9VUQYWuzC4h2Ko5fGySI
1AngzxB2q37g6SFKkOM51WLbhWaIevM8Fflz8oS+PgsIQCQiNoCeHYin5disyXRshqFjXlbT+GkE
tuiLoj13hONDIvZ/JlaOxGxltJuw0Kpt2SqZP5gATPW0X6ErCdAp+tTsbv7eVt0O/8JDM1tXo6zV
J68B28rk1G+8qM59LZr+CrrvdY76Mnvfn0hh879oPlEZ3MVe/rXPAJPoZQcVt3jRQav5Q425vK58
DfNkZdUV00rVYj8mzO9p/oHu19bgP5N7mOaNTvNTZZmwtswvsAGqI5BjdieYvfhm3BMyUJRhpc95
CsDK+qZH+gzgmzWlFxViRYdPyKSbMmeCnTLMpqoyuUQ2yOo5JG9nJXgUjEW3Ay36XRny/K0L/qqQ
0N1BQntXiI6yTpgv5UgAKYsWwakxZfKYnbWq6RfwmPwlc4UqE+EFIJLDzzQO64s2GZihpW9d32vv
hnPsQVCulEC8afBC1gXKBuuRdwART/OAvfjFnMdjIVScuJLsMrR4PmlQZDZzwpdBorffReBJj1F4
8Kp24+iYJwZFjUWOOTx3WlSz+GyrXWQjOtj33Q3ox9qspwEUsnnUClfx1SjKQNp1r85ckLCcinnd
BXl9FPFwqDuwuUgtkZoFvq506n4Y4JgVZg7wFVwXsvVk+yMHC5WSNFHb4RbX48oQBfbFdYA545oj
usretV2EdmakrmwQkALphf08w2MwsQDytSDXjmzL3dXQKSzdg/pADNs3q3YCxaEeY0/AD6+qSN9U
U9UcuwTh9Ks8reC9pf5vbbOuUpEXdr9r1O5QlAS6QEcySl5Fk833C4R4BMWB7mfjPOwge+Swnc3a
x+p9REdjbo7Ci/St1alXVS+rI0DymScscrFLYX+8biZAJp0+/WSusqHJzN5zIxY1eVYGPrNfeLR1
xBXycBWUDh5UqfvnC35On7HLBm5yqsjP9R+67byKoPN1cnqHEK7qxon7P8qGr0d48600bQR8S7Sb
ycAX+SKS3XvXOk0i9IMxXrXFWx7N1SbtACLX3c/MQbMEoK6DbGpZbmYlcq99HRyy2VVeAwR+gyl6
0ozuPbfaYotyyWebp8rGCRq+PIQdUf/pz6otelL4JKq1pnhtov5bWJstSoaRvUtsEirl0G2Dvs5X
fN7kKcvGnRfxD8lKNFv0zOrPVcE/S0vFWzaQ19crti6B2CVxtp0JKO9t0ZyyrEDaJyneh1JdicUb
Bp9KbKLwTCOjmWzbIjjVJaoSCQ+jqvW3MtA+It0hVNPUTyr7jVU39/0G5qJ1VHRFELNPzEMqELmo
2+ovoRWFjye1odZ/odIT+6MZY03epBimhs9tbmh7FHrrsLPWKCAXTvOqpuJLZaqR7xkjW183u0SO
HW5rY0BfOASbWnvZQddYJCRu8tHW3ux3iTutnOZUtqnv2pPtCy/H8D0r3W1BuufSAVmsw6a95FZH
NBc5EsTU4GG1QkWTsuneienHvuitD6MIYWQRcroK1dsPKZonbnMslOmn56B/ZXmf1pBh/2kMh5zM
kx8J0sVMzuNqsoDzFbrnrghDj3t2XinZNdRs0qx6ioeWd7A7mlvMM3S/W5w+jVT7AqF7BLtan8zJ
9dZx2eOdkUBOFUP8JA+9sOInsqNPaVbbUIftDBhv/+omECyILPmZrfhdW/8VG9YXa5j+qPWWHFhk
ngBjP5WwEJ2JOKJpu9UaHYSvDWajGydP35AVty4j073f1mm9L8Mmu2UTODwl6p5FN/tml6WbjEXd
WoeYhShWjMOXNoClzexVp+GsXOnCQBDITfZ15oYnbGkC1H6M6Gn2MusQsFI7iijRjvFgwNCM8vmp
iJNhnyOCfAIabuw0IaZzH2Uhi1lorcBjqm0/YIxIrknblHHi3LI2jDZhfa46aD2msEmmYgCJdgZL
4rzC5zBC/He1oCBXbaKSNzeBxFtCWG+24WEXOIvqvWn2vWLjN5DH7ntL0n5VO1aH2n6ExnAHDMiY
sGRCIl/9OlfsnLSqLz6Uipyol7TjobRMaw3ltfFbXpcfowXTJ4LX8gGtuAWcDPYBnCquf50wPpjA
cFaEqvUx2l2Hh69Q8da08M8gLvIRIoji81ofPoins2FLqv5D84Lez0BJfXgWUkjW7NYfYcErAh3D
6gMK2YioNhJvoWIcMRzUL+hPegQknGAti7GY9UuuwCIao4+5TcoVvCQTTHfYbitzZJI1zWNksycO
QrO/tIi4Xhr+1qfRrbcAztgrMwGtSy+Dapk61pm1NhEl76bMtfLWJvzLBnPV23xKJIYSpLzHAY1k
RGG60FiioKj5AI0C9hvioGePpraygYxvVVVpME5pvrt9SooZbRA4/sUrOZ1p26MnsgYpZK9wwzL8
XjPSa2UNjj+JxNgkhIB9w+p3epF4eJLHw3YuL31STfuuiYPLzN+ixPYJzOJ7GgXiRiC189GkYsqq
FfWKFDqKfvl8s82JCbuopxWBBNB1KHeTmGInq/Zxt4LM0G6NxQS1y+MVjPjkag9dcfBmnFaRdsSD
pZy/FV2Bz0gx7ypc+TZT6X0BHLzu6iGG+MLzH8wgfqfKFfwpNtgQDIfbGbS2Y2+CJAr9ICXQ2tTo
4AhOt3EMZUgEaHxpQ3qzleSiL6/uMCVwZWddve7QDlXQYWPiFhAfCAigxRpYq87LHF/NChKRTA9t
HNgvQ+kRVLeybdMZpT8UBDUKL3TXCQZwfkNmedNEpb2e3Lo/ItRhn2OhxfzoZnALDeEyzeSFmrOE
vjpFfMqNCpCucZqQptv01hQ/we2odiz8LT7ZFd20aq+hmCGUJnhqeVQRhyr/MJ25w4hNWPseKZoo
igkhT462adug2BWhSFdm/N7YWnULp1H3iah94+1NhnkQ0zG3/H7qSz9qQuVql013Ge1R8XPS9edG
DGKFZjN/uOodI6w38oIwT9LWN6LdgBs6gD9FjQJlbmGg7WgayvRoXvqI0rqqllygN275SYyXtiHb
iI2idwwDF8fUzD0j5L7rQyX1e1e9mgR0NoY9Tb7WKsfWK96FsJ1T3io/65EvarQ042yWVb5ppuTP
xgC/UyMqjnPOrejq+JT2w+gr8eT4Iy4DLfM+qhBMK6qdHTHyDjZTgHuQ6GFKd0GA6RrSHcJRfpqj
OTyZAfCtsYxWUTdaq0bwO+lKPTsqoocCahAYncbi4E49ziBuUZ3QHLuoNVsqA6iIgSWijuUGYFlW
ZCKzn+rRw9FlZPGk1X2zg2S7iUYFylol5n1mpQ3QyvKtbYpnRQXwhsB2s3Oa5lMTqb4yas3kCUt5
+DzzOncjLLk5PLghrkVLTLTro2SDHDQr+FCb1iq7j9KLxBGOkkr2av7WNAZYOZYFax4KOBT4rK/m
ccR9qPM+0yA3/dbpiXUg0zSmaEM39pVU6XgZARmiWdRsUzf84iBWsxk9HTdTkW7mMbTZDPf8g/pe
bO0wUDfCSb9gCDSuK0JmGyRX1U0agSYslBChFb085SN6WE3AFJXZpuE7SMJtlbh3Vm0WtysRRDti
cOkxQXrXVnX7iTX+CbPLFhnz+GZomrIreZD8YLqlADiGLBbPDfvZ0CLRbLjkTQS8krZq2LGqtc5K
n51daYTjLittbR0DsPGFi5xsfA3FaLG8afpVBkJybTnJc+SJJ9ty602LRC5560zd9tDx9rOjejB+
ETnhHQ6Vpk+ybYfw+9zZBXJeMV4M6Klvg0ndNI5b+9CV023gWbxJAhFuUHn61NDd2VRdM7xqGWGh
DPZNpetYfXkenqUGwl9VEI9rzB9f+apcYizud8Kf6VYoOF1MxtpJwcj8D13nsdw4sqXhJ0IEvNkS
9KQokZRUXb1BVJWq4X3CPv18SPa97OiZ2WQgE0YUTJpzfhMSlAOt7zQ4mjQI2ulBDsxnjD5j4jPw
XH0FbCCgdtH4PVOKbW2hYF6jBAE6vBS3OoPCZZAI9Mj5NyMI+mw0p5XKTNrssAaj//mJzMJwipLs
qgT17PeqFrxErfHdNsnDz311TLo0OhQT3bWpAOcqyWZUzslhlQn19IT37lrDhc6vaw1FpDKAOheA
U0rbo9ALQF5jhqZjWK8CBFZ3qsKapa+t5lFYMygIs8yxRrKta+Cl8xaOJmYYKYTUblZYqY95AhDA
qw9YXnbHcYj6o9x6FqFtdsc8AToFp4aR2iHcDr59NxWZu+PhVkcjU6ujTbxrK+byMiH2e0QSaT4m
OYs2D16SL6/mCpIBXTbuahKMyNCciF64K0L9l0jzmmNaF5+NmxNAKcyh2c9xzhLZg9XsZhOyxN10
HIwOLXOnxQvX1vJ8ZVmos+iFeeiVxRCv2o3TXBwZRQoWQWOwsbry045BBYg+LLk+oZYWn93cLH0l
LmPWUm5wlAXTV+ahcXqxCLtvA0VtjnPXoJc1WLuG7vDYqCnYxZhp6apuyvckFb9aUXSPeyW35G2K
Zwvt8ymYXZRfumgXLG6Ucp0ht9yluljz8bzXTVWM/GgKewyGox1+QGqq6Og2GlL/rC7IynpO8mkU
YaH5rVqnByFmEu7zWhvSq6Z4CW72/GMk3yxkKFGCYAbftkHg00ktP6B+7cv2kip0F0jo+nE6Bfkq
VoNgN2f1fmhrhBUKXBGT+DAIeIkKkzVgsKNxlL8AMQ/yws78Qdquwq/CcGdfbrZaXLH8DYxVLABR
IhUC/fu9LDyWVoNJvAZDqiNAB/0YwTH3KwceW/3TnbOfxF1c7myAhlyvWy6rY+p4YGGDGkcH+awq
fSyPzVLIqixMxDx4zZdH+X/tDjCi/8fRg+O122mICC4WO60afMyWv7M46fzWRBVuYysmAiNFuu/r
3COpwwFhhf936SaIpU+rxmvAZ0ZODeSOogfxt52+IjwlyACOmiLOQdbFh0zJkXN/7bAJ3HZxfy2C
6pzSDxxRycYhrcp/ICcXEihvoWl1eMzO+muLNjzhcMXdOGmjrABGk04Ik/kW1HlB3z3nW20Irw5Z
sSC/47v+0aiuseuXMIFqWflxDJGJbBr9NGlY2+wgIjj3ruEb9noXvGRevnuSBon9QBFCpOyHg1La
KZ+OO12iCUE2y1FaZk3EGT3EG+o+OwZqhC63UJhWQcY6cWsOaMEo1mom67xSRkBarqGvUi807yge
FVWVHr1y/uJh408DaPVgDgXemnoi1jEpMn0Q3mWIZmNHULmCNeYnLCHWVtOWr2oOqbFnGeVHWZWs
uiwsX62EjDNCVoj2FzuI9vOaLIzHUQg+GyPKtnjc6O6c/gHqvzkFRWL6WCIX61aZ63OKcIahlcpn
RTe7dcbGPWT4El3xziQnbc3i15hGO2cWeM8L8+44UbnjEyj2AXH0z7IIUExIlB9dYFY+8rQ9iNEo
uygq657W6zdVFkc/wir+IJLk48Btfu/D6IogqvM7j4inMS7ohWK/ZgHTlyJM6lWjYttmtvZPIvMu
sQD6KEcV3Z5gyY3UIByXroZoRbRkXYZtetBRnF87uTnvUTGddzOpgzUoTWM9K6LdMH1cl9WQ7NR6
iXd4RKQKIq0i6uwLQH/sCqP+VsAnMZIy/h4olQ0TnGSCfk8rtVzIK/FGNez51g7qd9FqfxSDqFEn
hzBJtp88DF4tiZt46AANxRrN5fQaJWkOuTWd6KQ2YsqzU51Xw8laoncTUN/BaOq91zfKB9bXm8gz
CKnC2FsHXbYZwyT8ACn4M8Jo6sVsdOXdUC0F+wx12LhdDrLRKuNt1ozu94b4deO5YOvbYDoR+AzX
mYmcUk8GeY8i/9pFyf1H6w2G76SO9soKwDg0VdzuWrhn99gUsN7JhP9ukA+2vOSrwZCY+bRmXL0y
qxbvEXPvGX10NeqA0IYSFb+y6jeyAjE50rhazY3t3UEbB9swdiAM1zMeW3M6vxJi+Jp0cZinSNyH
VrjXDmGLuADPjNF0s0MJnO5I5r8zfuxR5rxTcmnZ6ll/7JZHykZZl4U8/Hn2s+3/vITcbc+B7OcR
K1MOIZFP2B+LqfFjsxywO5Z1uSXHmz5WOUjW/7H53P88XLbJ4l9t8jqybdJEsTbUalyxtsvQfiuK
ikF12VQdpjCEU//TavQmE4Jlf6YA2d3gx/Z3/XHqo4wm0oCKpWzDNKqPsqiWYXYwS8THZN1sp//U
Ua9mFtkn53LSw5ulqXwObm74gIjCm2yrcpvePTGHnWyThQo3XY2H4Pxoyu30LaQbe54kcG48mKj5
P9rkjqKdG/I7i9bxcvFHW6K0K03r1cOzjRWnj5i98VqambaJ3SrcWRVS46VSWxe1MtVLkHsxQ98o
fjSu9pkDRL7rqjIe5yDKNzYGRNdymlk+hdMKibfyewziYpdgALknMQJrGXYiJntrTff6dd9kxFKC
4sUu+/ZsJtnOZYw94eTJFGlOswPMsV3Kkv9UINm6Q9zlo2gy5wL9UN0oLLvoVkL7ZRBjwgxffUlH
cUQMJT/h3hthqQOQGxTVvDE8zcb0JEc/rpx/RA6yk9xo705A/6UQjfodvbViHQ12sVFn7Y10c8cS
s0OmsUxHv0XdcGc2JZkeFUEmTYcox9R7nfa9+lE7A4BRkS5sCiJJGf5QWFCFxh9J9WW0XctKGUBj
F1qf82BW6xzu3C2LESmoxvInsfzpJJuaUO8uXpYfZE0WEIXDbQv1ey2Pl22i0z88q2/OstbH5UyG
aXwRYvLAqYloXebpcCuioIAGGw8bJRyGm2yLSya7gKMusubhynmK6/w3MjR/HzCPSFUTlQSDslxD
Frn+VzxY0VVexqvm+KBiXbh6HtB32D2YSpMdZFvNd3sWSnDxWnL4U7lGLzF80+ZcxcQznbaOGy7h
Cbpt2RZa8TUvyKDKJqvsQd1m5S/Zr8umeJgnX600fSerydSWt4mo+OMKBRbYOkAliXmVIFfgoG9J
lTj7pKV/RbLlP6DbxyHtzPxcC7492/99HCH+AjikoW/l9Z4H9lp8H8nGsbLJBx8Fp/IFyUDzYIyL
fk4djyvZJou+VMsXsRRhogDn1Kd50XyCmvPfHc+DtXR29pWuvj2b5NaUBeXLs81N8t+q1zD7aWJv
5TZt8lLqpIwjzHofW882WxGACBrvKI9QyDA9DivCOtsrOmAYoaM6nlQmZihqLj5CAkGbgDnDVla1
qMxxQ+jgXTtW+xEFwQLyWWKFy8HxEOX7JIoAVS/VIeoqHIPBmSDVxNorsj8MLwPfVppEmJeqSVJ9
r7cg98XQ2R9j0Qz7SGHGJvdmY5vuRVNN69CEK98L2zkGDZMSOyU6pypahEhaZr87fcESzIs+Zc3K
tfS+5AlkLXYD+90wLVSSRH6VTWUXMpvIq/ksqyCmTB8Px+81Og9rfay9dyvuFSTBYmVjeZ77rjE1
2qsFkzpZLZF6QX+NSY482KC7eIPBcJI7AxAd7990XuveHyaD76qq3tTloqlguis8rzjLA7ElZk43
dTgjYVy4km0DI88malGh8ljfe3HVQ6JhyBvlwCbHJld3AsKdSxpH9NBFfMPW572TtdvI6TOwn2G8
K1ALeQ+Ha1U1+dZTMIbOhkX3crDvBAkskr9atylBZX0oaU90KlO/dWHK6D4V+YeljRPzfHo5TGMy
5uKGc5pj6M7oiGYfvTKSbPGCT+SgseAYEX/2OnMna3U1NO+OcaB3jDc2XpYOqKCjo+se9K0UKeoi
iD7akUhWVpOSgkaj77UidPyInMAS5XP8HqTLJs7MbksYa4mNuUzn8/vUGYVv6nm49/Q14qPum734
wchCz/aGqbwaRfOt0xWseNx6euVHI8NRjsSrM9YuigEtMiF57Id2BdVQR0MQ1azyhyj6tyCo1Xec
DCXiZtWYXnDPiWulNXN1Vam5P5MGumgp5Fa0zDHs0nwJizB7NGljEB8Vo78lbfarsl1j32JjcYks
9OEmprinvM7/YO7d/nLN6NKPufYbm41t6rUWi6XXdppXTMgLcthCAJew0pWHuPK3cMFfR0WzCvHG
+DCT9hAD5P2l5QjDKW8ZNiY33S5PKPMW21IjTlsoSbFxh6Qi6R1/Y9JX73oXIkMkvAh9+lS8mX3Z
EAiw419N9EMNZ3vntdqCzi/c9aQSIyySqMQ42yVoq4KMtWf9OidD8T50ycIuzKKjrGY1eqOAJs4w
7+23oJvIQ3VDDVfDGN/ixlz4ZUm7BRWc7NsajRBLKfbYPWHikNnNnqBfszEXWjkrc+PG1J8/P5OD
JEGxBgS1SRQS/SS1slWii5jgjb0y9Suug7dwpgcy6Gq3YaCXuH0XoL4UrfrQHYFmbV5cLVZrH/3s
alfR6lu5D+lT79Thob0a7a+OzvnDjBzvnlfI82OR8dFbxoSLNibMy74RIThizbiaLjUVvcVb3RO5
X2o9yeJbgROvrKEHXN1aL91GQWV9iLLGbLfId3Jf51nq1Qma/aNWmfVVDPPBVFMVWQt9n9bZfMmX
QqjDaU6ETriGWtW1/bZ3FRstI92+jLrmsOad8hURHTQDZKOx7Eksxphpyk+53tgXddDYG0xi3phx
3CNYu9TlLlmQwMTmqb/IyuNSed1aJFVLwqj5EO2HPics2UYYprlWE0EYQjlMVsvlD5AEsDl7gT2T
tQBORHUUOkfPrjofumh6f1TlHq2p+mNspZc86/8wy6Q85ES8Ln1f/12ggOls8JWr/X/tGFRvfNH5
Kc9jheFoxqodtXoFgBxpkeUqsSAYNOoJggFmEL4aqTtuox4ypZap4StfEiQBu5+n8+JhJNvkcS7W
QK+y6tbmG4w7ogzL+c/2uW6RL2psBV3GsGEqF2jraAoiGKcURSIKAMZQLIesIom8tMUmvSdCQCFw
Dlu851bxUQV1dJE1z5uCBVqJI/mycxCJslMGO2EhXXTvql3oLza+HyBGBKAXjqiBpbI4vstK1JBj
Qq9+PsuqJoByQMbLdrJaTUVyCAYP5PByJjKe+es8xI8/LJtsa/LjJgtvsmblAyHWAU0UWY3xft/Y
5hKIXk6PbKs6wsWwV7Ka6Y711kDBlTX5+0So7zM7b97kb88XnNdoJQp+msvvXoBFk65VG1mtMJfn
1Sxwu5G/zc6RQUoQglpq8mpx0L9lFSFeEsuk1iytUH2lbpujTbKAQPJU01ebZbtXbTJDIeafH85Y
TqskDJ0fAIhPDVt40vE9tdb8F3GLz4lI6Peqgy5CUj664/PNUM/UcIVHZ3UBwZHtq9IOjsKYo1MQ
KPGePGSxLxHxfNXz5DNDnu1LTM7NnPBrd9zqq8hLG8vldDxqFabGbgL6hthP/HUgEd8SwWdhoIVu
csnGIgGJE4YnUqS7ZJzf7bkwVshxAt+oMvtFzF05r/Ja4/XmS+2z/FUWim1nr0RDkcgOfjgoPPp9
CgPdHWryaWHdA7gCeg6HTkVjs4PF4onxBFh+PjRt/RPbTOVgafn0bnU1r934puEH/4nv2q9idn0S
9Ch3V8E2sqPfdZenr3ESo1ubOcoWmr76WVmJxqRVbDVXtz8ie0dKLPtmzPOwNZQ42bhKdgoV7xfT
dfVoNvFvMy5/dmNkkt6pnb0GYpQsm4txFkJjY5NkKDBBfvAiI/1zIEmUTZYLFKkmWenwYaf16K31
iPRSDRDgVpY7IvIJKT9Mz0WRYP6COjFZAu1bPYfe3vLIfAJ8zzZ1hDym6QBWGsDCt20fnK0/XVjf
l6HQbobaHiGi1yuyUOFWLYmIWchdEngZifeqzM0bx3gdxz91HE+Maylsdz/lHfKHIwDlxifOqOw1
hbwanKZ6C3deRx4kMI6/gHqol4wI2Bp9JXtd2MXiIzsfGB6R2LTD73XuNvdZZ9CmSX91SNwD7nYi
IqYUijlG59FLfk0FpovjgHYuVot/zdBgKqF7uAGGrW/1kbiSvNV2Vm1Fx9AqiMrHlbsOC9X4BPn5
c7CS6i8TFUxyQb/jrqshf0cE68sKcYhBdCsVkboDzn3DTS21+K0GpSJrsqgtoW0hzhMcW46QRVDp
IF1G7xRAVrkho6IB+0v2YCM2CV4Mr71mqveJ1OrG08l1y6qFkOIlT9CCX3b2oAvvgwEZe7T7s2wy
YB/snNiu162banevNwQoTwBES002aYaF4JvI0qM8YRl9DgYjM3OXeF9qwaL2WXX3KQDSasbVVdbw
pAo3mRtgobPsHFnZkK8WR1nzdK27x0oGQsBBkl626XiEHHqvsGHRcIIsmJRs+TSwF11OCF1l2qR1
qoJG4Ahm1clbp5N9WHYqSzEOBP4USAMHeQSh7uEYlKhAPS8ZutkR8dX08ZvzeCj92JvuU0K4Y7I0
/d4GWKMVTXTM8oiRrhTJX7aw0ZVm7nRzIvuWDV8VnrjvxDT9ybBGrEkK470aq19RitCE3EeIVvUR
p/T2IEbNd1vDz1DpvWEjjy0MPTzW2NT4cu+gkunBft3aBeYb430FGKaZ8qMXMYOAihbfZIE4Srmp
06DcpP9t06c4X4W1h3i3rce3KRxBeQUe2t/mLoti4+6WnXFPZ4VOH0zLQVYTxesO2gw8RB6iDbZx
ZwCbnDx+HF+0pJFHVFr39nJ6HTZb4O4Bguhw22qlc26ySJOW3q4dxoMTJs5NoI1+GRMFmrkOAK00
Q9jRONLs5MFEBKMrWnKsaQJR+KB+2w03aNwAbP77ek33V5krwQZmP8AobFNucOl0LO7a7lGVbcJs
1o3GeCZrmJiWu7kGYPeo6gFnzfkuALjxKptGYyad1yUqth51eJdt0xwctYIPQ9YaofR7YTUlR/BH
ZdHb02sFOOTl0QQLEkerwVsZThG/OS6fuUA7y550c0Vul0yxMYQ3WXhqtFNLY77I2hi47SVu3F2p
Z3Hqz+0SBW5qZyX3ljGjfGbphM7aNNk+2wwv/e2pKoNeX7VXLYZV9tvBW3Rs1ZsseI9Q8OjJVj/b
AnP4aGJ1PKPoo976MEjOjWb/8TwgZZ2C8kbb7p5tLnZlYnxctO0HBCuQEfKt0Z7Oepy8idHLL4yB
+YUU+rGHBHGUNYwybXUlN70sumnCFId/tMnTrLb82YggXGtVnQPyKZyrLNyGKKEDIQCGOm2VqgDS
JRfTDOsUjuq9SYLqHqQV4TUviXeyLY8LYpUJEPOoKCt/qgN1xbsfHOTBpoFHa4lKsWEC/6lU7LAy
utlN2MXNvZmrmyBQ+ILea3MvU0RuzUgJfBU6KF4Pw8npzJ4bwM4I+NSaRCpIKc1u7urUJK9t4h7k
TtmEz5hG8L71Dto0VJfJHE92E/U8z8H4aM2hOnpj04EKmsL8pQmrTVFtFHWo1m3rNGvNCmeAR0G7
NRXDeelTKBpJH6SL/dgGH7dvrRGU8OH7c1D1L1YfotgekZOCl/Az6JKtFSF4kFqsdEpmAF6l1fsx
tr9mtwDB1hzUPoQ5oURgutVeXwvmIH7L7KPw8BfS89UMStgfYwUiacBoLrN94GNg15tg0FVlOIKY
+NAaJ96FDAgEuFUg6YCU+14/qTNac0JTDJILsJNcZZeN+ifrLjob0AvrylAveZcdMKNWznVXQY/t
B/eQ9xDgDOMjaYeE5Z/LOhm0Z95H7n3OLe04kdEm3iEIJhrlKi8mAWdqpY446aJOTPp2wg3Aq/p0
JWbGSBbDL2p/1aLWe1tE+CZIDPZUm/AeQ+Nstom6VTBGWZXx5zzP72SE1rHQqm1pC/fU57jBEAhg
81lMAwrwtlGfEC37BsJixIVO9NvKifBx1fXg0hdfXCY6IrdirNB9HnzHNMjclop2zpmr5taoXo2M
Kw91Pp8sBGfDCJBIrmC5mOpw8qZ032pDc2y6oNlgHzmsW8cJz5nbzGtV6N/CEf8AEFPdJpyhaKhz
dbWAf1xr3fxQkrje56g1npFJBFfCmLLJWkecq7IkSqIP8LfmwA/rqT8DJNh3DYKMokn9oql2Xj56
h8KY6nXGvIGllRmtDNy0/Kbv9la9IALDTtuYg51uAQj/RKrpx2ImujfJkvvcrd4HDtf5qLMRweO9
sVsFuF4qxEmjRCcBuBZaEqzYO4PR3rBh26g/61Sf4NWZzWkAaHBQloCH0V7ljFpbptVMUXiNOvIg
WYQwS5EiGREPQv3Q8x+9rVyyDJ4v4ih+llxBL/81u0Z9JP+mMhKmDZpr6nEqa+1mwvAwee1J99rN
kIK/cWrfKKL43BV1eAxHZhi5xvc7RfjyZF2F3N6wvL1VTsjK6dGkcOIPjHqZYKbEUO26aXaRPf10
TdU9j24qfEKBIiIU+gA74K1Gbsl2DmEf4QgRQqbRCkzLymaJlHyDCFD4QxJ/tXmFS3Zs7hnL+xTE
CvJWzZYb+leTYREzEoYn+4Aph6itNwIj+ioBXbYOkvbuuS0cM7fF/U01ykPU0A8miunPQ9/6VUdM
oCne0DRVz30ca2exFI6JYaUDCTMrVpEeBhuzA6kXaTorFMXp6HutdhOmqesDytrGZfilkHlAiSFG
UYhQxq/eGqpPgaw5g/a+K7Cxc1w4TXpIDkQdoad6TI9fwhYgz3xlRSJ88p51ZV6wNc9XuAF8ZIka
8ecda4FQryfIxa+jR4C90buJrHB4Q1iF4VPUIJQCtQOHbybnEeTlCtssZhUsCrtUhcNjCoLXcxZu
bW9Rn637r9ANcgTKDOCNrp4BYjALgIfBLpqxatQhzK86DSqT+D1AGoyB/W5aDzhfYztEnZ2VWQjV
R2i63KhlB0K5UzBg0VQF+Uj0YsIwILFQufepnm5jZLdnQo25P3cTomi5eIW9fCPS3K4s9OQP3qSD
AtUD6+DY7lEJeu+opIF7tBacTp10P1rXO1cx3azZKnRjWV3vZxSWsFD9cwCIuqu77k+8Dww4wXa4
Uap0ehnwKjo7BI/LhUAcZvo9c9wT+IeJWfYYcAeHP0dW7UQ3QuBLSbLRjS5YtSUkijypCVSI0CTr
Vln72q3LlZXaYgd0vQQU51mAbhgMtpCZj05BUkov0dxCOvZeWZ1LlKfU1mmS7KpJmLu+qb0/Mu8d
LlOniuDXbDdrOO+Mpd4CkVF+xUbvF1YeHvUxxB+xVts1K3Vv3wM821ngQMGdkJJSAhZvHYR7xyoJ
eqjmmjnjizdaw1s2oFHkUENMJt0IM3wvcsU+PYt6KJ1H1Wbmf7AbKGLYfF2sgLmjN1jgGN0coGft
edsgDDw/8lBf0+j6fJbMK10N+RQD0zjNTULalNnHV1bomyJMp6M6I9+EUNRVS8Lf1uIQBVXnjG6x
fBlZnTEQL8UinmMWo3ZWzUZch15MF5EsPTc1rwrFtYmZ6tZNtqtCR438zOExggk7KIL1R9dnzDys
+DPNdHQOzfLNMkZ7OxYx6++lCNyX2evgoQkt2bTdNXPa9BixPDhmgROvjRICAGzs+GTZ5lUPDdgb
3sgbhd3jAOKK+F6yGZTmOmNQSWCPxVm3CJxp+V5iwOwlIw1VGFiiaS1eVyAw/1soHfmiHm3T0sMu
w4iQ1AoqkBpj7gnCLPg1OMieL4kAZdY3eoCtK4ZbcCQwA/XgWIc9aKwpHCZWnAHnEho5Iyh94EUt
T605vanRPELtCOz1iCqNPy1VZAomvzd5WGbmAjRzogxeSYf05KyBLvLM8gQiYz9MMFKAK106s7sq
Av+nwkzStY6J5uxLzFy0EPgt8GcbZ5gKOAWzexkzTWMq2OWvHqm5Y9LWnzNwow+8NkAblj+iIc4+
1AKXGE98uWXAyy2jBM4SKmhmnZVOxgvleK72IouJIQyAlaesA3k0GuDYq1WyVAB7BiAFpqYwj/Iy
uFa+x01YHPKkosseO2eNYTfwEFIKgODK2S9RTIud0ua7sH2TLu9l0KD0NgAF8F8btmnL30NyJHhJ
CLDu0zn6jJCCQ3x0O2Ett3acEYL7gjcCoL1ONZ4u+r+Z4md98xfrGnESQ75rxoZhElRg6mBpraaQ
hAQ8zqY5ONH3sqiMb0jIo8g53vQ0tPbZoNxmggALvVXd1eZiPJD8qXbGPvHGiGz92ktm7xDF1iUh
leZnOrJKQi0Q/jNAjNsn19Sns5Yl76PKKjWqQ2QUIyjDi0lTHaBrk7b8PaBAnw8FiDBvuq1Nwhss
V2U/hCOy6a9ucLQ7sF0XaWxlYiFg0k9rC66+yPp2XWa29wYLwHlVp/cZBN+bARjBLsJ2Wyfpt4qJ
AfKVMdDKimSqrM6ZnjPnq3IAmoqySzs3Yv5kZMBfrHURdoZfV2W/hx1Rvndm0+5H2CK+rOqp04I3
biz8QpX2heky/4/o7LVehV+TrUy7MsnmE8Ifb/0M2Nt07fQ1RMrlNWy1hswwUphO72Qbq7HrXQUN
3AhhZygpEnM5P29hargDUsFORJKxDFfOPOYbVtGvBnEOevF1nr92EWCxH4X9jmmZOOQLZqZacHUR
CIuD6bzGC260MSb1ADAiWpCkspj0+FNRjGCT/LdJtsvD8+Wza45VyH31BHS6VV5mlBLo2eogp7Wm
DtfBdsIRcm9F70kLUiC4j22YbUPovLYw4BYN4x2hctQN8bx76GpIjJDEDeUmCwY3cVDyXgQ35I4u
yCBJjj8ntw2P4LKsecNklV8iN+UXbdVwyfZyM52JIMHC4t8bmhK0ryt0FIQqZTctkELmsvmx7IFb
hy1eD8EqVbQljkBrCBZrQ1blu6MU61QNccj9MvsBFPNy49rlinLriU+0tVSdNxKqKBvHOZ/yvTwy
dgR3BlnE8O/zxXIReZQWqdPKdvJsLX9litY0CViEzxZXv13YqjupMOJ4PiT34QCG81e3PL/RjJ19
gRq1zAHLIpX3X24mLJFJaWF8J6t5Xu+iStHxn1l+UwHuM8Q7Yy//pPwZOC9HcT0gTtLXG6+qvuR5
2RjCMV8e4+MJy0aJlyoCsi7WQhp9to2V3u2QWsGTCdDHA/sr3wZot2SoxykbN6re/JB4YFkMwKi7
Bn4d8VQkR/J6sDEjqp2MPt5tNzLp/cB5RWr4Zw9zceO1EU/URkJ0K9L2Lp+9nbqvA3Gf7dwYdOvW
EKO3x9Sd9FZ5zByWfyJCs+350MAO60Co23AtH5d8GnKrwuMzXclN+RZYkR6QV+5WXtkXR3wdPdBn
cnMpICLwbii7Gq93+pYhnQEiAHPGahgj0H9syrMdHClAIrtGcXxszlkPGsqO9/LvjW1LjLpdJyL9
No/6Ud65x12CWroqrWxay3st70oqStb/QkN8ZcEAyGciz5Bbsu3xOsi6LIwMx5C2i4BoIvo4dDf5
4B+vprw1z7dB7mmIfK5qMOxreSvkj9T7hvsjwlL3iaAzy7Xqn2KxDUHu8nF/zcLpZ4BXxjZnNsBb
d9fqQsC0jbbFDNFZ6NNNX7oOOWznie3s5nAGCYwd30qFzokSbouekJUW5f/6w//4DXIT2yvI7nqk
P458PD3UZHAo7Q19LbsAOb53yI3vbQBZ4y2Dy/u4uQ84xT++mn+AKv59Bw3SeGUMa3Jut0ZUaPMm
caM/lS5XN887TCd41B0XSvezc1H7txwTy638LX1Qv2b2rG7RaOxnv82jsxh0BZjH0g8tn7U8U279
v21eV80IB0TpWr4JfZJtmcKwdFleBH1E2smEY/18fZYD7HrmAFP3ByTY9vINHjtr2E+FxbKk3hTO
gPGRu4Ar/9+/a5fZIYjACnuFAVxhAaQ83705eXH1BcBolHazyNvQvS3dsnyTZPXZVhL9WXokS5+d
TeDUA5iV7M0JFfpIebwsnl/rP17Rx6bcP9fesPda05dvwuMUbAV2yqdoSRDIvpAFe7tDofvw/MKf
77Jsk9VweQvVvt+2gPR2kRNv5T5TvuzyiOf5/34FZV0+Nbn1OEfWH5v/2i+r/2p7vLZVbdt/dz3Y
ypHgz8xDCFdulQGPKTNAbr0NwnkZOHQPommos1Cd9C0+FOTpmRfIJz7YOsagzmsxi6vD3ID14Vkn
YjGrJR7b6bUAlDI03clasKrzWF2Lwe22pjkzlWh1da2GJbGbHoGZFQnereQdTMViF2nOQ7MO4+rV
wbz4+eDlX5XVx+f0rMvG52vyr1PKIRP7HvtB+TLKolm6a7mlp9CXzATOk7z78iIleMYJzAqvXR9A
q/flVwKrnVa5+Y/WwTX+KCxElOS6ZcI1eAOp7rstuRQRN6xLlOxAHBxqSLLgG8ZU/4h74O7ImGzk
PZaFfOzJMj1BKJc18pT9LCb96CVGvlXn8ZSaFQJlXreXnYxGry3g7Fao566jMnyMAIb4gpSfH+QF
5ZOXW/T0YmHD2PHwNQ/eG2Zx7gOzHKT2PcDzbFvIN+LZGaia6hw47/n7dDFq636CeP+8i9X/MHYe
y5HrWrN+IkbQm2l5r1LLtNQTRlt67/n09yPY+1BHsc+Nf4KAI1hFAwJrrcxMLGbSaPrMJHZibFwD
uJAAlYALeCMuWWMl7kA/KrrgWwNyosGL0ivGduYxE4st4nWL/WBbx4HAHPy5e+CRcBQH5jpBMWxe
Xc27qEDxMnxuqjJPwmCpb6UWaTsxvvhdrhn0x1p9GLW03sm69iju6nJrRS5tmp+hNgSrPstg+gdC
/neDtkwckvj2i/K8sGN7mqNIw/aBGP+tkpgp6Pw67a4QsusHQtOKk0DtdEFTnHgW/uR+ksz3V9yJ
ZY5Zbgwf6N8x8Ex9cMqNAUAaWgxLQ+Ek4yWwmcE3MARucy6ZuDPisfZkbI8G4cFuhm7IfyZz0WGZ
0Zc7OT/Q03y/XISlVeREl///UKzVetBL12WqFz9GFOe1+FIWublyDJD9YEELMYNY6EqNeZDRWBRd
xGnnJZfIorDJqzZn8Wv/DaufP5Tid35YZczH5qm9JizggkMQeQw+9GL9inME07V4TcYMOpi1N+jf
4FrBnuy30SGrfF/eiu5z1p2+oAHBII0Xz+s48aSKFd2SLHXDmOByUGCKVAgTmxZh4u8syRwlKcof
1rLzr8/HHiTOtc/gdWvJV4Sn70y8VOMavt4MJ9QPW/wQvTyptiofxbJMLOpETiTz0NOyUBRxBMF5
7QEAWTqLLktR5JZkuY1L3XKOT8cG6UsDUQdzGHOmmDgbAgHSgyiLN48rHrGNn9rnHz/mSrYKpE7+
sIwUt3B+8sbvHkD7o3hcA5h0CZqe7oHfNFBuiCfl37Pi6HmqIiinOth5vPkMBfFAiixbuE+YEAHw
EK1Lw7IHFA0iWfqJYuf+7JQyPc6/fnqSZ7DH8s7M65n5YRa1jpo2+E/+896J3NxLZD+XxUHzqB96
fT7B56MkBcdGbT4rI1SzYl5ZVg/i2H+rW7qI1nmdLbJLIu7HUhQ5cdz/HPXDdkb0Fh0/nerf6j6N
+ulM3jThIzRXNj6IvukVR8MZX0UxzntV8cKLBFMK4ExgRGzeJzPbkix1Y4ImKPA7+hS1RnbuJKZb
MfjS9UOLyLq6R4QQLvj5iRYvi3hPlpdlean+Z91ymHjvRL9/q/u/DuWO6QTuz0Ki/fqNjUIby9pp
LSw+XEsy72SX8gdbxb91/1Q37yemYecziHE+9ZnP0EXORZG6P3Lj+GsxNYg9qMgt32gxhyxFkVsW
ZEvnT3WfiqKf20IY0P5USigRoswEyMfLie+d5a14hOesqBXlEVM22+qkSHaqkz0t0zvBVMDGl7I0
TjByURYzP2shD4uSkRj2bDpyPaMe12J6wPoPJWsFM/BfuNo8aZgyNgQxu2T5CAgT8rfNv023y6Ng
iU3/0md5DJa6T4+LKIrW3qtiTBY2SK9OHvVNY6nxuBb734gAA8xFUf/s1V2wm994cVGWZJ5Wl7K4
XP+zKBqWV1cUPQwpf6dvUf40gqgbk4jYCSXiNVom+3lhPbeL+7McWaFVwuYtORoYRrTJQvJh57h0
E8eKRCwMlqLIfeonJtGl7sMfFy2fDumcQtqO2pWowHsJlALVANEDS7mmEMkxfbhyFPHqJzF1uUmU
JAdxZfKoTZPDKFurKrGMg3jZlzs6v/sfjJkflgpLV5ETtzfIWix6c6fZyJVakJ5oYQBNigpXdjc6
Oe4Y2FyU4SZe0dlOKZ6AflTD6k28yH+tWqXsbZHOxnVS4RxM0+QYQREMShzQmkjKCm/laim7hifB
f+Ybq3ziHbZGAwEyJuTF8mGoirfXVfcsMNsGDoBAhrtGXFVxX8oEKJNaZM95CM5E4MnV6QaPNaQ7
9WzP/HT5xUX9cIvmret81cWeRWTn1zzAOTk6+rAVV1mcdknED1iK4sJ+qpt3daLlM5hz6Smal7+k
+r66NpHWWyFjiFScl7qvTRb2ew0iwK0KYpYi0DMISLMjOpO0Giq+M82CpmdqdRzCPNUoQrup9J4C
Jdkr0xhyVCbX3Cvrleg1Nkl/kMZc38htQpBe12WrKuBVF4mT2PradAjwVIgpusSRvZMD30i3UAYh
uMzOfotVkqjhwTpWqlc9gMnC1wxpLMDzxEK9KJQvsds/TxHtXzxoYL+Avyk3sMb1sHJQFHUJhEdJ
hHui7GGBCM0i/hI6FsyCenMdQrgQLMIWdiq+/b1juOM9Lqqf4B0Pra7kr32qo6oVu9/SnCV5iQ78
yfVkIsWT6rl1RuO7g7Uez67r4XBQathxum7lVWX5tRyJ6WVLnr+ocmyuYdQhvCqAtkvOJlkAHVPy
mBoF/E2yvCmgCIYZKieOGyHG4tZPLZiSEBPoUBTwI2VfZWZ+G4eouImcSJIss+A9S1OIhTHCG1no
bfIC+iF36N51nGf7Wp6o/BK50JAjgYljMxmAV7bLzi3MQlivZQCfmouQqAyD4aZOMmKCnLpjP1xl
9olIDdxrDsb2GtavoR2CezclAF2CuytH36DVlI6iKk8Q6YZ3EVauDOIzzcBbY3n3Cjbsu4wn9B5L
irIe+t5jB0FDaDqEVsUm1zJFUhQN2dXQdc1NiRrnYZySMiFsz+TZAl1Nj6XBV5N4reQWqmgd3hl9
QGyu71V4YdzfQxSMt7lENAfMvxbP3HJ8ERjOAywzwbrw6xW8p9rWUgx9MwxVCscbwfSZpugn0yLU
mbBWZaOaalSvkIKHBgMF8Nzx80sB1O5STclS5PncRxk21A5qIxNsWq6e0lGPtbWia8pJJNng/VOZ
tYW0HhxQ7o4fY2yG1OC5dQkYtc2+fY+69E3DlU5cOHB/3i0dPDORiUQrZAUsMe34G3fnVz+N1Peh
iohWgBDn2esTwq7hwXoYFXzJxhAZ58JO25PahvUhjsPsxi1QgPzX8peql3i4kli/ylr7XMIadLWD
6KEziwroq1R+CVscRxZkj1tRFA24Ql+gX0+3Zb9qEe5YDVP3UIkR5QuJ5ZqOw4NNlSUBu2XO2Hw4
2Ei/WfGon8VQZaUrN8vxD4DDUOpMoEXb8cEpNssvqL3oj++P0TxuqY31Q9XU21SG1mbtIrHceskT
QoUjRvusYq9s6meAFtUXsOftDdPxUZQQ2q2/IFoHGCrpIWuaeog6S8s/HxTZz7INHxeqgQRqA/vB
YjFlJRB0F/jT2kvZYVbOY9hORIMFk8URGsyIaDYuhapL9R6yTWUtiuLyJLE8faosYsKm62P2PYEu
xbTQC/dm/2f+O3GUunszK8GcTdcP1mki8pLBQZ+eZ6bvdJhTRFYkhTeCcF/K4mnraygkP1SKZtHS
AO7YdA8EzhCB53Ur4rqQVMgLJiW1fCtLzz+0ZufB8e4X3/J8J9rDzi93sQprUzFKFgZryUYtHHvg
sfIC79JMSRfBe2Jr7v5DQ9vGyMm8eq4ZboEwhOe8T9AwnBKRE3U6u2wkG0wY1UIlqNAb/B8dxSFz
7+Xopkcc8P9ySGx3xFfIyv7zMHWTQXL72N9yGWvg+tOvE73FSYYsV6tLXE84CtyOulGDgIWR8hpM
SQrBxFUUB9eFsTBwO8DrcohxfWrOZZjLV0snkUNB78yHr8GPzMGhjVXFzwsHTYxBkk7Wq0EoPsxS
ovXToaIoTlzDOnqwIAKfDxVn+3BEourbJidA43PD9KuGPATs+Dhm5luMPCmRS6Mdn+uhiM92HxBw
osC82ST4GWW8Fdso85UnOfe7i62WP1JfkZ86M5OfVL+8NUywN3zTIF0gHeTr12rwf1llrZ5NQkte
7YShcObk1xg2g9egkL6CR/YeRKOee1c3C827aCNSeBsDqPuSTj378jXqFP1ZcYPsRYmOogvfnORJ
rirglze/jIdL6ynxtZ8SyP3UbqVHJVmzGlfM2UTjTUXRB6ApjhzX/i1HHeqlNrZLkEvxa+KU8Ggr
Wr0WRa2tuoOGauom1w0Y8Vem0bRfkLGCusjo1W0AoPK1apFFkMHr7Sd85SuhYPnGTFz90COZec/N
/pkQmubdyL+PdmV/NSS7PiV5AHWSqTbv1UgghWwZ6R0SHbh0/faPZ5n1OyFb6mYMURE3K/dZIfgM
Dtu6I96TXOjX2xFpWPDC/1QBi/zb+KlONSyiYpPxkndOuUWvLYdhzsqeE8kwT1XcDHBut9mzCmL6
C9LvK9EoEcb2TATGV5C88lVUmW6Ff8Hu8r0o9rBJHBVniNaiWIa2fh/x0omSGLHp5KsM15sKIvrs
DSNxCZnha+cSrhhg0aULC5uZXjG6h82GWDxoPaGW3RZuZ51ES1u7zlZXOoPnDrWT0WXmgTAmeG3l
ol2D8QlOomgFskmYQtCeRdFEiAgdSNW9iOIoDd9tvvk3URra5M58nd61kPget/cOftBJj3FSy9fA
BUbsu8hVdWlxJ9BnC+1E+5g79UsU1vKZYIXuUVVrXpUQVvkisi+ig6iHF3GXS2VyE1Ui0WE5CkwA
DGWjIriaoR6bmN6j6B4CR7un+mNVZTu7sQsEC8stNOb52Rys7Bw0gOUmsuD8LMkkVVPY0MzKwyZ0
WkjHzaB68BULKfDBeIYhLH6XjcLZwpuZH0QRjA4h9Wr2mus9lJRaSyzB1E1pB3cFpx9RNWmPurJc
EyhexO9EUSd74PjWTsX38W4a2jm1JeNJ9xPrmkcGARZTt3qQfw9ESx75tClXlnUKakTk7CkZldhd
Y8GriN/9p27pInKGVP8uWlXZ/9vxak0ATGOGD2U/VrdeKgiXzmyo74jq0vkS/U5l90XvO/O1snr4
gVI1uyS+ZsJsXMRExHXj17awH0XXXosvZaA5b2WVyhu7DI1rnDsIsJQlbCnwwr4AR/opQX61DbO1
TdjQRc55qew+/N4oBIgZml09OHrjnSTTivZB7MtPsKqUKzG8Nb7JuVP9bPAbEUakh/AwDtoBm20O
625uPDomnOO87hbElkq6ipIygxkXjqpLzpx6MXN/07pqeCohJ//bMPcRzflSC46E4Gdo/Dfy6Mnh
RrT7xD1exGihZVNpFsAJC0s/zkXRrDpK1O94tYO5p6eoj4YeGXvZ7MBuL0MYln42CS8/Wb4hbWMl
U5Gl6qyDQbzvEa2b6qJourUzo2S4D+i4bNparl54G2VCf2zrG2vnR7h5pD+V82x3EUvSPjN2j09m
nek/wSRCFqkzz/P08dImkQVIxRu3ZVGUt1Cty4OuFd0psGsDdV83R5agseDHIliViQ9kpppDi+W2
7nvo9S9RoEu/JSIt5xMlqQJVXGb8GuLuuy9J1ptiVglsx8r45Jtwg7NE8R6AUNv7ZCIVlyU3Prdx
aOwxB8QPNlAgYpwrA/sZE5npjv47E/A3wIfSL9VDB5noJFbYLMIjz9Z/JzAjq0377CHNUdVf2oaY
ZXiKq2enZk/YtIXyQNxGQ3gOCkvgrqwNxjXXPaiqhgZVb02UBnKMWpzSJGeRs6wSFyAUCNcmgtYF
/ZovitU5z2nsvClDKF311nG4BtD3ln5cnkSx0WCeS62wOaphCzGVwrrs2OSEumWV7bx4ANJXRefL
17bI3ZegHN9Vw1NvojROEeCWajyIro5inQPFcO+i5Lfevo7z+Iueqe6LO+JLzIzqKdcs68Xd925i
vYd8Kvd1L9d7q+68b5m6L7vS/JYTkYVkTlEeOq/L3pC5W7dGYH9hH3lB5CG7la4Eeb4HeKNpfWU1
100NQYbHGWXdCcnS7yE7GniJIF7TAu23kDs0IFPzLa95WTpUWqltCrMxdh2SgrdmSngwhk2FNvJG
FEUDDtvsVo2obSFZfSbYiTN7TUF0A4KjK2x32U2bEhMq3rMtadfUKsYvWAHemjwYvg3BFOhRg+eA
BwrKvVh9C8du+NaXgbHup/pgqv/v/jaUS0t/13YZh/C0deXZEL79M/5S/7/G/+/+4rxq0YHcdvSt
nhrhumPD/ph3Q/moWrq6N6c66DLKR9GQsvmd60QXiCKrx3yq+3QsX07orCRnH6p8E0ViTGhLp6jk
HU9G8rdORj7aSfXd0k009qHjrMoSvIGXP0hJbQCYBPPVK2XnbS3e9U0Lj80m6ZXsQSS9zv3K2ld1
pVTFVvUj+eIVAPGYpEQBhnb5Uk+JKJqaBOh+LifFpmW7BtfjP62ifimKI0Qd3HbnNCCgbamaR1rK
MZPe2NsPOZfre4v8B4xkznsEnomHKk+PjguWVO2tL4PZOt81COiwFjrdg2HbCI5G8K1ksRzgfQVN
DPD4WOXSTlOd8SuMDN2+YVRBePoKLOsozuEnhPO1RW1cUcJ2bm6j4Oiaxka84kHlqr0QN2KgOqBp
O7Wq+5Na+nB2T4I7QlFnFtcx/AxwLpsv0SCSFq7urU2QFUj01jrqsZ5DrlO7j4kVSY8QRDcb9eAg
IxaNI5wuGtwxkJBb+oolCLiYsC/3UpG0ezZ/0OJrfwq9/gbFSPc1CFGCj5q6fQiqVjnIYZ0c3T7W
b76nookh5eNr7Md/CDpM/nCwjxz8SdJ12LGQ/n1ET2av9Y13K7KqesymRJNZHvoZdIlTB02doEgV
IRtGnd+UGFw8lMnytnOy5ib6i24IPG0RjRwQQIOcJpo02QmZR0u2jR49yDrQVaviO6RDCEQYCKNp
jdzv0EErb4bXRPsCaM01SgBVaL0+XiybyGLQ8ebZSrrgmEFlfHb0wDhi9shOzjB2p6To+6MkB/k5
0TKEfdw2uESVC8VTZ9mXKB/Qei0xkgRN5O7CupZRYJDLne1kPUBXSJchgGrv+CfybRxazaML2xO8
wcQOMuMQDVS07dPYIPWDuHP/HBjQIzf6qm18jFJeJr9U+KDXfi9rr71tw+UN7+lXtGfaVREM/dVF
hwoK6jTeFIMfwIQFfxzfJgAfbjz+iCp766JH9ob3uoLXJpiw9mPwRCzpn8CUxx9SpP3A8Au83PAw
lHu2uktqPs5up+/baQQ7RL+DOLAciYeeDZU5QNJJiMmPjLhEtdG/O8QasAVMujPcqP29REh9YuMf
IV0rr44xNFAh8wawM8oPSaVAJAN5X38LYWthUd4fUl0Knl3JsW6WAppWCMH7egvkznC7Qxt3w5tu
sndSFO/ZznhTlCHNoA2Q+7eAAMCtl3ftQRylhtGx1DrllFpKt8GWmJ1ABIVsVafIYMNBkMOtV3OV
PkCIKLqI3IdKc2oRlZ9blu59IvgJOcEyjqgrChscGg68dYJi4M3Ia6Qca6l5bRCwPPWunEBfwSVJ
4NvGbtmB9JiKMNo526HO0Lmciqo+AFrSjewoim5cKivQieEKkQdAcqbFpmBK1NRH7ynXh/zcO1GB
ggU5kSx9RE7UoTRO70olRKlLicb6Pxw3QhiVA1D/r7FF8cOpLXQEjqyEVh/qlkPE+fsgH09J/FYN
vv/MnOuustAyjqoLtqJNtSfZsdy91vnSeky5zZaThXezyA6iJA7SNeepbhLnahjSAeqi8eY0FZDC
Oq2/tr1VrLTO8r7XnvQMoMj5pSvKLrWZDuABX3tKqgZ0gJS3ScI/GDMeYAcJfxRBGfLZqeq3Se5+
HRlNfsXOfZYhcb8CFCiuqVL4O+hMx1Wky8V1aRCtLLD+9tOR5Mlqay03r4TIoNw8jSAOER2XYmv2
1srqSnyW/znJp6GlPgIvpLqvMTGqEGZOJ1kGEMW4kw84v8LTxu4k69L0HgJESIei+CK1PhAS1brr
MDneY3OafZWMCAPdt+c6kL5IKsX2wcJUcLVkhEtCGar/uTjVodTdXYMpEXWEYCpbdNHwgkytS4Po
J+qKUk52eocqgCjWppZuA2hhNk04YN4vyh8BwAUnk8t3xRuAv7X58GrlbNrLoXKf0jFtN4SKtY9q
E8KGafXJg61BqhJC4nYdjLY7ZETVwuAYELOPbNXRiB04QaZZvLPk4JbGcrFL2OveZbh2sRhgvY6N
UsKwniUv/Dp/jc3b/hqZMKAYo65/Q1P0za1i82duuCcZQ6YHEw64pqiMWEq/ZHltQt+HkQGHRvOn
H5yLm6bZT60Kv0s6VmpmSwLoiRoyjBY1LB2qBQNKz2RMuhe37Co4zdlAiNbe8vOznwAFFK0pEp4X
tx2rlWgNYz9B8xJOOdE61GZ8KyX9WzSNhMcjfYjL4km0hbqNzQmiJdbkwUNey9ItREmIvGeMwYPI
iUROvPdRlYvjUiVyqKH6mxAdn/mopVW2Emsf4ohaiTqr8qGbtCtwp5CDrpd+y3nkLrlWemae3FGl
7xiiSgUS6amPnBwXkYvzRImVs2M3ylkGRwVmPVD28QhVjGgQSW/DGrSWpj6lJA3FbjlGcaWf+ZjD
bPefYT50MawQDJkYfBmtRaZj3VpDvpnHFc1uHHKKDz1HU5LWyGHpG810AIJNw0tdCUQQBOuHA0XD
fErxA/1EdneOrr/OdZr4BcvJByfiEXStRj5Wfr351/+09P47rvIr8eBtmH/DdBVE7sOPnX7c/JtE
y3zSJk8eQohdgYrvjdqWz9nUTXRw9RIzj8iKFpEM4vKLrG43UDd0Pxw8Qlep6XasNpBT66trFQXF
ukTAwguAmnlV+t3IqgEOPWIaW/lo+u64t5zmN2G5wyaGWFEOfrZqhHSkbqJH4cAP5nTN0Y/rX2Xi
OjvWTGcbCtOgUIONYg4Tla3z05SQyA6blVQykUM0q0OHbzvYGCvUrewyemWfeQCE96JXrbNqee3g
9RieS7cguLh5UbyewYD5wYgd3Vq5ulgh+MuCqCcMOtsY61amq9/9rLtIeD2HDEnEAQqGfHL4ZRJO
hwi87wEcMdtUJzoHkvJY1pF0l0O2vDl6RvfCPeusRZCXm6q6vgUmFUfXuU5BxGU1Zl1yXI7ysORt
khLKJXRTpbtoAIP2vR5BXBV1C5RzfKqKpyrWu3vHQqi2SrjQU7bk3UjICORlIT/Ee5FyRFZQyEH2
oGgsmB3qftUDNdUd4g2N+NYqPQpgUzLE7mPZgeNPsrPldQZR/yQZ1uI1GLN+p2ZwjYm6FAaG/YjK
GgbTf+qakYUElKbqvkBFL7MN9yGZEugonNwq7rUJXVNcw4vTs4a5j1MSxFp+sAdrWIkiM4h2D2Gj
ADBUzVVLfWXqXwOj1k6iypYKFV6yfkQutMq2ok4kmuqquIngbBRdPjTAmKcN1XxiUW2oGf7dIUuP
4sSizvW7lenU2qYeSjzW048UjUEkp2fDhIBwqjIwq98sS9p0nh8+Zvk2AxB8rxUleMRn/qcPCvfY
KdoVIvL40iNWdReJPcL1D62VsVvq4qFNEXGDmT+SpVAC0uhqaF43p8iIjDvGfmM+tgnM7Zi5qB/5
dYWKls2mzY3RGBqN3N7PZRSSil2ZxfqaOF/a/dxQz9PiOazsh9FhddCOBb6iotHvjhNJD0Zw9qaC
FoR/k94o3xuslqdBj6dtIXgf1P8IzFj69REsR/HI1CsGsuTMRLsiuCN419zybNjMT9SYBx6xxvUK
VuTqISsT71HHSPaohtlT7nr9WXQTCUsydYUsUH4QRdFXgWV9YxREjoujRB2IihhIQnRlD9evHdlz
7nGqOXd4uceTpjXfPLeEJWSqV62kRUkqXLmhDfJfdIMB84jn3r+KHqz87nKgaOdg5PnLhqA+SJ5j
3gGLWncUxIqt4ttoGfSjdRcNSg25p5zjnBFF0QBhin4rYhaMKG9IMMf6Na5kTVu3AfNv1BqXpa+P
7RQxs8rax2oR7uyBiAnoLP3HHDTEBnmWaKtZMKOtrbpwd5qjwRwOf8sjVM/Bo15XYEO1CPtBjz3U
1mJEhSYtE5GwdhlRy0LNUx17Vhu5hxyehFiIOzH1uRAP/81NRfj1vqY1Wn5oazjE303SKi7i0CeR
Q645wX99qieUUDOFMIqcSDoRKDklbGoJnBSVUNc2e0fF492HEL5kw7M/B15Ncd4yy+7yTVZHzCw1
u9gJ+LAkrJGBOohyIlAPrZ581SfgUTMhacrpJ6BNBPLIFPgjo4DYDTZIjALw7p5EohZ1PyJwVE78
G//JqrHzM4hUODCqFNpH0dy2IwhRkQ2hnYHyPwpxc0Ccj9MOlr35itkDEiQRPCOhbeJCFFdxbobs
5TxZZfZwnyB3AMIM+IK+lQZNAmLX/B4a/ZcLW0ScFfse+a+NoTx56DqesqZ9s7is5wA5sF2t6N/8
QXe2/RRVGzFM5pyZcZKt+L/L1RY5cQfwYflb3eNaSaikneVG3ZSRpx9qhNpOppblR5NNQlSE5UqS
m32nmy8x/9owehD6gDpk7jCPgFKyJrchpB8lYxOWgJgnUFo6RVxb080SuQTShm0BLQjf3VY5VTBb
eIWJo0vLYeKL4v7y4cIAUea6mU4FhaKlrCUpcbH3Y3ArfOOnnvjSVjMuWVf2p8o3uznR9KA/uep0
5ZLhW6KoxQnIb3Fy0gLScZFNbadVtiIrpFdFTiSR5RZEOzmwYUyx89kkx5JrBQAdFh3/+mDljpUe
gwQigAkjOv1NkYg/vBSbRINZRkE3050wTOMUoyguRyYwpyJbjxi80sQaNsudEc/pUhQ5R+mQtwLA
y+SdwRNIok1hf0tiNLq/b3TjHE2x9+I5EEkwFTtcHLsxqC6iKncNxB08m9WIkDVohaKBKbXc3zbL
vsRKVaI+qqVgwCbU2Jy1GrU7RpB8AZLnmk78EIWOjIFIRDEMYCFWAulPyZKyOyMMWa/GympRRZHC
/mzZ2UZDpqvO+mHlJUjr+uhTb2S7YBejyu4e288vJ+6flXwi1mU9gm5shuAcUPoB1/lWTVpwo9E1
yQp/BUcZjtIx9y8msTBXz23W+NurVTckt0ThE5E6hbFxYFk9y0W9ZsrIcaFjWcyL5gjdwLS1HeVH
0PfqYexQEDJtNGmtr3VZpzsdJwxR7E2LFkvl7YIaIUo9XUltgn+EMMENH1wmjfBBVxVzPSiDtHWl
GlmYVt3B/Q893fii6fExzXPsd0gSBZX+XnQFmoVDvIN+KdgaAP2yurn4Ximv+DiCTPazbFMByPCb
C8SvxJOEuHQlGderF2JUAUu1hpQt2HXFpBFda0ThYqLAOb0ec7VD39iuNjkUFZWNrbHt/1QWF8Zu
HaRSOH5snYs3ROE6QGDLTUMZXlMkSgMFc3UrQ3yrhbDjI5pZtH9CF0S2TCTVuh8Ne+/CdSPl9aFW
fS4CPHSBbnKldR+seNXpxMV0r449mS4RgmQ9Vv2y+HRPc4uiwB1jmcc02mvSABBYIt6/6aQ9K4px
jf/xG4tnf2sP4PdzyYzgJiJMxx5Ze+pgc2zo0Qjf5I97qTMcIvuxhwLpgMdTvhBMi3qGjQKDnHKj
c1C6YOYbD8Jg27NltLYaHc4pUE++9Kd20ZYp++v0BKmhWV9jf/xt0LhOKz6UBZtsyXJvmdr8LBLY
kVRe0bXStYg1DR3+Rt9CMUcO9Q0G0UsWVSjgmuDEQHBvYswJmg4ofIzkeG3WE6UIXMurXq2/unwv
NrC8rtBlRh80wYVjcy6zcAI4IcZ2TVTOAKOXcW0KaZd4lfs4wLg+FvaPPEZVz5O970Mr7WqbjWCn
tJtpAdiamn8mVm5nOP4vCR7WVdajTaz045tTYLDAAKlIvy0kEuE10oKjpmDJc0L5EcYFe60N8cb1
2+dBsXcI4RI+4hOKJeky3lZ2SFL0MyqUZjcWfbMZ/DjfSfarL6XpyggTd1vGKfaZNt0ZppRdRp8B
uxrLYKAoD14f1lBTDsdG/s7O3187g9Vum/KpipBqLdHrwp6/NZ38Xalb6FkgSLI1RI/r9pWIXA2y
o9Bfo+KZrFgNKusR/tWVg2Dqqh76ZBVa/sHQJXnVQtllhvorRGKFTpAkNF8x66NC3qQh6is2jKGy
0hwUzTNoG756Tvvd9YoSUqfsVzi+jWoE+Vrs/yQ4N9lU6gsSii8t8ZJ4XWBL7c4OlKmTb6PuG3uD
ra0fGguTGUHApqv+wXwDhYn5HnbGLetx2sfORVfplijdVZNZ/TOnh9sW1eE6ry7u2CAgmw575HlN
1GVT/zD8QDkbe/VzlDbflAZBebke7nrIyr8ZJ7reDEMg0ug4+nRm6BSSyYaYYYgNPZ6JdZk1EIKF
31su0qrMEQWWNOmY9yyyfF0p1vWeay9vYguDP5ICZy3flYnhPqJtWG9x7YTrvrBezD7ZaGnDRCBB
QxvHb2jcxxvFweFdlXWwqqrkK/GigBxr9tB9FKCXRPSmWSIkPOnEEhndbyspfoXM/xHqNHtVfW1N
GOiKIAJ33x3tQP2VSdGvJFB/VoWGWGAJM7/MHgoL9z7tmmFnJzgLAoVYdjsmjsgfvDcFK2ifQPbX
DdmTHBa3YjJUpcPkiP2tVRbSCx0/2CdUtmr1Fbx35baXzAnunD+0frgKMhNryRSoW3j9MVP4KCTE
CJmQ98H1wqxpeutQOZZJ8GARiLHK4+yWRNmfRLOORWF+rwI2Xr1+9+042ehyfCBQBXuQW6PX0rng
6u3uVKNm5kFVvSmIQN82WggjT9dGG1NCjV6V6mElGWm/cTXppw2zke+2BKIH2lZHVEqtLXM/9OUz
Mm+4oRN9jxVgb4xYMv30Je3lnY6q9872TeKHiVkJDB4zKXtz5Cw8tWvPtycOsS+t5sM2Hr8OYx1v
4J959svxZ9abX9VseGzNtZqYxc70+usINWdkwjxXoT+pmOY1g8bazip4BjMVj5peHSPXJUzb3HeB
tLEDtO7fhyD/5njxs5k3l94kplHuXv06PlTE4EQ9z0RYVzso2aCmaS8+xIEEtEGMVsbGJsrZgUvl
Rit5P2GVN+JDUWUdRtwBzjj4oSENQLvCM74Ndf8NbepkZcXSS2VDZFMH6nuVRD876PS0on8HX/ab
sF3iYrX92AbHRk+eB2Dk61jOvuQN5OUBPExtREQ11+NJR0Rsn+EGIOZPw3ZUjXsckJCpVUevaR7R
NEJD0MY+3tXW70qvoKbgC4vGNlLvqQ7lLwTKK0nvkLyUU2ib4otap48R1DwrZeyMre44+950ju9J
BUEfbEPH7P/RdV7LrWpbt34iqgiDdCsUreQ0nW4oe9omh0EawNOfD629/1W1q86NykIY2RIMem+9
hdHu8NvPIMtP0CNicjRJYz8SilFd0A1D4XOxTTe5IusQZAdUuLP/6kV3ynT11vNH0fq9JpAwcPrM
X/xGO7LyPUEuq1d97/LRRxeDZPrKNnddqvZjFW7bfavKbcvHwiJB58/scFwx20uo/xVWwG59SUCp
9h15anpLsNjon7IKr8/eypinlFuVcPUqL/zJcyKUM/hp5di8On13Mv3uvvfygDyHh7qLPuyCvhEJ
GdENKn930dTjT1oNAaMZUh4E0Z8z5wYTAWzjS8qGxlBUNOPGs3QIxv1O0GccfLrlqrgQPdpQByQ6
WBWXS//qdIDKc+6NK3x4rnk6tivp4gioCwhHVhE9V07+U3djsyq6XK2l35MYieiwifXDoPuPrkUR
OcU4Z5fRcLRaquy6Dz/6jutu7s2tg5m32w5nC/QO55RsjcWdo+VMQ2WIlSjcKSx3X/EghOgUAaFZ
YIfNYPEhu3yMRJ7MLOhGse5N10fw73mrIVXFunhqCzyihkzTt6aFZ0PbJI8EwHch3vbc4KgkH/xv
fez7k4ERGd2YvffC7lkTE7abfv8hOpzGJy2B99J/NK2/jQYsRduEjGI/89c5EEHDgCOHGL8udY2L
hyJMijSQEYhAr+sFiHW2L+bBOxAy+eommPdwB++H+tvoqI0nxeVZ4a+TJiehVSTMKTwUU04XmTwa
LD9r1EmwmsjvmRN5ipLql5DReCWMnrGS9SdsPYJKyi8D5zpvblBJGCSChYlHPmd57iN5dCgWo668
DD5DQ/JFsLo6IyB6odZ+8RhaBHa0ZEWY49/JpgPIvGG8eD63GmdaZ16/JAxyN3cIkEpbfFTla2ZK
rg4VOM2sX+2hGCnG82wlPGowJ4e3ESW/A3h2d7SrxSHLHvF7G9Ufu1Ibw7RHCitCMxIXbwenv9fU
WB8SLbu3IgpyMmlL0y53FsiUlLOioI2HHSJtq3WKNYDQHyeOvvC3wjs1g7MXG5IrgJNG+wX0+0yq
7BA61kgycMe08lLU2JhhcS9WOWzb/WxHzbrFEdNXaZDO9rnpfbip/Y+t3RG1fEoIZi0BoTF8hHuX
1RukjPfpIMRWL+U7Jgt3fTnj+FwtFs0fUhBcPfoGYv0q/lMLl0oIDpQHSLCSekTdWSXYTEJBL70d
pCWbaEhXBamDuMeZUIXYn2mPBeSgJjLbHXMrrOnZ1J2TTLkCYz7hTBAqwVTyx3bDYZ13OA4Xm9hw
dokzfszjHcyZPzmM1BW5IHJTGHxORIlfUGJAG5np1x20St20QPD2q4Yz38JtC3APeTPbo2ZsHQKP
Vr6tPYlKbAcMbpdFqlrhg4oUaoJAvVvc5Uj/yFjYNOuIdeD7EFtfpqNN29AcMEtGQoqjIe1pnmNv
R0Vo+5z9lYZ2gMKE2MQY/Qo1fpfEeCRl1q/ldOXKGYH7bVyTWDeBEG3sBU39IfF0E1c5d52RcrrS
fM4S1zY/AVx+yFCuj0PG1NpkcD8RVZSZxiOGfcUaqgwCSstY61llL7+wScCI16bJYN/LdsLGl9YY
x71rDB51QFoHWM21uKd0b6khsaPujlrC2VY1YtXm9Z80L5EjOXcYY67nivpZdT6pvoAUKyePd4rE
cVw754sDhb0W35Ph/62LOV1DZKs5TfsHt1Tvbqv+4iS6n6cpcEzjoxoTG7dkhUUv4otwbGz8SVQZ
MAfRa/E0ZO5D33rIMtLiPHg9AxSpM8j231O7I9G+sJ7D7rEXOlbdeIiSIEbiju6G6zEuz7ktTsJw
uHSjjjwn5hiN7l5ruo6hKtU6TvR7Akf+mAOpmH5fbqN4eoxDe4AL6D4wUCHAJQ3xbJ7fPP/RczRI
IubixVd0Y9B1KQU2BSb2ddE6Nav1hIstMeeroemZN8Q7rS7PZf4H2zyfYWe455wMmjq2NmNq0IkN
BruaSbnRTMcKvLs2wrAT0A/uAtngfg/npHQ3SupvWp4zaunNXTjiuTeGhOHl2KBJtw+iofsbS6j3
tnWgvmjLnAJDuSubqpLuS1317EAlbeM6nJNSlfiBUQ0Ob0MeQu5rQQg3t5SWEXhe+j258VvMnHKa
+iLQBrwBU9+cDu70Wokk34TmLhcMpEt0qGhQo41DDkwl+resjBaEms4/TPnWfKcJuCEwK2kMkFby
6rRdioh0crI/48jd2ybVe1srSo7B6RgTtoyHY0KifdfHQ/m7DsnIyOL60kXx1iJIZOtP47HOzK9c
Q7Abpzi/L35DsvsLI+kPA/Fqq8FRWUmu+I2vufSGPpeSUu2lnLY+LsDTBNwOn0uuwyzCna1CFihR
IuRMtdIW7V8egoUkyXcV5ifd1TA1T2uShUKb0VPS7mMMNlaQltxVU5nfysJ2Kv9jOG65iyrjwzW0
vTuP4Cc+bB6r/q4qrE7x6/7Gb+aTilptpRlfZiyHcfbNsoA0WFwI5msTE+F6P3I35VJEcFh+QomB
+j38km95CX0ilhPWKIOg82JwX3xjPE4NZiT4zJElbzXXoRGfJV8WligPSeabO22JXI7r6ZTbOq7v
Sdlvk4Q+Taf2r2v1wjUKDQRS/bIcOpsmmnb8HlPwPsL4Nj4QK/QnM0xtTQLW7gUhabhSMoQ99O2P
r9KzXsG2n92ip9qEmGrPMM6IrkY6ccwznzaVJSq0KHi5NiHZgvXKBnrNu+6YH9KAS1XAmQCwfaz4
8Falsh60PAMyFNbbwNzSiNSwJv1n8VPxo1Nsi+dodvZGToEuIkL5WJ2oAHDao4f1TLxbZW9BNMZJ
GMDq3o+jh/qHhTdk8qNQVo7x8JALOjWnQU+TKmJRhP4WNwQ1TGZFHpR6xoA038Lhuk/d4cRYAaGf
ll9EHnVrmsCTWpxbJ+vJ+IxK79Pt25dW58TM7BeyL55Mp1yLiJxCIoBxASdIdrprG64WZF0wxPet
pb/1nf2luQO4Mky31iK7LtUBY1Lu/+6cWCgmhoPsL5nEB5wFABrcYt5svIdL8+pp0WnGqRBL7VNm
OjPAXfu3luNWutpLTiTxyo0tFaiKwlu3YTOEnC1UMX1Z+UjFhb6yRX5Xhd1XKZBQxP2MKSX0p6Z/
cnNxtAqnDUytp6Yqod/rGFSPqaatxZLP2/vGBik4UfRp9Tcu4j3GFXdNEm/1zP6OvQacqmEKSJIq
UYrJzpzqS+YQKNrI/FAPRKb2er2BFf6ZGS10UZOEbjvZpBmD57SD/xaWGAfbG/6EYx9f3aSEJKxO
pWbg7+QY8QrRY6isx7BDQhGGv3OpPZtECY1OFT9r2QeeiaU9m4EW6bCxlHmZ8B5bW53x1+27g+kn
T5Viso4C8LsLlw87zj8mY3jNSnTVpC3gflXxPyfqMmXqXKXQ88LokxLik2DVeOVWw9aup4++XnR5
OjdyrfBhBM4V3uMmbDtq8wWpHHdM8eK1NQHN6olJALwJmhB/+DaJFFlbnoqcOKXKfiw8JZiga+9z
pE66xELaL88mS7hwvV1XVV5QKEzuym6TqOQtyRsR/Eq7/mtb+VdY13AtzeqhwK2xcwsWF6chbcnu
sMc7zqXahOTHw3JCq23UR3RGT6Y2QE5H+YvKYj8pbAljskHTVAfU68uBsxHO+Systc5MFQ+uCC1I
qQI96OYxJSkxybZz5B5RUH46Qn7k83wd8PlirOacuUJenQy3Nq1f+2UFB9OLdmaTBq7qIRxrpEWl
8wXx0h2utfNO2tbGxt6A+49BHmUeeCZX1zDrw55MB1z0oYGPXo/JOv9UbfmPowt444KnrCwqOs7i
8mzlL73I1gSo3jdx9xYPjMCXU3CeiJiCWKJvI4cTBf3EZc7DHYj4W+h2F5Dba4hRPl0COrRcGhtS
iI65KJ662HwvRkfQ6MWUteipPB+XJ9FxYyyTpxtVINIBZQCP6z3d2BOh2m91l/6l+31GBdodsM0n
U3kO1+he3uz61NThO+UBfIyYEiUEqD9pDHIag7CVfrKzjVeYe1hGwHrpZFEyyIh8SO1UubV2odd8
HQuw3bl3t+Rll+vKdhQ9/ehvixkrmlnk2b5szmWlMSDgABsv0/7S964mtBAiCb39OGvoJgssKwnJ
ikYvuhsSRdOIcwKzfS2oU5vY4sneTW1h3Gk5EyyJEoFJhEuj5sU68gxjN02+PCCPS1bNRAbTaFjF
oza1mMa7Wbu7Pf1nGzb0Kddlm4drFwkHRvy1yb2qI2zcLSqyDJb0p/HNEwlm3ARYOO44BdKfDpWL
JB2R04cDjmwI+Keu1Wt7/p/tbFCo9iIE6cPEntbmZc6bdjdQoTeKe9jQAEAm3RP5wp99ly/KLu4+
s6YOwhj8nRv+umR2BlNufMIj417TQndLdRGRc5y/az2GqpVFae8o4ycsPS4aKuwiDL+sVPQBEJG3
xjZA+BYmznrJ/+SwLHnyLlFLyRZrx9iFwxe6f2Pf/Du00LcnFuGwDw84MWOQDmLV+earn2H6bW/r
STvL5e2SZQJjOdCnFM73vveCfx62hyXJEnMZDFN6mnXnsaivdSqGVZqrpzJi+px73qGpBZCme81M
1OSu992MNib+kbyf7PwhXUYHvlYAG47NUeiRCtrG4orwSYFHVXZHPka5lpEcmeF3a4prxWVtHcpB
EKhj073trSgWmE3A7NAdHAkMt8YTNbNcHBqjZpPa9bVJh7exWIIWx3TYhVbxq5K5PXc4bUTA27pN
p2xFPjfYyWI+YFkbP9bfksk9+9Gv2VrMZBvy0DwazjrxSpbH9KlQL6GV4C7k0aPFkRWtkFivxg4v
h7EaA89P6Z1dW62Yqe7SRDdeM5/VGu9YulsglrEgH8pIjqIHfXEGcaHHfnb04rUtvHyjNSKBaBG9
4TGChN0zd6iZ9ACiB8vgQjp0iR0COQSk6oMF9twMJmJ1k+/YXKats0YwpJ1lO4JM+S3zaDEL2+qe
8zmj5C8UUGU4MFzBQgWJOxN31Y30cBq5S16Ze0HmOAaKpuHZyDEE1C0sX4aqhlYFYGXX31kq8X4p
1T6fwJmN3PYPpjh0RdevpojBVDsDPrlu9tkD8nG3qbRVCemhzav4EKXDUkCb7zYSlxVoZYTdydjc
60XBYMW0v6pl9BR+SBCWwMg0atfu1IJZQpNt7iKkgT3FyEPocFaWFWBnr6M7GS4D+roAjkq98Usb
l/SJsYezJNb0EsQvmXvFvIwTBmeEbNfEuFRQ3q3GJusfJJnp65Z4o8WQ/wguf45sGeQ9uM2Io4ah
gDWppepDOkgcP7gjxFKEgewT/dwpfVtQU64mF+V0MpNYLvSrXwtrJ/RebnGIPMwydVdOVm5ik8CW
OeLmEEWiPSrw9syD4J5m44tTQjLVuz9Mzfj+yxnqD4hsmLTpXV4Bq9O34lObOkSvDFu8GHCRkGVy
6lzmp7IBtK+tUUMUix9k7hebubO4Gav2DYueTWkv9WeFNG4eDnbGSpon1UvpzNbeNSvYzKKa7kS7
zIQa6DTEb8Dhc7OGujYnTxztxkbEnBaaEgiwW4BALjTaLMd+KfKmCFyjDAMsV0q4nKhe6zQgsq3E
AGq5JK/5yFtkE5ewlTd2IIRY8hTkyRbpa+fw2YZG5+zTJIPAxGWPzOelcfiPpc1boicCiYkcljVG
Mo43vNq+DbE4K05YfY7HqHrQgVA4o8pVyLeyibMWu++2od3jvY162hI0MjB1pspymfVsHK+ugjQa
9oLGnXjhgojVXpQ7hsUWHjFbfzhXMeEtaGU/dUd0j4UZboZ0erUUqsvBHf60IVpPaEDNriSIhiW6
u47JzE7aryAlCFgn+qotp1+7Xn8XMUMFOPRNjFGiCdjcqb/xb+YjmtL7Qe81wqc9FDCDR+xGiTBB
1vBpTRA6k7CRnoTNkjPZDrFb40JC9V+fxdSx3IylecCopJopK2zOOVEb32Nkf+rm7zDO31jPEG6B
Ubgt7+fW0XHGCcGhw0/Mt/htYTpbPUdBwcgQ95oWkQm4h6aGi2LG7JDik8bDpo21d78R3qY3GgLX
kqw6M/lzN/nskY4nmOkw9gp0g0qHPgdxLxUrfe0OYx8R4ImRrbltH1IrnO6cUGe2QesjSig5blSN
Ww0veHjIT52W69vGu8fjgsJQn16G0djPrQ4qPDZ/uoGJiKO6wIzKNhiVb1Ao5jN/fXSO2+49dxiR
Wb/mkNx7dPs0wdwVh2GEakQ70I8MoGNfo2bfN+jGrxF5JFpFmDXhTmvVat9NNbxbEbleeXjOeriV
ov9WHoB+nQLBw6587gAFyHvz8f0tHcAP688Q0h6muDdsEOh8aot6LXan4+gSXVCk6YMmatzz7YlT
bq6rVQUVZW0M9Hzu4onf1uWPbqmvbtCpWBy1N1h7dovptqryL7gbpFfifsq8l87YdJtH/qOUsypO
gV/sfBdjgQvZcJ1p6b7QCXRuQutetn56V7Wc25ZcR3zIq6n2oQcyBDekb2/iTqlL7W0s2LNrbxSk
bfSf01RducOmVMHWStTI55qqhAdSb6d0Eex29B2EtkGQn+vvFJEVrUL6ZOp+GMQS6DWu7ISfAE7y
qOqvpYMyV/sL1q4+tGjP9FXH2klchpYx2zyWf1138WYRtEZNC7Fu4Fsx9HkX+XN7TZYHG/StgEl7
d9vk5JIoI5CHOnP4b9slgiYc9wX0Rzi5Jmspweqe5uPi3wzTupasw2FtPKd9knIe6K8t9hJrwzTd
ILL2nuPYazH7r1ESC1RuYNpVW6hNE9LIFAodRLpqxkoe5Ng+D24978zUSjZDk19GKGPMjpnOWU0u
d1w8BBt7fYaP8MislkkcJRxrLCp9bCpAhzdW0/aXofYe85IPtJzzVVEbzaXzu5oM763HTd+r8WTp
GG/gOnZtwgmQH5ixi8cv1Ru4iLuM5dPeeLEcmIV1+1FLnFxQdFEKFRu/ca8FE7F1PYs2oGjdhEgH
B0aseOYsQRvqJ22mdegMHfGFd1nTj1uMv2Euhhd/js6RQ69CW7bNzDoOlJaBxxjqziB/gCJn/GHJ
xTzK9e4Nq3mQfQYM40Qv+cT8U3BfinCQbrTpdyQ/OA0t45LY1rDuyiLaajnJCNLwfl0bjmbRvYzd
EK4ENsiBO+mB206sz9b8LUZv31jEZKe/rsMJOhf5XzmirdXdjtpPI8SonKKjsuo/TQaZouPkMttn
dBxHv4HhE4XxJkwaXDx6c+X64u+iOKEQx52k9U0rCE33ZMK8zpm/bIbIOfhQfu4QKv4xlpjxqNaY
tld8AK74bnPEluiIKsDX7Rh6mNqk+bPvMKc2XTKK8AK5c6rpOlhMD2wRvsf3MFBYVYJQzZvehLo/
NOepz/IdtIzDNIRX4kKQvoBFZMYIVcflmNE0vRal/dPM41mI/kqVim1xfMxC9uDs1CAEtdtM9Jzd
S3XGHOXqpLGgnG0LkBNrL+3uYIzkoBfjkzbNxrmHC2TCA95Wyb5oKHE73/oxM6tflU77qlXdDM6V
cTPgczNRZkpIT40XHztmaWBun6boupNBWGwae9NW6zp/3c5V4IuYsyV5yHFmCCLW+qrZYat0gDPJ
rTzTTfT99UfuECcWjhaJ09pPZPefmci+uiaeOfvNnZJ8LyIhvJC89a0ztx+RBQiZpoucPmWCZpHx
ZFZeFAgsykAYmNjafMxDM2whPrHC3qVd+ofv/9H9aurGX0fgBcC0gP6tr680RVtlRz9jOz62pvtT
592rN7VPTCHCwEw1fPJdgrN8HKVkSDsgjIW9wxxVIzXYEVCyiTzwVn0xS1p+namzG1pHjNK+jFB5
gSzhiS3TrLJDnk+nlq+J3TkMo4P5w91kTTuXK6iMql3Bwh062pvVJ7+Ym5Ugz3LcVTq0NuTvcfNT
uu0rOVOg0WV1lWJrhNw5WdNxV/b3hRhwPy6/zMyDmz5uei+BUqeLmlwGdKf1Ej+jTRDsQuPbNX8Y
aHqbePbPI5S0dWlgjQD1OpE6nF4/vhvt2VilSXyuK43USqs4OajVslIWu26y9Q20OZvqQgV96ewM
NUa4jdWSCBb5aHJgHNa4/DNx19CURig6SXeMEV77smOF3011+hNXcjGd6g5WqfF/k8opHFAcylua
sCUDbVIvxhz7R5CNYGzJHvfsxNiMbvkc18291RMEgU01f0ayVgVcVw+0HL23fXYyWiHJuDxIJp3g
Kis74an3AP0b07+xZmI1MsQYCXeCObWTnVZvVH3tZt04lsWwVaUWrWVGUVa3+6o0qFvBhJMy4dsb
y40Xz+ekYAEKY1lu9Lq7izyC2yOd2AUYR4avtRs/15ArD2/52GyaoaUE6KJ7zaDoV2X1HTHQkylh
lH6kJWttMj+dTl6F3u0LP582nUG9m3eZAx5kIRbKcWQJ1X0XWV+1OEYWqyY5gS7jsF8fjkMlbGTu
g/9DRson4JeQ3gsTlN1IDByalqNFUxpHlBFjZF4RrFxjpV8T1cP2MA51lBdbA3jAKZz70fQXKg/l
aC0JUpzgutaN+dqOyTMMS8pRfKjsbkCoUTqXcraeQit9FKwpW8/td1kz7/zauAu5kyMWDfqKARnR
lJs0BY0ksTNNmpUpR2sNjZJnXkSxU8OLaQtQc7TcSRXvpsHYul1HVQLY6JNZsKq1/CTG5jtMh++s
ZVaRzitDPuay77lokPyF1ZsZO9/JaP/0Q4Vfv7m29LzeYX7PvGzCWEHStTvxF5AsA/u6bADPtKtV
zc+x7b6k7rjXTesgY0pVrTNP2O8g9xBwdHpuiHbr9avTryG0jdRrbhhYQwy+2NqSO6yuvpoS28Ds
S1iCHLbsAKj74LggcXlXvc6hv26mWezizvjjk8Mqpf8e9wsjPolPmoJIAdGOFIhiPNkFuaeVCcBd
eH90XNz6sLpieDTAvBqe5AAW00WIYSvXOSMcI9AurB8LhAwrf55OZe+vk9kmRYldmJicLHxSGLN6
W9trHi27+Gxasso03cVrH0KaPjz7AnjZ8pEV2N6T6gwKNnvNkssEGo8EaLjiT0ZAJ3IT7MVsq/ks
9X6twVKVpIaOiXl1DJfMUHwDUzD3vg73yy2PucDrXGb2SsQl2nSkPqG0H6TVXuxm9AJmjbTdhNat
NGnd573Tbko4PcqD+Th2R7NnGhwxTmm0vzg5EPUItrpSDQ6S8FJNl69WMS/Pc4O+1D0AwbM2JkbN
fW3e9Ub/UuhAYLgiLYr0nYawu/UdihIKRYVaZRkD4ieVYDuhRxPgANVv2H5Iz9j2jTj1rosfSk0y
ZMaajaGFWwFo9t1Z1aI7G1XSnwEgZsZ6SttDH1GrVqvHQ9GK+jEVWvZIW738fNtQtegf8SnitumE
eEGGcWQEja23u/+8zI7aOGyINZTX2yboAMwhbPH+70FSFaWs4964see2fgSHkY/QxZ5qHfOO2yaL
eNeL9PX9Pzsse+UEmG75a+P1vwcCSEelr0ztcNsPsvX4MEri65ej3h7QluxjBJWMrfnLbttap+0C
GHY2Ni7/3ZYnXmBg6nO97YF31wTbJQXQtjN1FePwnwd6uwdPlOruf7YLagOsdBQDrf/ub0gHFwtx
Yk5qXv7dnBOtdolgGN0OetueVxPRU7F9Ty+yrU0Z3qdkej7LEOJUVavu7vbU8atsyYCbN8mY9s9+
E+VHU4IllpHquXN03gMZCEGO/KYLSnc8K53F9/arU+O3QQRZ73B7muZ+ukPYINb/HDgK1YmsQkCz
5W2bHNe5zPhn19tbeX79ytRFnG/vpBIiG+fQiwAk2F31stjTTmvB7WmC8vSsfPNPITX+Dl2/WtJo
n27HMfhNoIxGnm4HsktIfbL0w+3t1S61gwlOL6qavHq4Pdi5bLZZw6WFVVYcB71T4XWhija4vQyj
uXrgDZN9QwYzq/iyT5HMMawrhlr/Hidrp5F+oNwBUpjbrrOSKxB7vK3UmN8zgl+YA3X9gEWdu66i
ZHjMsNRct7gqPE2NdIIQ9c0ztVcTRMrJXzrQN647W73GM352bm67b+Vol6tc66sP0dQ/hMoil2zK
V29Ii79jXSIbTK3vcobInnvVbzdSURTMVJhwVMGg1ywcs34fjlQ0q+YEWgUlt8CFRjgp9AOiiSl3
Bvaeq13MLOSHQcTR6mb5nTfugwvD/ytR6btXxs2nTk9A9db67yaz21WW5tM2qSOiUXxDPhAmj69m
7rIELYHLt21RViOpnDWKn0HKh9sLRmS4LBJhvbk9vb3QJIBDaZRrlDsc6p/96mjcOFDM1ren3XKA
yjW9zTB6OOr933uQ9VxBn2aOZitZxcHcuPpWswxciJd9bsf3mQnuRmkP//yptxfKNux3ZctM67bL
7fijpsPzH2Lm/ZWEz4YifT8PGXGRjECvpAUV+17aKZGgdXzmMtM2nTamT5gYJEFj2N1HkWsX065V
xIz4YfbC+FcW9icEb/9VOaZHBHKHbFa5OaiKL49aWVlH11TeluZ14PovTObi1vCmwuHNrrByie0N
6gG+oDmbH0q3dt5Hx6yCKFLzo28k1dZ3Cux2ina4g93v7UhtDq/EmrZrS2b6C4zCFMOk+F7q2WM5
m+bFqguMFixHMZpgFthnsbxw4jAoiqrsktE67Sy8Fs5ZJvJdL3FJyUsGXEWmpnNmW93OKmEVlILh
fy+M4mz0k7nD2SY6G77p7LhQ3FOWIQSoWHC5yu5KSCe7Gmn/3rLT+IFqhJLOcJ2/UX6Hr4Tz3dGH
r9oumh5vuyb2rIHK/HfXcWj/Z1cLmfOjTsb3buhsVt8+e4I9lZ7IPtupEG9T3JaBM27bADx3g6xV
vFHEha7rRmfqF6qHwmxJVk7DeWMms3q4PRAv6wYWdhLb21Nj2c8YUOJGVm3vapY2grtTsGxcfaKD
mcjxn9+LU0BlzwybO4bg3zNpfhhVgfTD9b/vah/bG3RKdIPeviJFBY6lQgyMLuHBwlV4DWln3Ny2
qcoLH6ju4ejjuMlMiP1u21xlrdWEPdPtmYrD4oJF2f727HYg9Gn+PiU9Dzozx7g92MIOCW7mGvp3
G3zOhlGuYx76/9uP+cfaxNruettU+16JpVuzrxoi1Mc879a6qWBXAKB0Wy0VfHfEQcYb1IjoMbU5
A8sy26vLbQEiwLIRbDIL/nneygYDPnDcf/a8PcU4H6hpefj3ELcXKjvqrg4jdTynPWxgVHs1wknf
34D7Usv5Izgx/z8bI9vR95oBxH/7xduOt4fbC+hQGQcvvzzPNfTxzHcO0dKAyrixLgP4zzUqJLQW
XAM/QA1bhjx2dW/WGFXYM3qcqmfgaLnlT2lW/kMSIbzxJXj6bXvh+k/YfehP/lLuSoksRot79i+r
Y1XjCmVPpE2HUyk3t+19TEek+vqVKY6LOdFIvGrK6LKwiZw1YqUdW5ezaXX7sZtILi3HAStzWzve
NjVpxqu35//8eNv67+uDj3AtL7Tf/9l+e/o/22zTMw6FzDbKA0Ml92o6xub0nwddbx+Snv91FvDF
i9i134wU8YFeZ/UHQ7tvW9TOp+aWL51hdAfhWGLnGWm88QsL1w884F9EZTA+Q+FRmh7raWTgy9Tk
ySuJl4Qas2DCytA2rTUdPVy2wim11rDCWf/K8TJJWfxMNaaefWu+RXarwyCtPDp2pd2p171pDNiK
6ozuV7qyon1YlLTWHdIuzyw+a994J59ce8QwuzqWJjaDiTtDSBj7rSzq/HXQGaJNWm5sNSRcH04Y
cIBi078OTVTfGbLJtzoCsUPVR8WLN00HwMjy01BWheopDI9FPKSPoYh+b283mx7foByrq1sVwyWM
mDKMyy8sfwcMSmZaKdzA0onEDjvJrxRL0vPtwSrH/ixFD73W9rA40OjSJQTJs2UmYlzd9kHLufwI
TRsNnDj+5+n/HeK2e1HXr0WRV/t/D51b0IKFNnSbXiINGMf5gG+Lf7k9KzMEaO6A7f3tadrAYoGe
elBee3EZCHaHFgQEdpieBJXUmtdpYK6alkK+uzNz62TM288qL16heai/RDSfe+rRn3ZwkGSVEQn2
1byqPGQCK41GfoGj/Qh9SzHCkPEiscjtC3TiHTrlxVyuciUOc6ZRrxKipXe3p/++kOVaQQ4yPMsB
uPuavGgDMeIWhtQnz4mlv21rKL5qdNpDbPV3t2e3h9su9rLf/6PszJbjRrYs+yvX8rlxC5PDgbLK
eoiRZESQwVnSC4wiKczzjK/vBVA3OYgmdZtlhgIzgQAc7uecvfY8WUzqIrPziJfV8jLoVeU0tdF1
JajUGaW3QBR0xFerYFo8r1MqrrqMY2KipRCsw2v1kSG9cvayia7Fy1L3xMXLyvxO5xrOEqIU8hLB
EDv55xgv23duUnJncYyKkoJdn9fdZllTh33lRUl65U5DjkAtqdX5Z55dNfUqIgRG6Q5IOJQr+rFU
bXtf6GG5R8tyz5hY3KjIquCNWce8kiBlQ+rJJTfifl4ooNqvqAPJT9ScOsG6NfJtKql3jWvDuw3c
TK7zFjiCHvboqJB3Yp7TInXrE+tmjKmycTJPed6QX3Of05YuqVHW4iZhX2sKZKN9Lwx/lYcxAiIq
Ba6JZq579nU0hCGux9IlcCp1RpiI7BibA3U3zDpczEulQaZzqKW7Jz0PYDQI4vO8sspzScUaKfQy
+F7I5KxMQ3FXGrlEU+GBAxmT4D5XCCBMK8j3W5JLrQiq2/536kVetrRosZb5UOlHcktE3GUR33Qx
CiUAnsFl6Lpwo7Q6I0USy203WPou5B1BOUzSkNEOsz3tW70dElWem1yftYwi4zKLsb8LVEXe9BOy
CB7voihMe1s17jgsksmDoZGDdiDVGRO4hLo1zUqp4D/k08fLenVpZnhbKD+3mJfUw4BDcme6WBAi
bifHvaYisbmyjMa/zi2YFQGgt/U8OX+wgimt5oqe/aQCAjz0usI8jxU0k3AgEZDu1HUaE2fa1ttZ
aVweOr9L1lES13d6ED7OP7Vm/AhE5z+F3KsE0weMLqZtbFBFO3PaJpbEFMrQrO5GY0ofdO6zmb5s
kzqxttDt5Oc2hUVdShSnOyRVzk6rB2dHypP8VqeTkCjC1NtEvBtK3LBZlM6LPn6lE2yslCbYxH2R
NJgUmOj4cNVdVJw9lGd81AcPCMNCqDaf6TTj9aOOAwyAqXq9GRHSrpsex/Uq6I19lurROhChco9I
/qLjLnwSQXs0q864R7eQkhavflnVTZqLuetq+v0xd4Kfq37YqzmqeKxnRUQY8UEvU+NWdcv8xmvf
TATtg9Za+ssSzXmz5OM2uZN326p0KUIZixZn8Urtecei+Cchqprr+WukAQQIpo/cCSFM2hcq3K5d
GU3jtflrCoNWwVP1/dx5GjJ8eTYahKydQTlLhbdDMmJuY1LFZ2TllbN5PsJ3gqfzTC3pbbjI09ok
/Zx0Ma/VWFojTuYVqnnu/HX+KGxBrkw24SKHnPFz/XnJoHnfGqf0dwPt/NHj0TiJewJzWlKkRzfV
0uP8jV7oXU0y9ex1fu962oltkLifN32/LtWmP9etYfcuYBw0YIdt7zB/CECf3EeJuZZFArukbtB+
z19f16kG0h0f15kXW6oA1tJiLBNQZujdKMDfd2laq8Snp6+6QsXX/G3+qDzeXZQn+YvXea1uD8Xh
dTqyxmgTJnDM5o2ROEJq+rAfwpUkaarKormyyZG92QcdJ7lMh16lviZHqwWur3WCIyCD9Oipfnos
4kGiEXeNlTPoydsFJ3ULwO91bm4YckWm1VjNG84foJXTY3VSTmvOM6qO+jCLLscWnUaC08z9SLrx
gBlCsZgnkTJl28qAtDRP6iaSUQWt5n6eDKxgxQtSv8kdXT9GiXkzz+4C2K21iYdcOKTDfaWR6mUI
IU/npYpQL3DSHC8xyjavq3R82bUTm82uC5scnhIbkfEY1nCFGI9Of5YWQxPMhGKcd/gq3esuziS/
/rXm9NfSDfM3ZJL6+9e/dt5lxF+bVACaC1T625mEnvC62NSZR130BEt/oaNPPPXXyaLyUaI5lNDM
S+cFYx/Tss/TsZp+jbU4PZmnhqTY0VQi8Ym1tRPS10UWGARH2G79qiKeve4rOVDK5CdLF1DBeUZX
COskV5B+KMFnzWu/bCgNn9rpwp58PYKjUKrgSL2Zx9Ciu4zwv9gDkN81Sm/fqzqHH5we1ZHjHIs2
uq2m2amDzqaMSKfXTWTf97URLgnEB/t5aW2FeGIM0Z2nUT1dm1js9J1i35eIxjZpGfabeStd7whH
NmF47iixczeG+/mQttKqe0ivZACnQ7lhSCK3TJXtPDlEw9cR31kYVlV+U3nuej6kU5Mb00acr5s2
1u9MVGNRYB/q2CDjoaqIizGyOuCULQ9dIci9hJrlUhdqXg9DbIIb+mdxr1DD8LrJOI4DjSiIfcGr
1RCoTvz22vOb9hqjJUKHMcWhrsckyBsMZLrh4XUNrXFvu9CID/P6uJ5UW6NFaDlPltMOpyzutK95
m65MxBKmiLN1DLGtm6G86FP09nQAKLUvFZ5WFUhmY1jek3/Z+G32hIdTQp2gN3kNmKhtx9pG6N+F
t8KqvjuGkj5Frk75i1V8MXRRrGvIhHuikdYhH7UCDyRHfguVYjWvWtjk+fROta/GGG+4QQ14k4iy
uxpzp13Mx7MQKcatVTy4OaWKStHTGVMisasQVa6zwLLvKRw4zKvWof61tVU0iLql8UcR0ZnPIXO7
YikZR/3nHCLGUC/nkCX0qeZzKFEN3QZp8Z3y3XbjFpG5idVoPKE4IFnpgD1u58m2jNKV7qv6rVlX
P5eOjme8mVQjvTghaZRsUDuTJzGU8E7FJ32lDmp5TjF8d1poUXUCNhmOqBLEKwk378swtPeUQJs/
7GpXxcr4XBc0E0DIQwTlbD06bnleEc/MGoALnZE+dEnhb+FlJeDv4i7fE5nDMmr69mGyAfKMzbBZ
LxkHsHZRdAPqCGyg3TqxzmPNWLu9EuxJG9nLmLjrep5f2Dq1QAid070hsnVWd1hGeA1bGE6A8YvT
2y876E4NaeKqpU32elKqe9OkFnSaKkKPKp6sHF4WtqWvrcuyhUgwLZhXmZc6rZ7tSCBA0Q9JUEEC
28SlJw4m8c2DNX3Mk37cWbsRc8l5ap4/r6El5I9I+kjI1GmI9H3atsvwOPJFsvFxvVnOAHaUrrc5
oP/rwKNgstKos5hB6HKsbi3Hjq5Jp/sv8/NYLhtNr75B20Bt3j5BG+cdRvnLpZeb7okHOmhr+3F6
HXUkOWpFbZ+MTl0CgG4eVKhNKzCO2jnoVBzQmjjY9IVS3ZWqduuVUQdSB6OsIXXuRYiHSqjJaN/k
RYcHiDFA7R+8I2MMxNipd4msvNsbem1diunD1KlbFNnlEAbWRBRrDpRg7tD/UWtZmlF5qo90K17X
b6oq2Kg1Q7Z53rxZ61OFPwRNsp0n5wVqUD6DrRdnr6tJKqlklSUXiDety7hwqwu7VZavK0CWoWsW
Do+vu6kMWWzrEVHfvNG8oGmCfhXFvovkgh3N87Q67TG7DpLTebLNXGuTBjnVECreOI4n7m2GdLvO
oQhgnqyGwV9DqlFP5kkZZbc16a4jYir3GoX6pqobcZ8PHgI250rrQ/NA6gIEv6f+oAxL3YZlzpBm
njd/BEFa7dFcIVtmXXXMjI07lvlp3aZfqQVGeu64+kpT7fCqG1JxNPXvDbEFhDPYVZyCMUPyOi3M
yiy6Us1AXalkh9bzvJcFbv7VGHRtN0+BUhRHJ/0+rz7PCYSmntJpfbufMM5UqiJqZV3KtkVIWldf
PTRUL/tgcEG5djF+RfxiL0uHzHRI6l+bGqAA3uv165TrvkzNbVUP5eJ1Wftu6p/t5kbunzXn7cg5
ddd6R656agD/WfPleNOyCbjzyXZO71H96HWnXjdEB5SN0UFE7lWTDO0JOJbo8Dp//vYyr+hJmHVU
NrD66+y0pKVfzNPV2D7GHoX5+DMc3ERkh/nb/FEVA0wVPW4wEPvPAldTg/7NtCmDk0z1krOww4fy
ZTeve2grZVhr4cTum/Y/f8z7olPQLv7613/97/889v/tPWfHLB68LP0XasVjBk+r+vsvS/vrX/nL
7NOnv/+SVDc6lmPauqGqiEiFZrH88eEqSD3W1v5Pqta+G/a586iGurC+9W6PXmEaerWrsqjVW0Fd
9+2AAI3v82CNuJjTX+hWhFKc0ouv7tRl9qdudDJ1qJGZ3TiE/s6iua+d6m3LC4by2nmV+cNOCnuZ
ltT7Fgsl6Bw6KpgExBsvjMzzchTGy0cyaucmTesZuWGuNbQk85yq/HyraF6zeF1vXkDODQPNLACZ
nAcERUV6UqR2dxBp0h/mb8Y/36Y1IKekdOOoO/UZmhxcXTutgya7zANKaV1zeDPlpOqp8J1h8/sr
L5yPV16ahmWZtiMMW+qGbb+/8oEYqOPzAvlUYuN6sPQkO+8aNT7H3WL6jnq7Ir8xzSnWYsCZjLKN
HnTI9PFzdlg6YAOLyj0oJDdXiakKgDd9dekEsgShwLzetQTlpGrro+r7z3TelI9FXDa4z/h3BeX6
FwHZ8DtVv4ujurk1EE1dRdRyz3Ptpg4PmovEcJ6MNZIqvaEAz5+2EWgP1l5clYj3G3FHrUW8HGUa
7+alaRa92X+fv9m/YqinXVMitHQ1XE9dtwbWUbUHos+/v9CO8cuFtjSV+1yatobkyzTfX+jGTm06
rF76TESkgxfD9ZuvsJc4XFQBygJhH7S8+Rq/Lu4ysKhVmp69rOdXDUphOKJnvjmWe8I66GEjbrjE
GhpMM6eZrT3VD89fXdecvkr951q5sJ7bgn5X4eXOKcwqY93a9fhQ14uhIh4+YhCzURO9OW0S074R
rnaclyeMcoiY6zlKTtc6L8EbL6vWHh/cKrrpiTHf0AZ82GFM+cGV6hgUGi77GG7pKPpjK6W/b7r8
ME8BCRyOP+e3R3yeIfC1eeouWgPyI2Uuxso1X1dh09pMXzbVFbNcjfRPTrKQKg8fdAgI+6C/Ut3i
Zug1DYO3lliSXU/n4ilfpFwPjVC/qtD/TygWsl4mrSE4T9GwXhs2JkFBJhIMU9n6s71Om5cGLIT5
1vivd81fNTeHj1k+lIHn1x8m//cmS/jvf6Zt/lnn/Rb/ewgey6yiSOC3a22fs/OH5Ln6uNK7PXP0
n3/d6qF+eDexTuugHi6b53K4eq6auP5PMz6t+f+68F/P815uhvz5778e4GcRZsWcNXis//q5aGr2
NU019DdP0XSEn4unU/j7r02clcHTwyfbPD9U9d9/Kbb6b9XQbEs1hCYsXfz1r+75ZYH8t2XolnAc
Tde4xySLUvBn/t9/Gdq/VdWwHaCJKlEg06JFrFDqsEg3/y10g56trVrS0qmt/us/Z//zJfbys33+
UtOnJ/r1pSZ4pVHdZJiaEAZfVY1zfftS8zpAAEhqGMOhjF4VSRlcKJMDcJUXF3XfaivQGv4WXUC0
D9CALBsMr0nmRCtkBWY++pSPNedKHaGHzWmhKLdO96LWl0VM/gaoRXVaa+2hEgXl4rBatg5SmZdb
892d+fbF/P7tIISq81K2SYmg2eQC6x/eDgWup0479lTK81MtKwK8kZJgBe0SUkh1HbExpYGNI58k
OPA/HFtT31+/l4M7tlBpNk1+kg8HL42w1bRE1NsS1wi7zbZFjIqqpN8b63CcGte7yK0c67AihXYR
NMs399onnZJPj8/P5hiW5B7jNfn+9wPuF+WDadbbxK6OhtlFKwRvyDCxC02kpyxLABy4TKpBgq4S
UfgfOkXah/tnPn+Dsze5vXVDfHw19y1Rmpgywi2ZLX9J6eSVV6akygehLVT8JxALUF4IV+uxpMlf
YheBJQJJXnWdJmBtjBzDht9fks//IszopodLc8SHK1L3vusaeV2TKDJBjYS9v6bQutj//igaD+fb
B4cTFzqPi7Rt06JLIj8cBmsuo2oLCoD6UQO+YmchmS4rvMtd8EBW7Z2pGJ+fj8gSbR3jJFid3VGW
Zb+MqVTd5waU2bi3rF0YkOz5/d823XNvnun5T9NoH3QDgw5EbtMVetNRFXgrGr6GBV1VPJG+MxYA
9R5BasMhcW9AUEAFdsP8D3fCr5dd6Lru6IKug6nRar0/qOtHYWcbWbMNVaL7qUvnJledbP37U/vs
qkPqdxxbqtRZG9PyN6dGYkYPtQiodeX19gqqfb4oMzSNsQGx8feH+uwqvj3Uhx/YQs5ceCJutvYQ
OIsmbomjhE95GAETkiY8L7KVgT8cfn9UQ37y49nStujqWpQ7fWyQBz8CjdjxQOtSRaap1Cm+Xequ
DmSyGXMdkyjnAv19c8jz7qaWIDKHokUdZTpUbcto1cbwDjqYNwrlYidRDIvIg+PWWrS7dtMide2j
fSF6AKDYZ4HbRfbgGeNWcfWDO5A8TUvvB2GW8WSIjqUNZNCLBCLTQQ/2VMh79aXWKN/MQgQnfzjz
6YJ+uG3pckpVQ+ZOZ+/jbQsgmLq0mgcX0l+00frgEqcf4NUeZ6WAUqlVuKodxR6ydW4qaKWL0ByO
XdrKFcj+dm2l1zGMHUShDg6iyERyO+tQG4RwfyGdpC03C2MsdVGVI8UUIju35XiSk08pgJ5qo27s
hW6Gh76CEJViIWRjueN+GSzqD/Sw2St6eP/7U9a0X99dwlB5d02NleD/D49q6MToJkQMb5HY0bpp
xl1XhM99hmSk6m7HEDn12GDv0cELP0kHLocifgxOda7WwSYfQ2XvZU9pxL+q+lUPLCpLcu0rxh04
6hhZsHQEMLFGICusrY1nxPLGaUBBqd9DIti3CeIupMK8J0Eg6nBOIEe1CdAzVwUwWCe7xKlqIuws
M8Pksm+B8mX5LbRlDcccM4XFZxMx12tVO8Um0ex34UiKHICwvgi64qxrWiJv3a3dYnxJDztLmmCV
mdfAYm5tEV9jyCpOHEvJ8aJjTNoi/czSMzzPfcJiityMMjdWmd7xHjXxiV6WNrUddt1vRtu7NcLg
iJj8osS8MA7acAHk+HHI9XwJ+YqogFfgp94sYhmd6fZRrgYrUU7avLlh6FejmasvvC7YRRVB3z6/
LSjtIUsXEzxt4zMTutMiHCksGQSolrhVrrQM0VXmPPqleMxkeRTmjZVVU8WO+KZr1o05ml9kgrpf
cShPhxC6cKVhLWqbnZRtc2t5drsKRRlsAcUYC9qrAFpYfRH7wx/uql8bLptOkaHTFNO9k/JDl67H
YIP6X56jhrK5POmBE0W4IgX9DXgzosE+Khp0jX9o/z89quCtK1QhpxfB+5YZoVYLwgQog6LeVUZ3
2WTxj6YEZDAqt8Q4AShYX/7w9Pza97KF5E2gOZpDDaD+4ZVTQSSmqq+h7zUNINMI0iultKUCsrN8
EJLRtoOxF6XWi1yMx98f/NcH1xa2PnXPHUc1DOvDg+s1Ao5lm3G6MvuCYGdDvkQ5NUcgInmtnyEr
ksoTZoHJHy6z9n6IPvV2ObAJH1C3DcPgUr+/zjgSYbHZcZ3NRp47PGFrtEntMvaG/jRKg4eEMcNS
tAyWQXOfVzSeUGLiB6u9C0Wj/emv+fWtz19ja5qtC6lJukTv/5ooUEbNwgN521OAtSJwtsCMK1o7
XgUNykZBHXeVRgpEbReemV2AyF3FmJitE7+DTEo1jwAD/ftfRv/sp6E/rAlbE+hFzQ+3RVFkJvBa
nIZ0g3pp6q7WuUWsuQ3au9wbfrRVh+a8gIdNGavHey++x+PxapCuShKGUrte8xYgeusz3yb4HDUa
4CQrp+Kg1iFWezdaqB/qgCIeuiLttke0TN30oRj9H77pohqJ2PXvT2nu1rx/NdrCkXIaERoOY7UP
fRHPVBTMSIxqK1FAb9NV7ZG6kbCt07bhpaxFFOqHAfpgw4TwDWYaAT6qoVhMDz7FmatKtR70ka6L
1SLDj6pVRx35ynIqB+WusZJdTK0iAcxV5LkGgGD7RtWp5/Isf5zdTwis76ES1qSZOWEixZ7Ba5Xq
3pOp5gjdS/KH3pf5Ptr6cp8zMtYoEzBMmrNp+ZueHlIMJxnsSSWKAK32/RNfxlC0lOFkhAXd1sXS
E755SrFrTM0miYnM/xFCXhY+Hf62MZUTuucQpN3eWjEAhJxsmNBUQVQuuzD7kvRFg/kpg9kaz/Y6
/q7Y3S2VLfZZnGrVuumm/o9lrKiVMAiXT9QTPTdgkkRntoevbe5WI6Di4WGsEsBzEW6AsUsUUler
6y6znn5/A8y9vl9ugDdX48NzBvKlM6l2rrZeo0Xkkwec16byJ2rTulUe2cmadiEnQIgdizaJBfVK
h74rbtuwvvj93yI+a+npgPOSphXS5Memzx5ak3rupto6iWy3HfKiHaS+e3yH11ahDftAUESSB+hQ
Ss+jQYg1bH+z6EI6+aljxicjf/jezZBuUlEI2zcddpJ6X+LU6LySqY8TpohPUSMLnZ0ERfZQa017
6nh4fLgFlRBcjBt2e1PaTbgapTuxJSGIaDaUlsQOfsRpPSxdqWOPJ9yNSKwvCfIBXMdAiht4lgOR
x1uHqKoPNo4ujJ2sqPlyNqAQUSGq94bpPmgyu7WakHd77qxlXdw3ZLUMnGT3QQFjn8w0hcrx2R+u
LTf1h5/ZUlXNJLInLJWQxvubnlpqGbkhzaltRg/A0jMKgbBSz4j0/2Eg9UkjaTGENQltoniR6vQj
v3m8qjiyyCto1Tb30h9hjrhc5ic0nUe7g4Ls5z71b5BLzNS8+f0pftLlJRamA/PAOM+S6seBc0Ed
RA7ZkuY5FeumDasFIVXzNKqrR92AJI/mZSV14sQWuPmF8DBYTgZG8i79+mUUZ6scDJUpmmA75hP0
0scFLgs2LgKdPzS7n9zolgoNQhoGnQsGtu+vUe0FBVayqAdTH9lsV+wynCBbNT72ikDLFWAMkv0p
mDV3Wn65BYTu2BrcVQH/6/1BnVZB+ku9+lZrm3PVUFe0/RSYImuz5N6Dgb3UrQo3Ccc4Icpwpbv2
Kap1HC0cYJlGZh57crAr36/bDfxzyBbBcBNo3a5W/tQF+nW8xg8peHWSkpGm+rH7FTR1K3wMH1CS
Zog8cmnRDiKTsFQC7+BOfvz+xvn0jmWIZDsa4TYife8vjOWEEVmZnuqY9EDZJgwGjgrS5ZzG2QAj
DZPUoTBqpfzphv11RG5bGlFSbld+ENM23x84rDQoq2aOiHSs77vBvNQko0PXp4za78sLhivwiRh/
Rj0MCsur3UUoqpXfKozDXapWKGC3lobaQvCKzsbRyv/wqvwkFMUfKBk8qjzMtvjYanSkDEa/go5H
vuGBVgUwF5XRG5RYB8aNz5hf14vWRCFGFhF9xnVugspFiraWpY6uO4x/GAOX8Pc/l/nZ70UPmV+K
0a0Nzfn9Zau91tWNVC23Q+OF5GsG/1RJxWlcUeo3WYGcV7XjIMz0gCe2KrY9Xn6a6wQRm9BOjgPe
FroIro2+f0ZF3F03mnfpu1V17qU7RzHGXWHDtKWl2RdO0awsFzh5QEfzPOW94ITaobYh4AeO7xzG
nNdE2tKFC9TBWvuW095XGP3mjBDQIDTb06quH+JefBmbODtVjFDeQUd8QqOwxhwEtHTq94dY47Vm
lGNOufyqKugD/P6CfXK9bMeyLBpjSV/6Y3rZB3kI590qIM2LJTg/RMjm2GLb3PiohMRN4DeXllL+
wERg9fsja5/0tRzeOtJRJVUM9scgdhBqhPvR/W1BM8FLVhvzJFBcd6u7xiQVsLTTrizP2jbpzmJK
CJC4FeLMH4z//zEVYyloV9aUjfjlzZCn+VjntlmAWBwuSjPB7TxSVYCk0GGlrz1QK6zBWU33oalX
f7hdPwmk2xycaC6DGFL9H6NPVOB4IfABCmEkOrHG87e6nX0Pcw9KplfALlecdIlMHoyct8n9wv/D
U/xJK+OA8HNMS7M0k4LO948LPaUUBIgotnEzJpTPnBruMrSrahGECZZy6h/PmKHQJ2NJ+pSqA9la
2gbt+PtjUtmINIkSv23cJs53fEzCZZfXMCkI2mDWVV7HaQsgqS+cG0XYFEo17pMhfX8ne7fYer3r
HEPlAQssf02diIfKP/CXEUqqY6OD/dMKnJcofVvW0g9WsTSUW6T/KCgwIqOfHO0VSqrvKkJMlerm
17of31dYLwMZKsOHiTwKNjS+rGK4UIYBKIGnnWFv2ge3aZ136yBPvBNMpoz7yDS/txZC107vU570
xj542rQjU3MfIgn/G4ScrqpXRHOUGxNbEFd24i5wovCU8Jd7cAMEmFlmKkehtuXlqEN3acBDk9go
busfRgaPIuhbiwKnu2bUwueWuH7ZARVughvJCOIy6wTa8tJtl3kC+HZh+65zFUrgVp6HGK4JjtSI
andVqgGIGcCeu1WIm4IkLVzrpnmB3uGOnkxzWk5Vdr2u7kTeaGeIYL4xCIoOORVPIKZilTIxO73r
h/BGLT0KGbrR2QCCH75S00vvuYb4nYmYtkOHbzVikIGbVreEqZ5dh4F81Ckje1Qj7TK14691Eiib
VIeQOsgmODR9/YS8BYe8pospSU6yZo2Z6sh4L27PgixlBFbHY7kCADZQHAvAdh20gKFiozobs5xe
fRPf10rYbLVpap4l/dFejq6JTZIqEUNOH/CG67OBMMk8S7NzcVZDyYzToNsDxun2AOjal2/zPDea
qpdLdxtQvhhG+BYSerT287fXjy7x2nXeEZOzRZ5sBgp5qW3PgoPbDcHBM3tind5QoF6Jsh0kLiWD
XVpnu0KW38A6M3oZ3fos8LrmbP4GwTFex7GuwnPyxgslK8eLBqRU5hbYwjGHzN9wEcSheWKPEXpX
a1+nrji+fhQYQwX0VVDDVYjLq6iHOcjgHEAKoiE9N2/7yPBPQCrDL6TeuO5c011QUGqfOW1xR5l4
tvGl9OA1CffatLONNqTavYLB3a7yGcsodJPVPFeu6lxTrqCfXbaxrMFJp8pRK4kdO0ENtl8xVsIT
7o3nR8WZX1Ue1iJMIlY0D8MYr5qqPy1bWIqLXkbdkW5C2aGFWNRh0ByraCXVcIci3L0sYkcA4Ojj
0zbHCAaMRLYJVSu8NLM2vCTA1K77IYAiPFiE363W3xlq0O7ckULH2pAOCLIw3uZZLikyxu7eCqFZ
pmad0LdC8mT1491gwpQE8DgeUsUd7/QoOVNMzblM1LK8S77B4B/vzMqPT/sm5WFAy1UwfLn1cEm9
nhwsSqkVtwVoBPxEvJQYuRGurawhRceQ+MKqAuNi/kbXtWOssZA2tZZaV9NHAiBb7mUxyo0som9G
bIszadfWWeLHFve3uTBrl6qiPvGWpNfKrdBwgeZcbqcY5QIElFz4wms3YWpo12qSYglKwQjiurUz
ctpO6zq3rZ9aFB3aEicVDtwGuIX1GrUmEIlGpHzVBt6rVuKFRPYc8n3b4pzbm1/apttpY5rim6sb
57BB4OjrOC0qZVIfqg5vECv3n3C7Gha66QliEFiTZ55I1m0FfozC4QR75OZysHvraxJOHNwWjorS
K9UX0d8JIZM7IzDXOHkSOE4n0i61Z18b/6zQB+sb+d9+05djfUIdefRF4LFQTfMtauLXcU55b9vT
rBo4Yt1apjIs9VIfThofsGk5hnfpEHyjIYm/pYbL6tE10oTyaGuRdeeHG8MLkru+6ZpLw4ZmP9zl
ZqHd2NBQL+ykv/Wa0r0VwRidh7XyOE/FZgCqlWIgkPMZfJpU4dcg9nrJSwY6peVeO9PHUJsRcaHR
3MWkQNEWIkvHrK1ejQSXTnJdG24dF5+zIMgN8m3ZcAuuP1rHUv3ed32yLLKwum6g2h3g4l+VCCiu
6+lD64kf9JmtQ1HAaylrBWHn1OnOuhTDwmKaDCkFuw7SfGV16jcnKdttYffypLOcL72RRozXLJ5F
LDAhLMoTzYuC79UzPzQmKkrX8PKxzaNrScbjAILiSlD/42HA1kd4DRQoFgD0YCzjtdYeVna+FsCN
AAR5yNDtYgBoyrfWpyOTRTE8CCXcDFhfHMu+io6oovwLUCFO4XmbpBX4jBge7p6toe1ynYiNLCQO
dYqln8F3hQhVOOOJMyRyZxBfi3L/nDK4bOdpUb4z80RdV1XobLsB+lQEgZUUbQXWQI2wZzblrtDt
fJcgvzlUcvQv5pddBlNu5YcdA31XHc/nD0HeQIscdatWpbc3nWJte5p+arruwxjUO8sH1xkWz5nS
PloufLGYOBsnsHPa6rSJMbtkRO2sMtmvA7P2qL31MPlNNSxRs+RMx/G1ZBixEGawVhBjGNhkBFF0
FUWuQW4XoM4YPCtDuS1zRNSQckEkmfwV9Pvavlpn0j4ZdRiTrRvuQWPc13itunr5FLZ7k/c4A5hl
X5tfgZ1eqQrOkIS/LunOr9KekhQZAbscWgHgjD6kkph7CgXv9aE+jhhOEA65gHkyvXXJLLkmlSTw
YmR0DxDixBzFo677WxOJWK/jIAvhL1J+pG1wPuj201j3PW4CGQWLLp1WaXfLMtaWvVrnS1KhqMC8
rF3LZoRVic8sg6HwTMvGu2bAS9tqx5UW56cwxE5hsl22KUIbhkxx3p1SXp1OouoNhPltFSjrodW3
kWetREzKUQ7PjDgvc4P8KoaKwGJzkwhkAhU+reiyCk4rT+krq9Gurdtub+W3YJRa4BcCapM6LpsK
cwitdekVCOK1bqKuqsB+tLUYWnkAqm2M60vwO1cWQoqV0g/atgrpmShqMgUZ5bIjGldkNo5njb0e
RwCzyI1O6yo9Swy0omaqXAR9/xCMaMmzEQ+iEihZaGjf0lw9J1TSYjmzTVV9JUfGnk41Pvn49pH8
0ykm5/7inYRfmAL5syxLezMoxUH/v+ydSXPbyPZnPxFeAEiMW84kOEiybMneIDxImGdkIoFP34f0
634Vrxf/6H1vGBLL5VKJJJD33t89pzBzcKR+s+5a8WT2+HgGlyV9hZ2htN8h8F3ngeAP9pHHJizG
1SIf0C131wkrwc7UVs+ajlKrGEXwJmnsq2tQR9Tw9neDssNo9rgkOP6HgcVq0wTi06iFuWZzQKyK
JbwWank2h5AK2XIx3nje1rENYGEwDg9FjK+Dxr/JqlCXrFRm3F2XDC285cIykjzpNM3Wi0j23dSc
bSv7Oi7LCArQPdEJ/KxpJSd3r46sPoI8/xQD5PBpgf8nOVmsfAXrqOI1dtTwzVPiR2cRLqYoXLkv
zi0zGEYnoeJaN+mNxmhO/hUyctAC78WYDIt3jMCi4XttN+Ykywuui91iY4lMNIi1zi12vYcnpZOK
267lbawck3A3j2e4+OUmN/W7axmwBqbp1rds8WZMPlcWmBR4d3rXKlb77Kzfx9CmRWIucAfk75ob
YN7O2fPIipTKy3Qls9Tf1F2rI1A0Onp8NbAD0CehPOKOu9DOcfZAkNuo1aKJMp8ylz6ja7VYGwLH
IAqSRmGNiaszkeKEGduLjUnPmD3qjaqSPgpk0pMyGHC8Ny4t+MeTMhddBLbnLPSEbCORXWQZPR3F
1uw2Zlh0kU19066qqQWEY8qLf/8Pds7cRr7nc/W0tMunNIAa3dMYbxwy4ff/C0AI9U74+W9GAxm7
5jqLPGp3hBSD3ADitLlcwZhlCWqI3A7kaVfdYx+9BtWdBdemKA520gPPiKtfKmnrrZ8U7F0q2UTy
/ksocoYL4UPpGBvsq7j+fGjwN4CtWFXano5VgGlGc89cGXcPcoCuYCW8Af1lKA9zS2xkmkAfCB+r
2eOBueDOH+wQ+izxaxiEx350HSJqVYkCImX+32HtizLXeAOaMO2G+3ePpyjBz1nt59ulx9XedHW0
VGkdBXr5EbgcloQkWEYjqt1Kz+tWTbyMGAHuv+VuGJoNyiFY3F5dHxcWRPCFimMecONPzTIakSpG
xf0ra0r3i5uOB4yy74GKmx3fxRjHeWgWf9w5tfWtLpOKywkahMfzAMu4VD6+nNx8S5vOJ08P+nYu
ijR6fBWmy8HIPKqgydkBYp0OWav2ft/hulR995a2g979/dZIwzLiLSXXjnAXkhRUeejJSyPLo8fD
bLgZQheQGexEPJ4JRgejDPLuzbQgO95hMxqoNchcV1Iap74rflkUpluGGcFJsPnIdVxdBatgp9Qf
Ll22D7CWMUMzIccF3Ncsn7cPTIc7Q8nH2FFhorWo4Lb25PjrBcQWwpMA87PBg26Bb4Rmu+uM1uZD
DhS3Gfwel9nHElhxRJOv35ZFj5OrPgIENXdu7FJci+A0G+GyngrWjB1mD0ZHrVpCxpikMa2tO2N9
NsM/sz3udJDqbQHTdJpGcNmhlS6sAnb1KajoelOP8OWSOc1wF0DWJ+/xLJjPgN3mealPj2fl/U+5
nZVv4ZmT0pjB0Jtmeng8L9La4kNx/7dNTwaCwMn9jz8eHn/94ysYMQ5OsuK+dMo//fvf+fv4+Fcb
w6rXlTT69d8nH38Kegs/7uPLv9/3vrexART/42fTjx/+8Y///iTuXL659uL//ZH+8z8BbxiEuXbe
GltlnLnvP3BhuIfB1dymE7Cota3H0+Or8v7Vf759fPV47r/+HFGOcidl/fXx/ONhStjKITv7v/8q
PxncHXTn2+MpHF/Ltq+aX8NYUyoHcQNl3Hc2j2//87DkFNLNggdg9fiSa7o8OaF2N0EpTo3FWTzt
YB6HGL42fdOdlWk4FzKUHlRsF5LymFd7XVnxptU+LoL7LFDnM4xIZ/xEYDWu4Tq7IMu939yIsC9w
cYaHmh5FVS8bP5HiaZytAfRhrS/gvtdZy5C7gn6yYmvR2jssp0K7wlFUTB+lqc39klaMTwP2fl04
EUx7M/NXQOlyS2l1UGd/qfzvnNjSTc+FfAWB3l8DNMzJuXLt8YryY9DjtXftZwIrxD41a6JxGr81
dOxXhrcYO3Pxf4T+Eztku0Z3v0DqlVCdOrn1bUyfYzx+LXNKOlY9Vrnysn3VZEeExN7eDN0v9Ui4
CEnhgdLqaZnFLgsB/LHcDO+P5omwxnPZo6QPJECekLSf8GKFVhZxw8QQOGvgoqoakKpf9euq7H5l
XybVPWdOjH1eCM5PCawJ/WTnxPsdzFgVEGbunx9KWZDLRwoPKHQbNTinfEHu6eZMEfSdSJctNIvo
sdAR6zkhgdPuDbW1kEqdK9F+1/ImTbA0RTft+yQINjQjwydfNb8UdqhtEXR/2kS+GmM3owOZ2nVW
Y4bI059VvjMqOKRmcI8lSihjmD+2VSf3flOHUdKTTcg4G1k1bFBpf3hQlg+p+poS33pJLI4zbRaj
0L0TQ2aw3g1pJJy6YTi22yKExcYaU7Yxu6reyCyzuD1fc+x5DsQzMEH5znITTIBuw5pOZnkrZSp/
HyY9Bo3CxLWWNGtr6LjZ9wVtLau4GkafHIZ4+SDjWFx9iPwnpw+iSkFQnF01PQuCZ1nVvhllO0S+
g3NK5nDeLKdrLmXWHlzlmMe5yA60nr4Z/AiRS+sD1IViDBhDJIW+4+waH5vjYLc/qW4Vi8h2s098
W90yb2VKjnw1vrd9C9UVmIzfbxTjTQLpHRPFyqcgbKjdaYEBXqE7wD/IXilo8PAxJlrlzGWjWD2T
Y2L3OeRsQNQg8nrvq7KB3heogo2SiAt8CFkZx4VA/TrTNYuDXt2e2QXlTlS1nIPvNNiYfPdCJ5FU
VPrdzz3u8IvINiLv+/NIf2hA5LVyqqBft25COn0K3rXV4pr8VTSyv3XxPo+xei2ufZUJHYaBfedD
YTZX0yL9oVxQukOaangNqtp5LpvIZF/DTVo4P6bSxK8MxmadZpz30SonlBXrxcrehCZcipjQ3eQN
hVPacEjtkxoZdlfuDKMc6H5k7cZvpok2FsL5ppVPrl32QBPoydDnOko5rBwTSJvMymA71w0VZGBf
S5uxcGEi9Eg8D6Jvw4W5NH/eM2Ct0XMY4bdDXUdHv1w+a0bJRpN9N5r2U07aOUlrwbMzJgAnPOJa
SLd2iYsKhtxhtQr1aG8NK/2dZvFO1+zoc+RuMIiG/iWdUkhZImMHuybO6fbMpOn7nck5BWzl2i63
ToxWTq9nHBrNss/HrNggJPuTZc0M6q8gCKMke4KdlqcMO9BuxsK+ho7kHQ2qOYvEd1RRuyde10SI
MCq6euATjCreVey1HBtwLRyBjPAAOj/qYKBskjBPv4xa/IldTOnXIWeOYyhX3DvB+dPSWOElbcS6
WlzOZn3FR/v+KZpEx6K9tm5+0lPEhapiRunvPTETy+SgfOnuD5h6U4fWXD36pxF1wN7o+vMQtsXl
74PNtXEU4WfcwdalSnC2wIMZ/YHD4y/zuxRkDzEVN8MYxzjQZwRIcxDUlTsVMhoIzkcUlHpjB8wv
7rRnfL11RnOdK9X9NGnv3T45hj2dFTuryCMYYCjGZNrWvn/A2GHs+qw7suGN4an+6Vi5tW5FmzEm
T+3Nt0HV3q4khEVrCyxzGqS7pOkTYq5crY0Zd4EXTgfHRO9RQ4vFL8zfhQ81Doct9xV7y7PboM3a
bSvtZB0MYbY2/ZEtQlHAmU+znZclw++pUr9tEwtBwWGnNtFy9hqqOhvNHw3g7dkT+7mYPXqhARol
oz2Tct4rTrBPFjzsnFpmJYlurmwJap970HtmJxiks/ptYccxjRlqJFOV75nlGLzdWPSoZHNI6Hrt
SF718+sQc5Ut09HdMm7+TrPRXXO4Jbtjg8TWi800J+yjutiH2Abq0eYahUF+F/J3Ci6Pt45f35ze
OKZOu1aaYGN9L4e6Yvm7If9Ky5vlo3Ana3ELlyAkWesDZbAzpNPtdJ2SZuDEEAbbqbrXWAFmzBBq
kW9I/ZQOEZCodWOPwa3gBAg0tn/uRfsbFSlvOkcVF10M7yAxs/1M8wV6AzJGumZbzskw6RuCcT0r
u7uusC4pzO0ILu96aqYi8hmmb9H+WhsUUctu6tVJpdrewu2ScIJldhtCbi5CvVhLQn4u78CI3Fdi
VAtWa/7OSkf1ohggbXLgNDAw6xo6AXCLxiHAFoy7syYjflRJ8WeyErxnFioTPhMMeErxC3WUvXem
nmssva6D1WM1Gn1IsgzUjvRl5qMrYdMPvb9WYxsfjWqB5hnoX4Ybiqgb8/CsQwDgJZlK0lg2wzaN
kcon93elFWCeC9Tp4Erypw6EQ8Q6880KGx2sQAvnT88sbgN0YLx6SNycJdoFOczK9bR9YHMLd0D8
onpRfWlLfDN5Yj+RUai/kI1HAlOP48aS33sZt69unsuLTrPvfNy61zGQHOvdFHpcjCUor94zqbrI
bA29Nu/fkoxD5e7ZxUmoRh9TiC+bDuTGpCfrE1JHFLTjtg/1RnWu/17NMN0JAdIlAUPJHqu+Bezk
sd6AlMmgleSCkjnYdjdtfGtaboJf88rNnepY1hwh2RbVe0A0u7lLf7haHcs8UM8t6vMrM1N2rtvq
NSvlgRYUasGg/BzdUa2F7JOdU5mfxXjLCfGfu+kXDYnhUuSsaY0l0cq0Dk95JfH6SGFv80wfTWuQ
fLpM1jcMqaKcYdZEAgZHYouyI+PYOXcm9j01MSSheKkTWNOi9bi0c0xhY5oQsv07CyQb0QrPa5lY
WzSNFLgxzEzx78Ve16JdGCOUPuLuOU45gKmMZaViXnZGm3pPKnf3ziy8I0PbgxqnF6Cw43XOe5M7
iKV2bTPboPS5u8aufyS7l+5Znw/v2F5kc/V7b6eaE1LGbM/CltHav/zRFMcwFxctaCMILbbeJPu9
iUbyVDJvwv6VUsQHzrnSyQerdTREfX/aFvnibQEJ70uz8Y5jmuHLLke8ttKTaz9xuOHGc0k/QTsH
jMzIwtIVc5ScNjhEiMxyn7GPYwyLMWhXeA53UEecjcEIjKDJvPUyR6zNaZCHpS/jI1Ge45KW9gZz
CLEqrhTT3SRMqwoMk9ke+8JFWxTP39LOciPBxsKqsokyp7qCXhT0JfKMrP1ildV28GgpgzBo961X
gVKOkZYn5B1vIe3xld0NADsYvFnmcOSKpIl+eNC5epW+BMBoTWLVgxt+WBjijwoRijsIHCBzxqFv
wvFgU2WvWyfjtBBwGzUrnAm2Iy+49+ZdJTtzda8/o4WClbhrzJDAzX7YtFiPrNv/SKBEX3oA0Wme
PiWaZZESg8maQXvF4QKCv2ip7qho+wOQpz0uyfo8zSeC0xR+GKUI5EKOElmG+pKt99LTx7jo2f6E
MoXSIyw2U/GUw2e49qDKCZ/or1AV47w33izNVIbVewyW8c4Q+vfMWfFcY+q6N9fOwZ2sXBDH2fPC
oDlw3uLGjbdGFhs/vOlP7Nfem4UNda7ibejq+ewECltlvTCHg/eEQDa9pDUbMJZTf62gKl7isbBe
1PSKyZsFCGIJlzQPimsFfxvbUL8vCJw8VylOE3Si3kWVVzeglksCUtNBlQycbIfxOeYE8zlDNr8a
2UwH2yW86gEkySBSncqW9oJyYev61cI20f1hcJJx1/uLv+LYGF5D85mxF+JV85AAITn0y/LapmN+
ZkQxv/TOsjYWtDVK5oyfXOe9G5bg+fFA2w7VoP3Roj/bDiasG6f38XcNM8tAyfy6AKe4cD9QL44y
T6md/phoE9O1VkxoUlJpvhEOl0XGFXWB0W9IA/FrFfVzIwprbfhyojUsmbEvpVg3JdnnoEXAyImh
pSsX90/2spHuLiS7uHVqMW99z6x3Mq3ys0iH7VgES1TTKN5mtilWGu1kZBqKcY7LuLlz0/0Dh12Q
G5kYUna5Ds7sjupTmBDeztrpI+umjpnR4my7ttYnl4IVSsWwUWnHWm2VWBuZ2snOwm8xWVFRJu2X
Gu1JR1qKpaXzXLL/IWrYa4C9VzbkSUwAabgejTg5I/58KlKRHVIGDHRA57Un2neG71xFnBrSD2Kj
DUKkGUXJPK6Zj+Q7uwRgXcu8X6czwyDL/UUWFZlD2gZ4aLMTeYM+ejwY/QQYFJPLFglb9VzNzdYj
ePOq+MSfcjVItghMdZqz4HsdJx8Gy5tPpQDmQdV0JEyFASMWE0dGPHa4EavNPAm5aXqbyXHnJccK
nMW6r7pk7y+yO7jthKvAo3M3zzCzjfQ+44eL67q7MY+H/QgAb9tlwfsyLJdSAtFdxNRH+O1ahiL1
O4uxI2+JMNumhvVrdkzOv3M5nUZq4n1uwcbPverZXmR/rVSmb3HcRPOMB2SuEIgDSff3MHXMjQLh
RnoofUMTiFttLIctsIt0jYGLo1A+4T2jI3Fzk5+h/dn5SryFzUSuzyu/Nwb7oRqg+nf66u065i2G
EB5An+lx9Wbhb0pFR2RA9LsU5Xtl5T1eR2rBKttLb/TA/8bhkRUYugP7YlTZgR371zpFd4S3XmAf
mTh7jIG3y8B0YIjp7roms7vKyKz8jwA6Lea72N3Y7vzqeJVzlOhPA3MgrGATQq5qvAbtOFJ3BOQE
JIE3ojYjYHjDSxjXLn+wGLS7huE41SOSQHuYu32DUoz5BMF3lkHGBD1ZnJfw/9HSlxNVUTEWhHII
4dHXWmxe/bgDgitrIIbWzw5KnWVz0jcY+41tiFzRhoQTNofWmRuCBilGI3Km+zJeDqpu241uCb0X
7QYcJdPPdu85jfM5gWCBaQ8zeOXGmYCbbKlT3BmHxiy36Gynla3p/yDbvfSV8V1X+ndi0wupZCLX
9TLrFU4669gY821RfnhpjaI/W80YbEhTVQw0GaJ21l0AYGdb7vf3j269LjRIYqHf8waCfO6fOiBl
xK+6Te91Hbd6/241ztuD4DiV3SlwU60Po2BD3ottIpe0ZDhLkK9rp/XYMM2tmjzAD5G+d9KgU0uP
nyKVPE8LWIgUEEw2kHutWeyLePajxN1Z1kB23BjqjV/T/LLdcDwYYWavxqYW+7iPK6Yh5Xhq3PEP
/XBzHwhUWCxKT9uJIVtZND8Zk3n7OYHnoQ1WazgFbRM7FavMM6MKWuRKCxm/dDSXZs28VrK9EIHG
TinzxhccxlAGioQ4hARQPNY/fdspT8Rg1WqsZmvTpa17wFdGdpvGmhozcZhZ710bGVsLLq1wdm5z
2ugdJ8fKf0sN7NdD1dZ77GAoMNqlIOyg/R1Xw4gXS7PX0FObmJ24qdo6sX5XrpiqTpxlCYn3d5o4
i1DOOk0HcXZI5RyrqXoK/bE513VO52fo+6vvc+b0Rn3mIrysdFyEN1Q2OyOjt5blnbvSw/jKCarn
zSoIy6TDUQR2vnHY5Wf4mWDQ7MP9gv6XRVoglo2/MaquBym3vFpMyu4dKf9k2WW1cWSDFTXgFze1
M+W/h8ZvjK3XrljGE1e4kzN7BUs300852dY6zxtjPQjae+kWAUy6tTuOb0lj/UpLCEgwVv4MFO17
BCbx2mg+6mJIz0Tsgp3v5n8m997qspPykLNy7wZTs7HZItw5QfzLtutbnD/6tjSyZ5s52ZCy/Ct5
V4eG6R2tGmajDpm/VE2JnGZsAeq7OQdZVgvXS1I7XGerD+a8FFkVx5d4yblvK5pFgZHTWGj1RYw/
6GGscw4ib/50nMfePxXWaK3xUvDqBB1T0bTqtizwn8JF/Oz93NxlZlqcNMB/gvwWXgklj12dSwp0
LiWcI5/r+NPye6S5jjuThgj6bd3m+d5L+GT6oV7Rc4QLSbXRhqyNJADhCUmGx6Kcvo9ln0UJVJW2
Bsned+25ZLNgnXvAy8qFejgYiGFNruB3zHkgK2kGzYXzO7Zo0TjFyKs8uYfGn9TKc3W5KlQoTm5g
/MLc/tVkp3VHy5H7gZqDSAv+9zBE3nWxuOeqGAxOwsjxFs7pQfhEuujQJhsHs9/eZ9hSpB7ooKBZ
TbPVHAPDK/c5bb+dcr6bsxFEnR5DFlin7Og714YmC4a2QhvGc2K5MCVshKaGPfBBLvs34cfTicW+
Zt8uprduGD9px2OgL7qWFEnLdd8Zw+jxUE7un5beGr2/DOmNHLMj86KnOGidc9qLX5wpzd9l7zy7
sZle07kLdlaaXXw15dxflbWlJYTOOab+YeOMF3hAQtOH3oF+S/aWh811maRelTTB8vY+HhuT15E4
KwemMj/ZdXXsiqE8JWbSH5H0PIva13u746K1FB3jvTW3jBR1cEnO4/fIcU32sE5xNm/SSRR7ffdk
VKGhOQeIr3gVDpUcftoNuKOWltCecRkJDyW6ayX7Vw5V81GbFVGCuvxWc0YCny+OCh3nikVwqMoF
ZVqbDlyRJmetADat54AF+y6eVym+1lNvcheVOqY27LA4Z0NBKbCwhWEl+akDaHAmMre7B9m3tU6C
5yFt1NrQrbkDIfrDJ7i2Nr2ExXHN7gGrW1BCm/HQ2Rhs9Jy4K3CX+zGn/QYZzabRMEE1FdQ0S2PC
U7K4D/poZBJmMTPyXMj0ykfLVuyHu3sG9vP9NY5frmVcers8BLDudHzKh9amQ5PW8aUy9cHUTngq
OUsfVcmWudcO5J3s8pqq0jjoZMfPQV1u5C9z49fkbeb0CtN4nebsT9iJVe5xR9HscfRwXFqHUtm4
5M0g1q7pYDa0FliENTj+gBWvTWAiKh2p2zrtvZd8VuC+zT1HhfRYk6C6Va1xreZeHaVXDNcwSUAf
tGl5mfhcpkJbJ7dqCJvoGBACWbi0uKajI9dD6WbnIm55edQIxb4uuVrVZr5+XPgDRTXpG225akbb
PnLvuGYzR0Wza5+aJL8Jm6bv4qgNPgIV8WL6vIVGLuRtC6axkBe68h0Qu977EnsMJ9Le/oJLot7E
E+EjVTAZUpn1q84RR2X+gFm+c74HNFrWrALxI7HfsUVYKb6Z6jCqj7EdnddOmONTkI+vGJNywkDa
XhciKb+5ZfrReJ76aBr6eyCEV0tPHtY1KIUzDHvK8MRxsHVxCWxnv4S6/c5tsCaDaOfbwmvSkxQ9
3XE5+1do6skuTppqrZXcJFZXHg1G6XFmvw5Z+JJWC28ik+p8bnAzsiA9E1msxHXsuX/E+ejeVLuo
dQqIoKGVd+vuD7OJRa4Yev3k6MmmP2A6XxdS46t0+saeXHivccFqoOmZEbgfBt1+Vm3RrYPc7/AK
YWNvnFk/Yb1Orr1pVowbXuqYypfWjR+59Dk3AcsMtO+xQ9vYF7ZQev0NpbV77JASsATAbtvScu6H
bC5yDrXk4BoYCiNFnT0Z7PEmxQ/LtW5sJxt71jbTnd0TcuNy/8O3sBMKNLLHrJmSzZj1xXaxC48N
qnQ4OOw6fSmq5bPl/Z0Fqn51QikOHXX0quCzvJjKvE2ay0/uI3A2l4n9x7tDHFMtwRYnkIxWlziq
elSX2ZKdWWgsrrZ1TnqG280oKgIk4fN4l21MXtOfCsW7jo2hIQrQiV+UUw9XeyiPZtd8ES52DMVm
zjHoew40o7u2fU5cD2ylnsMXmv3jSQXpxmFFYDU3SfyFjPA3ZwqmlVl0BdjruHy2Bz7wDajbjS8y
OmR08y5h3tD8s1nQ1aldnZnRUmO16oAnbN7JfLSfG/1YCnY3nSy9s/aS4SpN82JxzdgMskGXe7+L
gJ/GJgYL+zqTbZoYYLnl0tAXlONLYjTmMwLXwduzbFX+LmhP4Tk3h6dBPTVjWZ5LlgsoPAvrnWAi
C9xWP7ILtkxv1ItqusStE3wX+YiP1uOmaNH+4XToM11KkjU9S/mz1oiQmWU6J+CRP6gIzMjuuSfg
DtiarIP709xEI3lyXhUuTkWp0qdJi9cm4KznWCkdkvtDwIAK5IYEURuKJ9Ygni2BxQ1GyMnJB1JE
uZVFCuLzeuzYNxpcnPVxMvGu5SEZqbeNZZoOpZR7WKfWETk5DhuCcZ6JiJfr4roSaok8GhiH2Usm
WjLVaTJYC2xDkXzrM9quSTXEZ171mg3Gjga0U9Q/ypiDCLCO7Lmqpb0fmI5+Y7ZNTO+Zzp7nFDe7
InBXjac28NtvlbxXz9AFcHUarA1dnMT8GjPQ/GxExy3Qd588SadPDSZ/axyIK1Oh52LiMBSM8byd
oURtGlldm0VlnJ8o0ZuiNS8mvf5VUsgvIwFlfq919oYqvVp1Afti09zvHGsWVLTW2uUQqirVXtqi
7OG64yszupCLcO7GT33l/QwSDyGep77YRnLrUwK3sqj1PvYGiraY/0zvlM/uHAQRc/qGSfCU0ycp
40NdAv4B+KqeJ7ZLJvYO3r2exmdRZM8W24YMSkAl8plkyyM+sv238wbb+4PRovBQqTT0ph4PuWsh
GkkcbCE4UZONwTzovXS6PvJK3vBWUZvvY68kIbU0iMREvE8OqY+uQVUX6J5kt11Xfk15c9PsLb4R
psIk4t5LqiXxj+2QWKtwCttfMyOiObPMc5qDPmjBeJ5ssUgKOY9858CoXlTid0BU6OtAC4fTADIj
3w96MhWTfplnr4mMMf7QtINeMlyzu7YmqBA++lU1GVNceYLZDe0rrx+qczB/+r6h9UYIkp1AZaw1
hDuJVPi+dXDHkrrLlOIbV+I0xEp87SzMKo9vvZb7HbS4edeXKDBgIacbDC4QjeEFA0tJfsxSZF/L
9iVsw+absuPkZRITmYs8fw6n1LgBPti3afxKVwerBy5X4nkhjp4aPqj1mEVI3QKDr9che5+vabmc
x9D1aacU82vR0GljySzqS0IYlDkimnxWopKw796XmBEWywXtid1Mte97eg4haTbAAjLcAUBfOS4h
bNQ5+ZfF7fUehnvAfklZX92ZPchaMMmdiZpjHLk3PjJuqp07NFe7qT5pNQT7zjZJMNiTOHIi5yPB
YWOlKwb8MX4xbt0kec1RLzsZUstytp4vHgf+ddtMivOdAZLScsabWih52yKxv83MHkYZyBd+sM+5
R/K9EA/ZYgScDjUxtFU/FvGZ2DeiFQ9bB51R71aQKA6K9ahkHKmEA281yE9eThqEyTDcEddiV1fF
/VZsiScqXeeJslKy8uNGleHq7aibYuu8zW5VvHaJ0b9yfktWplGme7flfDTV1NjTMi5XV9MoG2f/
TQpTfiViS4nrV/Mzox3rusTNRhZ+fmGFw2UCOf8ArWtdHg+Gshj2sANJ/4LnGJMd+i5U+yBbIl6r
8kRaz3qJ3VMmZfHcDqjHY3zCZmdR1ni+eF2sL2No2G/W73KQ10CHybfUsJMbRJE37YXtBi9nw35b
Ot1kP0y3KljObMDG4QnkTe6gsWGPpJ45oi4svjImrs3dcHfh3YkGEZB77soCU6zbZvaTdMqfeUj2
UueteCMnlRKy+zIqKpLcs6DPC9Vf0qG++Y4ybhQMhIBSRY9nyfvISgxcV7zyQFPevMWSB0f5IBR9
9Z3KwjqyOCYiWnbJQWur2oWanZkem9M2JAdK46Rw0J7bJGu3dhJ3m4bdObbN+m8pXXHwq/XP0rHT
r4t88sa02rL4P22XQX6odnyZWyvYaKeZLpAqTqoRLvC45GsSdmYkq9FZob1b7iazYD/Zjvq7cPn/
iab/A9HUBTj6j/3g/wtouv5ZZp9NDyron0zTv//Wv5GmluX8yxKB5bOmSg7VdVhm/TfU1LKdfwHQ
MlkpZY3Vdn2gCf+Gmjr2v0xAQUBdTLCJginA/4GaCvtfrhAB2+usHwviX9b/E9T0v1apTX4s2r1e
wCeNlXjb+S9K4LiQpu6k1Nd6EiEJGnPXMhYkYNjqfdKSEGscXUO5yYJNl7kBeTXoINaYtfssll/I
/VavlVn+TqrmrHSY7mJRXzMvpYVHzoDuEakX4wT6+kfG7s0+5VZy1KFzIH7ydUIcfQOvr2/hvfv8
jxfi6S8F4p+kU/eOGvj79J1FC1mL37cZ2ncWuQn09IEo/we1A+JaW4SpVNeEoMAel/naHp3fi9O7
h3RM6nMDuXhjVTLf1+Sn11IOwbmftHVtU+djTBdc6lrdGiqwC9a5+iCkgfbdVt6lL9qtOfXyyc9S
Zx0CEj1Y97N/H8TlJQ7iP6qYMqrn+oVrsfXqo4BgpXYAIJi3KmK8Mu4ZB33Su53IWQf2HUGwNWry
PAkpvwicdB6B+JBr7Q8+/Yoi2XqafDD916fYMILN40YtNUpNsqRplG7dGkdqPQfGF29pBfeTGe9m
0mf/w+/U+6/F68fvlOzIHUjiwkH5X4Sd15LjyJZsvwhm0OKVmqBKyRQvsMyqamgZAfn1dwHVd6pP
29icF1hSgSSSCETs7b783xgLM3YibNmjvIYT2aMdnrWd15ktlU0nfOlClTGWUvMSsYT/Kd5TcfuU
Zf/TNUOxj71aR+NcMelO1VvXsYCSpaRtZFNVrAn8GxrrObGz9ElDUcOB1l9Zo+GvDKx32tfIQzIb
ZUfVFadwULeh6ZKT1ycTGn61Z7rQhKvITp4HEj5mukZIhSaqNCoWYM/NATRBzTWVRZWnrZTSzW40
Hzdq28lkg0lmjhDutRfD4Vh604OLO/BOfQNFILp+aRFAnJKaOHat71Rxuo5H7H2Rbj0RikOrkYXm
XZdXgnDqs2Fkzwhte//PppuDw0aCIP6LD/7ffBj+H45pqA6/cptzGKrFf5rSHaYiPeULcS2s7zSc
ypObNiCYukQ5NBEa4CTQWaGwer0MnRnPit+tTcparUcnVhNzWc26ttJUz7EstkbEolhuPAiP9//7
XJz9+P88FUE0OJrrGHST1Hkz/6z+cSpaKnkJTIGLq6orwiew/VLYubW1sBFtaB96/+XtForxv9/P
A7LimMA+UMj+i4dV8fuf6iYqrxuabdFN0X7VEj2moiDw0xrNvI6SPgK5v95zzQmFKFnA98LK4amS
/GZTfXKejJF5iDTU/IiUneHM+U6gYGUyVu5llOFLghizLwOV/rI3OpdyoqlT6YAR8efb/wV0uoxV
//mFONdQA5mGadvz1eQ/D6DDCh3SfI4l3DQ+HSjTJ6zizGFcrWG4CuF72am6ZWbQzVZV5Qz7PDs1
EyxTbARPMXq0TQd4QOKKRcjDaCgq7WHZpCZ6CQoGR0SRKNS0iXaiOoWnYSrATdFc0tuGkV3j2znF
1O96PDNJUPc+BfUcgW6n+RPx374a1/g1Gie7qg6dOqr8zptHH46Wij9qQXTVkhkzKjMXH75kEj9n
RndYeEMa56vASoeL0md4GTxox5o++Bo8y7XCdFcK6slKo8p1wAX1t/rYdQNWL+OcX2RnqHDJLVlV
piyu//fv9t/4LrqLwIq5PMIQx0sG7P8/j7vKUr+wrEC5jO5aIuBeaYrVP7pW887yhoG3SyCkNW5P
ZNL4M6Xb/svItQ2q8P6rTh0NorRp3yIlUY/Ev3Z7qTvBUzIqtBrm5xK3ORjK+JN58dVMjeOg28ln
UroEU6LPv6XROBIih86+sTJGosI2UUgGc37Hk1njdc3Q5mM2ZJWm1+NDUlEsJ7e83UCyUo5hoT33
OjFPyDXNA2CBme2tFgci3epdYaL8iQt7qygEIwxTXG9NkimvoUXbMGg+unTAaAlw+m46j7TWhzdX
WPKiav+F46J7zr94KqpjmAYjAmhIFkRcVWbuxj/GBrtxY7WhuH6ReYBAAY0VzphWO6liUOtVGGv7
bLLdw/LAshncIFDWyvycRsGpufvzGi1QflRT1fzjrn88hcWCVq+Wnf/ZWydyXInOSId42e/ycJAl
vMU/njnZlJmLGBcUvxRjtbwcS19+VPCD/OOFywO/33L5gBEIyh1sr/vv+/Cf8Qn+vPnopfwzAqdV
j6hONv/rd/rz7L/3q/3MQ3f0f3+G+Sgsf/3jw86H8PdnWh75/aZtld8SbUOxrN3T61dP5fy05Qms
b6HmLn8ujyybcTn8y59ULzdpTT3dCQFtIZ8LRHhWjOAUa7jTLESeor10GkNf5yFRS5RqDrzFlkWD
zLh31vQXBtV0N8rXUen/6ko65m1qAKaZ/lIHaW86ZPUyjYAK0YKJ0uEbnzSKc3BnSBNY/Q7DqcU1
9RrAQUqEnq4yYYf7qSne9JjpammBP2hB3zRauG+L/MQFv1q1WjbDBZStAZhnFQWwQyrK16uwZppA
hNtV1/uSZIjHnp4yPT54RxnFmt5uN30wy99lAIgeVVfomhkhxQibXXV47ouZ30LWGiImzK1q8ovZ
2bTG/Gps89g36ReKXrffBBp3O/5ZJ921m9fN8RxGGyJKTe3mQev0Wxt6ZCbOug9VFhUaA4m0rVX2
OafBhkJ5vEd3+BQZQCtCNG6cvp9m9ukSHb+xRuI3485dW4Yw97VJkgdJ8auu9Dw+FfSI3MZogg5t
laYAmNLa3oo48lDrau/TrFN2DT81nGsYiohaEl2urBy3QDXbQ2M3W0F6xtmqQ5CYZfqeBvhSBRJ3
LRt+JhbkGbNBbmPrT0nYXLwarcPk5U9TaHKARbWvPQGsvfOVIngJCL/c4LRclyqC77b74VCHIqU7
3Ustk1sQHMbNMD9TDNhBCVVAjtXSzFkRKbseFLvYUxfUsPgxMlK7ykYskLP5zT5RIrR9rtinFL0d
UifyxxK32VgpPgdW5OspGX7EdfaUO4VygZK2HUvTOFTOsAs1BduIUwuM0vzAkB/260CeEWS3UK8t
xIxhtUJZFjehPFCf5PIe1TDAx72NYP/Y1gkxZGnBkZZEDgOa0eceVbiZ2oTZTc5QnDqvNFTK1aSH
xQqjcZ6hIaHlinNpIjXSNVCa4zc9No6iY2OF/zDpw19On/rZcDfpx0PgwPJEacoyk6cCwfuZOocP
A3Jcl0TU7VCebRO9+4YudM4UmrpK/CS5zq+oMZ+LOn0G2w3sXeD8Bauh9aO+giQZKNqJgsh9SKL6
1lcmLXVU4xU1d+SGzUay0pvU8jkyKn3d0mjaYs69KlAlt2WC2yUWGqWH0Nt1tRn6XqBtu6R4Mbpq
r7oxYXAwbFatapZ0TlCNjfguVqSKJuTPZT/poLkrvZL9lvbxVKnhmr46HQStu1K6SFdmr57BqoO/
UDLErVDqdLXZ2TCkNWwAK0yEod/TgCgS57ujQMyAhfNFpPexVVJWdtV4KHTDHwPSOq1U9fNQB7Dt
UOiK7RDcSgBApk22UQDwl4Ahg8nGDiT+jtW69FVytVw7HK/di5NkiJijrcqAuBp7el3ThC9SuG2/
tYbkihFfR/tj4k+xxEvdsR7UJu0M1binVsapPBQVklgNg5tXvjLZ2iWJ99rTxt0VWXlGtYrrXq8/
+A2hZSpc92Ckeb2y8oriYz9pXKCtD8Xl+IFoT7cV6sudWcYBdgFYRqDoXVpDWyfLtRX0rWedGSoo
k6I4dKoer3VcoZvEc3/1AlIrn7DYKLFzYjn0bWU5PHGOdGzZ09Z0lbsC8XxNz+Gtc0yaE7iraAx4
1LX2WD0uQ+32a+qNKgMklvKS+r+K8v5kkTUK1h66VGImjxm9604f6dvQ0kgaZGGE2vMPMJq9bRPK
WQUQgALAdTsqnatBJhTuZfqZdojEOJDCttN1Jt+g8R2HFDRvA7AX50XaUMlFN209lLWiHwc4dquk
ssW2nwZtE9mPctLdrQFkAa2Qd8Jd0K6gduGAzUh9zFRjT30bLketnLpb37n6Ka/Wjiet51jN9gg2
ajwaaQi4PUcA2+TPRZAxA527xayLDgEeyL1mfQL8P1MeTFdpYbxYuntGK4GNWUZHt4vc9Rgg2BXx
9KzXTsmXG+q1XmrDrjO+OMEQnrXxa8rAiQxe6Cj9633ErHpK6XVVPf3uYZanZ8lq8NRiMzYt2QwJ
Nxv6NYDcnlZVOX1AaVhBSIZ97uGLUQz7HdvRFUnPtsqnfRvo7c5xcBOXwEfb3HJXcZSluz4l0M6M
lf2QALMJ4EGQ4gbDRo29Y29ozKAN41mbK8DE0DMCkHi8GUv50pLkydyE7NJcqZ2dh/BDBlR7KUw8
OMnwnHTToSyji9oFv9oi/aXRAEHUOxysCQibpg3vKsnRGIfwn8RmD5uiiiy4GO2lxjW+Mfu2ZG01
raVVvNlgHBAoQgruLFAIDaumyKqPES1Hj75R6AOZMX/0MS6pMdDedQuPpKeaPUVwT7kWolRxqPKM
ZbPcRKgR3lQ7Gk6BBQlwedn8eo0D88MNee9ummA/De1wqAA/7cM0TF5iqf617EP040Upu/at5no6
+w90v/cc5YaFr6CszD4K97Ejsf3bTlK4/OCMroMsxTlrjWBj4P776HLkvPOHciY0uw7X8EddGZDo
BFm+b/O+PCVUpleTk30hOWh+6rl2smMh30E2FVsXOsWZskt/UWYJm6e2+Sfyyd3yVA49YpIUVFEC
RJTVW58eIwrtj7TFEJote+suCQS4H7qDIzwDLn5TySfz3QhDDHRU4zWovHdrfqbapjAlnOh9bFWx
HdQwOvettC5hyiWjMr3xcwqzba/Z9c/BmeW2bd0+M+VBdyJTEtU679B1mvaotoG5Wp6mmm+GWZnf
SFsBGMRFcxvDWZEhZL3r1Sa+Q9W9L8+0JvOa5JH+1oY4NGOH7n6uiPAabVLFLDaa1ymfxdyzr63m
pxvGdL1sI3n2mkbZ6+OoHxxpK49mrdNQnr+LGXHKqIX4HkrPxIXnRrfWKT3fHoN016mNZAXvviwH
CFrKA5er+i3DFbDlPOhPdYr6znL6BDCF3nyVJXi2ea+VjbXCLEvrqUqD7GCXZnco2rh+ygygyMtT
PGa7buQGXyAGkINpinkFs56eMEUq29otrTsyvOflqWFLWwza9r2sVXfbVBaSRH53V/w9ClO11vzC
1fL3gXQVWshTgeUpmMTBDaPqAG5LfQpKlJHL3voO4GHrErISsg9L5Pam1UYicdXavMoRsXak5uWP
3nyDx6J/4exQN3XXqOcS/dBVpzr4+wmFckIvlH0nsWw3mHEDBCRKdMUn464DpOE/vJL1Za995+jA
NqbZl5fR7I1LVwLyWt5iFo/wg1Nt8tMyV04XEEzi0rf0MetkdL4RG/z+KDiVGPiRx7okil20qhUI
dF2uycLIzkF3WJ7FlM9aS97rWoJgOy9PUL3E/RqVp+Xz2IFQiVuP1WuamfLsCYsYw2kSX11H3W/+
znmEJoV82uBKsyShweR4m0Ja7qfDP2t5BnWIBtRKXt8YPK1TNCKNkWjYP8WA02L+1pbX52sWndot
Yzl9kp5TbSNGvI+IX+WyD4hLKHdQhTyErkXqxzw0zYv7DzsueSqfg8hoUkO9QDygcHV9OISY2sws
+ihoPy/vEhgITvXSPsSJErM2qCe/iwtvy49pfE8Gc7/sRyqWtqodO320xqb2Q665O9tWkvcuLI7L
fiJSGQmZbYZHQePcH92p3lkJpxfTA8zyfJ80RKodc0o8TnVlHnVkXTvi9dYtaJ57SbcMGALkHxcL
s6WO8am2Sv3JqiFLwJv84uSBgRLYwc2NmO2rESUNZ36Bqmdn6pLWa6ZjOFFtFjZBpPefmjgtL9RR
gG4ldQ2f63m2NdRI7Gy3eF0erEqXDvNY2dfecuV1qIjoW/aapNNT36vtS9II+0h/39yW4E2/7J7J
jR2CuWzyXatG5dHL1PpVp8C3fHzVlnBWEdwThhsMNy2LrdWyw64bPiU24udWGAZQRsIUlvuLiLAF
IfuPakQONxWJPPSDpd8nxzwsH7E0xnADAFE7YwA2Hqwwkr/3aKduzFwvcx/jxNYRfzBWL7u0kQ2Q
zhq9u4PU9jDWpj3BqOm7GpubZZfdEI0bd4q1k6I2wOpG8sU8m0Wagi31oSo0cqtFrT1UIjbOk+yV
9fLdhyo6UuaZ7iVRyIdGQ9ScDN70gZx7pbXj9ECbo13ZZpBuh6rR/Tgx82dScD5+f6pZ2RygaLqp
sWUiV6MvsDwgyLtIQ6d47SYbGZ6XssZFUvAlid6e//MtAtZtLWILkyCtcQy31Ij18un30cHxv0bJ
LxjLA+dqRSL6vddGa197CqPPNI0zfzAyxOvzPzBTTjoX+k83rNudYRT8ZIbSfnWbmOUpjyuaoq2X
n1iLy+q2/OxGl6WhnuxVPfoxdFy6YahhgDH1BiiJ9i4DCIJlRR6ubOFyNYn9qWiI5nFd1LgfCNTT
CqObZf4OqhPb2gFzpj/adVxV2ydPtcpj4hj4BMm+9jVT2yNXIzDWa0lIAAhxS+T0hBDZvJR4iVUX
qXDBCpZLzLeNoPJBj81pa/Q28fKiNzfeYI/kmimfjlvRnsFCx8rOLV9L1zvGSY9HIqiNWXZ+aArW
gNA2nYtjsKoOTfKCYCNtiVTqnpXM/KSMccApad1bPQrX+hx0i4lDh23JOSqsathGXdP65O3gKq0h
Hi2bMNcReVJPmv9phU+GHOiO5c/BsnK/7fRTMxCn7sZB7v+5/9/PW568bAwtL/zfN1vi18ICiPS8
52UHy/1T1/Aey59/7mQYxy3sWOaqNROFtZOZlojZQuAFFU5aRcxBZGK8sK9yPdhKtu3S4l44JvWX
mBUQIv9pX7ryHkfvOR0uJsR5hrCgq3zRmpVfzxsMQsx1KxDTY5H2vhYIaIIynlMTybRwJ6CmHKJd
Zn9hoBwxTGhYGcB9rCazrMi7yFouAkOydTu6/C3G/fkJ3ZhKPyVTy8/nzfJXCuhvxCk66M/IwtcW
8AdfqnD1yOkm0AJmxbIZvRqokRet6MboO6+X2wjEL2Hg3XsswvLkAJadKbnCQXdtWvUtd4wztn2x
Xw4PZ5kAf9ajxkubYGUrLBiSuntdvhzV0crPMdSrFSNHX06+NL9T/DInwliCXeHEr1qHgFUI+aIm
EB5Eygtk33CsNBV6XCK1c6yVym65b3m0ELNF3Kg2UTums0tlHaHRWBVYqZkohJU04EHwf4uMBFtZ
xSquzHK+MRFaIf80RPPNi0i52xDKQ5QH3RbEztVM4g1An7vieMYWoIjwXbcVfjUCvC1DLrxlAWgC
nWzgB2mUbqhewUed3+f33q1Glv5yO481YOeDRaSbKY9akBwELcMDeotiGzJU0WJR4YzQtd7YFiWH
JIa/ak0ORHkiEvBrN4+tWbR7NaKRmrQZOnHhnG2QhXgPUydY0YWmIVJ5ym5q+ntsxjunrN1DGXqe
z2LRRLrnR2rS+JqnNn7TDRQhwRWuLXfQ8PvT26sqmG+E24zYQQ3bV4bgRy/Ez4ScGaAyGMdlbVxN
nEf7prRv2YTURR/6+29q0nxGLqQk0v9yv6EHQYlf6cFRRWaHOZA8uaIx7lPs2ZcgO8PjcR6Uso5O
k54xP0wq99jy0ovoO8KMhGfumpq0ziSxzC0mimQTa3G7D5zmIFobS3tAypHepSNwts7bGuh1MGRO
yTGcuru0yFGTiZGdgDhWT9NIAE48hvbFsgmMTwygJWOLxYMmpLMLysDwu1Yz/GCQK28k1DseApbG
XBrW3qgYe9QExc3F+ljUFIjDlJl1BVpRHV9Csw8e0tKDKZVlJViUbHpSCqqMvE/lNy012zRKYh9h
tkN9pZ4QLGro2PNMJxrZu4yycnawhhlOHAstVluX2V4Y6Slhiewvm3wwHjyhaixn9bM7D2BRwnD3
Z5PO0KkegSpfBzpqGr+qngtmBim8r5Tt3Y4AvKUDzQYKIo5aC19VOOWd7tNyUw0sqP4QGXrtOwJS
Q+4mh8hgobOtmflzXndAt6KUA6Rrzb43ynMuRx23zv/flDYaganBqKYAhAqQRMPbHIt1ZLu/P38v
OAOGDmBpW0FOQp3X+suGkhO0EecOUWU4LtQpKZNbjJh9979RqjqAInQVrPukcAJmwzBmKNQ4DeN5
g7hT2arO8B6m9MSp1qC0B/iB9xalFcACysEgg8Hgzr/zmeLPaKh4Y+dbirGW4aQeezcdTxYarjQp
PdARAZMjh8soxOP292a5qaJhwXQ/P6JSPrfLvjz28zdZNrmhWJugwPY0/A83rgq7bIumNVshQoSy
NJXXslNfwIeAWwv4CMvGVZ2//wr+5y92RmohWIZNmkjcmbbW+8tf5oDF5c/N5S+1cjZ5YleHECaz
v2yQQXNdqfPX0NSTXaR5jb9s8ppxLGDG9vvmcp+b4sZKotBcK+jO/cDouBgkuVhFqG1XDAevbWhP
tECNceXOL011hpLImMq1ldfDWjGd4TjBo3JmdKHmuVmFshBQHl03SqMuY7uu9pShaYHqu6kv72Y3
Uagx1cdAkvgD1aA89RqQRjkyXoRzD1aRErlDMzdKOVbLxma2jqw+zn8fkjZP8QVlHlXK+VexfJO0
4RwKWK6rygHLWgvQIP1SWwuWUgeAdYS+t4DWlmGr5ezclNQMaYQED5TX2hVdj2wbRj0GZNMcfIQu
Ad2AviCEx1N9bMLhMUWmyBKJQTt3ONX0AmH/79teOxv82+yog1IAOwIFw8zB3NRe5bdNsc0MCOPU
CqQvW93I0DuDqI6C9iUL9dIf53NlGQ6Wv/51X2jzQ/QkAQU6v4tWAiyvUBtckilPAK00kPfLtDjT
K/Rg9mCmUiLQetBNh72Tq5LuLosxvTRf0iKtd+qQuLfB1neEj09f9GDyTU7gKoVpSQgTIQ/HvlbO
NT3pSzvEMxUh5H4jPNjOlELKcvgJ1WIXD1EN3li/xLRYX3JUqSe3M7JN+hxZ3vBUCLClBRqD0sAe
n3g0BI2I3hIOLHWFa03sx5lU3NcVhmypYDIhEZsCoWfXs72BNs0sYxfICLBfo41P7egh79McFKae
k3KTh5SUQaaBKLGuKF76R50K73ZwCfTssr5/dCyLZZSmBofIHnf6pBQPeVNQJbYRv7tkMuserZsG
Jr9D8eVd80zMUPU8WieYVKy0S88aOjE8lTAlbD1Lz04V4oOPXH0GfnovWZf8BNJRXZZb1OKZApYM
KlnipWvhWebbAMhlVBztk0wye4tQGfWFnsdvg1lvl/udqqOLoEfa0TbS5t7kzb4sE+vJ68uPZgz1
jZca1JRqaR/0EQGMPln4u6zmjTBG7VjFGgD3sBBvJXaPzRAWNIXmR1H6443PwL9VXrETeQhmJtPg
Wqj4qyG6js2bY8O1dD3vuybRl9kTxIW8TPeqKiNKObs4R50tryl2lNuyMQSkWp0p7DGpU5QSVal9
SeA5FA2sl7ANWhYGTDwwho4PaLmp/3r3WirunSCH+IBn/EIjpd0qZaQ/hPNfuFLzbRQPJSSCglPH
kqkvUnN8jLJGWZOYOq7BIuA/xOnEoRbQT7NkXHUkTsxIz8B3JkagrB0bjE6WfhBF9itvUMK3+KPv
XpfS24gFxTZzUja6geiMAJBux7wBbv7M3O7CZy/tDmFlqPfBjX0xpKRY22GNqBjKfTF0gCutZ+rJ
6lUIxeJDgONKNHtAIwcxZcA9eIkymGjw/4JVBqBhWHlSPDZ13p7IRAx+GSk4YCGQEm1BupCkUlf3
hgZHG5bZzZwSRF+DcUUe/URnSn+JI0O+2KAwnQQW8yiTYzO04gYv7Nl2xhzTtCzOy5ke265xAoPi
jLS6Rl7Df41LXfGUFVl7MfTmstzSHER7ilrTuXHqlWKE0doIoHkdwPibb86Q7ZupzL97jzpb0CXh
tcuGj3qoxjNtUWrfluEcSR3SH615M3XTGQerd8oBnbFicRj/an5kXpLJB7RP6xZpBeCVpt/EgT0+
QjGtjt3MliNLZhOUiEUg4OQnPWDuGXSF8a5TrFwRxwC4SYu+XVzcCgAN+trtB7orezMIYfmBF5Yv
Ho4Vy67dz3AuJVCqrM40iKC/5J69q1JLpfUxjj/czN66UzR9eOSDbuMsyjehC0+hUkuxU8xRPsu8
ZgStp/jHEMZgLhz7l5LUQ7pTuj7cMz1z/RJqEANZ9IEAEkq6G+FiaVXvsR3xuFrD22JMqi0VN2jI
hUCPVP3VCuq/by6P0uGkSWoxVSxFUD/bA4PzMJrvCOOnPTFoSFbmm3UzvHeNhuJO7/8SFjz0DtBc
2HkZcK4Y+VviMcE1qQBbdp7eqFrma7sJ6ZXGI3UTyruq/QPCPHPiLIlIN6ERQJdkPISq6zwBYZrb
MGW9Mo2pfyFw0wrNv1TZfZc0k9+KYuw2iHfyWxYySwJorKzyJqaPM6bJex83O7SJyasZDx9qWmKm
BED/pQuQJK5e/8LWRWsmgLQzlQeKPyBaRQqipgKij5iOEqlFKBkEMuGPjm2/BBOpSQkzgr3iQAAL
Haz9xtD1hGhoH1kcTqACBV6eydlodlLdK0b2PDFfO9vun3PO+cLAfxArIRT10dWO/IiQyltuuW3U
NN+0oiVWxLStU9XJ57LOXrTakNvEmD4zvcTI7+qsa4SMn4QitE3TdsoB4kD3xmve0wZSpiTF89bQ
Kl6DwEfHLqlvjR5k5NA03bdpZl2Zc3ymYb8bdPjz4jjUqnaDJLDPwkjd1SbIkAimmEEpCdYI/BnL
7s1D0RGtyfW1hNuXWttIpy5jBJm40RVmwdjpw9qE4L0tC915bkbg1qIsbJKQDXp6Vun4EvvHkerR
BBwNMzHYso8oTFIw6cp3pCn06JKBtWs4KpuREfmHGH7iWKQH2xvVxVDMEsp4p8Hha++Dogcrt8yt
c9KKz6bRiPnB/OkHc33Tdhvry/0YyircC2lpLz3efXzLufZUcPFcMZpmzHwL43WanK+k0kjmLonq
s219C1k5PJJqV6xFgildTBTm3LKWR7h/7irBPXQMpQt+WCG8QlfD8YxUhrpCXDpYeNXyYrYe0A4T
Ry0i7S394uqpaiCAuLLU13//B6WebUgreLFzMWxcLxVfIk6gRdBMsXpSQdxyPiqq8VynsXFU0wyW
d0AfFzzExuis4SmaBuWqyW6/3LJsaB1cU8RFFBIJyATIiebWxnJi42c6lT8bSzN3Of/9LZG2WLmF
89UjiQV0xlQMQBtwdylpZNT19CoGhBeaG5sfXvdaENJ+tnsXgGQglAvJ5zkQFTFLidSTwI3696Yp
91DpftHJeOiTAGGhYjC1iKfhpJTjOYu05DVWRuekIJ9bRUXi3ca09W6clYRsSA3OHZqtX4OVqWuw
iNOBNlXynOXHphGu34y244eq8iyMkF+hEFRIbX26lkV6KSyWYmIgaxsiWIS/KJt2elTrq2UxLfJW
noJMP/a98J4zTUEAE8cPbY7sAQMLMWyrkPTDa9azrCIMVbmgf1IudcAEq+63Sf+ag/S6ULxwCXpz
wJoQi3Fvomife+NMmtBIe+vNimxWUW7jgtdKq/Z8dveaqtgiWVTd9SE0VkFfbImbqj7mzuNXHNXF
xkx6ewtrnxlaTgOBb5NdzKoHtEF9wVf6UeIEKn5Q4cUvE+uPpKm4u5Ty2KaCRLlvXVjzVg+9RtrC
L8wapr1KLT3MozX2Ke3aCZieelwPj+lofatVbs9L+P4RiX1+Mpnak/6nxRD8xV5ireGbB68hcCwu
2ln0I5hnlMpwsDFD4N4116X7COTHIQa8675nHJ2NwWpLvShDHqSRDNXN/ftA2aj61L4qAfHIooy5
1AVUlKYyXBuMf7uImPezJYxn06HLYpO8fNOxXW96RNiH0BsCuH3hmha++Mp7mkBtk/9FjYaumubk
595ltqTb8VMNO3KTmUl5sCDbrDGNoQCwrexk5uUI6AZnn6Jm5UG4msaxb5GLTUo/QfQfjIMZmZvK
KYFTFyolFur1hSTskWKu961ysVCjEMCfk9waR4Cs7WzvFuuG3FdO1J3GMg4xy0E41Ur6qXpLL8vu
PvKyDmne5hmAIlIePMk1LA7frdDp+cABqm9lU2qVuGDs22YqjpNVbXTFg07c0JqPQP9JYynE1+ZD
Ga+QYiX6hvCxSlLAMQhwMR0xfOV1oj5xAjfDKpV0Rk2ThZ/ZnBepeF4AFlYAGmzsqcO470UQjyuV
0BZDIotq9eZk1LI54bZ6tcpmPIYI8PfMOAiRBp+9VYusWUMKbk6NOzQn1spXxUaTFcj+dWiyS522
xpG5CeFkpk6ZL4mME9Msrm7iI5J18jC0FrisVLlkkZ5e3RSOszKa0YXKF8CGTI1gL2Z7M5fipMXB
UVNz5SEgum01dJzKGdWwtyalR1m0dxnuoE/kV+ka2VWpJ+0orehhuQt6JnLaXF/rVTZeKz19CWPV
eelUqSEv9d66uLEf4/qtG/YDpZOnJC4pANu1vu+GUmwrM926JXUSRzvIqOSEqaZNZzTknyhMdXJr
r9Ou+DRsOr5JaX1adls/JRWjvchz+xt33Noow/A5HR19bUhsNGH8mbSdt6stuzjIUA5vEl1SUgze
Os9NHPyKKZ5Tix8s7Y+D64UCV70VUvrLwUOZQfHM0aAo1cjohBJmFY7fEjp0rhqfwMHhmA5BcCAh
bfDjOD2PGP5vZeM6a+YyzZdEVtypaYHEztFPbYTx0es4EsnYDm8YT+CAo6egweQMb8xZ5nSu5qk1
yXjGc//IGqIgeKjxSJeym4NFAWOuHYSXZRMT8jPHz3QbLwT3YkrnZdmQuLcZoen0cT689TliqDoJ
k31sRHhbbA8LjqL6QUREBqSEAc4aChgNYvEhk5Hqp0Gvb/JcVJ9Uqh6kEbwrFtQKR3RMrRgKkpbl
q9u62bX41EeGu6QNY+RUBIfBHSX1PMrIe8uIABhz7/+xdybLjQPbdv0Xz3GNvnHYHhDse4qiuglC
JanQ98hE8/Ve0L3Pz34eODz3hCGyqlQSCWTmOWfvtRM+2TF97iYGNR6VgKyVBbuUdg4qJadjb1Kr
x/mz4qXlQaVbm4RItzsKGg+0IMZH0ljcqqkOuoIlmRRPNOS9aew6RHtFp2mnsaXMLDOn5mwym/up
TrkmqduGPruJORAIC/oxtAeIBaJEZJYzcIYkSt8NbXZXAUCBFSi9lhstxclrAiQ5OS4zKpqY3hO4
Gt/Lwo92jhUTpVNBj6xAISpl8DIN5BC9UOQXuFuy4oLAZCUdvT/iMVXL8BJGdfqwyCSUmtqfAJAw
Dcxb7dKEprOr3eJNayLtgo7lUHSgfA1hFw8HxlIx1AkDmTpcxeMAacxN4j/DuO+SDQT24Lnux/4Z
ny9lSPrNCKs7KYCtb1TAOfM9L1gOgUJ7AagHZp+kPjk9g1c40vj9LchTGDUcv2gdINclmBAWj2zb
EZ/AAYMHu01pjhnElsRqfrTSJtlyBkIVPQy0z0rYSE6vWs9R110AFOUg11wD8ReClCa8V8YEn0Ok
5XtRhQxwHOvHYMxuFx5Bz4bFKd7yNnXhJvvcKrUTbSr1lDNqOSHH6/Z9o5BsV68K2lLvcNvHVQ1/
E+pt8NrRE94ywaPdR/lOz/kaN9iYsMw/B50uboYC8zoHEK5zDs3VRv0UCvw+giu0g9BUxG1MTXeW
i/OZTiXQENeI1/Go0P5PLf1Ft5ELDKOT3ftco1Xvtt/gCR9OhUxHiniifIXCxlDbXNPXazQ9IHVS
uoD6q1P0izifrP2AwTQZm3FLMDleGJoenN7U0Fjrs5d/kGpITdC+2m1pXn5fgpjlropSAmSvSnqG
7JpZrAYrtlV8yxW8WYnM8jjq1pdJS8uHJfma19OwD0TdX2P48VfNqmCyYQFkciMQETFNTiwX3f+g
Zi9UfGesSsDRYpFumcc4iw7h5Zbpu0HnIyTZUK8vDhKIztXDU49d66mjn4GjUXk4oltPrWWusaYR
naYYMHBEfEDgXD0BZorWBXZ9goABaHgZQ5GR5iTmZnPrapG3wduoL5WsfOgT2Nlwyq81zpQVcTqs
sa72sOO43hJqxoFBK9EyjNWWqRhixCaGRBJM4SkzvX89xF7j7XFz58QCFdUneQH24fdBaYEAxvgC
abl4BDJ3Km2Esr4j9tdujoB6CR8pW1RhZoMhow5FABFzah9c80aKWGQ33S2ZH2rAC4qJAsmp7WXH
VHWpaYeoV9N3rUDaCJNQruxxIiaT0wqtboM0eNYaNDeY5Y08KbbMorVV5sKIbIZKv8QNqALcft1W
KrQNx17pN+04wHOmk4qBp3D3RR+5ay2u78J23AMtbffghVGybAk9gL9R5rCZ2vIYK8V0b5NnXNMZ
tJnY3ci8b56RhlDIt53ugwr7zm1kJuYYTUs4B9XeyhBr2G6bb1Gp7z1YvTer+CR9JzyN8lcMOopL
H3NjBurDkKI7BSnSq7TWlZ2ihU/jpDjnoRT289hxv8cYxf5ZV5P0NvlMpOlRo4Hrmg+vltM7IBOu
4MBI1r9PEYgc7XJCI06LYKGWRbTXB828VAbkQlObTL+wqjej7Yxr33/3vSauU0vil4Q/TS6Dbp2o
Jdfwt0vsVCOJiJlXL13UJZZJyEVCvOY67VUVco+4cqMxyddVuQwEelG7CZyNNl+qETFHOp6IfS/r
dhXIeYAdB+Zh+H0YznR96n3HaLVcRMh5tuht93aqq+e8j7tl0xcvud7XPkJj492up20+GfaNJDMX
kdSuLA372yRJdzGIZHjqnfrI6cDb9rGK3LZMkwfjQO8cz3Jy12j2oPIBqJueCd2ElAVAcXRaoz2Q
XpJY4aUGCVpIoxJzaCczfr34juuQkiduz1nSmwuuC7nTaKjsHXAehql7T+imQYCkEQzi+SliLxIa
sOZeJ1c7gqpDsyYbw09hnB0MRT2hZi5XdEptX46Zeiph7pwyQFmLPGFL1IywvQ/iPVf0+El32vZe
ckRWQv29sFX1Edu8FaFS/Our39cUCVZjyuGqdQrySUxXdyPzTrRR5Dtwx3RdjRJhk9YAgYVUBuyN
JQMC/xozqmCEGI4fNEbv8EKHe1yTcSDJdPd1G8Gy6PPmYrV6vEgIcvCnVloPOIDIyku7e+NXYjAW
J+Wn6NxHE4a3mFt9E1kT/UXwT2LCfsKYhbK9C+yJgPjB/TO7ZPXEQaEdhdkuU9E8qQXiHbpxwbPZ
op3WQcM5UTacjRkmG8Xt7Bwosx0m22avq1qwT9eZYZIbm8li6XYi+OysBG18Zb8Br3bWZWd/9w6d
X01kKF90BFh1pipPtJArX52K9B3h4mvIcPJQTHyLnmp8Z3fIE0pPCW+sn8jtU2x8GXIjepSMCjKi
cO6/Dwpp1Itw8py93uf1cnK8CSKTEx9/H2LBgKOOgPvNHdwInaWmkEpYCfGjs0Tu6pCEGrhmqTKI
bUL/lXm6dFeBzZjZUJRVyaQNebWGCzKuE9TsGoE43ey2CnKGurKTzLNShQLPpLENIGmjJsS+RaZi
bWZcIyAttfbThjFeHXmUQEwmt+4fPGhgmWhwQRJz8w3jgHbFkgb016KhDJLEmtvDtdnr/8zY/v/E
hf8LccFAeQuC4D//9//6NfyX8Kf8P5ALzz/DZ/u/0hb+9S/+hVvwjH9YcBFc1dYsHWuhwzf7N9yC
av/DNnTdUV2Maa4724b/hVsw7H+Y4AKIvUTHoKmahYO5LUUX/bf/pFv/cDmhmK6p0gMm99z+f8Et
WKb1HwyPmqZbJpYjiKYa4mVWtv/d8Kh2iiLrElOTmQBkslt5ryWg/S5EAVE6NpQ+g5ZfUD3NcRoL
D7RbIbxlDJ5MjvwVPauOzCSYJZMSaLnNk2Hlnw3m6oWiOltsA2v0qs94vWhxeuROWu69RwLUkAne
RBN8KBnhdJrMR8oG7aeq3h4to/ksVGTAJrfLWBMURPiv5iyMWNtrcztcVFDF3WztiPaVVcBaEORw
TCsOp0Ft3WqjPTPMZFspetrYHnhlpTaumWCbZqjJeT9dW0N30InZWZIK7zfKF336cM1m5dCRgzGP
y0d3gCb3mB2yTMtXk7Nj0AhuMNbAH6a4HTTxkqsxDOU5LscrNopCGI9Hak1P16Wf80qnukfPFw/6
hn6pX4l8TYL6R+1qa9GYR+HMPg092tkO74dv9IgItGZfSocCLavzQ9kr/AA6DLFKhvopBzt+cBKc
dPMzc6j10+9XWgNnD4H9ie0cMM7I+ww63duUiH35Lcz2qFracGixayzHAeaSbnvKpbDK8BoYUzib
WjZwmib4q6Qto0pD7I/g9hpO1rRy8aH986kgOfvKFDLFtrE2dKIyYys2nx3Z6vvSkfBechmhxg5e
w4D8TtULqzUFLPJOxQ0uvw+NOyqXSi/v0viTewTqwi/s9AUjn+mch6U4FLm+qeiT6AuVgFwl4FNG
p56YvpFX9u/RDa9UaYTrRNeiA54twFJc3lDCU/fYk+BybEjNjaBWohcYnCND2AZUYlAt43kUPYBc
P4Nc8vNRsPN1EZbQRtWHTdYXV89WlZOdjuLejnEESRh4uXCs7l40lnnT1LP0dpGpNQ8VptdDVT8w
iAX33ye6hUWkL+XVsVB59gmBSwy58XrGb5ACMwJ3JCc8Mlre8JpVy1G17FXSGm+0ZcbnwOheONjL
Pwmb0AKAunmTZOTuSUlEWRmovT+QKnkYuaYdJVR+alvhAh6qs6zxdcmM+YkK6mzvkYr0rNvG2bOT
7myrkAwoK+4Djehvt853YV9xri4Lml6KHb2XPbd45m0whANAJVf6KerT5EMLNGVB9eDeR7yVq1B1
onUL/mnhFnIiMIOw0prP+TYFhSSexrU+3CncVTIN/kgdQ7wCOmWgb9Y65bQl30lZu63RvtGMXwGJ
0y9WgEQLVImxGRRoF97Yhy9p6prrKi/N1S9qKYdfuCJvV13//qnX6xum+CmWUnJ800qMr06rvbJ1
ltfWNEL4uvi13GAG1bet/M4R71bBUzrB9URKcMhy6Z3bISe3QbM9arjYPUYa9jQIhtVzZOM+Tviv
s1bDJ5FM8tkNmnbP2eaBA5/GdBZ+5gr5TLQXpmtJ1UttStmo54O5cLnZDnVlOPvBRRBDhMtwL5V+
uBe6vhUWlPS+LXD9zq/3kZxWXUxy4e/fINWFIE1JBJmMcvzegK3Sxhlultn1pyKO9//+Ep9luoFe
f4htG1kUnr5XtYIgM7klB4n5KUYUyN9RwE+Vh4eml/R4tfQSkNl6syaRPka6w3bafzB/nU59HRXP
DNvPcdGGyDd4BhEbPSDV65Z60R84MT+zApFPkI/hcYxT9ZV235LxkvU8Dr24Npb3YqFrc1Q7eyqZ
Mt0AdcOVbyFR2aO1UpMsP5nNkJ0UWGAliTZrN9TtdFENRkxt8WzqRr/HBcYRD6rUvTJteiZZUP9Q
5mJplUdZO/rSViqPzMq0OBUImy58fgqzVRltnDEotiqMt9BU2rtSaPlBsF0CKyZLw6mqeFvZxiVU
ZfztutrF5cz4NayFZu8Q7YyvWHusvfCYuvw+XZaS1ngjajywrem8ZVxVzG7SVxNGwMHBFuaPee6+
9TAifJXLaxH3lUGEQli+iRVbfvMGYDM4ZHFNxE7V/ZUK9xMAoAvtBvliKwbpgTHSkUYGZDB4LRTd
UAluBbKYhQcmG8Ov4yxdWZvXZmwLX6rcwnR0SO/wyLeTZKhvbWzVL07Jh5I7XUzNVZzxKHuXHjOY
H4VOuP8dNzkW3ZwoG9/0AOMaZ8uY2Wspbq5kQGyq0b3uTdbqALGZVZbZUU+6Y1q78mqmlcJtnojX
xlLIiirJyFTwDA4tczHTKdodusn4oTd1uopVfqPfP8Uz4NBRPBb5tKN2Q+BiO83E9EPc4OyLwz9f
m58WMinRKKovwUx8dOeH36/6gp+nlxYwkCGFaUsY3kzClGREID5LJ6aUeRQMK6QPlIYFy5OKGWPp
xpzlY12vCFua1cheXl8z2khEtP2l96VtPCkqPzMNfHYh8yDTzvYxHMy15uYIh3kTuH7wu4a553Ph
GwSlvxuI9HZpHDL7VcWO/EaSo8kHV3qLU07jBMeK2hs2SXLW91XaXHOly28KqyzeJ9SYiv2jTRyI
TDaFTa5OIyLrtj7ItMp8O1bv2PhnwiQxh5MR2EsQih6pyr8ZEu9kykDQk/pqANW0tfrmD4vwREqQ
4l1okLWIFbECOmkCeXX4NGucsaJCPGGxP4jUdvxqvMcyg44i6a4ZXcd/y7DEMc1ubzhfzpg8T2TD
eWPq90pEfB/9Kc2aQr6o/wax5gtBKlBt02JrO+0K0JHcNF1+G8O4Y+rSIpbT4jUGoHpRmgmFSOIQ
d2S2b3jtF2oiaNGomb527AGHXQyeOqLrUnnVV9gisOBufVE6C0O1Qd6LUSzGMJ8DmF+MWv/ScqaH
jnpW1IBIRXDEVbTpNfcm0ABQrPY/jgBAWiPJ8ePYfoSifUFwu2ntwN7UAp1UNf6kFbMF0s19wRSC
bv6XLG3pexhcOWo45EAt1VFdYtdBEBvd4BKJhbUGCAwBSwYf1IoExHwLMhgdAid8r6naDYoo6auN
hmIPZEk/Rj7ME1racfil079dqLl1q7xFV2dfcdK8TSYm5EzSbWjEPCA4Blq2r/uKjpOlvZadegfR
/VQKzMeEK5iO+re3icQdX3BFrRjmLEmH2Aa6sg9ldwkmon9HZ8nVtJo4/03yOrSuD+CGsXGkPElD
+Uz79qaGcDpSsUwUewuTepuyEqOTGJ7RSoR+qVSkPgqK3Gh2xlK2lyHzM5k9FQ6tbtRbWB8wzxlJ
DSOeBADAk192H0dAxbglm2RX61a7MBLVH/qcO9uwjzURwaFZP0oSrTqPvZ7Ja1Vf6tCENha1R85P
6YZVzUEYuxi04awXvcfEsm+XDVDIgOhzTw3wHnsOaWoVARqoap0iOOg1X83H7lhlgckZIYqgOGee
fHfy+lBOxVfRqdWmVcZnlftx2TUQV03H2Ob6RMFeBwur5kb0VM2nEKMV741XbUSEaBDG5nduAI+H
j6eJxH1MccmpCVmbrtrgnKsK2EnamkudlHEXUtwUqi9qaZxT1QFp5BnxqraS96kmwKml50W/MsQi
Q5q1pw8c5OQLQbLv7fx9NM16J5D6TNRED389JTo0+qlN7hFDqb/IiesXrWgT334ge8Kbo/1J3G92
gGvQNPyoFT6xGkF96/518/GPaetHvWNUohYARyNac+mM9KV9t0RV8CkN92XUzB9p9z9jXB/N6qdt
TZXcg/xoFhGhYHOnhpl2ZJGj3qcMdKzqUyvt8uhEI9vXSO4ue5GMqw8EO96CfWDjWsO2jCK0fvJN
6+VrKKyn1rbPGI5umY5zuzRI6slRFLniVCJIN7G1czTSF2UTfUeaUf9egLk5IqhDsgVKmJZWZV+a
1CaYnFAOi/EUUwaGBkwErszbuSmbgotkwl9hGDxTeoJPEvhB5gcarWvI/msraDvKYSrXoFuPYWtu
a2lEYETIT5y9/vlVyqDaCNBDRDyQl5jnJF4KliwihRqGL4qAiVH3iNjdDzP1yKmaph/h9mBO8S21
jHwR4iLMD3wODShvJ+IsjD6+tJnebWxNXt0RISxc7oC4+VJxkrUptRqzQ4sQLD6JWuIvZHK2IcBx
qZm1uh1ra9Uq5SdaILFDYU1+o6pY0KgIsgirhvMGwhiTpi5bEu+BNw3RyaRzOQIsuTpN8ByXzd90
bBG7SVgURrYOULJ8hU/J3RXGHc1h/JyWxmsQsLWHbaUsCV3fSxy4a05Z7c7yuKQKD3s5zc+LWXev
WmRmx77RkfPFY0rDdzU0S0Jwoq2n9Kd2nrEr2XNsMDzVrcpcAjY3fQFyMKjNZTiymoSSPlftwZUZ
yW8E4kjm+5wyp5Dyzdptv0QdplPLhVaajslaelhr1cA5pHxqB4XfdO6cjYYMV5WaXRSFiWhtuZe+
d1sUbwTBJl7CoQUWbaXC3nFZ+n1mXR9244gddSL5TVFAoIybbxuL5h+JNfuG+JElDqJvrcO8WGXg
CHuPTn9lmBAW8xFlRVe/tfDCugYkN4U/4HQkjVNgf+qGweSgZO37sBTdRJaICIfZO/E+fPhIFQhB
LGPnFo3BmrLWJUvLfbJpZy9C/DCqbrNdNmB6lIZmLDlzrVXcxoAF3qEf3Ap670USMINQDj3bqwur
f+82oHGKalQebTD6CiS+ZePFb1ZGvnVj9SeAPn+jGcpMoEUB0z+n+VmbFNagTtrZbNbM3rMkQ7fK
WvJvz39fNDz7NZ2Dx39f7/Oi2tvt+H/+vd8/TtR4TzVWb37/aYNvsYxpRvyHb/n7h2rAidAc1OPv
t/x9qa/lcqALuZhcNtrACIuD6ow06on+8U3mMoaFWLY8JwSYdkX/E80BId2ovtHwOMU7fPnE9yjd
rmy7i9k1O5e2DwQbuSiE/WbF8k9akcScjD+10WCtGWG5e8bO6PufKUWxCPbhmU3sgOYHVf3gownN
FtDqoBmY+s84+tSU0bKptFNJ2J4vv1EaO+ssYxeQlnasK3tpxnM8J2xh3+m8yG9d5s//brT7d/Pd
BIB8IfuaPrpwxFb0iNNnZ97vAwPbHEOE9ahJNIE9En/mEcMVleGv7M2actVZkMUy+IOOFAVzCrx7
YOfLXzdajRib7drF/PD7/NeYVolt2mU3eA7qpk3ImAEm0S8CukmjB7kObjhcRIvT2aTnrxnhzOvJ
MYo9SpGC/NjkA+IAxDREdjgFDaBl84P+P79COW9ylAq5iYc8Re2vp8Czq0Whz7Iz2AqtcVYc61u3
6cGp904PX7I+PLToM7tYO3lW8xW1wcOJh20U84YPZ+z+/TxwNNSVrhR7SCcbmUwnwqEw2Jj6MVQg
uVlzFK0Kl0tu4qGmnllmEUUP1wZFiu/xwwLMC33CPlao9VLfiW+yMshcE6vOdlbAmD/qGcHZO6Bc
B++7Gt1d3AaL+YhgWRxnm4AEHYQJxDk6RbPv6tsQilNV1PjKGOVCrNFU5aML+iW9P4749coqkf2J
6EOb1BPqIO6lKZT06AK6KU1Hs0G9ugUzsuipwCq5NUR/9oY5/RaWzpQxxDUPEkwPEptUqY6mmmxy
zOALgUxmdPWLHiSXNITBMpARvmgAwEsK6gVoL35Nhyu4QOBaChqXZba3qKLc7BmgDYWhHrxqDEsC
JaG+wF+sX0yn6dcqpI/AxcDKcAvCWZUhodoZaH+QBld/UywYROTu3dFtD3onUBvTESAcdQECt5wB
srDCObWgtt3pCJcXWSWrXWvluC0qZK3iWOfBo6xsdYky/JKAkPHL6jKa0Jsb830MAqzAEVR0Rp+k
xYo50rVrMdBGFkgVutj7SXSbvJg4X7bJGpXza0Ae66AZlp/FER3WKH6uzI3IEeDLmiqAAweXPuT+
qrlPHPcXrsfctbHRDLbm+IhATfkmWLOlUr9HtB1cKG9UTOib2y8s1JhO05qo1eQrKXN3SeOWzuQI
9rA/mWn2MQQMmIyZRVGEzcrsqy0kB/SBs5ypDKJvInfEmWxK3NlYnVK2scz1XuGANotAYPePJaUM
aBiz6N/qLMazmqGXbl81c9wABfjqvBppnpKWa0t3WBlw3OTTPdMb/B6qmOOTRt9SlQdGSm9poraK
RqEvGmEdVFxRWQwHTL2EzIoZ7t9kWCk7rXszzXardK/CifcGKaq9qHdqZj4ROgvXzdHODHXjOeyI
9Glp/W0U46RozPXr5FLW44ITOlKyViMucDTooZzbTP6gkn8Pk6uhQRkp0WsWVZ7PQzpj3dusaOCm
1rKPjp4MwndRlV+ane6MVjkOprgE4YvLjWhITiEugq3KDW6aNxBGwFHE1tp73aqv4MEO1lDckdQt
26xnj04PU028WOPc86TZmV35mTLnWqgxgEzCPdoFauj3COkFEU/mn4CwwoXjMgFHu/IcRemdjLW/
EQuFPtV/K6X21aC7ZSprjsMMtsXcUxZ/pnj4E7AoaFr+1/W0UycqZunOx4iATSCJYp1atmZRAr+n
9y+1Ml/3GstKirwnjhf6O3LxZOuR3on0gGEgYjRzxd31gAsHRcr9qAKEkW2MNLgX0HkdumbuMGy9
8QEfzF2HY7kv5qNqUEFNVhjd6UJDE248GrYAEWoX05vKhYoeSiOZgMH+eiTLa5EgwWDrW9Ntu2Ua
XgnrS2cLY07ucwW/GxpELw5BY0GyBYmSQ0jQx/RkmxzKJjrFBPq4Vr20+/QKd73nV1EuQ4d11yI4
xTNPMRGti9hw7nVC2jZCR8vol3R8XbrT2nuvek9ELMIPjPWVw9lQDUHq9zWCNifj1y0xBaOtS+iH
jJygM+JSOPAgm7/NbzF22Gcv8yrfZkXAybXWu+hLoS5bjlXJMYdfIXpP0DRmHpwvlLHjooU1pg/a
qbd5UoBpbKaG1ZPY+B38r6sbf8mWlAIzjryFZSlvZNe9G7E7l1YeYIr0pQnJoukffVFq/LP48nsj
dRmXfvWXw8cjn+fv4QwE61RqNPda21hD+pE4vlTRdQyzGvVHoyxGdXh1wIkyxeLMrkwUizYcQ5lO
J12jLrLTI+MxvhdpXQZXDDs69CymXZtIqBhjqyWqgGvca38yx2WR9+prqKH3mmPLxhJyVKbzBjYJ
Hey53C4JuUGpphGWxAhXS70zn/5OFkXsu7PfRBnmfDeSg0TKLxi61nZk7/BtB+xdYD2s2v4YrNka
oz2CiAaH7P9yxn0R2d0SskRh5ZLnZJdLrq0MZ04/wu2I2FdiV1kKeIGcI8c9unkWhTT9a/W2uqp7
NNTD+BQSeLLIhBTrCg/votf1P7mL6A9gQULgzskS4tFn5MCA7zlPtYeIrUXd05JXk004oG0Kba/H
OykIdBAm59KW5pPqLogkYOg2+ZBbyzXZy4wOC9LCYl17nzQ0zcnLyAhmkacBfYZ5hazbd4CHn7YB
0M6FcWfjGj26GedQ5tpkqDX8eENpkZKgdmjv2FvlAAFY102D6owA5651MHqA6XDMtS20GCgtpiuZ
oRmipR3SaXPzZdVF2gZU8dVRIhvhHyF3Zpi6+w6dUJ/hR03i6NEIA0xB06ybznud1HFj9N2XqF1z
MZgTjBQrvDiZB9KGLmln3Lt6eK0M7yxDZhlZrbzRsbXUgqS/qCTFDXbIwo5i9lk2tDge/8QR6rWp
Tn3KvL8TLgW05NSszPmg2SHI6Bw2AnDwK/rr3i6I/9C2d7iFEPWYHRpv/b2duylsG9+Dq67M3OGD
i1LioCqYeJrztLDbTq4jvXyJQJ+XHT+AjNClwcOgh+SJlZaXAFJh5QuPS1zDwbfQZVgvEe1talOS
PKt5XxxvHlDUBSchZQkXTXImGf8OUfeVN2Qmxg5n1zmSM9BsCshgrRbkkGudeNE86ic0EkO+4uM9
OCH9pBHCC05BYylgA1GneGi30wfuU5pRSw5Lwjw7dj0cAAXSpQ1L7RghjV0kIUEsaqXP+MEQ49QU
EBDWfpqTjVZmRp0H8lQMZrwEtc4bR2D3YmrXLM/j0uqp05lBwWFE9K0Mz2pazXzIp8gj1lSBXbxz
vOrT1BknReGuyweaWPLHrdQNc5XXFHbCotfyx9Cn4zoGTEzMRrK20LMUqTqtSm08j2X7Uyi1tVZa
Y23S59eqF1IhnYUdOzTz4vhPdRjaXO5JHtwoZAtYyQXXF7S90f2B5k//n7leQbtagalGkpLJCJpw
9GjM1/i6m4WUOeGvMNmSCulvoXuv9sA7jl/ssxAjscHdykPd6neGUNFMkSLWOjcK2uco6D/1FADN
2EEihLO2Iaj9vcmdcRN0IiQsrfloM/pbcBgScs7RgkPLY3PSLhaDQhISiQFzWfkMJT0p+ESBA5k0
1QlqY5qy0gO2dI7s6AkdjyFOY3MEzdxtNeENE9awzAGprG20Oqa6r4SjQgIy2mWgajZpxJq2lG3y
XTMyI94leXYyyuZZQ+M3hcLKThOQ/1lnIrBEFhkvB6X9sIIIrJHBwVgN9JUHFsbXmuklJF+XtYcM
8N7FrmgX7rgU6vAlHF6ycv3qYgr33WEf/go97Z5XccFi+Vk5ETKDqDygSd5WDV6lAEgUlMBmDkZW
Zuqg9Gm5P40tWl+w40h96qJb6S74MDRos6iAw6T1GjjGzRzCzA9iuoQuISieU7yXMLg88SISsvai
0hu3mQy0A+BJrUBDbepAdYi6qXRnKVlg9vmEyhuGTsxY3z4HGXcykydjmzgKkdChqZJaIY21GNhk
KrsZ2X+0n5jiz48GNlrPWjfk3O1Rgfd5tkvH8Rj1bb/NsylbZaa96z22uKRodpylb2gOq23SRyfF
YNpANuguTj1mdJm6CzOsi5PLMcQ2Td/RJ5JT22CjCLwrCWLeouWIYDbD2pWiZIPpGvy1FORTq7wR
VbWPa7B2hBkD+DyoYTX4KHOxbDeutjLHRCcgQXaLICU/HRhwC3F5/KMjnjhliAuZnmVLNX+Kw2Hm
FTsn6JwDQ1pujFAlxi9Jj0UQ3wPRc/Bw+clGIBu1iaaeUe02jtJ1wnQSr6l4oo5FhaqihU+Y1MrC
yfayKDcTlmC9uFqE9nF6dcEDuNlTD7HxFSM/PZyyspRvunOrqbNxSJGqNQNZTK+9BDrSPyUhXYz/
j2jhilVTQnZCzEvwdUX4jyz+QLdZlm0CajdyWGMV3IojHREzTM5WAWejVZ8qx95Jp8iXVidIGgbh
tyBPop4z0WwYN4Jmm/OF/qfYWuAQWNUTd6WxR9lli/tIDxg60OHpmUeGDrGNStgeRKVc6rQ5RI7z
cMcZQh9k6QXdrNVkpDBX1jZEgbmjLDkoJnq5CeU/LXZnhxLVR3IEgEfNr6OYjoaD+nW21Khdi7E+
ZdRB5qymO5LdoY59R3aEF+EB5ZOeiN2L7oZbIEsPIdlkcaXeMNcySlSMR+2VTzLCvCFqtJ9SGo84
qNcTflC4n6a6kxrx0I03hwd51Vptcf8HxXTNlLOpdMWG6+5kpAqhTgXKj6GBCijpS1DDId6J6701
KZ91lDzcNxr6h0x56c1xZ5SUe31oYSfx2HrUH6OXeEDb7AVEwm8viImD+ATOtrexFy+QN9ykRMGK
ZVxQJA2cXN3cXpm4/hdMo1+ljuNrKIz1OFU14hakwGN1k3j4FxHi4mWad9jxS9ulj+SeIw8reosQ
d6EXEamKmXNWUrKsEYqvLSOltSbeY9RDm7GCLKjmAY2KE/CWd7qDVCJdE/o2QZq6cBdUFIVvkoTB
5MM8k2zm98Jnu7C3To7dJ2e4DA3dlu2y0+lks90eJEM6H1TyH7s0IQ2Z2OoM2E6ColortG+tdWvS
iwmByw0Qj7knTvnGDeSyb+DJKgXw25TzbyrkxsvKmtPhahQxJRVN+doosDCmVbGkpvN8LzWDlZay
YltQUBpJ49uywfzWQTCejSIDthDmh6HSEBCL/0HYeS3HCmxb9ouIwCe8FkU5qeT9C6Etg4fEJebr
70A7buv0jtPRLwqpJJWFZOVac47Z6AFSk4Mtuu/YyGhz5d82lp2t5BPxlGuFbpOeBiQxXAd2IgHQ
mY7XvqOdsB6FRIHzV6l67OvsPrNpW0JLOuE6fpx5Nabq3+YUeWgvwwIdCkZdE/auqHZ2VRVhPesc
6mpcP6bsrrdKd1+i/zHQQUc+1EU+Nbb75X1uwwmSS1LsVS1iQu7yTzNhyqO79UMUgY418teB8TtW
aBYiv+nesXsdqKR1sYhDQQ7yRtT1N4OqpwUIus7ujvweGnTx8CSM6dzNHonSM+26UZXgIbF7D2nx
7s6WycppXvim/hm5uFVh28Harb0H5e4TZbm7Ohtv5rm5wnfgblAgHRDWDGFEExdAkNntvbwj0GHM
2XxSARe6aG6Hxr5IiXkKISnvGqFFp8Iw73v08UxVGBSSKlug7mYw1e5oVvDZkP1m1ySA54SGBciL
tzYdjSCdyjfXEziY18uSl0ys+/4p4zoeDAWBeaXqQm11907sJ6WL9RLDzRejuJrdB8KrGPqDok9X
zT55yMCY3InJ9siwC9USCeWKA467ZmXI4MOTYCgaOh22f68lxEjUqvtElc8miiyTjeni/5wtC0hL
55JWb2p7gNM73TCeFl37bOPJPnWyPra6n995l96DMSXVRRd7m7HOXPqd8b1rfbmYgm/qbLmNhwaL
R0ooPFG6hKRzirDj6vIWvR2p9LO7zIHenKOlVOe679q9Z0lQvl6sbxq3rwL8rc+Op+svbufctZbz
p3byl7g0or2dzaD+AaeLO4cG694iWfYCaRSBDgsFZw3o8+yWLJC57QW0mdqtjvsmiB3vOMnnvFum
YySh/ehO86fuVAPnywqgcNz00upZGCgx64GGj2y1Nmx7uY1jZ5/0SCTnTsZh09ibSiuuCP/Lj4aa
52tDZJdF3MP/SVv96C76NY0DsHEZGm6QZA2LsZ4MzaG3jY59yaiHPR168GzAQGIQ3euXyzrNos+k
ZMQ2NTLMXH+vEc26j5gvYXDVwqGZxi3Nkf3kRFeaFnPNsjgMPJVdkQR5DzLDurMLeJhja++n2LhP
mUUdJr0izqiHV+K4sCjhYCkG+yfD88+aMGF5T8Yj2dwPDlyhHYB/AsKr0SCH0sOlTttxBiu8mwno
iZ0cD6GBtdPul9Cwh57zXeJZX7vZvp4+GUuXYO3q3zusLvuElaZytRKeNR2yKOmhSwFWNQobzRoh
qxuilbojOhCdpeStQFIRlGOl7Zi9t4FMGQPx3cw1TL/pmhICxggSfSjeldMY18agwrH8E+lO/kRq
9W1aWHDN3bCXYHT9QtV0pbF/+LshGe8wy6yK2r7daj+7X20bCfezb/tnrRn8MHUr+FjJGnxgOvuG
67IO9teNSwpTX3TsA+X12JtcKdVprOUSqiY+sk6xm6qS5zGDqZxDsaRij/bTuuP8TD3CZ+w0fZWI
7UlpZKXQqgoLfH4qOagP5LmddJRJR6uhth7radi2Iak+oPLj5c1iMzwJxq74cEO9ZoqR9i+R2aYh
iKHXzmxJXaaFF1Ahf42tBAvQYUX3+77b+ilNu6aiQB7GOQ+F2JUax+syDh2i246Vq+XJmpUP1Rac
MqZ4xhDiQrLYiBrPgGr0Z53qfiuUeiBbHQrp2iYGOy+3A1TwMvX7Xd+5Mz0niLsOyMANyn3Wljw6
zbiIt1mXPFamU8I/t9HOmtZKydQq/M2sfGhJmjC25ve2L797zBsIpcRN3er23vUX8GXMHQKEK0/k
aHG9XKqnYeR9s61h2RaivsIbQ4/XXCb8k+ODrmCQwyeH8FZY3NJEnZMHjKiOiR9PvFDC0Pxywgy5
gvV+vqOfgljz/3+b+UOz/P3Deb2H37uRlEKB2yR9dWFkVUNeKY/y8zeycRHa/fxMH9+bg99HjHJs
S9RIPIN0TvjVzz/8x7e/9//3Nw6Ljekd/5/P4u+T/PuIXO9ID//PW2I7wszR2ENx4RIN/vc5/jz6
3yfy82h4ROry8PvAUsNLePh5xAbwYPv3/ft75z+3/nz5fU26mFrOBw7So6/eYtceTh4O/GNVTuax
N6aaZSYFQLl+R+hK/fe739u8BRMYyK3//ZsMkRVdtf/zlz/fxetK/XtbFxXBFGU26CFu/3sPP7/9
+8+/j/X7f//cjYOXJFiM2AgMlz56iNsEi+QcX/8+EYxjK5x+fd7/8W3dcayGv/dWtVW8MyfnMS9H
tuYq1+edN+hwVho+5PVLNi9wB9cv/9z2++PPd2RuXZLa7e/+uf3n/39u+7mT3x8JUejZ+1Q97Zb/
fZzfv/vntp8f4fiRX/D7N7/39XPbf/sXQB3NxuicJKADsv/9h78v9+fnn6dVDTIjJOX/ftV//+i/
3e3P/+SLf/K7Qe4xgfenrqIsM2xNsfviRxGljNHWL//8CPcE+Ns/vx71XbZ4u8xfOy46SMGff/r9
8s9teg25xJrwef4+wj8P8/u//zzUf/s7w494Tr/3hb6wObWn5efmn3+w4XUUf1/Z7x38x+//eZCf
H//9teaX8jBnQ/hf34Lfu/19Hv/1bn7+8J+/+bkNDF4XjsL6GtLBDtD5IiP8YZFWI6lM8DNBP96A
j0p3f5eL0XrSHEisyzkx5ePPulDTwoOviZ/Qho0BG3PtPpShmeO0Qvmqdq6lrRexPOSEe+9xHeyZ
/rYXoG3bC2f9jm5da7PFdgHzGrmz5zVfmTmtM90rH/So1Q9+ku3zST00Q0rLcTXQi6pijNih/htI
SJCRuu6M+uwsXDiigZoZoNPNLNWnHUXbPEFPYGU9ew/msPQAm1WuO8MbbFCkmXq0x7v96RfTgyH9
fJc0iCLKqUZc1DobguvS0CypkuKc6OMGQHSq17hnZHLpooI6wy8MktqCKzOXV6WBFoAhNknUboUg
gFKYKboM7byPbmUzHCd9FjjPF/2W3ELzsBB8Z7lsVyfxTGnC1qbPDSTsFDqm10Gm6NdKjBm4Ktnq
855u8efRscmubdNwA2Y+WohJnlku/RhMLQj9l0eY/kd4bmdUujJIO/u1GZtTXc/FjgKKdJY1vJ35
Mzh32p5EkmzZsdfbrjrOyQAbImePkdEG1OB/bePM2OgWUwDCUdLd2PDeOb11iLwkeYiZIS7SHAMt
8oiNYGPeefN1rqbvTvDGeMp/ZabOeHTlFsDHClIwHVGV6Segl9Oe2dmlSSQhoqeMfUubPDfqOyPU
O9B1KoIJUNUe67nQZH/oTcbfWuvtU9vlnbZpp8tuxJo4jU/UktOua3TAdniIRXpTxgzt0QXyvy6t
5L2lzfOdufKah1GjMi+WQET5W6egyjC+Lw9So0EgB5IOvcUY9zZR9R4ajdC0eeExusZD7t1O+LcP
XseTnmDwMkOqtZNe8UHLnZUIP2AGCTEr9nTGBpxLvcnOPtG+eyJmtu10Xo8gM3N7iCXLFyNsyuSO
8UBjv/WaiK5qc/hoSrhWJqdfgAxQ4eNHKpckAhixntnspwSk9G6EhO1v7A5faIF8y7Jzbb/ksJBd
cPJrQ5YZjtk/R2mOmN/FYlohvJqJC4o9HstFSbatekIShknNIHcddHTaroy76HYGP7803h9ZVESe
6fH7rCBGe5oWjHA5RsM6008g8LDCyuUnn9qqfMUNS197Wl78ZoaIaB8M7UusUDQztdIjIMky8DP9
FiurB52/2EaJepgND3+afzkAidvUGp3XXLUY1/OPvDGG3dJQGNN4lDtAiMlaQTsg5nFJVQOEnIpe
CCkpC6d0MPYjTXHDuIYO0Ycl09dBf3caknBI48SD3d53efOImL4IfDqVri9fjV5dMUMD0Gz1q4X3
qdYjK7C7jM54RAoaKnj2G8akY1auI+RTjDsykeDZ1khBaIw7N7OftIymKLa1omCP1JWwM+ExnyzP
iEOdPHBcyA6/m59jX72DrWuZGtef2fKyAPhGppZ86CmMvc589JrkUeE+gFEBR2W88I2d7ir/vZ8G
b0u7apoR42U1Bbkbmd9VgZ5ad1+z0SEgY3lWEAlskz8rjfFs6ejv+sXOQoWkpZfdZYQ+hNbUvM+T
xN2kkLoO8x9XgTQoQJoOb5C0mQv18w2Q9u044Bl06SRikmDtthmENapCJAVzEi3MNuaYCNp6QB2X
vSvepE0rEcJgszhK2L1Aupny9uwRiRophMDv09UX2N/b0oluUaMQaB+RvryOkN2p3FrVwEKg0XEo
ipcxHgpiX4jq6lraEV1XPkvHsAKHOLxiImknzsdl67Y6DZmJiRgq+7DTiic3M2/VtDann5XL1LdJ
c6yUCCJS87PW8s8yNT+6xqLLgVMdWHa8GUSJY2agXCsj8nsNhDRewVQrmeMXA5XCVKLrHOf6Xs+a
q6abAdbNl3Kg0dnRsDJHnnAC3L3DeqfDRAoncgSAp8lr5labtHaJhhQx+9Z4OtZw7PlEqtyVO/Qi
tEd7Nw4y49gyVSfSGfNQUV+VOY0teJFN48Jlk2E92TeJV5RbWy8OiQF/Mo76fjuMEfoPbzz1TNZj
t7IJeR+NcLAydO2jgsKkMbtB3Ee+rVNN28jSPryGAV8EmchKLSYDIxol4e6Zej/ALsDtXtr72jb3
zjKe86R6rCZ9Z8MT3q2px5ggitfU4TDT6hdfr7MTUdIJZBLZ3KEBhltbPBF+XGzttntI2uWjntxn
s0ZXs5KG3GbnxtN58bYCeFpgdEhZDdc91xIZTd0xSa0Zyrh2dwSFaJDPtofhgLsEpdorU/s3Py4e
XDlcTi7RUfqIwLU4dHbxmk8cE1nf7cyB2sBSlwnIwWLG56a3NLVyad6kJAFaLecnTBmnOLDrRn1Y
MOtLRxeJfT0HnJtvcz+9xR0zQVEgCfWg2fQpE98y/xhB6VvN9Kqa5StjSKticOYqPQ52+cB8dTW1
13cSV+mQakzHc4MvVnIPLbXf10tKCowBOLPE8Ar1473zumM8YMuhuxlWHlFjYy++OjioWPoZnJOE
lgYVEGGutJxL9rhpKpLAotUj1Fe3eQyhyUAYEWKK2k+uf3wtO1hqDWPNemJMj0ktDsBewX5IuTZr
5kVTDOyXIwTttjAPq466kVG1kQIYvfOhlxiP9PFl4EkddfmcyrwBy148EV11wcp3n5JnvBkGwVsf
XxHSg3rd3PcZ6bB1tOsOHS3kjreFRQKpRIrlakM4Z/qWzCvHVMir1FvVCz1hGd0MiNSHu1rfk46F
msGsMKlw9o5e9AX+9VTno7MiFZ5RhVyaPrwDrwjEMN7KPobWhJgA5lsVZGPxKuCYog+pVdAR8AU3
gt7wwrGR27oLuJayoTVGKpopJFfxklNybxOKcgTYRDD9Fd4A1DaYgfDMcLoMz25PW24pvGlDLsN1
kdEgweXDu0kEFxCU+KF2iy+5GlfKvhiRXg+PKY34Q5swVUHQI3At4DFAd17F6gLpVrJBw/iGDWbL
kmvu3LLZiU6drdY/9zUZeE2Elr5I8XwxWrc0dAVYqMscdaoXCxhSi0OT3+JNFryNQuAgKFFZbQeT
8MMODzt9FhA65T16askxh5gJDfXG6VoiH4kKiFxQvxhvRu/W/9SnYbg0ZmKb+9o5eFH/AMCV3Zw/
vKH53cyzBpt5HN7azt/FymOqkUJZ8JHMFTRpWqYiRV03W2TznDwUYQ2awAb0MOunjiC1zCGIKO/o
LcWzoKiXXMEHJdGBUxvPpGNkteJimF7a+LFUPF5Pfsbh0qR3BsvPths416IoZ0zYXMZp/S0IJd0g
YMV1RjpZ510hOPljTKhSlraj9MYkFKXejnHveYibC5diMabJpvz4ihIERqZzNtP8iVr7yXMtGTix
gT7anD7oSjFs8dR05flcakhmyb3hPZawOIR7q8UZ7XG3QbrdcHaMAFfo3TqqZNpE9vzG9qjB3MLe
ZXH6rQjv7S+c2iDc0pk08GIjTLsxNExnorDSuLYK9sHucIMNlWGvlt9Y9MaZuf6hJVbtGbNdQ7tk
irkkao8u1+qYbxskIaEg+sNOuQmcvEH2SmJoIDhotG8zMt/TOj9CtkBdlvQX0r4qpW4HfoKYuCgp
RBeHPL0u9wIfU062OOd28B9KwJiMdizfviSTIUTyDjwNgSVWo7BX8U2mbBsRSfM6kfs+VMsdUQ2n
Xsm3xgZGMvmIxvQ6eZQ2ktFJRo/euBKF9Ji6E1M+WlkM4B5aDh2EAOIUxivLQbnzJq2c92wok40a
58COoaTb1vxg6piXMs7AhHc4h1G4Ss6+HAQl26IHogjJ2nBRgkxvoKCY+zwWgrO0LMcmLA3eJ3u0
r+KpPBPxjTPO9ch6nOGO5s6zBmPAxkaGXFW9mN2FZuxcfWIM4Gj3dg3qCWTwukjVGAM9fKDzE9yO
xRsjsIc5C5tmXVhJ96oS649JJMguIndHn6Nw7o0smOOiCNKWitDxOfprbfZDCpOYMySnoLK4WCDp
q3Pr22JcsXGn4Yuh9s+6uUkbxwxmU79NUddvkkZsc5/ZveZzlAjHfHc87ytlvoRVsD5a5nhQs+kz
eTDuGsdHOmX4iIotrHN5DZ/MgUaWOv0WAdZh8nIG4+YcGIgihQFVNEbPGxg+Eh7EHS+ESh/bqL/Q
ECg2NaK/rpCPWVGdE909KdhZS039PPY+M3jDJHGD7MeR1LZNDeOUVsCLtD9nJEmkSmZbBlb4xLrh
VlTjq+jGj7TsDwtDbdc03tB3OltpjTnZDIS8Ty22vmVkIMDBI+17oo5vB4ahmzkrzwrHksaMclNn
/mvmoD9B/wTpDCwgsEifrfumaj3oSgLYW1KdC8e+tA0mn2SWhe4yYdTQBcSl5EIBltgmTAV8e3w0
lUZqx1Dt4mS+w+EGNXAStyVQIqWy6MhW68WDeEevHZFJKTYVc+Sg7zMKbApMV+BLykzAgqNzQja2
ISho34sE/RCu5+KRWAP/pGfRgWMyaGVihVNmsBNTCN7wG1SkArh0nk+EcCByB1VGQvkS+gPe00qE
Y6O/aAXZtO1g7qMJnC2k0Rq4fhA3YkBS1X8kJA/PjnWkvsATToFBqKhDVcnui5Cu/Egl7Ry1VXmi
CBY0auXyMG5Iva/h+/BfyFVBg+dln7NIXpI+IekSQ7JGwmOQ+Saiq/m5ttMijMx9AYZkA025BCkZ
h27GaM8eXsB90qVh2rmNMj41IsjQwvjwCVsDC6c48GfZKr5y80doedSuNYJWOVJyKBeKoNfJDUOA
CpGQf7LrTxkJ8rQTedXHyc4CP4npdbqQufkHEMQhSrKBTRt65Kb/SMf5kTDVeqetSdUNZ3zoa4K9
oc+pBDr3qpp3foFblZwDtJ59w+QrZhRaR3HQRKFdKMB5mOy2hAERUpN+1lFxSZALTq9MghuKHAkg
qzskE5RljzobXpr5OVqYOopHg9k14a/Gm0DNIpaJ/olfHnNLftbMgHZwWj+zAqvvqMYdMbBXS4xQ
teFL0K3ze325bhP/IG4mrqacilc4ld9TM9qZjvoGyXIV+fi8UtYoQ7RhqcSTb0wXc6uh5GjYxddW
e61aG10Z0z/B9Cr3zb22tsITCbkY0WVYpNWwSxEwugybN1KOT5yjqEFg96/LoRu28bzn/zblMsRk
eiRHo9Af8aBq25Tp35Ntoh0Zm+i2Tz796bnxrGf0Mw+iHKg2oa4Al2+CLoI7jqgDRRJaSsFugYKX
cxPNbt3sm9bdWa+6a+L/sJ6mctB4Q9u7mjdvU43WrVbk87a3rRcF98OIR7Vd0GrxyfjxJRaCh3hx
D8aqe7PjhJDHDtI9ghGPPSwuWfxdg1XSh8P1qMwbP4lv5RcLbxQj5musyylRt4XNTs1tTXQ7Y4OE
QH9J2s7czCZJf8X4MKFT2M1JepMJdWn56MgAaV3ZjGG3bAIvR2ze02zdG+9Iqd8FzuVO58DMnSeR
uPfAtrf488+Jv+zzHgtKMZ+6lrMlxjrtTYfO0l+G3vmjCSQhvK4jpqodblyaMRnXf7Gk1kY31bEZ
rohUP3csAL6dlkHbG6/Runn1tPiS6I9NY9SXuUkCjKa6D9lMq1bgqRhg29MhHRn+UXjrDmKRiKOF
Kmao4K4tOm4qhwlyHfV/KlvdEs9NxGjmsKcZ7kVhXyCy6MhBxMQSI7X3mFjyxDRta5fZFwUAgdy6
2W+AFX8kZXLIHLIX8RbrufOZeC19qrYlxxPs8W4iW36WwK1zgsib4ijVhJ9El2FTO++50Z1ak0ms
76Tg5/HfZr31J4mq2zZ1Qp4C8NdrAQ2hW8bLSoN+k7tIN1LwF6N1F/UkUUTR91JpD+bqWcOx86Dl
bwqNg7MA+ot1Sc1lou0s5dbqjQ8QjUfTT+8h4sTHuso/e3hrvFHF22yo57zCqlJZOI27mtecjldz
Pp7rLL3HQvFOCfFOfB95JLXaOXJ+G2Q8gk3jQq6VRIokS20Tri6QNw8/ncppP7FkboH4UfKn5gnV
Ot2E5M3HErTOVC/LIr5ABX1XeqO9Ebr2usQjQaL+KfGrs8kSDhRl39c1EoPRRFXTh+mYvqRFawff
jSM/HKv4E0lS7wezviVGeYOEjcXFxR0TYf5wm4ulGsMI26tLR6/IDXlhFSWRGTjxBBqSCvXLTIQq
jXgwgRmqWGeA/LKM4iJdoOnq5HhstDreu00F/i3ol4nYP5HmuyUWF0Vdvbt284Z0/FqVkUcCnQuS
t3jG7SBCbdj6VX1OBy/em20WiHGIQ6FVgZUtV1pUnYDdkrXgWKEzQPrhkqeFhMtD1UQouujqQCYQ
Ujn01JO3xmPxoqTl301rzjqYJnblVHQcxdXZKp4gyGxB+t+0Sf+SKLSv6yFIuJi5qSiPdrHLgUIv
/wq7356O+Esk+is6t9dRF+nsEsyR1ckInUxeFORZ9on5Wk6uzUYvoawd5d7zF9htPRfGKr1HvcB1
mAjfkOaxPLAbu+/n8kX22Qe734fR6/ujwA9iVUu0hSDw4sjLVkavlAfDMUkoUSIa9ZeaZ4ctOqoA
sT3w5tKEpg0sTs9mi5KhiS/LWbsEnqtdsdd8nkp6u8sgdkRZV1uUFiN7eoQ4GGrojNtFTobbuao1
BgTcAQwr7YN9L2nK6sFOI+8wLdqVZFd+jAmqiHGLnVQ6smnU2p01d1ogM0T3cnb2c1eS71SgZW5A
lDOJEGzUvETfl5Gxn8kePDqahxx/9r0AB1h5p80k5ZL/2O1/fvx7W1QeMs5LxjdbUaQ5WmBpcq3q
Hbbx4LmLxNvG1fTi2ST0ltawcwWeqsafj7UocxwH4s2lj2xgoN4Ia9AOvJ7dYlCoDnZEp88oA7Y2
T0vRdntFhd6OXMNUSwMy7e8lLPqhBwGVulx9wIwfbUP5exF9C0HuwVwwGmroGy9do5BLoiLo8KZo
A8EztUVp747GF25gThoqbPKW/lgZRFNaRERtxghIscgnOhKs1mVZ8poTzpG1ea4h2vQOIhIfiW9i
frE32cwiHA3R0VrSS92mY9X75rOfXw1IEfAIn5v14dJ1AmO5sAPH5G30vSfPhojhVQcb/02g5uxy
0d27Ul7LDAwDypr7KsbhjpHp2Eqblqa4xsO4aYX32U6O4GIIycspbrN1dOBrJW1DuOe2Ho+4ICzO
CL+agYb2p0Ghe2ziZtqQSbyluB45ra1jpewvAkvZvcFPQSfe5AmdUDcaNoaQHUeWJTbmjPEOhNR1
m6mXqewoh6YMW6NVfo/p0p37vN/HtLd1h52yFftcYGcgLLiqQj/RX9JZnP34GxVUdqG3qxeBDadc
U+M7Lbsvx6fIwpaiCKNEnIk8tsb6Tfw5KmEysz0/Y+8skOXBkNlnqW485z6rdd4DqctpsUCDcvZG
emEPdF9cZV+xx35w9fK5K70i1FoMBsoAQRETNlh65j5dpXAZikw+RLjkQj/YdA5pUqHTpO2J8RdC
s8lnbEqtOS2aezU5OVFMaEGyzrywmIXtdM99XzAkliOtykgxXFEx/9WtjLeetCVypyAsVYUX5K5r
hNGiHoyCTEfdanAWQ/rZWDSsHPmZZ81N61fjoZhXd1GBZ8S0j31JrvIcM5jqFppPQuTvA00+rja1
htmUjhkU9mOcqbWANl8dF/8r3cp4z1+3Nzro32A0kbeto6foraHDgnFJo3btLzEOYBrEUBmvoTAU
I7cRmBcgczQ7B12DS3yltBVBUw4y9CunpeZn7OGqkVhIMiVo9w8j8zIOGN+KiVdI2i3iOeB3bT6A
CWYI1DkdHw2J9PTlz7EDV2GgbzMRTWSMtDWppeQxU1ho2E3tE4JaAoav+rln7I6jlEVMmAKPTXqu
bP3al7a1t/UBdvlcH5cmw6CRV39zW0iSR0sd293FSL8997A0EGnzBHATFkb/yNSMz79agM3RkY1I
nzoVNW119q0lxlf3orXUjqCCNhibKr3sBfPTpqVpL62J/HKOYhhgwAJ75J5sIF58vworZ60/696B
R3x0clbSIq2fKnexDnjOMpawej7Z3ToTavWVB1ri2xI5sVB24WxgQqrQTjgstNE2L5g3lj0nGtss
13kqC2xjwqgiQLhBZUKJcEaJb5ZTtJPeekpeFxMPkc+cwlZBoLlt2xYquuYSf+0z2YO8SKN3oezl
aGg47bfl9NS6vGLCx7zAzDGYTbHLssZIxvXUs+M75DJg+PZoSl7E9a1OC4UjikE3n0qY5N0awtqy
3eOxDTnvrIYl1FirLMGsB4AySvAsVgebjftG10ChmoNd7RkWWwncdx8ZZpIoHq9518HM35VmFJKW
8gyO4VIqoaAmZDV6SqwV1cyIaAEgMKULf6R926XGO+DEf6TlDlvhDaeYGSqNQ9/0WwAWtM1d+Wn2
BW/RnN2o1anrRd5TkSjvgE+J6MJGyk2PBnVrNs1hqC7aiiPZiXBNcSJBZpFnIqhYbqbKPAoTZydl
hcMxZ0vjc4qdd938VtPyOVTNrS+z0HGam6Vz9VMHgVvvone0e/y3bboYuh8iyFLbSbJkFlQ8BC+o
q5EZs4t/KktU2CXaq98SXjMYrR6w3iEpsDURFov3keQ2Mx3GXgHKWGqNhVpkpmJlX7s3a9bKciJJ
l8v2MbOi+eRixdmkbH1IoaWYjetpp0lSYWR632uFvmu9GxPw7E7o85OaAFR1Ol3hqX3sSZnduyO+
O0LqwAD54HUmsmb0Ij4nAOULcgk669tU6Y3Hbp9NMFdFpaZn22Q7MOBX2yQ+3HzI+7WTXMc1roTa
YmxArTJ26Hlr9Qo8Ak13dCbAV23s4XP0aOjLjBa8irWHnqYA4F9/E5uVS/PDelQk3nCVI5gNLci7
xta9TcQMOSy1j2WW3Wq2BEID/ZwtErkOtU//2lDs+aDG0fyX1ZdujX96pVOxuOPBYO3Z51UN67P4
g6MczrGDuUTz2Bmbor3jFWUcVfiKWukU+8QC47k021zLDiUBFIxqrRsyDbJTjS45sBr4SHgBZ+lf
cBxVgdHgtUn6cbySWLPsFiHLBDorGd7nub7mCptRBVsbTCUpTNQ1d1Lu5qzuLnGW0fX3M3mjL/Iz
69CC9El2b+p+FCQNrdekdiD0NTROMNAN15UbpKX2Qa99fNPiA9NXZOyaTR4OY7Zlqj6EgA8qbLZG
bXfVrM6czNCXfQzV7jpdvzh030oNHvLPTfhUPpRD54G0cl5t5z0ALpgOJQLxNYRlxZvmO48gVvbH
at7KhnU4ksZDNqyBv6n+3Mlk3BqmKYLYOngunjF78Z/jNAEqs+Z41F05hm3ERqYcF2qhTTvVzbGZ
ugcl5LI3MSCFCpjSlNsxs2Omc7BAoJ3jVdq4Hhal3sP7azCJo4RjjXVR2bPzyuvQarvhSkmPMD3e
0GrBryqN9qr3ezJ9U5CU/D8CeK1nvNGMBN5EM01+2ow4Cv+MgwGTVDCWzwbjyXIbgbrjTTYVqTIE
HqB9D/1WXJdMxLZY2JETo5yPpLZTjFiNQuu2NdCyDNNW5Cqs4eQDt8O0K8sGeFh0BZTsHLvsVdiW
oYOV8GK1nH4M+bA4OyRFzvTFkguMTXg3htXeNgMpOakLiWNm/mlzXYqLnp0A3sxI3WQRrvHUsdS2
r8p4pxXg3xrD+xaOwnvYP009SjObjN9AzChsu5n12Vo+7Ylwcgs6a/YtXA7QpSw+AGMjrxE9tR+R
H7Ka44vRko9tjpii5+Ayu4cp7y78FoUPPs0QnfmjkcM1EL79YZOCRyFO7FDnm1YQmeLSJDG2YP4S
qtg9+kh+TqR9PhoLFr5Yakzba94AYX/CDdgPiRbgFCl2E7kc2zErHiBEMDcVOPmRkSOnm6/JbWjp
SESvyQ0KFFaVIBqXcDD7rabaM+CxYo8s4zir6Fp2DIgFvYjcmJDqCO4TG9RzWTlf7TKdbfAGVKnb
JEouMCRXG45ODUFQt8ttfFr5Wp0xR7l2CeWinO0wbCrr0Dj90YCYNJTTvQb6+zygBTKlw2UgPcCl
cCjerS8zt8AZw4rQasJYhyXnYsD7ZjYEySJ6ar3komeWRs/t3bT7/hL9J6u9N++0vve3HRxl3044
WtJbAuiMIGatr9t9ZxMwqgou5QCSw8KQb4WbYq2bsCuZ2lfsDO+5nf/pISpz9Jv7seFzsdMxgImT
79ylA1dLE5IE3FCDz07Zip/PrEGC2LjY6DAwsXV4mxWaZYRPrLCnrM8e+fzvxJ8Wv+T2f9g7j93Y
tSxNv0ojx80GvRnUhC68IqSQFJImhEwceu/59PVR93ZmZQGNRs8buKk8ssGg2Xutf/0mBC8ApgX0
by0R3SFtlRbep3Z6amXjXmXdzZzbK1MIXEgTIeSkd8ydUZfVAe2AKq3sHeaoApprXcXeSIws0+5z
chkMgRg9aEfKoaqlLykYsVkq4Imt06yiCyG+ZCZmYUW1Gyb9MDT7WZk3Bk9QAXsvZ+EOdOFN6eM/
jYwSGy/raVNi1DwGqOebe2G0N6sKQaOL8lwTNRKwc7KmZ/jXbXN1OE0YSqCdHRmeeL0ZQ6kT1con
RoNxtZF52ipzYfH5MeQ7A03TixbrNEFJcwtJ/SaGnswlMdrjIbSftOVXUH6qMAijcM+POkaBaVHn
m27WRA/anEZ1gWNjQYzWOIXHtqtqP2zrJ3RgnqiVPP6pum9oSsOuFhDKYz2QW3XHCo+QLLlHOK4h
Wuh2yhoUEmCnqOqgOJS3NGF66AnziAQisg4gG87UkmVtarHkTUbxHFXNRekVd8LUgcOI3REdrWuC
ljsNmJ+OYa5dMy534hkPPUNJj4leP4Z43ZL5UDGxmhhiTHkCWJVt6k7AoKQ6d4so4do8+KgmsFdL
KcqqdlsWWH30YMIxqZJ2NxWeGS2nGP9qotfqwhOrbh+ayS4IySDDLuIgYcDo4V9zi2kWswm9y9BS
ApC8IEgU/RhA/BDvZtcJxgpWKMSuMMufelefVbHb5lY2e51EvZuRVA8epAhOkZV4bY+XLlS+KvUQ
KqyaUzwajMP+rEHJparhWDlYd2PuPgG/1Np8ZYKymYqQWUl6UGhKo5AyYgrls5FMZ3JLzvHYw/Yg
tDfMcl8CHtBz/TLJiOGAp5pNVYt7fGWwNmvkWzvhd1MDmGo5NivdkDhWoT8Ui3Il0uNJZU3xTaPf
pM2ysSqJ+Eb8iM3E6UsGZDqWSUkCGokELkEiIdeT4kKj5DMzpNip4MW0+BmLXb4j42szD5JvdB1V
CWCjVUxQAITsqE7NT5AMP2nLrCJZbKl+IrS356GZkcKUb/Duf+JJu/dD6QU4nStiVm1EYWJeNmNk
WNO169EXkCwDewRkgGfCWSmX50gzXhNj2oqyskOUWbtCJx/jUVjtZeHo9GyIWovW9vgHLrVXixUb
Rts4g6X6Ws0OK45fUNYvWfqlKqvBQboD1H1EEiZz/crbElhug/UBUifpxSob2EjWe9RDbWfSeRSw
SSDKC6PAkLR3LTevaK0AuHPzRWyGYx+U518r//+fevB/ST2QVFMkjeD/nHqww24CG/l/Cz74+5f+
Dj4wjTXCQFF+Iwrkf6UeWBKBCLqmk1xg6pYEL+afqQeqvH6LrzNWNTgC1fhn6oGi/y9Lh6vHr+iE
FTDy+X9KPTAl5R//g9TaOSyL3c9//ENTiVwwFEtDFa4apCBbvFT1/fkUF2H7H/+Q/mesx2qSSfhZ
qf1Ly/wPvfHAqK9dEueNaEGcXnMV0ipAFIycBiBWJD3ArBnhk2X2o0/Vn4VVcKtFDY4yc9x4YYAr
QWxd5nbI92bWYmTd4THD+HauVBpmuR1JYKXlBNKvpER7xVbVlL4RzBvXqdaOCyaKDvDc8jS2i0mZ
qUq2TPj5ReuZw+Obt8HkboXscS5tmhn8Z8H1Q2kzPHfeEIXVuxEuUDXI4Cap6BVNxh6T3KzZkuGb
YPmWZfB/DI3kcrhcn0ID+IfojjjfStOObZK9mki/DqKyg84u+1O4RXEGVUyHjzjqeybnsC6KornI
OYo8TbGOhrHs8qAb2WszIrIUhrPhNO7HrJePnYiraQdGivkY9XmA9FGbByaeqEJTK2lu6LyBzyct
Y5wCdqxUEKl6DZ5uxFhnMXBDIXf54fdDp8s7s65nLxUbjoGzkcmjP/cSjrekRzuDQLhknijCxiwa
yVFj4Um1NFT4vF7b0Epo0nioGvKw43n0agm0wNK10iMNHoG6tXL3exDWin5pLtZIF3W+N+OMMFAZ
MYYXMBjJSkQi0xn18IzZD8ZgRjpdGvLEmQsKzjSUnVMPJMe3iQoBmlE/jaq1X9w2iEOvkVXDo81/
zpmtp8JUHPAVg0vTJBk812JF9soAscYZHzW5WeN5xbb38jKLPVUDnClzvOo6KIxZRsAzBOQbjjaY
moOTlCGWI4LxJuI2kY6t+gikgChQ7eACosW86HKwTnLMj4CMLL9ga5R7UnVji1l3XeYwXGKCZBVr
nBxdrzJXnoX2tGZFd4ouuwX1Qrc6kDAUy4/FpGd/feCtAWpl1yHOSN2A89GiMK3C6kyP/h4EdEBT
kDuaXDNyNGc4lkG1zWsz3pqxoHhKRPNYEBt4KQfgfqMVTVejim9jFNFpWp9CUXqivkPBvHTU6dDn
FTk+panit6EiARhBROqE8bk25vAB45SdkCLwz5TS/ErR8OhFciQvosXKA85RZME1iA1XqeUdnOnk
rpvRiXruCzcpjcmXRJNcDMMZ3t5FqCUL5e40u4tIH9CJ2M/3erwKVB/CUbf2BWW51IaJN/WYJg2M
C808zF2B+QZzzeBUTtkWQKJxySGaXcViGruoR2yoUZ2WKjRcuLPDriIfyomHBQefDpoEsSt+Cpx3
NCU4PTmTD6cm1W/GKgoDfme00HyilFgW+VtrUlwDO8G3GC94SyPCbKnMWzKYLZcTGnGkwodDRmGr
9XIrE0iEKg54q0fXRRzJEivAJybSQZwSQYxEGWSHGKdtiHrZT7JXY6kgxbkfTHirqLgw4e1+juge
XOSGL7BeGImg9nSElreoxw2zuNEl965yDWn8kpXyFeaBZOd1t0Uhi4pOLXtbxwwf25Ka1GGheVDy
x6nO9lHFlF5TC2dMmVPVmArjP/PVRO+Gqk/+Xc+x7xrln0LAFQMASL10XQGWuXK32vqNeM/Ey8wB
NvWCB1+sYskflNFkQ2FR/agHeCui5UKw6586HK+1TnWsAr2TcoPvb0DVS6ao0k+HtMbluleir2zC
aimigwJh2IXVhAVGN/5pCmImoT99dxlIWwUpn5V32vesmq6iaDokfNwql7jY9BbT0iJPLhD1J3Qs
RHOEwTUPsz+4YfBb6ryKAxC0L2VzKZZlI4z41VvPkQmaSMzWzVKhjVQMw+ZG3tbcbzMQhl61L0TB
fOAwfGFQhvxDB9nRSfXEwwCbo8DsP/JgjmmsIY+vhCyFxEwbLT5blRzQw4aI+wvDUaMFXcCw75C7
5yH5OU31U9yjkTosgv8qz+KD3uH1nU3KgdgxJsvTLsrlCJxU2SSRRqOQDcBhlRhuDDFCXAGZQw6y
DyxVoYmG808Vi7tqnN/nCqI93sxvIRRo3NHj2yRKD3jvMHB5qyAJe3UTyrjzYaiexyLq3tiAZ0C/
HJfJgVEYfIRwQdMgQo9U2uW6FMMfCCMoaxNHCYJHTRJVW5AFyO9/ygUb0Y6J2JbRanm22tDw9GzZ
S2Nk2KX5Jmd6woA05BSXmuXjz8WIKYLWZD0wgjVhkMXDWZgLb0BtvZjq5BRJ0sBixRW7671YJrxi
iM3PmPDSQSJaToJh5rK2vAhNe5VHdtYg6e6q1hzMJhEeFEPwJ4uIUm0f1NPiVbRGlPBacIiEZUve
LCEbMgYR2UA0mICwK+H5wOJ3wMKHg4z/xK32qfawgaNYfallDMRSontza5B3bT5glfrGNPJpDjEE
7iMs2BlwkDkeX1l6zJa/3uo1+X7sG11G1qi1vOAKj+vLNHtwoM/WaH5qAoEUIiW/ot5NdiBfzlJv
JDxFxdomlmfkWYrgVumMUl2WdkTzYI2qSB+UEeWuTyDaJlyzhl2tgKjsMnh5z4OheuDwmKAoM25I
bByGlh4NRcRpSDKp+dc1HKXDC1iD5BJ7R7TUD4/qshMiaJCWynSXSzznMqVMbWwsogK3U1u6VEsH
zSJE2RyK+6hkO4Q9vd3HsL4DXXxrA+1JXI33wkoFvXoMakV3l9Xnr881cE6qqBDl6KE3QFIX3UA9
AUKuNY4UnWkxQLVCMqAzwGA5ke59zlZa6ZLdW44iRR5hcSw8aF6iOv8ijvPcacpJbAALOg3G/us0
4FofQ7w2ZE9TuWV78zlIt12kvcDy170eiUmhGxtCth1udD+l/mBycjIaNLlj87nMkEjq6UJ875NE
irZslj9yre/aet7LnYSXK/2gVt2k2cQ4hVtMrIXZrrE+gl9fiUu0GVCmbRbq9ENcmF9F/6eL2n6D
dVBh5yNORmFWfk+I4tNvpWdsxrTLlUIDu7rg1Ibaj27IMs56xj3OHqpxIIVhWVMoE1RGDBXfE1MJ
6Ao5YxFDQbDv7YhqGXfb4jJDmUVnZ3zEsEeL32FL351CoDDQMqb+nKXSMbCujRRy6lbXi1rFweVr
sXDO1ZdHUm2/4B6+QAHcm2tdKdbKvvhRlfCigaYy8M79OorPEzQC3lPjhwYbaSKr6DeEXckKXgpA
RkLkx/mbUKWXZUErWASeYG5LsGgJhl3QIqEZlwMC0auREEnAEOqlk2bsB3OWFhyDnvuZ9tLUd+mY
wMicbktOdgPFabA1J3ONMpa3U0T6A/x+IKPO2khWgm7Ogl9ap9B5YjoBuyp16luTcWkBA4Zo+VvW
MBMNBmwIwUUZEm86Vf7AN+GUhMKXEZlPmgRXtZB08EsiVMNFQ3So7oYKbUBbmtslvcopKdyKrj1L
0CKcMcEvaWhPcpvg0ZRx+QdCqwu12OFsD7YWw1MEvLR1hX0wr5LRa8UMcnkbbrhlIBiAojHCTJp9
Tx74PqpHaMC//9RMktzUiUQUhgXN3oSm/Pd3fj8nzyZyzZ50lN+f/v3w+w2Zcw8tZf1r//rw+51/
fWrIEVGVc7z9b1//Ly//+8O/B/bffibFS0WR+2KT9sRRg0fzQuyw7d//ZN1v/z7O32/VmrQ1FUwk
szbYa2V/LY20QtbHW/r9QErv3//619ew2PqvX+sxKNjjX6ThawR91vzMf1/j96fUf//Rv76GfQZ1
Km2yWexbNS33MIzK/ZL34JtxEK2eegg/f7/4+zO/H7SmK/eTztS21Z9L1K6Y3vzb7//rU/Q8Mx7w
BixlQEbYHP/8QanUwSY5Q+Vq5DCtvhBRPVElw2Ryf79mDBOoWdaRVUo2q9/O7SPM2XohQ6LCizif
cFL7/WcvhJeiQ8/Rb8hGOAqnVn1gt4LBTz+R4LiFBYxDUcrwsrP3AFTT+/ioXHHyOZdMTpzhQOWC
VO4FKVvgVLflRkUq4w/0Xdi0jqwW7rKPnyWkzbCmzKMOl5dIULogJ7bje3K2HhiuLbf+NFXGY/Zs
XhRMer4VjPtLXFiYgdm5w4wHuWPlVqPf33l+6VV6RgNMgT+aziHKWgc93saf4MZi7on5Bu8nUoXx
3wV3/S40J51tglOYGZQDztD4v+JBGfeu8tWeAgxwnHaj3FhKYJT62I8y5rSD1+o5PSB7JR4Fucvq
S0QU8rW2k54t7ZRtzM6XnlV1j7voJE2uymB7IMPOuWRn87KwWtR2uul6fItQzdHMRmf4A09h55dP
2I012ZGP2rFYB9gLZm3y28piI03QnO1JOPFRMqBv2u0dbv2i977JnxmmHX2Pvo83+SYjCEzYWg5e
TChd2JKLJt2vkKBJg7lVZIXWeo/nuo3IE2jxmSwb9Xl6SsQX4fPSln4XuMuWOBvlkF3zDxbo7IIW
Z4tq+Vpc68fIwVXMX5OGYWFtYfNQ5NrEIn5a/pthnWdnqkL82wV79Zzyc4h8+r6D4xUyPJF9SCgD
8hAjdqvcTT4xKto23vxGWrH3TWMaHtEije78BhItfGR2egxlW3u8ITc+ZzasCqg1e0IWV9cVl/bQ
hnZyqUcbwbN7SR1mxOu4dP1YJi5Ospfgx9zBEHK7rfoePJs7KLsb/RKf9J3+U3zx/1gl3xF37bKv
+EWqN8GP0PvdTU1cbtXggjmNvdiUX5wAZWu13FcRpNH9Sjxx7+KluOHNe2FXhACg7wSPESDNqBt/
BO/f1ot5MS/kCEH1wUxdBdPeW6WbYrCqXQCRIEcYPiB+ZqMDY/Buh175Ut9TdNYOVFhXcT/Kh3P4
9KbZk+Q2mXNgPiKdSYbMUD5pW33CvQrLcnzhoSy7kjM5uC9upKcZjedLcNQe7srTUzzsBOeOM1rz
VTHmxu3pHHvoQw1ynV6eMb3RXOlA+hItLQ/e4xRtsvdGgeths5WB5rSjY3kpjkU1o6TH4gyefqxw
FbeXbfoyolo8xKw4m+UQT5yp8pS5E9oOf1e+dIBJeOi7//urABp+uM8J8OvAUp76kifAr4n2Jt3B
DvfL4tYv/N3kDLf7nkNt20DA3pLNi6ACk8bXlhRKDP1e1Q04C1iPs3xzs32fkuPkN+4Au92OH/pT
c+6uncISMp/N06Ryj7/G2wmtQuTf1V2zrRV8qF1Cpw3vrzvlnjoby8noUWEBuM3tGxrSFvbHM5gP
+zf6rBYHfwcpdufOqosJ6kPgYq03wfVjCeJx5mJylx0wWgz368ls7zvS7bGnTr0UrUdxRq8RhDsD
jGOPI564177BxCcn3S2PUD2DLSRa2OhTvYsfogsMVYsJ+Gmyww9AksRZbrFH6pyffsReuoeuE+/p
c8pHCibOXLlhvDHkj3ge2MZXQpXiiacFqujBL3Uf1/n84aOsLvJj/wcxM2elEXw44/WWOFI99xoc
cR9Ky6k/24eYJHIbjVvgjs2H/AMDVJReqXSBsurBizfgk4srEYbBg1zpm2k5ChIjyc/hR8MAtTvV
na+SEGp/LK64OOafWDwniv2FpB+5reoKD1rtpy8oaG51j46Wr8CH1ordggfoep6jM6PZ0lkHW/dy
0zAHJvv0a7wX2m6RPexwWcJiD27+iZul3HBWvHDP6JFMgLf+cdwMxpmzsxxqh7BY1W6+UPbi/gRa
BHEYb0baeHO906P5qA7v5UniErVO8paiBdQ25OiAee15CsnHmuxsOfKMxJ5YPCnbdtO/SMys9qp5
7GSPlGnwGsmPMO6E94myfQPhbeLSM913Ka/WHeOqfLFZrn6IznQgS57FYYQ2/tGwDmt8yjmoN4wI
2ej96WumUhVh/LjAPyzQznrtgWrKz3y/2NNWsjXxR3Fplhb9FPmQpNZ7D6GyQNQsUvn1sseUeIn8
BHCZPX9AOCw/sZK/LjxRTxyieG+uvOH1TZ9YeqZgh5Egz9suMe1g1/qkPC4P+APaf/0vHHfLF9yK
Q+j57ctEQgdKOBec9QFOrkNA4aV8KV9wKorUbTBCfrQxQBhxoEu9CcfUb7HvbfO+qGdIYfUm8TkC
knEthGm1B6EPo1tESnAghQ3pLuNLfmdnYBm59cyUIBSPHI9TnbnP2d6CPSoEj2CoLbdV8mP+0fEL
k2k12aN8bqGWZ6XesEH57KS8wcnOH7FE9WHRYvrwJd/zvcFynlnfRk7cihOAz2WjnVw7y1+0c7zf
qWxEvo//udbu+bjX642bMxN3Vs6V8ZCEXieiCH1cdvFd63Wom2jgjQeGwPYgvkbPqILWe+Ahfabx
/upuaF32BFa6DLvDvXKoPxK3dlg8WTPwdJEd7cs4jAvqMdsPD/2nvsdKere8hZ/Bh3BgeHaAruEC
AJgOaRM2KbotPCL6cZtsj8/wEFPogIA4geH9LkwuixPOLD7+z9nrBQWLDUDH1KyxhgcuTvtiShtO
oUOyFxeRyGbeb+I+r7dpvRlAjezqYCo2uWWsjq0/MYom2+8Tzt/CWof2zcdkEuUJaq5LdRBYC2ka
EDNikxe8LuUHJo8UPHwU8+2cX9QhO2Ax4OIrmWauHhwHSGKKL+VbA3mIuanGawT0G0cN4pJdyKXV
k52mHpLYl55wQHXuG1N3hO3BFTe4sx6FK0SuufGh1yBGlvyFS674ISSyj+Yc4ax0qbaGtwl80Cw3
8HGhcLjLnxS0RnbpjY8Teo9zWOPQ7+TftfDcZFhW/Ch0k7KCjBWxqLhHwy0Q64stgtRX+6WGDPGa
LOWD7nAv51vzc5XiTnCGhW1nfGYmN0e/I2sOZm+wPKtV5ok7dJxsV8BUk3EF4tSCY0GKi4fxiVB8
y88Nfms6iigftYmDqQ7Y9wnx3vChuiAJMPX2LDvSNvOLc+Iu6hbPQB6Xw0IhLSF0ZWnj8e+5cvlj
YXJtfcqV+gUycY15drijUOXBO7PyRJDB9/0dp4kXpsy4wVYsHC4lKAV1NbB4PLWqqz3V+hE8nrhT
uFHh4H0vB/hAaDZMRJmpK2mboSUsyVvkF2IZqaxTD4fJDDLRowzr3SGcpdpWvnpX7wLu345+HzeK
SRnxXp15zo1b6nU7sbWHHYiJbDrQDgD9QVfs/ElCUjQ6ER7a2MR0e6CStAGBtkkAmkJXJ6SJRMLW
j1nFeOJhCDv6lfRZ6h15PGjMIkCCSi8pdjJPqzztJ/UMpLJkpyb2hacgQY/rMKz4MN4C1TXVhwnq
ChDwjyC5f50P1r6MLSX1VI55w56Abyhnm+AxGo9Dm+yqK6UL8KM47rDTZPxXDY6yXkuPx79PX9N9
kvg8zzPOt7yX2n5WCecMj9h8yI5+mvdwOnqvWpAkX6YDxFbII5bf4eWZHSLxLqhH2E8EuH7EoiNI
Hla8JHxCI4uxhGCfXt4S7GEfmsv8goR7lH38HAbceNMN5DYYrOJLG5MIA40So1KKtJ2in5T2Oguv
wfSOayP6dRYXSEH5RyfaVIQwetn4UD8ipHXkpwVmrG35BM5ltUeBMRNqSazLfjnkm5J7XjsDNBr7
nl0AUewmcXOaulOwnr3V2+kluwrpM0OdPaJ9c9xpXy07wXhB8UY6EExKmrDepTGTtkO1bfJHHQpM
tVWC5yzx16iG0imgm6zli8Jqhs4XWWVbfjUWurXsYNBtKZdeOlPOsD92mNa0zng37+OE/RPMPzdB
fmlg44Kz8OqM+RwRJRAJPtJKXAyQh6mcmjND2nDYJAZrG0o2KIJ+kcK4wzv5UIcufJWp/0OfMLLO
XsFCCAACapRhMCm2ojmjBviNSQBCpk2W+oHlIakpWip5jwyGItyc19tva50xRS4wFM0dorC07yp6
SnaFsUXqLe2r5AilYi3C2Ec0l0nP/BjWfhYdgaMJNqzGY4quMmgxY5qf4A1iobKa4Dm6OKALs/kv
yQhQptbmAixfVIP4Xen7NGVfrtNLnm7mNTGLWTLjkkPEOqh+msalEX0oJ2zZJKBX6tf4oYJtfVWY
j9LL3NmVZM25r9lVJe7OW/GieTrDr6MaspdTxE7VHuR7vrPYiJh/ktqk+GzTjI7FbKPG25l6WXgh
GyL3EZrqhITdGsnLo58AK7U7W9KEG9Aunp45aNYc1DRKtQ/BQtiKKJhY65bscRLc4Zntgf3J7s48
N+ZeYYTtnyEtU7/W4OE+dUd3zbfgV05t1w/hZ/rZHT+qXWl/VD+Yx96+Fzqxd/TG3U+lsoLbEk1p
/BmzMM0nLsLNoKbhFn0FFiDP8UIvu41P+WNSwduD8wYLzw4/hStW7dNV5yR9Ku5wnghh/6bsImGQ
bcw4Plc+GYpZyoKKbuZruLGWon55jLn3IE+jVti0A60R0ySmyFSpfCzO+Snd84bs7qptV/BgQ1bX
uvGCun8lgs9yQ6eX7otzUW3Hp+kHT3NKmhhtbihuCZzVACO4q3EZaD8weoJWFZS+JYN7EJ+1MF5w
WV05oaASfDbanbojwDxlnnuJ3Ho8rRvJdOXZ4pXo3Df1C8tY+dhveOBSjq8OHZM161hceXh5IjOf
WTl4AWv6xBpky5RP4xbDKYbgO0x6cHIWnPkee9UPjrV46Roecvh8X6drI+vUf8QXiXC2La+CTmG4
4AeU/mDSlt/jx/zROJQbA5NgWz/9Hk84nJNv0VuO+EGvbTNFflVts3MAXZlEVWPfyj5vCk0Nfy53
zeQB7/q1JVoHpv2LQkFl3ZI3enLDl7Dr3cLBq23hK8UY+9vAEPZR9qh0WCAL32TNBFadLtxa3ZlO
VbpRXqKoeldEVwUu8M/ijitubJozWAle4yBPRBzUGNzis+AQCU+4tvQNcBS3eCVDSPOZ6GdETlF+
0lqUKhNhO/7Q39vK56nB/FgW7PRE0aRZz3dj8ENPfplGn6Z9UDy43OZ7uZFcc2OUO9oMMfWU9Nzo
5zj/I9kkzcR+N+LnAZJOAbzSQpLOIxghQuL3LPgldF22au2I56Fh90/jA4ZI8i5oIptqVlUuZbAV
33WwD/0Ce7G9cwPtcA+MHRm5msOS1Tvyshvc9LM5IlitnjVcBb6DCqaGk0NcQO7gWxcMm2bVQShi
w1w/4kN8q7+1zXgcn6NDcGteRjZMmk60Ry1kVDt6dMLOuTbGrRRdqXQ+p33S2MCJdu675ewOlBAu
esDUZbOvGzv9DP4M19I6ltxe1RaYK42vI0p23eVJLPXn2HKNDtQedcfb+Ml+xst85BuNWqh7v1V/
crwXNPAmejZV+FO1DFWd9CO7PsO1h0D5SDXSf+hs1/BZ5QNiWn6zKLcwLoAZsaDAk8pp7zP6O4dn
FsEFYjI8tA4b64na/JB7dJjMRd0eDFN+l98Tnwsppg/hwzzucNCZ5QOxFMlyhCoi+zQTbM/FlVog
/5DnzbPBNIw7tXZAQAAwQHpYp21S6AlmBOyAB77J/MxtMQ7Z8FVRPuDdFk87gYFGeyJYhnie5Nim
0Dq3ufFSBd6oXkj+rm5gvpUBG8aeqEPN9pC/mkhdmieu+gneZNWTqspbPVvNmt31RUwpZwyZGqzr
ip82juL8BkJXEEdpHAOs6pYv/gORsaDgrP/3oASHXEFviXem8Ti1B32tQ/X4MtjKtiq3z2ntmNEP
BmCDcOA1yJzpN8Gf4sxd/w02YuHwvW2HnWnA4ndZ0I70+Cs+gqRuG0BZZ2ENXP5Q+2QEB1PjeuEX
bwfv4HSU8AWYBxUv3RKAZbUXAmfHiUbaUb8EHfC50906srydFXHbajfrqS6eiPI8BJqjvyP4pPF6
4L4nCCHdICSke7sNLD8LtuU499+SM52GWXyK4+qf6WAmVPbulJ1YUXkZ4Gu6Nh7miFWd8jf2m23i
Q7rETsQaX/ljXzSXKXpmpEjIVn4BXfmgJU5Ot2lPN+GBbQifSlYYGCcMfiii8GgMoRRTSsnpQ5yS
P+FP2/WEfHBERIUZAYMw7CzXLpodEXYY2aSp6f2ugHh32tGVXr265nQ1evIwfXG2hhu1Fssaes8E
KQ13H4sedWnw3r9E37Qu1MVguSyQsc+yZGzl5EBjcbhnlRu8x+qVEjMB9GMm1DJ//GJ1m95yaYNT
wgGZ10IwLa11NdMoA2rwaD1QtWe7NjzN6ABQx7BL36TQnr4khtiOUgHNBJKfbna09nBq4YqgsXYH
PLt50h6hVEBuT56xbIpTTyA/2fSEB05yTCAFWKFq4wvQn8YX1Zv3dW1TV/s8ZMpXd4VLdgTwqEFr
KEDNd6p7knX5J+g/rRAlhQRmRY2gcw1e8ZPHppF9ABqLssWCtIc1ZeMs8iezfCqqVHeA3NX9OHpa
AAZDWQIzIhnsAVTpPmo3PEVhWoX7ZPcmXMFEWTIwJ9wDKXFYXCAV2fA9BM75o7Ip1jOyKuReGAbY
Y0IGJMcA1M352tMkBe/zeFJuxTn12NveOW1icguos+i/TRAapOeVK4hfk22+xx9puGNp4GgIm/ri
L7GsaDTsos0OP/ZnqO7Ts05Tiz+db5ZH5Qvdn8wC9xFdR+JP1zswfQ3I0OLdn5L0bGjoHuBgXVm1
ZM4MvcVV2Q7X/JVJsjYfawfbOm5Cfr4KjxU39RdWbdZ1OvAgA1bDBHswT0CcqyUemw+yjEb2OCGs
XTklFtJzHUcpiDAeQSGw9hOLkdJGTF+15pajqK58hqH0r+kzPwuwU1NcpB4mJlx3rsaAoz1R00BC
tNUkqxiXiIqv9vi9kex6l8Bxfho/IE5Ts+FPWcUuBBwla4lzsCus9xLnUtgxRIqDMMV7sPZJ/8Cp
Wg+3FdJXVhjlkOPExNLPMQuBWzSbOdxmzQaH2/XmidfOgyWb1hryCxQJ7sqC2a/HdVAdsTsT5sER
RYIrsBNwq1wpTJB9E4EEyZCj51j5y/xDkbifwdO5ujUAab2eG95vp7zwgqxknI+KJWV65ruEtrea
W8geaCL/puUqX8TJUdFI4WOgDlsG6yWPd/RTTT+c1H5859d5nbVdcTnRHe05NnAHTivviPdVUe4M
XBFXUMgWpiQKbUZgfHuBXrPOc4zhwl7IGed8qcKWc5SQO40hGP2VzcEYJpQGwB764oqrCET5wd3J
39SnR/a9QNiW4hvvOgNsrNNXYH8+4fBB1ru1HMFOJ5PBrVkp2floqaWKDXd9m7Qo5XqXcM14r3SD
Aeb/PLBUZQRdLq7MQQNoIOLiiWfiDbWlgk7vdtjtyx73VkPJHOAS63CMXCJWBW6lQGOFexTaa+Yy
ovywcHD1k+8Iz9f3odyKaD6B7U9muCV/huMHJwGqREux3rSmp0tv3Ct8CuQqa+vf/uuVeQWr23EI
pDCBaai4eTMfd2lPKsVuuFHRpQHGxvT+Do0sfxUvNU4/L8/GX1znZc9p5feZjK8XFAlF7fHek9jl
MvJ2uOkVj6PiIeI7/AiXY8Trg9Hw+rZ5tyiMOLSsRfq8ngKOET0s73/BE4XsQsHhlzheboL1IlXQ
Nt0CZpu9XkB6UFuI1vGNOGOtuqfZCDP2HqokgBbHxLH2NH7wwsOVKYFAx+Tzurwd/lvaK39QB+bR
Hrg84MIpXbOqXg3tzFOhIaGs/FzBoXHXMxXQRBsBKm8W/hsXkT+2PhjIDnkYNLevGdY9GweV/sf0
ubA8ILwGP8hl5x3yNlWbd0TGDVISeYt7b43/UP5YQ5Nc5wfQQKl+3WF9lLEP22IRvQT+xFTXcqVn
PTsAnggpYMKVe54XD2A9C1A5vdm4YKGNB21pXHg/I7cS9SA+SkcuAz9r4dHKvYgKGPiZJFCaU6iv
IO6UO9yr0DpfxrvWbOCNcpY5Cn6OyyCZey7DAqSAV5NxIgDQUl74hYjsc+vIvI77g0s5EXmeb2rc
LhgDmkgjKLj3GNfydxAHHsb16TNo+zgqDns5MtjgsUDl1/UHbjL8JZ8YkIaNsz6LiYNlIhTPiXPs
RTVlCyydDSM2BC34IpLsFH2KxYaj4znWIo/Kcer9NvFEC8k9Up1i97RYuBFvrf9k7zyWK0eyNP0q
ZbVHGhwai97wakEySEYwxAYWIgNaAw7x9PO5MztvVEx1z/S+NzA4gCug3I+f84vxSQ6fM2BiPbTX
4lQ690DaTGuPcEFv3Q98/bpfqkNtniiNhzYCThDkoIOjp/6Re8zflNF73j2/f6HJ6SoEV7MBw0Fc
HomjL+86Ay4tzy1lLnVh4wsabvQPTJ5AOK7NSV/+u3JHBgdWK89k0H5w5tPbFaYvNQacw8moQova
MhfGiGeCHvQ6n8C6cWYoiHNLeBe5Pm6P+DrC1FSdNt0755UcHlcDj4k6P0JY4SkEU+BbW2xpuGAV
WgV4sVvqbaJqbSc7sDroR5LUVD0Q7Q7/GCZS1a7hf0MB51WsMG/YCIdAQz0cvJA9Old3e3JyPzg/
7iuPZUTdzlH5yam4hN/ap4hzYuLEw5ieubBM85TtBRMuoiwfcNEGo1GcbtD8g4gaISIATujclR/W
9cLPq4dAksqEJI1P4YbsuYuXEFlOZmV3VC6sajejRNKRUkPMcrmbwnZzoPdEaJV8P1ig5xR5PHTP
Lsl3UKrY5/G8Gkh4IYZxWrx9Vn1h9sBDxgSXObDDrK2e3ufhxpmvJjKMrfHRBOOpX7vA2XtSXWmI
OPRkZPnKJ8ZMQgu7Bwq3hcBuViekMvoWRMVOXXAPdSfsUTbua8Lcgb4ceBcVRtBTW4RTouUi7Scg
/e178mwgOcLgIhD0ERUZoicfaR1eA/X+IOgcgC/cIllVvMMtocaAPNhyq9v20rVMKrYYGPJKTg/R
K1fUtO5BdmVk7i0MX7CpIl8NcezooYfVH7vgm3qu7SfuJYlWk4IoZU8M7AYS9YBeDHzxhh32MwAu
yeTSA1WkSYFzYW/GdVuW4Ew/bFkhvT9T/PbBB9+PyUuIvh3OlkfXOWBYl8c7uufaQVpbnYWMD0yg
DQJ1XlCldLLxvjDdbbNTmCA9BwB8H5u8PLshO0Cl4E0DkQnnrYax/h3ECt2Y82d7NkLEFJ/Letdz
TQlvwk9+99T0GLXilrJJxhPIcpv6KUHKfWjgs3jp1osdP1DZQ4JUJhgXbF35SQ7IquFMuDGSXZIS
I2wKJYZEIv2ZzpTnmncRI2HnK2kE/J3tQ9MeeTC5FTyyIP5JSSE4hYgcqH1yfQRZ/h2vSBV/YDAK
oKQaqog3BRd20bWrmCM59U/GN9pBgmctiszvPU6hOXHXGMmx4TGCs5HDwN6UizoLjoTeqJreFjHf
DmAk8u2ArX20Po8qkua9N8B+fiYjws/7+Id66u2h4sS4XTCcbmqLp5GiP5pvdLCM2WhjWid6EgDK
K4RM9CNIBrlPvJaA06P+taWj7/eNPFt81bob0l0/fOeBpwYS2U+8ukNKZ7flgUqy55kTAuzAWwGH
e8Vn2zyI4Qy3BM8AbhgYmPFiY684HVHphAiOcGNjPHF3pmLXyIuzHknkcLmN6iki4qJj0Z0RL2vz
rvjMM8MrxT+jJ1qlutkcxMNMZ0TPwS2KzYOJ9hmy/SoRdc+wxPjIYXSX/VcAIXRQjHeGe+Lw8TAx
b1aKVhtc5gjAavyooNWn910AzpjYfBubG8IGfoxfZewjWUaTa0hwxttizsxR31HBcUPS9qrIwG3l
U2UMMQfM+H0oGOyg5GQzqhfOqwGWzP2m4j2+ihAkP9CFFGsPvwOAcJaTHZY8/SgImSOSl0fyaYX9
9RlMACUZIjHO3v9OJ/+O3CiTdearavgGeUL6E2RRsXEVzGDoQf2dQFqQTGZw7sgwRUTk3WYwkOkP
5hBBm95xqrvQpPNwQzx74hYHHiw8Zi6mahtdRbVIuhigFxUdLGK3/Xns8L7ETZwIyZse1gBTuwC7
m7MLWTG2M7ktc5CcOCqlh8ZznpRn2VmMtY0QrABGlgGiqpzyBGHtSzZAoyiHxTrn0JMjLBtP5pRQ
6DYgtaRehyBnl0/nCLO3czxGMRLulsWbNNn4eJt04nNI4qzzoPsvXf7YpJ6xh7G77vvJ+TB5qHrH
EcbWyBPSc6FsuJPJ+9YJmEjFlrIaiuqzv7o/ujL+OkUMMo3N6Jys5WH0dxlxTRwH1SkHNH2HvGqB
fa94mQMkLj31Sf3xCJ2EfZQHj3pTl6NnEdrmi95XlvlynMncVIoWVFnzgI0pZjhTm3LJRnlNLTCV
+d8LK0bAi3kwG4fEBwxqNQGKF7y4ndO0Z9jD/7mw+4Pr1gwl09ISbpjPtwMyL/seLNiw2tionPUC
QQnorre2XpOIm4qyKk8LGhfUPVxQjHoVHXRWjbrJDlW1XowWZKeRI8AwQ4KF/eTzjqTg/RE6xwNH
/9vAABHatTmqi3pVb3z7oPo0yE723DY2OHrJjjnY0JPrQUgLZV71J/QiU3cm139Hr+qNbtN+DE0q
ibMNWykuzZZ5JSNdoy6sXkyq+ds2vUNvs8bkiLRUekA86lr6hdhXyrHbX7HlmxBhRDYWAnLevnam
hW92m+AYTn3DivHkMCXsZssDZY6vRRZ4qOb59aE3mg8TmRlUiLACV+ltdACmav7ZY8nGzC/6hrse
yv4Se5YoxCOhdSmMrGDaMlJoCFwCIJBV/IhTwmG0cWpDBxTwfoIzYNEEGSF5D7MJa4KlRSo+X8bg
Djr6u2ZgQJaINI9VgY6vtzAlKh66WbEJA9Rzehmsx3AOvpX9S+eSEHQ7Ub03KYWkTNfNtJz2mIVk
B9dqKISQJEFC5WmxxLvWXDDvcQC+tpNimROeLGAOD26HJFwIQYspAfm5Gg2ipMh2qcOQVsvxuQdX
2ZC1CnI0Z9CsOrnyZKbCpgiHMnE0w1svA+ZaoSuPSFOQh2qcXQi5b1fOyqF82fcVNgjdWAHY8695
LDpm5O2PeURvoo8JgzyybRhQUx8zcqr1DEJwD/0NVYVkKzJmhQZVmbVo+n0blFxUGWwnSX40NG2E
bUGElIIZRlmnr7U5nMDTpxhZA3Zk/lz7fnoSKxgk9LtQMbBJJOYRZaLxi6y5aF07OWReX+2QuUM1
E20iqEskNW8RHwDI9AV+4Ag0U4L4t+8SO/nULpHBxDKJEbyvnUNRZ99CMkAYobrH2UZkoykIHpOK
AsxIsgoloZ4JElOGdJ3AtGUxlKYRCZfWerHUrAsqBKYXJNsAyZSOD/IIe95w4q2Rhn8wk+lzjafw
1jByQIFGcEWj0H0wGbv8MTlXc7wS2AP2bJL8sz8QjZrutzAL3Ws8MsDh9ZCgkBJ/FB4zQ3DM48mw
FhRA5bxtzaq6hLaEKGFipe679bYQKrzHlHIXT1WBnPLPqZ7ktUfh/r6ymidMCUFIUeiFgrJehO9+
ai0bKIE0Ds2Y1rxAeOIEh8KK46epeuxtL/yIgY1c3V042cGlnKtTltbDaWzcuzxq6otrdPe+707H
vB2+eLGLkcrUglXh5d20BmLUAhOlIl1SFB0CBKVHnEzc1Jdkc/wfVbNOeAvAbcsc50drEM7Fpb0f
POIRQ1YVeqM+YIYScyTUzxATFO4J25ltti4lSKUJ8l42fs5TgyrQiiVsJhh/F+eHH/vTceog9kH7
eLBlbp3tfD3jv030v0RfXRv1NgMd017G6Ey8L1sf1XIRoknZXuHTDBd4K5ciEj8RgoRA05A4o8un
1gAgCV0z1xXZAbdszJthHpWiPZvr8+BBnu37zjpXgCOg+Z2weQTFZi1Mkpqs2HSF159hSI0bM3J/
mGVdHsraO0SiYCTo+g9TV32Z0J225SgOq108qCcdpm5ooslRWFc/Wb4FeZNurTRBYALK2wRFpRX9
YSb+dsKjYYvjlDZQmj2oNlUI1qNbp/SCPyTpH5lu1wiy98SsWIEWgYH4LQzY1vVPxki85Vq1ubdi
H2NWycDiR8j2j0m7gTR8Eqaxnia7Wp6cBGnbxr3wiJTfisi6DyrA60ON0E3JPG6E5uZNVNYQu3rA
0+mz089HJxiMy5oC0zAUQbKZ13hvB/2HxcSb3Tbta8utIeUI+jtOws0y2n+6E/MbGFfIkIZERQJB
7Jn67hRnTITwqn50HftjFwr8N/EzPHWpTUxYk4jqloE5ISQsr8nBm3VSucF44AYTqsjGHiKsva1R
BNqYrfeywH89L7EzHdIId8/FqqrzSiDjFfV1TBv7aWyz95EI2z2dcX6ysg+YuJsPQ9Rcw3i1Lxb1
LC9PrffDIinqAMXqO0NcJv/LvIQ/MBBKj+WU/lwwagCinnyotzGU01MdfDHSVV7Dpr6PEMk5ZJCO
YQ+YXwsFkTAj6lnoNV3NpsG4QiSI50nmeVQyUOq8F8ZKtxkgk40Bd7ITZfPKU7ppWqPBgHdgei4n
4ubQLXYp2rqbIXZfHDx1i9X1dlBK/8zm6Jr1yFkkSVngIUbYiXnxcC2Y7RY5ZZcWs9ltkAvvMkYS
QTILJxUYOhQeVIoE7nDcZel9mrd7vAp+9r6AHyC+R5DUIYFOE7rNab5zPevjUMYTKrHufJhk4yFd
iHizuzDUOgjCId23KfzO2Zdm8SokwsxxvzwZfkxRzJbrrgzKLSpKFcTHEJeSGSf2lq5ldDBbm0xr
vFpN+W6a1s+ojT92ZU+OAGksdJzl1Umb+IB+hiQHPb04ZA0fM7RQClEfDAslkXKI/a3vuRWpzgWI
i2HDjLaikzXLgqmFQXTnQkjqPZIK7WAV76H/PE7LfDVkjvC4F+78tYQFQUDfNi36r5Al70RGBiUz
qh9VViNw5+6I352vkQn3mYf9uXIEqXI/OKVE6Edc0tDCT8YrBgfPAhpyXKE5ZJgIfjrN1qj77NjI
/kPoCbp2g6yi8Jhsragjof1HEiZAOrj1yFN1VnzyTFKaeeW7pwFj83Cfz0wOhQRqMiQgTeuB3FzQ
8s6YAnsWHyOeNZP3sB7nvPoJcR89F8/92qyf2k4G2NQiYVlJzt+D8bKuYXq/JI+BW4JtGD8vzgyY
dWE2YF2WNbsMbTdfOwMDoyT5EbsegTketliHPU8uePQ87Nu9kmVJFyd6CaksmXWqVZyD+ziW3+Pe
jw7GyXabY9tQurWGmTTAWp+QyURKSJSXpCudJ2Qkv4tBHjqLcKMNSIJ3wfopjQBioCQdN8vCa/zF
7/udE6/DzhWScrNANdNYsZyY7xcbMZWxoYQaZPZ+EiEFQp9JDtNwrFqY8OaJjZRqnUCV9D93aXia
rPEzA84zzhc5enwoSjSHifd010SRe23C4jKLFbXvSuWYzPplDtP6lIGDW4qZk7Qg+Lok6HEDoTzY
2/CfPSxe0KFMrRX57rG9R5iAtD523CEZgiDBc1zMzaONPOUVbfqLO0PEyRNEwaYMq6XFyr8FdZRd
u2gEHZTlBwTmSLnOLgoPk1kfJ3+bIK0a1e5FzEa/9xfx0fbyR7RIvXtRdK/Q1hknA9CbGYR0Cz34
3byQ3Fuq8B3Gs9kFoQhQTRbuNii87yNzaraeeCJjNhQlMklDWyITgEkDhm1kwLG7mrzG3RVxf86k
bF97YIv7hvo66g7PCL6RvnAabllBQCdNqvStqEgNd04Fea9+GbKR6bAL4Q5G1ykdLeuE0xL+XWZ6
HDMkyAi+yZz5PbqwY90cemjYwIFpolmLWH/ufsFAINsmTneZIBmTtBRfOqd9LGs7BAG1Dhv18nj5
smPyyMV1PUdhcglJjXJfefOyx5THhY9NGIHk/KkYOyQRyYNgdPulJvbd2aX5Z9lh3zCbE35VU5dc
0vboh7ykjYVHxmTzgEeUa4sJmaRIllgp1CV8N7rJaoJpYQdwZaP+PVpDwX0ryezWVn2ssUjDgKlA
UMsVlzlaH0xTiqOFOMSR+bQ9rSoqALqO4t5+RkNwXwAIY0J9FnmXP41pmB2SkeJ6rmiRde0j6YwU
4NXE20eU0iNrlkab0J1P3gT9KPBHJn2oIZwLpNoZr9BwxIENibLVJjzBAR49KZjQ8Wvgotu05hXc
sVp8ij8VPhT8jKB+6/lrfsUOiaBuqhjzsO18WPxc8QUon0Ru8cE0yYt4jhDvmgAyrENog+5yue7m
PoApb6MF4fhYahpMbZporRDarS/wGP9sFz89YyGfkjnpv4xec8K7uiflUCC+XCMVhYTzXej31bkj
jVbFnKwZxI+Dzc3tV/pnc2Vi6JrkqwMTGNkCNsPITHdfV/0nw0gXhl4ZErNk3QmhpU8xswhSTimo
/2Edziv8l354MCwZ3wdm9mg5k/Ge6a7N2Pl97bCJRztXeikZm4Ba42g815V/iiomCv5IVdPELR5t
Tqrolf/AZGhb5fb3KU88cM2INWdOWVF2WMFvDZ9kNL+SdnCZPgX0ci7KYX7XQqAIm6v2TUWf+pQz
uT/7TUff0ibnnkq/0WGSmreIhRYFtxNKM8YVZXWHLpSahZqSabkNcDKmZjgSOldYc0/Chn0ipvLk
l4P9zpnkSZIekXGE/8KCR5sTtu0DzyfdaWav28w16TuDgXDbM35YMAsugUg/zSnDqpnwNvK08EIT
wkIfmqt9J+p9D+y1F3Sji4eDRBM7AQd0n2t7snfD0n0xJ6VfmKa8oug8usn6SaTmhySjVLhKyvJB
OGHfUVDqj5ZlpUDdfklSROftOaZICda8b4D/Jy3VDyRymXaV+cOc2i+GP8mDicskdQ8cGr5NWKHi
CdYA1TCwzxtQzdx1yVOxLq/rukAhQ6DxMOJGVvX9B/ybj0YRxy+F+7GX8vucIWKMII9515Dm2PJ3
mzuL3K3VI2I7l7BDQJCIegavEJxlkN8n3RVnzS/diiRDaYcXH7UBvI/QDC4z+dyHpXzC5u1Pe4JG
EriwQrCRce96P89f3LT45E2vTV27P1bnpUrzJzRn2xNmUJSBslkVnakE9SHp1ty5nxmQdmSjfso2
lMchpJaHbo1kpF9xpGtd9MCxiFT6LV+NVbnheNNOLnDPEMX0dyL/SIcl92MWgZSs6N8bmX5P6+JH
48ctWV1UtUU0XiuwlJJR1V+DH2Fvip2npEHSYX1FUFvMD4gG78KSi4RuRX1o7QgcAH6gqfVOdPLo
5yVzGuS+K3rwzSjmq5QopluxTcCf3K9lLckl+JQumvU4o66BreYC7WBEOCL1TqWlci6KmDh1JDGW
oSEhPmLHNa0EU1bzCMeX0kXLu5u0zqcqDP+0S6PeZ2P/rfK441YaNYdl9R7tQpCRzvx9bxAV+czt
mgAqjWPABkSdGIo+gPHZQQkkhLfFXef1cZJtP/tgPXJMNGeZWHTYyt4hXyJczpofKWXKYSh/utEU
g5CHg9oBYKaniULzq1ECJxLxuuyWgjpySjHOcDyqNN23SsCCwrRn6dv61Dk13avDVC6Sycex7z/N
EnuIwn0XYkN3l48GJkSYBIFdRFTJMIiYsdjZhHyHUfRPQ94l+2TCNfh/hd6qIR2W/4fQm+/Z6K/9
1zpvdFF19/VH/c9//Km/TomnvX3mL5k3YVp/mI4dhCFpAmFbgfjnP6Y/++E//mkIM/zD9EzTtwOX
BxfRtpvSm/jDFLbn8UkTvTfLRJ6tR7ko+Y9/KqW3UFhh4Pmua/t8yf9E6Y2/8a9Cb2aAaByujKFP
qOY6oYOs3a9Cb2aJ1lBkrMal6BLU0uOxPU990Z7dv9fetmEKQSVjSZsCRKRa10f9X/vmiMlgt1As
/WW/+j7d1AvlaXa2gpjM5RS+G/LRWYGUFE+J9OkYFI8/7xMlRd33oLnIA6FXycZ0Wf9aEL+z++2g
rsrgyeh9+iitA3A79Jevux1z263XZqOEcw66SI5MOG47f/vVCe9disZ//wu99tsxb/+sN8iWlOGc
bm/HVKL/aGYy3BnFcGr8Th76qEKjdZ06mKwe1UfSNyTV9Va98L3+X9p57XZnvWdFYUgYbnzSn9ab
sBspz+K9Xr8dqJt6cTvy7XD1s7/8wL/b/ds2TIyCfZ/DvIQFOHpmc7p9k16zQ//eJ02y19IJvwoq
KFWFTEsr/L2w5ogCjjPG6C2ojaNtgiMIKe3oS3a7i7/dVN2s9P0PYovh1vMR0PEausDOCaBsqEct
cwIoPgieA3UlVQSvnIcaAyNg/KIx3w7U2/RH3j6nH2nLNaDoDeJBP6eL3qZ3Y/J5ae0kP+hWMXmI
xKYQ2X75rF61QCd7I9Qd3Xp7OdQ/0s23L1VNiqKzMB50icNJLZy/9apepJOQpxHioaqE4BIC4VHX
mHJVaLqVnBw/oMps2EBvhd2f/bpIuqNeHRZFx21jKGckgYeggjMX2LxUajH283hncvcpHZJu8gPi
WrU9/fsIM48OVtWZTJ7nGhVu6odZmGdQvP5u211t7wqv+mzNXXPWC7xd/lqzC7M543T2V5Ow6uOK
CNsuUEcEVM2bsMIi0VUvU2QoERBEhfEX7PyjqbQ6cDmtzrGPKNLdL6s2EFQXdEK/QI/L64K9SRaV
Z1QAWQ2oe1GEmzGQKN95cejuW9e81ydG8MNP6NXAHZVQCKaVmzqMKDoSt5aPZJA2Pm6zx8xZyJ3e
/r4vMh+fA4o1nnpCG3X6g+SB1U29IHH0VzMvWySmkoApOlXWwW+oz1m4HyARoa5RWToDdkr9k74K
2cgzoNf0rxEyUVV0cA8X3XxewhTOgDLPTaql3c2TD8PGGRGOjNOWVdcdKD3nzMuL3PKpWbZYi6SN
QbzSD9TV1V8i+oZRlWQ8obUFkV7/KX1PyOxtxqi3jnqTvnW3exXtV2bR5yJa6eTzonxt+ioG66ia
hfrPCO8bwHlhevRYZpYphP5YPX2R776GM2ZHE9WNrK2RXTLG/qz36TVHgIFyiuLIHaf4aIbou6u1
cG4kpUlVU2wTRI5xZP4RDEp/R9dL7VwJ7mBf0L7VTwlLXwRJ7b0rHWrZ0kbLSq9GGZVUvaakf3mY
4qsuCCM61JzzIab8favwknCqqQvxSLth/Mk0kh6RMBZ67dYM1hAO3Zr81JvQa/4cILC9SwD606UY
fo+KaRnt7Xi9H1EmPOtNSTzgh+PVxzkPPjYY7e1uJxtUDlPrWxtBk/nOmo1meztDfdooflI29vql
PTeDsECjXXWp+HaWuqnPt1GFZEcCpQ+66JAWqOKYDsp/+sx10donC8mp6qXeULfNxvMn66jLseOM
7MZoZYARb8+rfjrqvA+3VCSVZYka8N/eYPUah6NxKBNbHG6bHKd8aCkK7q0Oj5/MZoi/LXDyQQbP
TVdYPBSD66Cd4Oahzu+iCTSpSrGjRnjdzHS1Wrdd4SC4tcpsF+qAYDRaejC1MIMS8hreKfsihczj
STsE/DuAulXPvDdH07n0cxinpaSy1lTzWW+LquWLXw/Z3hrd7KIXWAivd0NtIryWlBC2V4hZo2B0
nOMaQSi15gcxD2mVd/Opg9Q8LWjnV+Caa4WdaMpy5nEAunAO1ULOcwz+YsZ947ci+VubTFi0qTBT
BB8jth7CYX894LrgrxfrErCRzD80WtwxNvHqixWvDflX9X8wTBSp6owqTZ2+1dj1w60L63qhmwMo
il1tTuOOqTmyHqs460Uci4+uTHGpq3nZTdV16oWf0p/etukmBlohzDa1Rx+jd9+aepudxQkGhd5F
txxGaAQa1Fe/reqtv3zP22ogMHIe6Pc8SiF78iZXqyr7M3WQ7mz1swtp+qm2SCaOo+9sHYEbgTSY
IqNTaKLKUoKfVV5ShQolBxVI9QJF3ztHbXxb1fvpVB4jXHIh1Hao5auhZVKDTBcb/Eu9qjfqRaN2
6zUS6z6DhnrSbp/RTflkj2769iV6l96qv2jx1JiVW6uEKeA1hCaqTQaLoffvb0qiDAWo1K0mFaDA
sFF7ah3P6NVEh5dqY6bWdDMvJ27Cra0PvDXfdpc6btZH6g8V+o25fac+/tZ82/3br1H5I67WB4GQ
qRFoat7+gd70y798O/DtO/y2w7AC54NNlzPo17Ma9PqJQU+3I8uRmCMMgBPUNr0Y/17TzTVgyNQH
67XbZ3VzXMlr4fSkGw6+EAj8qA+YrodJqj4YRxu26tW3rbfvuf0UIyKQr4ICud6rf+/283rtdvAv
33j7rt/+4m8fuR03p/QUqPlSHiQSUq+tXlAp/PdNewFpyQCPRas6xFJjW6uijdvCcctuF7nLD73J
HFOG91CFZrdDfmvqHf/lNkoXQLPH3EQhgx+ydbzw23e9/cq/3T9KiGethyjA2z/++0T1f9fbet1J
6dXbMXp3Z1P3+OVUb8e4InYRIT6GgC8oTbegfbmCeqEv3mQM3HKfNCW1TO+laXD6lcWIzLMO8kop
75O4JKejojRXBUK+Dvl0+7Z429hVAkPYFuTb7wfZ6pNvX6m/RLf1x9826rZJ4WZHhYI0sm/cJYEx
IdhiGkxku/A84EWDe5c7oOaa1nhpIp6CCqq97vDMQKDDNlyCWzXska+fXsQMdHdp+6N0TPJP2FnR
X/EuOSqWHHUsiQMhVyJJOP+gQ2xhEUqkdAydc7iazlmvIcSJsKra5qQScQgnOCYKetar+CnUUVVG
FgzTcqujuhkDBjYuArnyc6lDvJkyExogBSFXqsbvWC30RhAWxkZaPdw9alxWEnb7woxnYGNJcDYR
/T7IMXDPs1qMTt2c0gE/xRgfC/yfB3pb1krZn7KMmKEzkRoZ1GLyo/WMpSIY+9r95ozmeJYOqK/b
Qm/ziBC2trCpIAU91H+ct3d1bxsMFCtiLwb8VxT0Pq0dQMpSD8eBGon1ol+BL9X1R6BmnJa+Eq6K
q/SF0Wt6oXcUTSxBn8O8TDG+Or8trCI5oje/j3TfOOieeVXph0n1z0BLWNVbzSp9WBz4LcuUyDOV
2JCgOeV84245/n6wUL21/pjeo9dIKjY2N6PuhuGXRfmvTb1XbyP3XeNWP0Ohqlp5jsIFJEKGZnRo
J9Qq1bbbDr02q0sVzgjJ5Cqa1/dXr90WUj0D+p7rbbo5CJX0ubXf1tbxKVmXcZ+/zRbUF+od+sP6
c2mM8AA1HvSFGHJHNboSGwKZ+Ltp6CEy0ZO9Xu1vhRp4b4cmaeWAIgW4+ctBhZ0e0hRcimSqSiko
6o9gJ+Q58EnAhhZq9HeYcDPr9RCzYYKBhZSP6Ju0m/GqFyOFan8Y8Ro1Z6DXsSDo0IuxJA8F2yfY
SnNs3jrwVmMtb31YKUyqunJMoUoEy7lAMXyy6+mMXvYEKpbFrTmuDliOW1uv6WP00brZRGZx/N9k
7f9PstYSIvxvs7X36Xe0x79Wv2Zr//rQf7pyWH8wFw19gTeHq/Kut3RtaP7hmIEISZK6nuk6XnhL
1wZ/CEw3rNALbc+0XcG/+Ctd64g/MAgzbR/TDj/0At/9n6RrhfqRX305rICOznZs33OAUzumyk7/
mq5tZ2PGEbkXFyMSL0PXAglapXuu8T6vp/AbapvkE8c6QaFsMHe1la6PXbskl3AVD7qFLUSAAE/4
tOCC/VQm5ae2XidwCLTcGSkPg7zRXjTxd4d6dmURhxso9SRVZ4ORAAGWVzB7rAkFZ4BKlzj3KFe1
cLAxyoUk45aoRLZV+zzP8nNT5N7F96hzdX38qL0b8Nqx78B/9GdeVMBWU/nItX7XD8b8XPkeVDxP
4bZRpEUsaCyjy5BBb0+sHiWbwXuIMCVUcEPhMuwvC/Ws1O2RYFinRDkeHcsZoJOdSHO7zALBjxxq
+UJwukPnHSpsEjHm+7bzhIEBM9LIeycjy3gpM/er7fbm08zQc0ldgz/dfvdqxPH9ErjXmhWwF8kS
1621fIlNk0F0BOyDcDJym6XX7R1rvmD6Z1Bz7b3dkpnwi+PmGLdBeMV9O7krkryk5o/OObeP9AbG
MA/BIgfycDijOSJLrgArHxsH46UK5TExGBK7oHnfOHH15yJG/zpOfQgOHbaHZdUHKXMfjaHMfKyt
yNtSvEOHUaJVFae9vHqD9+KZCak87OY3jSdQWKmLTe6X3pXx+ogObnCd+vlcJcj8jK5Ev4PDH0h5
Mc/q3qXWT6w+DGhbmeNCIUN7iLM7UUr33nkrtyVx46dgMvN7UFrPK3j+Z3caDotnDQ9OG89Qfwoo
TEyMnsICOr2bZffJgJwpIKAdTm7tJVqYHRXta1xS2RfUuDaJ2TxPbThtXObod4vMg8sMbpzym483
RRBDqrPELsgsOOGLKd714YwavswQEKkYhRf7cRTNdP6lnPPuzfHmH9VYvqvTalDWNr8Z4ViBw3sW
0CVQhnFd6/cXLujHqYi6FdSI5+M0HNUYJUTyag8zhV4YJT1WGCeMWTA9j8WpSvvPTgQVK3GgxIm4
jHb//f+xhKVe8V+sefhHjimEjweXE3ghPcG/dgFGWtiNMdZwC+NkOhV5me1dF12jopmex7x0TqaE
Adu3PTXz0fvCgGU8RWAwOynu2tDuML5AJCCidA5SJ3jXFiEFlDKKv0zOhMJJdFcidv/Z574hMZfF
78PvTeguyH2G8NdGBBOEizwac3LvUGVBtMt6Fyt1dHEktKOeqcW9V3jbtqYuPYx8MPYapoDYfuBR
qlS6Gne8c3xDwN8eATct2b0cyyOlE//UKrB3RR0XcOElkThcqiTKJuvi+cExT4Mdld8M8MVbSlb+
wTOS+44q7vt4HK4LUKwL5uHBJjDlsMtzYWNb7t3nhojvPWHm2DNExQZU13APSucFK5cvUxgvz0Fn
79zOfIXO4FxrspmeZTjvVrJpSSRwtwXlvA9DYE1ZY703N0kNIMbJZvMkYuhjjZWBTQlR5ckK5+Qk
yLgYfnmU088ysodDmyGaCd/uGqQCpzHbwLsXBtxSmbzGVMgvcZxdvSwLQQ99LgEa7tKpcnckDoct
UOGvYYDWTo3jMlLf40ffw19hGXJMwQDNNli7nbBJQCwVLzjAAODVSsiWy1penL4CxEcK6wiDRT5V
/rjrrerEX6qPyVJ3CNEvuywjnHbbab7O6wjyyEf0oRnb8ZihsmsJ+cMPUbNMVdJ3SBRSPHZ2VumT
YTT8a+JmNW6DxTEAR3dBPR8gqZufhKtE24busx8I82B45EqL2PMOTkKdfhhWBE2BUkNx40sz9Y50
rgEIs+Pj0fJRJoiv4NgOF9EB8TjgqnBpnbDczj1+HQu+E0XYhDtoJu2dkzjOxVqX95zT4+pHL45H
eS1j7nPfC++hWKFMFuMsHgon5S+pOlAYmBgQDFBzQyfdW1GXHoT1KtsFb0reDhQ5I3/vg9z2ukFp
bIcDOnXmsQ5wc3Ij/ykBSLfPJoycSP2iJxOFwTV208cOhz4o3h9whXZORYjUHOYAX0HrpdjHwn5v
RHIQE3JWefRijEi5FEzJ7p0G6a0yzJ8BlibeUKOgVoeHcEYyrrIxahrHQB5mp0Vxon/fD2J+DvyM
zDMjQNQby/2C0U7lgLEHSDDezY37Ys/CAcG3b8BqAau1vhstnNh55TzzNHpvO/5r7QJQM+wKadn/
Q9mZ7saNbF32hZoAgxEcon+mcs5UavSkP4RdtsngPE9P34uqBvq79oWNRgEJWVVlUZlkxIlz9l5b
QbZIyvJKlkUlJrIDSFvIVNACTChu6J+sbUia7i4szEdHFPJu8JigsRWn2ySZyVCPkVO18yCRwlT7
shN6h/KnhylG4ItCF0gbswAqFKb7vEjju5Zdqp4a9yVqMhDE65GyzGjymXZXEFqy1aaOdvM8aaKt
oKoO8zdV9c1xTT1IGrp+HVK/g2nm54ncxEOtsjdtKdAA68pTL81bbAcldjALsqjbfBwK/aHtXVTI
Fe6vqbDUdlzfh7JxL3ZiTQyRimOSLc7BDV/9/jOY0ASwymNHYjsl0IQbpo+6zSTxRWmv2yWec+xx
wF3LGAMvaX9AoIjVqEymbvKfnPhraoYcyz98M1f8HE3OvdiGuLTj77SovZ1eH8YiDB9jVHiC3NeN
HEZz6E18977GkWzJw4AQDvGPvBKx013mzhyzqUY4JFya/ACJy3FMjrhQPXqVHKS7tyqHg90Eqtws
NSAPTAaHdE5g3M2u5LjNQ+YoxK6OR9rKiBklHCEd5c8uoaP73m5BoWIv6UbsK+9PZI5jOSY3/Ob7
GGRbCqqmXc3WTX8jzr56GhoYPWpprtVcEbbRMaBi44DGUnc/cidob3nf74UPfih0qlvYiOBR25F+
DIi5whkwAokaObUOsr8CxKi5NmyeuYQ1672ZGcI2lp302Zuti6rm9pLBRS1LE586Xc13fr6GXFqD
c0fZ/Bpm0jsWVb6X2eJf6xJvtCFZJUHBU0SFcx/OCWOqBWbJGFvk2GIuzoPFvhRoKQlH83+OI89f
3KU4agLsIkMhf3isxsd0CuqdEriFPR356M75L6hKwrskdBmORSupqY++k3BRPNWpEUQrlV/sUCXn
RvZPRCt0l4LF5NZkrnMxPXJDiynOldPDKVN0tjubRl/baRT8XbVH6Hsri1tqmwQbMDSTPDu3Ganu
o5rLS6cUJnSZodjqEaB6EjzLAp/Vj/T9bGwKMiR21wE3I1Oajs3ooYiJ54pbJ9jOds1j0pNhtchi
uSvyudxxLr6NdsysMgjUXRuNX3vSN7Z1x0M4dIAK3EjNFxN0RLMKvcc1kACnxt9pD/O4b2njYv6K
2SAUML6aPJ+NZfEwKqt2T34Dn53wXHDh4TRcrWR8sqBubd//NJKQjaKzMhCze6bSbLEvmRMf3WWx
jzXjCKyJ+FJz1PzcY++2AQ22YDolvRM+IfBziSOXQRB+yqte3s1Dne+7yX6wbfRVRJ9oEC/B14xe
GZq2qN81BIatLTZ+70h9QF1YrZ69cl1gzbrU9lFS7bzFte80j9JJ9PNnSaTFFWXwsFcVvqTWcdjT
gcB6dc8W38QzfNpnbJI/UgyVl9SxkFsM4ky/bbxmazhxUTXfRYKLOPDFrZLilctJjkVqCKy2u8fB
c08Sx+emn5C9RxEkp0p4B6MgMihkM4exbhdwA3zsZnTMbRmnj+nYM9OChbha5nJX34i9PZUzya4y
BS0uq2McgxriXlWMUyHXx7ehTdkMFpIT4YO4aVAfZAytm4eMh3DLhU67eWCjnGG3Zn5hPbN1KW8W
N2b+jzbL7lEtbYZ5jByIJs78k6vzL35WN5faeE8LAbXPVQOEN5h6tSvzHjIfTAjj6unZ4LXciYTF
QmY9TSYLvm8QNUTCRPJDi7aZ5KKt0WX3iI4Ro4IHgozI3uLy/tIX9veSfKm9Y8UcwJpovsTdNoLi
dkl6xmAzfwOqN8QRmAjurEmFrMP8JjDjJ4A+bUHzjtjC678HyMaQFFlke2NcUDo9+3JlkEXXROGQ
NLYaU4jAAZIFzzaM8wmPMKnCSQChbAi7B7RQBV5DfIx+hXnbqSbIZgx0jkue/QhDrPzWMIz8p6hs
vShWJ+N3sDLhUmrTV1/e78o8iubHgdiQ1HYfdFVXj3EdwQKaXLgn7vQt5oSEzbuBm4VJdT9qKm8s
5WA2/fqTw+mOuEx4y1TX6CYMguih8NRXrozL6yosINT0295Lc0gLs3M3ZTNMPTky5GPp7wIII1Ff
geNx0lOpR49jaLWNpzFk35LlpSyQ8fpF1R3CuFzvdFymVv4ttHV7Y0SFxYMVDGSGndZgGSnN28F7
lhZ47MDKLpGl/5l6xz6rxvxQpvzGEVcBpazBjTqcGwZasUkFFHMixBHazejtdSzTN8x7d9ns4hpx
oO5VE48y3/cOTTeXQLJ7AXTMYvbp9noXOSc5DOI69M43MVPlRIrkqdkBWVzBMjMF8PDCaNikJqy3
A9F+zNaprdwAJEDpQZArByfb1XHwFKIlZ+fR+aFtB1Ih3gJWtttYiGdJIwLzfE2IBlIHuwxOmVuW
H90SkFhYoAJdGl8+TNOb02U7+VR2XgDdm7iocnJuuqHUyK2jsBRyUZHXe9NQfrBXyPM/vpjsW4ZD
Da8dNMfCY213euDpNsV16EVfSOVtXtLOeemC+dD3dXaN5tG/St6sHQd8wC0JrLIoKRoETCQbtUoR
Ri/Mua5SAYtYxtuoOalFjHscpsAs2hZ+c5w/9XXyMTTgtFaLwF1C4NfeaARSSrAA6Lz+FqatvBKb
iiJe+ReRJvMKvS+K4D4bkYyXsZZHu7Haq3Cd+7IP0wsX9jWcFv/JDR0sOwvtfbS4gBapufdpTW0d
kUFYpgQptE28c2seb5kb9ZEq9yVb0xOc5jQV3Y0aIL0GLuZa0z7MQiJWddP50aaRI3x8JpWhzRQX
RAtwb3L+z+6ZfFWX0dXAF/R0cWvl3uO9bf+t5gonBBueRPdImO2963FysBqaBx21+y63aRT7c7uS
iUADJwFWu/VlMbtGqfSBMCp71yTOsus7SGp+aR+9gkNt4ozfU4cnaRwoGB1qq8ldDUpFX4IDbFHu
rW03U62NLyK7qBVo3qBfIhSlESernIdLU6JuDwMUCKQ7YgOZEnN5/6oWOVlVJjtr1QH6KNHtxEFZ
X6nQgqMU4sEYO3mmP1k8uH3OCY2FABpPOW8cvrf1p/6rDJP0kWcF26gdN1vZc3isnHTvR071UKdj
eA0dVCObQcBaVVacXSj100sRsNk1QdICDFzCc5Phahqdrg0o0cG+MjlAUVGAJdekRQnSY3dOZzFw
H2E7MlNTRfgl7Ik57eL1ySo8kEqY58+9yzFi8MGvq8axXse0+ESlC18XVXS+yetTyS15l2lMxnVF
8obIF7KA11jEYanzS0rvIZJTSuwPPrNMphKDUwOvVotLECPPGtemlzXJ2zDpiZa7Fx1MH5nXaALa
XnRci2Xs+JVVernOZfT9Oirjv9i177/EdcOSIArvFM+k2jU+0hy28eSpnGEROXK42CUoZ6dhbZyT
LW3dGjgQ2jzjulDXvAH7n8mdxz4IXwZO7HvJVPyYxT0E4Km0TmkanN5/6USmZDtoYn8b514Gjbh/
v1c6IU6chp9GauHHqspIKlmbkJXjpZeFVsZWhc730BsM2LcgO9bh8AAxYLYLqABAY6Mlbc8iAdFg
xmCmXvZJH4A34+etfR+Dtfeb5Yp/Nb1vLO859KnSMMgQl2HZe0G22rUGafUjIQNyzR9nzKnsjuae
w8bb5DjiKL1W/wJMYjdkHqhPPXKo+zWOky4h+YQOqW9pkIZ3Uw8jJQogUFURv5IwE4zokk+qDdpX
vP7TsZnS7tg2y83zMYDEWTje50tPbrxTm5vVgjPJCgkC0k6qrd0G9RZtKSBQY9q7ZQif855mZKpU
c8xY0Nltwa/Ei/hR5Lq6MJHJtrHhmITG1TpgfNkWicZvPXUhbdd55ct0JEmsL6p0usMyji/u4PgX
fK0AQvOpP74XIAE+zSVq8i2yYsHIu+OHL+JUOqQ7toWNtdkrWS9ACOaJAEs2/kCp+Dz59WUsAB2z
on6N5Jq6SG9857BD7XUX9HdpdGxpemzUIAPIEfR+7ARo9rAMZq+kC0goufUAbD/qrP7QVDZisVF/
KPJ7x8OlgjWcjN5CiHsXDJ1NVvGRLcMBDcEKWqctaVldBk1jCJ56H36AXp1VegF5FBgyNZrqoYnd
8kJ87GdJNEWDSebeM2s6yRSpE7CBs3LL1zBP9+8HyXJVx9FW/9wFNHTalsMt4udjoMjuiFJ+/Xad
Z5Ze+dW0yw9M0CQStJ8sUFWL5/knKQ0hPna9nwPKnTxDVodyciH4xcJJn8HkWCCPRK3e8SFDQ0WQ
WVkYtktreOoIi713o+JzbCzQ9r7+6q5HPCzF2VpKT8VAbITJmSgku8aD2cAufy4urTvSU0g4q6va
od8UctPm+PY58tLMY1SzZ6Fp9xnL+IZSOroog83Kd536wDkOtlsFSmrMiCygUv6QNMkmWXNmvVLa
r5FbwVNGRUCHprQxyPIGULrNW/TwZIep6pM1dMUhcPDUEfCa7IVHUFciP845RdicZzcwAHwcfsDp
PnKuS8Z4YZ6N2lVZK+/nIgAKMaqDheKVQwWNzCbFhtOKtrpayiartyHuZ96NKaZR3kd5ohKcHlt4
+5XVVIewAZ6be/PP0fHq+5aVqe2Bngo6nYchsiK4ewD6oSzsVJAnR3pJ+BtHFsKmX0FuK/oZKAtM
pCKgRzAAvsS2vqmMfPVg8sBb8ottYsXAT3u/hl7thBti1DkmgJltcjp1aYKmGCvpBjlDbxO0jNCb
dyGii0mlY87gPu3oNBJnG6T2cmuU94w0q6GfF310YygrmaN70IJ097qyi46qDb+n8IQ4D7Nn2Xlz
nAxZBdqFghQWtLk2NNtxqSZwSmhZcMigM/zTL0R9xYRlvfQMd7xy1v82U/qw/szY4xlf8oBFLBuO
OeSPJIevNXtFcs4/ekj6ThHvErkHlFbKK7/LBsnc7GB0kpwuCssCc1QT8SfIDVilFGsX1D7GEWza
vBSPc63jrZfj8KOaOWQTQCbfo23jKfo79N/JIa9jeGQVmD7Le0vHVp7bknVndPziaRjrPbGf6HGh
ZmX4muGXoz5+bwUlQhVAZAxUs69xN4xvunNf0YTdLQWDqCS8l+TBP5Evuu0DCewnrTXHTFF9IVQa
IqcuwOtnwmxXA9VmZQpUQp8i1ZnL1MNyDbGFnrlPP0+0swxd0PfOveS+9tVq5evMc+tx0NYLo5GO
Y64uyTOOARt8HHRwa9KFs0MIbmtoRuvSl+1y996R6CVruJ9QbQUJOA4nGxvYGcBgo0+JaT1G6uhq
AzXR8V6qZWP72iBrkeFZDxR+LF/0uLz4pYgEzMlaRhxj8Pp6so9f2lmVd+NIqIkrquriry/AP+6R
mnSH96IldsCwliTO68yPLg63TgfChGy7kBSGSLQJ1x3Ul6QiDpyeAOBO7aUnlz9a2smven0pPOuj
hwt20zVAXYQe7VtZA5eNWaq7TjylIsXnJX8GML2OhT+8yagJ6Gbgs49rf9mNnTNDE458sLPFYzgq
MiZTQCAtDDV7rogPSbw324oIY4K4RPdgCp/a0Xxi//9W1p1+SVm5mJfU/lZRUR7TBcoWXZvs1Vvq
O6tLEGYmxdo+0s6hYm6KKoQLbfyBcJul+ydt17TgsRVnJ/EAeTT5dJhSgsE0WSJ5AFYoJ5CHfZxg
M9XM9TaZyvx1sckocIL81FmQjLupZ/4bMmJNq9L9QAl0xHQHOWkYwt2S2XCT+4b+jGPQdIzyrtfB
8tpihM0TzdhAA2QZXT947BIyJsmpigPbAcP1He+uR3yQbz8uSX3Vo8n2tQNXJS3xKaiRLphcug+A
FJBNNxXNDjFKFEhgfwNuZy0BpLd9GGzQa3/Oag9LtftZlqnHlgr9wQ9zdyfGCYroTIGiB4goDAPP
dguzn76mdOytV3aMI5nSXhetHiOPtzrL7OnTWIc/w3ThOEjX7YqQe2+zlH4uKrLCEno3aVHBnRvZ
WPiIrIOpTPs4KBhChoCBNhX3ibEApoZgY+KCqnYxQY8mHlJmQWLtFOES1LjW9wvG/32CaZFcjfiz
1c0Egg8ErYiM5IxqFS0NQCxoxrFKAlkpDx6ppHvMMNWXqs+Ciw6Xcfv+b9kzmYuSV4Wkh2DQksQZ
ho931cJ5gqzEMZDzQ59zSEt6fJbu/BiC+TlFVuzcD0D2Ew+4FM8hhCzmHYzFwBsGbv8hjL/W1kz6
jAhJYwxomnAmaraMsKp75ZLLrDW1fF/ELQTBNvnklt/nOEqYtZU0wUPSAjDdxpdoRb0kST5d4A5s
SqsOnji+0YRlBLg0c7/z8kXdF163z8aQhPo+IdFT+ba/nZqcPBgBacAnc8ksCQVJ3bQPY57jSRc/
iZL+d6ydJlT4Ou1fw840L8H4yfYczDVYIFqWke1sgn+GrKP7vQZZx43sXiavhvuZT4/WvHwf+6J7
juSOBr7eugpmUodfmlNR8hObsrdtavm1cOxXzMh649o63cNDi/LNrImemSMIfd0kH1Rr9l0W2weT
RA+J278oZzglHD5INgqbjeY293BAhxFpUqSBkTLbc5SoXc7kcCM7zra8ly2o5qNte/55anl8YlsQ
Po4mG2EFhYhK4fDn7QEIURMOT36awHMtEq5kyL8LW0TMHu7WUYonlnEvoPZtRW6TkElpzvA9uJsS
FOm5GRgfWFlOT7yvNhxITFa9WZVxeGQoXRSg38rV+B7qq52n4X0ce/r+/asosq5pO+pT5029vZWZ
HI7oOz6PUfBhjOgSuDJkJFbHEaN9Xt6/en+xFmzPgwNIe2qiW1Tk8XHq4u+1lChLMTrFtwrwf0vm
NAKV9XuoxGLMVUNH6DP7BNPWBIwzOvWx9Ct7I6nAbu8vtiOjfY8e59/vhRiz903HhMRXU3KzI6JQ
KP2XE1ihx3Qqktv/+/77V8gjPWoCRN+BD4vLop3SQ2E7u155VTrghFbWP9jIWWJrf15rSADHVmFt
kwE2CX+/fxcNfUZUbAAeP4QADpbLPmutiLUAESoE6Q82yq0BUBflV1FunaVudkJT/Np42HZWUBJp
5YTjS0pr8jqYaitsDekCY/ysTHIkWf4u7Oj30Yt/zHlnIWNi5g2ymynokMnQexs5eZHKZT6UdvWz
GM1HQpyPnPwB8NGarPXM4bmmldPN8tBIoANWo8B5MFrJJaEYJaaUMmc8PX4vii+eN3wVDP8ArgB+
qg+OaO6SzP+UCZexWtzum8i76plmMWc7qjavb7AgRc8tc9TU9ftNpGt4D3TOCBhidAQ1o/TQaVh6
2MRuTOSV/bWYNEkib7345jMv4iSlzuU4EfNU20xthgj8c5LepEO0rRo8ggv6zCIQGUKnTpwVHE30
RTk9qAZKhvK+LCI7z36QbxaRI6kIyED2Mka8VXNzQdJzbO1BlTY2vTUV5oyjtXUKQzCc/dqJjt3+
KaQlTmgp+b5x1t+sI+l18SfwMT66FeqDhKLR6hR9vC6DmMVfiIbhSxFEbOVFy7ILhn/J7mgdu2SM
8Hfa2XoqbI+pNWMJKb9lg0uIoiuRFy5Ft7VCchH9HdfholhNJ2wXj5P+loLmhK4Xr4U0oAstPFAY
mrwBZ8/UinoYguHW6Ul6Y57HIUd+X8bwA3XesnEG90VX/tYs5vtEdra/PheNHd8lBjKoqvx/FoMO
u8zS7BAH43NWpbcyD5+YHaOf7hykxOlU770mvDgSPnAfcThTwUxQPQqAunZfA8ZE2u9o8cSYMvzY
/aGJLOqBkU1ttDb0SL6jd2y2bukBIpLzVobFwavATs9jW+7svkOknL+MQ71GcdYXJ5n1pi1a+CiZ
eokd48AaaO1dlZCc4tiKdlrzySmhxrsjuSlW/cP17SNlOzhwG7lkl55Y4WnGk+eDbnWXFqLY5Uv9
7DSEp+aLuw9CBkkSXpxeqW7oTGGoxx0BfhFA4SL+Lib52Dd0H1UIfrggY892O4RX5oevBB+k6bcM
K4O9PyG31m0E+dLu2CSbg+PCsaPBI72JBLg4D/Zdar8xlPzC+2rg7cDK2cQeN1XZBZTzHQN6iAdM
rdljStooFSLpLIK4WFp8PiGSiF0PIGly0vYUd+2RM2fBlM1lCAPalpOLs1mK8VhaZbYf5+QR5whn
0pRcj6rWeksHjQ3HKcfVhNW8eA5lczvsi0R1u8GUzA0VBI+2L7cLWKA8YzscI6LhEpKvq4mtIvLr
a9QA2KpxwaQOzSYbKG7tCfA/7c4gb9olQQVRP30qg4SkIzdb7hYLZJVhrDP3UPaioWBWVtDf0kLe
GIcSFiEWDN5eZQBw29+6DNeIINiwSWFp5KFNjmT1HbMgQUoVTfvF0wKGzIdSO8csp5fSCIDPDNxf
elEXm2afl+ofQtyZrsxfUTZ9TVnRNr5bY5JCUJO1jbcfQ/utnmn50MEgBlJ+7EeCrPzXvBc4K4t9
6ATT0fe7+zJnVBt6NOIUrK6CEBp3rTfV6HYn4w24Mini7WAkFad6a5C83I1dHPD2tC/zaCKoqigp
yzzCQMCH6kHnVLDcONh9SpL0m4hhZ7ksxkUz70gKig92oF/n6QLp4ovDSrTtGEfB4lXPNu36OKC5
rEg6UCb9DCwoBnzp/FOV0ceepy7RDnSlFK+YKpe3XOc//KGtDnASQ2jlUdV8ARpBJK0cGDWQothA
0qY5RDOimbZ93rn7wRoeRZvHHOMhtYAS+JaHSUdoB3PzKoFKV3jfUQe8QfYcT14X/BwW/SN02XDr
zNqPTWD/y4n4Z/rf0Y/yv8nlfhen+b7kH6GBCkgd/IITqMtcBklWhed+zQCfMUF6EJ7RjGZ38RjJ
A1y7grYEiLKiD3dpBj85tbDqDv229+nMqxRmTMYTdoiojv6snRP+b8o533dddL2ozh1faec/lXMq
XGI/ZpaALSGQgJRpf3nadHs/Vjta9PTzM32vZW/WjlZ2N4BN3EMWyT0Gs5agLhsX4s7aXFy7HiWq
Mz//5QJRF/8i7fN9z+fyNEpDx7Z/kfYNcen1rY7Cs+KYh/exoZoo4n26GOtQc+F3cTtO5BYzcbQz
6JsZIVKOLG9/vozfNMbK933bFnyOAnLFr0gIofrWipAenlHTMKRYiGEx3rbM3bfSo+jM1g+zwsEY
lln2F3njenv8p7YxsHXAJxNIG62/+6u8OdJ+hTrYO+M7FbeWcWFiDLyUUYMeXH/jyINB3vplsP3z
7+ysn/0vP1kAGRTcubanIPz+570hgjIpiwwHTWVM/YDs69yNFpz9Vhy7CPj7mLNsEVxTLMHP0l8a
OKiP83u1l/cBHUPzEyMoYXF6oP9WTJIZfH/Jkma4B+z8Nfco4tE6/E2eKn/BdziB4p0K8CM6UnHL
/CpPnXNaPprKGP9BQ3/FWs7jqiAoGTpsU6mGRwlOHGnGEYGeWmR9FzpLdkWACwAea8MeVWIyOiUG
Y2buFplbTd/Ox9QBs99V3aUnR7Rv0O/5EugrWC50QN/zMYCw3iYMHBhNbHIEF9fKAVdvQ8ehFU1W
Zps4B0bT9xTe4vXPn9Tvd2fgehzIAtv3HYaMv3xQZaFqm3faO/f0jYEukrBhE3lSD/3nVlIJmoYG
sPCTT42X2vs//+zfVzd+ti9czZnEdZAE/+dNAsB0RP3eemdhe7timQhNyAURt0TFgFIY/7Je/b5c
Ba6vReC6HtwW99e11OswYKGW9M7GsX6MZfUBjTcwArr7qch/TlX448+/nbMuL788A64GOQOQhtuK
nsB//nppndd0Pkr3nIYgoQzZbJTEB9GClC/7tdmxjghMSds/sp6rqimQeUl22zKgCbiOR+vGVycZ
Vc/votG8IpC4kJyqRiBrpUtSLQvWAmH0IWqxCwGz/Mvy4fy+gAYglFlEOYlJvvrlAyrMEM5j5qkz
aE2gvSXt+6RtHkUfkOgKe+sohPVZMgjzNJeLoKonkgTHdrXKEccAhUhVQGbB3ZOpWTPO8O4Dq/ro
QAh9XYoPoVsvhz+/6f/ldtaOZrTL285+/+t7rp3R2EvlOmdaDTT4XaYdblAXRxSAJxGWYlusRgda
4UDSL3/+0eK/rHncyfCKaED7yvt1P/Rp3vKzc+c8re6BuljmjQhQ7gxNehGSaX7YDPO96ODjqqRj
1rVqapuJcAc0fsNf7nax3l2/3H0YZFQgFC5dz5Xr1f7z9dkU0arL/1+DbQoZY5w7Z17NerWqh5ZV
8/PI/RcfluoDp3IeOOpDywfq9ef3wv/90YYf7rsI6nwGNr8vK8y6AruI7XNl21/oCVYoR+T82Q0O
ucyeF8MIWro5LdBwHeHYSYQWOWJIEntvvnGOYWaJb43wj0tfug+DhPFMTIhogDssqBkiLxn2hsHl
w6TE4xJTYlShOke6F+RUYtVzSbrtncE+dG7hQb9g5Fahqb1FJtpJ+iwbDCPuPq8bdr8ZoixkNr0F
F/g8yO7Y17q4MJRYlwZ3dqpNyAp2VBWqWTFHIJZjUpyzljJdN4K9TBRviR09O0vQkhzPoHAU4ZHc
0oAbZWtA6l4BJ3uEaNTVJqqsK3TA+W3ClGvBxR2tPH0G4TpuKGqv0IMX5mKaYWfLiSrpSeVQwRBc
Cz976aL0sW9jwekMOOefP7D/smFrGyOUA47P4QDxvpj9j9ulMJweZyt0z9GoAhDc7gGlwbckboOn
obMvQBsuTTqjGUgEB5l2DdxNitd+CoELLA3DZVqwUY2uGLLqQYuRPgFaRoYlVXPqa/eDuxTWBoeC
85cLd39/4rXts8pSHusAZuJ6J/6PC4+yAdkKNeD5XSbqojFZrPlnH0Xutzxv3gILV2Hm+vfpsoRY
nzJm0kX/2GmV8GGwnSKhIWSIQR7Kh2sIWYPus0Q92BCwmlnylEYlfcXkY8S0ajcw5TuocCWqVMwa
WsZaQn+WyYi8HrKpusiMST7MnOgMT/bxvbLqOPdf80fECiyMenJ2mWPoITNbvqhcPk2447dZ808T
InomM9QwKWTJPNZ08JoRoLD1FsgKU0puyP9Zp2UL1b3kHX7IwynfNLjBjmWHzst1xi9/viv+i10H
Xhps1oAFlYfY+WULs+s2XoaALSwLjppmz631u3qHnA1/kSbFKerymUYcI8G0VOU5q0kenmJEEakG
At2kf1ndxW9bqid595XAQsTapn69ntq0DC4BiZ75eMeT3yKp8H3SI+3mZhSdhO4p7QCg+hW6x8km
F3dBqV74DN5MXLZgxUX8l0r391WfS8LVBFHLgyL320oXLA6abJqH+MmNRGZKeA/9inBk3pDGgvaM
g7zO9+z5nn7/fPKyjhSdwblI4cu7v3xcv9X767WgNRa2XItX95c1P8edU7UYfMHNCXyBuBNObVcf
DGPAzdjzoYWOg/SVuee28yyx9XuuzRqrhygl1HOu80fm+iH/T6+2NaddDpMmuSzT8vaXC/19d/Io
KNZDCeYmDgi/Hs0yGZvJq/yRCB2isHBL2qc8sq+oYzXntDQ40oAlCwjN/0MYQtfXh7rk0dYmj6+W
eZYLJpTRdz/EUQNZFoP0pmmC/JrN4328nxD6Plf1RMCZdm6d7qoXVoj8wsQSw9EIuLJnGQbIA1ZE
pc1uKfWXsOh+2CQPHMpZhnvL7nJ0VlWht3GBINxNyE19F1bHdZjvh8BFWei1B7KAfqgW9rdbE7zS
zLm/6xxydyrMQhcXnL6DMm2v+sA/9C0Bs4PwiyPNAok8yNMgdguz7bG9EwmKjpuQizO9URJFPQuc
q3KLyyQZC7+/VJDI9sNMasb7AaRkoIf6VXbXBbck7pDCe1hmJAjDLu9954OYKeeTNPpAjtsX2CJM
7k22s1QnTjg4fzY2epBBLgHW9uY+il2AzX1PjPeqtU9oGl7sYHiZ6/6LXS54I6zdiNLqaoT13Dod
RpwJLYWvovuo+sTAP8FzoPXZw5z/fpI2YfNzAiGDNWjg3WAnuCuWSNxEZtjj8vDYwqX/S83x+83v
Ck76+I21K+3fDrumwCGDmqslbV1yWluz/ihKqxFgj5R7q2aAMM7//0+/K3jsla8YUvjy13qzi2yn
G6a4OQdp2u2tUt1D0NAXSPTZKYFcvF0Ceeg6Q5cGVVaOmedfvYLbe8H1zw+V88sBR1Gmr9hJm1fh
2r89UwXWD1E3rmI0bb3WflBceYjYggFn2Mh+D9g31MmLw3tL9fN29WssPneiW/r6Y0I8Q9xAdyqC
8d6Y4huFCI1jMLsVQsfJyqmdNKP8JX6Ce1lvS5TZII+aPXD4XTlNzt9W+uDX9hLIPQdcqCf5XWBp
UsH+58auMiaVCtH2OSa+ZxtYsTgvuWuf8zahr/3+ZyyL4vz+VVoQi1nN5vROwUg6nNCb9y+DEMkT
ZPU8I7TP+jhNZJG8vxiqeCTu8OKzxt2+f8u1SpqHtC42Ud0tZ2dKGSh03VEihGMIUsttmmKgeOjn
U1MvDFMST56Nm5AAHa8pXv/3S8CUOyui8YxzXJ6TGCqg67U/cz1bZ1MuRD+2bX/X5C3h4vlUxhsZ
DsiWMpkflZseE6tirp2oEB7TdQgBhC35FECcXr+cMQsxkDgX68v7V7o1HCgBgPCKO5liVdpPhdth
lmmSF0KocEuHdXTkLJodJ08dHOKY8nqKX+qeTYtVDMVc/Zp3OUJji10gdpaDH3+I88g9+DV2NmYJ
6MUtz2ycJn59d2b+a79CL4jlLurv3P9D2XntOK5sW/ZX+gd4mt4AF+dBIuVdSumqXogsR2+CLkh+
fQ9qn763zwbaYWMnSmmVSjJixVpzjjniB+ohwq/q3BQ3JfnSOph0RiEuswmNu2uScWNg01qpbUVq
eZjlhKOR6cFw455qg/Zaxr3fomUJxjBjVJAzYNUmszl6eIK2Oav0eipc9+QUhk/vOdzUgDCe5dkk
65uZLvH1UeZucrOLdx1GseezZAZ+Lpm9E2BDbL3qlNajy/TE9zKuBo4vTOaRCPl2rnQn2I/9KUX8
xOGiRnKvmzAwO3pNXTncwlCor2mkelsSnpDceOEDz/86E9xDqiIM9qW2VvwY2gZqP/MclVF+FSmC
2SpDgWVL294/7TpsW8oqkoyuCEdBTNGV2Nsn7PK4tXZcg0SflzHiVUMptzGQmlXUcpz2rAjgd/sT
7+yuM6T2Ks2MiEURKXhAaclPlVWcULksaifrZGUozyJ8FNsOkesW5xbBix3nJ0+0zB5D+xXBmE5+
GxVaVeCHzPoKu2WiMP+J3ukRgUcGRzhp5s7NY22vF+Yu4rCPRp3M1i5sDlMiAWuDwhbaZ1lY72ZZ
fLotBHSSnfCV4orf632zUQbH2hmRhpUvqsjJwOJfx7j6mkH/QDhL7VzmZiAbM9m1cSD5oWnfjDee
5qqzscf/1aFUM2SHbnOvBCp1jGT3pzF1WmS5o/BedfRdDGHoZVqUfqdy7K+VNvfrUkmJepXIq4Y8
+UAJK7YDCWD4ehHthShsb+bAhElJ7ORnQ+ZtNNtbryVMRcbo+wjHIVYyjStsrRzXcRlwvc76y4wy
5lWiEV9lSR4jTuJhLvozRh6N1Va10Y3QXXB6iaglNsZb0lD1G0MKUz9x0x0BCyfPUsoduUiEsOaY
F0cMf4GpTDEu7NC4oxfgx8/NY9Jzx1ctNQDtidnLhsOSsvOu3YyRZ7U3J7t+QGYge6YRPcMTk/Ci
mQlrmS/6I6y3fsedr2I5RUCQ78yoIllLRsvWO5Eo26lIIJv4RLMk3pspq1CrckOUBnDwxshavwOG
4A8MsM623tLMcaifpMuG7zCh9ioDhR7OAuKHp+x3DRTyiLavPqlJsihTMJzkCCtPXvnCSaU70erN
AxqQ3lo4ZIC4FXzOXKkiYppaqkw7Eq/UtesKqOMLFROWFa89l12vXTxDSfFE3DHuLHnrPWtM2865
P3SAd0JzlEd+//hgk/mbqO4IBLGcbiioYq6AeTVIR2wsM3ZvStRq15qbSXCcJZk5Sw8JPvilgSsP
g1BOSzh1COiVhf6zqglvRj/wmunEsErM9H5XR1cExO4jy36yMTBhbQ330BWcejhJikjHtomY19x2
mCyGcEAIdfNGrX2lLa9tVAF8PYMGdRjziCSvw5QlDtaS7iufCPpLCiMiSCXr/QZZ0rGq3HurjhYv
6VfcR3sPn8wh8xDBTYjfNwlj7ZWda4RjNUPxVmRvfQvaHbfVMUFNvhvAnjFlTI+KxRbXeNDF4rJG
1+iYlJUkSo13hXimmpAZR6u8a9WpzmZsVMJ4s/TFLGn1dTU3flWXJqk4eNJg5Mt9UpTqPpqKN7Z8
Fio0qrzaKo0+ryX+zkPftqYmJko2Hgc/Zxi8jXp7BfhRPqepaY2KyHTbY40HF9yPt1VEzd2sWhcv
Nf5kke1PRsw8VmdKE1qjFSSopoic0FcIZ6vjRN5yJchsL83v5DbpK2gIZOy4FnVznl1R3fNnSGvV
byE9MAGWOL+ULYg6Wj+ini+MJGm0qbPna7iJNzG25QBXTLENZ4FXwtOyY6OSC6MaF44taNXg01xl
Y+DkR9aKNkk3ApeePYFfjV85untCQNcHlVXFG6Rb6pbXdTfAKttUIhv3liHwnC/fmqEwANGmxLRX
DaSZOuNDsgoFDkuoyxr0EDocXyPqR8QTN9MyrIdgqSxI3bjNU1Vu5dARBdTYGE6GDItP2LtrERIW
wCuZBpZj4aWcgHvjHjt1CfmwYh7TL9V7t7OLmfTONxveRmuJHL8WsNl0lMMDldr6qf2tsoQxS2x9
FY6NqjDN472nQFoLFfNclOYUNENz40j5Syd9xR28ea+pPlEC7Hbl+As5B+7Don1xHK1dqZVm7cze
ueRZdNHpcV/1diK0qA4JoMtPeqt6O70hH3M2kNpG2BPXfSS1LSVa0CezvWsxT6wcWpf04jh1xKQs
2hNthq4FO1Wo9r7IhOZXwnw8xzJ9Z2R7W2lsnnf53VBRcHSDfepKcTQXsfUYGcBsslOVms1ez3rG
yWGE0XroyFgkzWFHsOSWDBV5tMtqm0SxdrIG+zi7+S/Rpd4lRBZk0ODZdnNzE6OR8WuE07oK5/6Q
EBYbz8dy8uoL+jIkxdAy90yegbyojRdkvBwJkAZaQRAEpvReeW58trBPaJPmnkRD7NBsWH4Tyq+n
sxy8/soVBcnhc0s+dUcorQdBxuvIOlmGIV1tKKt+yHwhNM0fkbYGY0KPqKIRHTDPR9Oqyn2WkrPk
FtoL2cht2v8kikUgRjCb0NsnaEpWcVhnCPQw3Jsl1nu7xvouFwsjDlFfRSzDoC7+gbR43NVkl6Bo
Lf0pbWpEAH144JCHTh5r9FoTbnMKsWduE936SkLDOFtzuxiV0r2u5p/hSDYk81BtFReYFxy8PolK
uF/j2A8vr9cZ/PdDWAiBZo8TaFbLR2m06rE3I58h6rTuJrOkWdzuNGy/oMSrO72912LS1WM+o1eR
YbbPE1CWObZVkliM+IKcZCNn7M0ASpyT1ncYT+SQHOg/EijesfrSFiw4MFs3W0neWcabg6R5dCV2
hxvQrvaGS85R22WXfra8K60TO0FAmTARRGDJ2E+0w3e6f/WL/fIEnESZM96edSii6U3uGfGJet9g
GUfSrYiuCRTufF9pZhV1YYSmkDiM4wyD1ez6PSKP1o8Md3hRPLlXx0g9dz3cZsJGoAxZdkZqtXNN
VbPZKgW5MuGM8A5mAUKVNvnhDNm8H2WPY9Ur7o2WsaEVykONzHqbGq3Hcp8iPrEkZvAk3HujqO/l
DChBW7KETXLCibpD5zxkH4PRPkQxvtuaDO90i9BD1Zl+HTBZ0x4CMDOlLWI+gnN2bcapBW8T1rxh
PiatOl/1HvBAU0jl+2TkV5xIva04f0Lo/w3aqi/Ow4rf6N0pIWs5FTNd0C7T9g2Zab5qcm3ki6kK
B1hbYzoa7FaeDPyhO1u4P6AD6DjHjs/I5TmcikMGbzkwLQ+yvAbd6S8RcAucAPEo41TMRSsb2O8B
js+bsPQg9uryBTV2tYeuSLhd3L+4RuF8SW4wb8YW1OekG0WII+9g79F8NvY+iYi2Gcc+xaBOssti
8KvHIoaE/2kLhXqwbJEk122tkc4FLqytRbKPi+kWibnamOYcftoxapvRJjk1HW7RYHLPEURG2Du7
coP0e0pi/RYa5tWzRjwg0shPE15qL8m9V9fA44i879wLk/7F1LxYbd2+DAOKyKGezfVyfnhetxJN
+Fo2MFzaHuVv7xjjfZQNHZze8N7ZfbzAmtDDY/TZTDVAggF9LDmyhG15ciLriXMeJ+x305PmUSlU
DJaqXm75y3yMTWkxo2O1DVN1XXuoQ0uivF4WpEzdII6fstEE0GSMD2IPWUOyYWeTvkatYLuP3P0W
zhYAFM17SPArf3FFuK0bQrgTtvVlXNDr2J642jAvViFjRDJH49asgxQ49IrGGZqrctwXasc+SbYY
nrBhBAcwBFVPPZALA8AFvOmtl0voBnllnthqJvgQOgKkuvxDK8MLmKroBEMS/Kno47RXNVwR4WgZ
mxSR3tmojA1inuxYMGzad84SdQj7fGTI4lrNjW+H+DedkDBnWb3tPKQao9opWyI5um0Vqo+SGcBx
oiH9bG/NbfyzHJjhejhfV0VPYhwWa5Zm3X5lBP8qy+nSKLi6TCq4qWxTHI8WRtE2JkqsweupbZVc
bdfdwjJqU+s9SfDgiDZvg3BxNWHVb681WWbbMvLwWWnukYVk2OKvdjc6zS8otO2X3vUGSLJhZpqA
cmc1RMsaVk7Km4p8ObI4GdiT6pM2d2FYNn7LCXhOp02R5zal7RjYoUTeHtUl562yvciuyw5aFx5I
BauOrsh+RJ1QiAgn77E0mYJVBvOwJyKpQz8bINsiNSgj5Y8W1AUmzqa02ubFSCkkw7T5McXe9Fd+
rZsMJHQUeD915i52MuY+gJTuOESdcSgSi4ZZZfUHyuHkZBVHksui8yhiucEE4K0aRiVIwMGc2AxZ
rZjXsERFRcYJyh57lPveaexdEo6XCMHlbtT1P04zWedCdU+Tiy+iNfGkiCmVuxhZpq8qxncTxXEA
RhwBBCmY64HXb+c079JladANtvVeyvsTBEVtREZV7a2Aj/6FmUBqrl3CKVkNIm7OitW/ClSL67Zr
iqB27ZADe9ITAqblZ1rIoazGk7TGg8sZ4lCDAOtR1gUofjOoWnZzdFL9qoFovXM+5/JcDLJFchnc
4uBmnnnFl3us+nxEdGtGN/r3/pB6InCiSPU7B1klEH5xakTdr/NGXLW6nz76DZryVa1GzbVFiG7i
WnOGub2QpXaMhpi/PHgIAuWq77LhE5/WQ0vOpT/25TXDKuRrEepLgatilbndu+iN1wEbMjajCdiJ
uXbSEEwYDKI1K/+PQonxoOW6OEt+5t6T1rtSed+pVVbCdPMttlrKXJoa27wpMdDk6VkQdvY8ZTbk
4D2bTHltG/vS0Tatxuh1tti71KVr6Q35RegxBW+fP0LjtwaMC3u4mCirrJ0qKv3DDcmJ6n9EI54Z
05FhEOs5/kiNY/+oG26AzVLzw7aLNjjbdhHumGw2CGIbYMfEXnzGOfjL7CnkHBoDK1sT1irscAQh
mMatpr9mBi0xTevtX+QhlN9Jho3OVVxy2nG1Vy+3V21kfzMGa7jqSb5vVCc/pqK4Rw0HL9Mw4b6E
44ucTAUFlpIFXUYOSpvUhJR2+rHtown8sWF9DVpiBcpk7e2sNK6cRU9c8pXdjnv0ALqvJHiMnxVc
xeqqJUwvElTH/EoegjYgjA7xViF+we2sOn9ijX4UrkyM3j2yADlxr7YoVmOH82tFlOXRa43Plmt9
FUdTtzfmgajVUikDT50Clolkk3TyqE+MQAdNXP4CQS4CMuBPo5+GmPVoQEbYKMzcdyw67+HEtTn0
6IzLCjtLRrOySB+evdgrW4SDqH23rjAVH/1bvTaUsKNyJmbVCdMzrrEl1nYuQe9gEZrn8bdjA+eb
1ZSoYiK5F6/gsqC3v+o0aXawRLCeD/MPZQuXB8ePdyFLVB5sqcv1aMSD/8R3QRWAnTQi24/0rj5I
nWbtUzTJoDg72DQvV5kF0MWKRiJbG7qwHOvcsm63pqTsJn+0tdiC7AE9b4mxfNUNBD5EVXkYuuyr
7+zkTCkvVo1tsHdRN+3jqnuRnWfsjZaInWxSn01TOnnL+9RmOmmFFvmGVQ7EOA3fyK7pNrIj4jbL
bHqfjtMEnis56I2LRaWTCG3iVt09d/y+gyRRVQPg/+mbMPCFcU1iQwVqN+aF/LRbfZ+YuJ4d9YKJ
VrXGel8CFmaJAC+GVQO46XhD4umsnIZJqdoEY09Cccgi27t2e5xV9WUmkvgCjdvw+0bBsS0l9w4H
UXc57ORd+KORUBPcpudqFkA2XKsF2u0RfGmC/lrPLtn0yzBRxZvHMUoip6/ElvmJsa+xB61miBm7
cMZYpYXiOx/D/KL3QZck2qmV4qLL0d4rEwZweuk371Bd1xBbbLpFNd0pnC77NFNbv9Vq19ft9lHn
envPm9TcExZDK1Epbg2h3pZJnG10atzqp+oSHVcPpiB3AxH2yC6xoeOrvQq2qn3J1KNqqltuwXKT
CW6+kA0Bg/keSfN0B3+/s7PJXfQbyTm958K1jnafaz7Lx82xJ3ABUpBkmLJEz/Fkn6hEh+lKD9kn
IhFDG7TTFzSrDOmEPa0sW7bcjdl0NXC5YRxeGNG1MF4Ul8XW1Ft3FwKZWdc9jkbOyhajiOXKFVBh
sPr2W+CnALqsMmIQ3pokO7QwGmoZB8WoO5tM69nXFJ12tZfY3+T0y4XtTqkUcsTUx/yiNsVX6JXf
e4umyZS/toWuv+nDjNsU/SNYj/qoW8MvzvxEuJZ4SAzUv1d2K9+09fLUAirZGLi2CenDL46M8t5Y
VkAElfaoWIwmyOYWRdMmHs0ftZiSd/QGn65WB2B+m98W/c4oe3NL1zj1vRqfAT3vNDRlJ71nfODS
btlZ5fxbJlWMtSFncmUM5nsYfuNE9FrQMbpXEaEWSZxduz4ns10k02YG8B5QXmY7CvqTLGmnK2k4
PZpa5fbpJguPt+hXYSgtkHf0pGI7al/weL3rlEBnoz4peqJutRIw7mGKs55pkHjPrL71RdaIb+5i
RQiJb7sKUakvUis/8dPVt6lq/5Q9NDJdpvk2k4pDZpO+EOpm5VJNeD8yOZsbnaPXru1JWq4Mpb1E
462HglRtnTz0DYfM+poW2xoCCWvVMwLW6kR2alBPH8JkpgE46YcZiwx+HmSye5ScNLo8chJjvXzI
dPwIK2XcxCB0TwTaHo2lNUI+yEC1zWGuqJrpgo5uuugsZb4ykm3p9dNb1kfmbZj4xiuTpyaEpNrN
O4bQvRgeMZbNHXno3BzLw6kO+4fq7U3iGa95FW8rp9LeolgGjq4W3xqmK9scTMWmqbTuzRHFnsLf
H2zc7qsgxKvM9QihBlSk8qXV0zcJ9OQ99rCBu54bDIVv5V12KmZkZF5h7Z0O+hSneNfujlXcAx/m
Z+MAyVbLSDrF7wC+rreD7Z3/fv++Dathhf+d/9ivA7SWW3ghR+ui39zX/MP+RTdYr0m6WElSuEtI
LoyN/I4Kgqi5tYlFJ/BYhaEDTDvwxs1JutdEPtCx17CKG+LaAXH6QXAJLt8uOMtWX+5KW4erMRgD
fWMdxD65Jbfh3f00/oC9oeqtSWUTtHPWeER5mN5FF/QWo48gKzbuj5Fx1U7dE2N9kzf9tf3WIFrH
Z4InyoH9tKZxHbY+TjCl2/RySy8f9ypKEBwk6iWeimlt1fFr3NebFiAabikGlX3t1jtAiMM2THsT
K37jrVNjUvauLC/Y7qqL28ffJJHL3Kg2ObC58SOjEFhRziqgQTNnR1bdKc8G+VXVwAD6UanIJO+T
Wy/V9zkqN60c8g/+kaJMqiJqzCT/oJO8thokCKR7CrzlpvlhEI4czynlZloeDQwfJU/i8dEE9gqP
zbS5ddLHkXm4ZYCrwsfNecFXKWpp+9aSMfB8I0zymQS4z78eOnFKH7HG9ZMu0QzOEoIVLvFXz4fP
f2Utl0ZfFCeNcdoSAHVS4lNB53bzzOL4W6bHfz1smI7siDvw0yXLrSocSB5xJHirMS/bjLl7f36E
QHhrnVgNHeIl+ydMjZPDgHDz/GC4BPeIJT9jeQZS6sr/8v6azPitiQenlKQNPt9ESwhbuOQD/df7
nv8Ca7Ms++zZOa5lbfmZbcl+Hc5L8N/zN7EScjZMZroQ+GtsOKTNhG1Ubacub9qjWuv9tgLv9owL
eH7PZ0TA819/e18qADhpTd6smZO+zaWIN42jY2RqY0Ll2dAgQi3JA8/YhRZbZ16m8xYdo87So8c4
hBhU68/Muv9883xf5DQ5Lb3qqCxhK883zGPpnSbPSLzRHsHdKEgkDJVVf1gSrqiDqkO25DtIxvt/
aQf/+7/5a9p//gePf1b11NDB7f728J+v2PWr4j+Wr/nPz/n3r/gnnPumaqs/3f/xs7a/q8tX8bv9
+yf923fmp//r2flf3de/PQieTP6X/ncz3X/zqnXPZ4FPaPnM/9cP/is39f8Sw4o0TEPq/b/PYb2Q
exH/t/VXU+VJ+fVvfP+/vvRffH/H+odp6bYDOdvCPWAvBpN/xbG65j8MXUPZRUcF/aBpINcpl2/7
zFxFfU/vF3m2ofNlfNX/jGM1/sGnQv/XDTD/wLGM/x++v6H9XdZqeho+DrIy8aK4qOKcv4lIHNya
1Avt0ny2zK091m+WO4XbRaIBraB/SQ0nfolSeSgLZr9qR4qYUavGHcY5ZTrYpYNV0KyWpX2vFdpp
c6uXm2RWypOcEI2yj1tA75GT18MNd9kmYhl8VLT4Vnkii1Pb1/WH0ZyZLq1JJJ+/h31ZQiZeCtqu
rI+4/xYoXTutukRzXoQHUWSywuLhMAtkJIa5mYPt3dUV6N+6ph9B6XmcOzq4sAKsjx4La0NvkhqC
CdBPYAvn2NUUnjm4SrO0MQGOYbEdtEl+qk3DaTcZvyV0MOlNW0HNxr5NC7v6gOEyrlhXh72RV4cR
TcfbSLD4Klam+tx3c/fWAsNYVXVn+WwohMKpWvyGysEvrHybFzCyCbW7TDPHeERGgyu+cLTBw8ky
jvljzvSbbg5QnhheEk16GTzl2BCQPryaxoNjx76Yi+HkFSdyvqdji+Em5MV6V5m2PXsAqTe/VnZh
BIo1NAhhzd+K5Axf8eNUmFg+anqHmEWE1IIc+LiOdwwtIbgD53T0h0T5nkRmsSlVrd0oZguNrDql
lF/v6jF9UT2rvDGB+wxlITdYj5go0JkAQQZTxKOGiwa2ubZkkS/RaQzazRyH+1MsV/TpuLKLPN56
/Apo5BSXoUQN6LGrFIjNjVrsps7VD60Djas3G3CCWJzMZC5vigs0xCR5Zlebv7iPxC5LUVs4k61e
E5qNflgZr22mhE3gtMHoxu3V1YslYyms91490ASz9HFLVt+4sfjjbBA3bE11GjY2Q6j9E1IVIe2i
38ohXEmBkXcZo36Fof9Rk8qfqlV/1Io67SY6dy+qwtyYDo6mlxC6e6/ej3zTNXg5MuVVOzqAXOQ8
mwgO9EaibJQwZTZmuygZBs+4GTXMZDgi7To08u+oIbJTvbxx5u4I2jPZxWVfH9Us57oH00yjgagk
Igsd7z7njn52kxGfqWHBFEP/4ydm+sgSxt1cWQeXgANfptPBJQ/glhiIaoRrv4wGjXgths5utyJB
U9Vgta/LnG5FEgaRoLYDAsqcOioKv1Ach5hLBjPm0g5eaLrog3tgStN7OemKPyz9XSeZxZbODH9T
TtkpCRtbnT1rZUzAGZ2eE0ud9qtXOZb9EaPHD4Oc4UUOhpHV7tYldk0fOTIlHj3SeZkZTfNdJt1R
iNq5OWpRwp9efv1Jj1elAcV6VMTsd6YLxWG5WGtkbz5EQHM5y2YYmzMXgm32ocZmcwMr9LAjJj3L
vE2P3PdYCWmFSxg7LYCnAaHNJ6ClrdO0JVoO1zpz73xYWO5YuTRno+Xzyzzq9MFJgmDDTI8lBv+N
oRhxEBNp4Vt9aG/7LqsxPcdgr9RhXhHOhSUvz7jRFqlpU9UEZOQQO1EXinNqxNu0Kb+bpkAWiHju
oAqEqW8KLMeO8fO50hEgAWBz916fEuBpdIfYTSbf8ub3ciSewKEljxBBXePGHHB6eJ+uR9E2lw6K
D6v4poWhX9lmuBGuUn1LUljoCBZ6YdRn4i7Ki+2N471ONAS7Th2fnGm2V8KNuzWydofOnMV8mEbg
tXMa/cXM1KsuuvLqSudlnkFZNhUjKTeyh4vwMKS4wvkhhzgQlYVpGN2/jObALcjcLWHGpOl+QrdH
qGWW7AfHoeMA+iDIm4TjRYxHHXNZuktr5QdAf/lIQ/1a5RYwAKM/436m9s6bKmAfgqzbGC/l1H+o
Eyu/9lt1Yv1ac/UHsZqol9aDglcuaWjROPTbyJsxjAEg85MBZWDT6mtTOF/RQpgywim8mI1G6p8h
fYxsctenSreSAGVOdqHom0m1vI09p5vCQbQxw8j8nlrSvGJDfJtUg/ay3b9VDqEGoWngRqKFouGw
Ubv+T5p4PXJovV9lbRWfrBITi6LOya7IYFsLN/vME+0RJaNydMPYJxw1e22mn/WATDLW3bdUUT4L
pz/WNcDFObPjQ6YDLtdjDHCwAuegKJaGGLSPix4Xh2gaeCCn77Nafp9oioAcLGIYDQIcl1V6azDA
LQZaWO4eV7zfhV7zAqeCkJ9fICG8dxEJayGm3RKXbmKfufEjnRgBySm5j+B3t2XD/2WqnIlchcsM
OFKrvYGIB/jZiSg/Q9BVpIcXZBRnMYdlXGxQtpV0O4R1D/lhsWLGOilmkAD7HORu2cKMshchjQvq
RdWcJfTA6dbWYCH2EjX50Urnbt3Z5lg8FlBWSlX6bgw7oZno10jFM89ZZX/XUVZog62/AXUfD0mK
sykpYFWZtnU3uYYiufDatIGITi1kBqtbW3bq2tdzxfOl0P/o0/RV9Jn2PmlHFWT/+5TLO4XR11zG
5VrAbg1wQhMGgFJr1al9e5qFEtSZ+xWbjEzRzHzWLQBf4l9tUVfr1quzs25q0CEZ00YOo/3YddkV
U4d5umhUePbsiX0PCjSHk4XomuFsbLbFzctzaL/6ly5U6yWTqrbP0c+e9MxINqlgp47JtVkxNELp
3/U4XbS4eq2SdF7anG7Q6zQiCxrauxxI5LHRjXQPRUBb9dl0UEPcKNzukNHlTzu/E6kcHgGDpdtO
cxk6i0y7Z3nkOx1KbEMQ7rOkCII+5IRoXJ+j3q67jG0N3hAAcANFZI+CjR5ApRyHMcSBFWObfw5d
Wy88eixApyo0+jWpQxm82tY+DSWaMwHmIoU2snLy/LeYBVWBUsbrXr6Igiv7qbSK1P7RtYr12mho
UTpEPPD3wL3Rj1ecqjsV6fec0efe7aZfjWpVQemFhLF1GmQoNz2PM2e+rm0YpNC3LLeTWvXwoPNw
y995NWRRQc6MzfBPndc1iKG1nenqJVk66ZzWS9JJFgAP+rDAJXHZi1DbiYpeoAGNdg8/GjszQKeh
cvvrYPcUj6k8hZPQdqEMIWegJvdNV7i09Zi12Fb1G4VmuKlGjZlJB1rKNLGYSLe5GYryIau4OZri
wfypeqSEgVBGZKCDSLq6p2A5kcGJDH51X34OuIhGljZlvmlW9vNfgyMaazBYzi51oV9DbIBbKsBS
eN9K667EpryaofmFnK/fFvNOdSGkqFravhD6sxo7xANuDiKNE8xJjVadmZfHfJj+GBaqDIQ/DmKy
mU3BScBkJ10EBrPIjosXpk9CuhEaeRxdk3a3glJrRCoZRGl/o2YtTgWvIiHPuAhNE7AG7O2MllUM
iRl56yZ37Hd6kO1KycDvM7Jc4oUzC/6O2h0z7NODUdFPylE+T+70ZqIH2xo6ORlKk+w6QQ4HqTjX
pzC1bBiz17Be5457HhXe2kbLn/YHZKjNpyNqvoNfD6kg2qoMjEi+eOiy9hlRqH1a7dTMDH1Pm9QD
DthqMTyKlBkXhczsNwQ3Q8oexnth1u+xiYS1t2oEmAV7Zz3fM43BTBJP5yppaIaP462KynVvJNq+
HU1jrxAlguF08A3o90EjKzIOWizhcV7CQ2LLDRUjOWUlJJ9kqiuyIBzzAtUFeBnS2S2nrkW0T+QC
KcKEirozedLLjtJmw0ex9OmfxRDPF6fmSPMP0w5kmXo5BejXOUKAJGfvBJdXItkAWNPo9cMZw8UW
mqQbEecvhDWlZz6O49UlDJpc+7WS6eR40V5esF1EKZiM8p9FmXTkiFQnqnhJdIEiJfWOqiy+p1WH
pY4u2ImcArEfShVMtIIz0wJJWXImCjxnqgMXjQkjQMje/ZimK5vxT7rg6BlhW4/GgMn7FNep7JYo
MMIAXFMl74YHhQEBFJInvNoJjUSeVr2ai3ralqHCYIkwkchTuHdZjmNb7faAkCsmN3XP1JU0zJ4u
OCWGyKkqvT3BMwpdIWpqhS6qm8CeRaaCwE0xk21s6Dunc8+lh62D78zwVh0CF6MQ+onvw9IxtTgH
rOxFYmyOfxyXyUnrsafSc/2J9Y5JrlEPK6dmOJZmsbIuTSxHUQvp/pn9gh2z8dnuh7VQikNOC1qP
pnSdtJ1+qWotnVcMccKdoTDGYccUTH3ST2ZhURCC5WKLZRngTxe0+Xtqi/nazrrld7Pb7Olzr2cw
eZygpNzZjWb6uh5dPFmWr1pdfnoNFfDSzIooGH3GF5EfTmN8NEfEKKqNHqJTGSrDGeNwxU43cmBR
89rZgUZ+nVsocklGUIDl2KD5vdH1nUdtY8nQa3LTUOEWbOCMQwcbu76jKMM2T6ePp74o7PAE520o
QVlwWTY6qWXSGA5Flp3RinwkOK65/OCvu6WRHOty+tYWi5BgmaKkVWhv3BbHCeAT/qBAbEBBmqvB
wyeU9XO7GVz7bOlKebAAqvEXr5xNbqfRwRwhjuumQDFm/dLcZsAmUYbrKgLQUCY5IK4olOyrqBgw
EmBhIFhkOXAnLmxuaJ4PLO+84oP2p6J+CYY0ToM4Gn5OVs2fO0c9wUD+hOK7WBQ4/HKFcHc92reT
KrnVkoKBiZyUaNMIR/XrDCNHlpEtVsXF/2DszJbbVtKs+yr9AohAAshM4JYzKVGkqFk3CNuyMc8z
nr4XdDq66j/d8Z++KJVdJdkWBWZ+w95r27sJ+NM6rN1DA/z3gIIixPRs6kNSMlxPlswwERVnw7FP
SlOtOJGPdN/pAhbP8hf6obXPtp6FYmAhb27rAzp80QT7MOG6bzm3d75T/VBy+tXMx5a+84CQ1zuX
fQLtKs+9M1LVI76N5lCPMdvJRQMlrFHxM5yGOwhStOUth3DZgBizZv88+v0nnSufkPb+aXbbN1f3
CpC4bK8s/PJo2HOLtxefrRtZLNB2q5LXhaHVHlq2Pafe/Tz0aKQV70UJ6mxn1kQIkODrbRbOMyRX
9JkVMKwRzGAOTvD+m8kMGtHmJzKn+0iX1RpG4IrbI78BhTja0iKHInUJ82kxbigXgqybNcc6fxgL
y7m3Bp0eIzI22B7kWH2FbtCvTDMBIR6X3zeIGlZRtDcc9o1Jkw1kR4I9NZdMHG/ctFnov4ai2UMg
SXZB7HUbYVPtFDlxid4M3jNDugmUi46g3XeIuXHyEBfkRnOJEnMRCwPYWYvlChxrC6O0F7+ouh3v
8cqM/ZQc5qm+Tlk7gaBGrBz7zTNbzaxBlKFDT57pO/Zxm7tXYmZu34LJ2HtNRoouU7nq2AV+QU2U
caiiUNiAtaveCgI8BKg5rst5X/mL1roZOF9qqz9o2swsJ6/PmN1HaHbiWriffdPRsA7FtRREbjZI
rAsMYxuD6+CIBRBNinPnYEM/TPk0rDNLjbsE/NwGWTwyniE6TuLc0Q6fo2R4T1ujea3cmYFB/rM1
jOjJSaN3oMMgtf3w8/vGiol38JnDbwXgrV0xGy89g5gZrvVTmHC+2LV9JsGejRyxWnsOOevIsULJ
/mgHbfoa2oROTJrAWzZerONa7D5AWKPeugwmaNCi8XHo8JCzhELNcFIFmY2eEM8zFhMaEZOMER5q
7uoHa/luR8M26Zqd6Ojh4NzbrEmO0bQn5aDZIrMmN9lv5coJKOeq2GLWJII/aoaph/DrYLKDvI2U
gNZ0YztSfoAY3bhtzOzIxizgjimzKQdTax7/QU5tniFSb2UWIstjxHuMBetHzO0MMRozfFBbx+vc
YzVOq0bFhJVV+ywckHhGc0J+g73w0dmtBWOlz3lRGIfK7Z7IVeHfXyfmsYdlDdIp3/ch/os4iQsk
5wDP00GCmATOtwqmEYHQ6Dg/OxL7KvZ6cmjeBapXh81Fu+IkvzjoQw5pTL4qqrKNWxgQOosvd4Qy
h05oXS/AqtD0PkKDV8tlPrOm2AuwZ831FSrVDTswS9uObobKZrhWn66DvHOwa7Bw7IQc3y/YJBny
FoYgwxrzLexb+zMw3n3f6O4iG96qUP5RWdCVYzeF/+QNF9U4Rwa59d6Jic9LI855bnFjYxgGw5jM
fDTiJbo60v3DIICjpgPTXNtNnvKuIp45J9BMliPJmTyzxTKstYfmJqOaYaaLoyxGMbzQmnPswzmH
hZm/NsnjqCZQ3hJ5nx3idjF0foEMyTRyeI6QMF+c4QgqSt573MsWGuCDbDBPN2qitfHwFc4Ki2Of
jTGLWddn3si2NMs1fwlRrqfRJ64djMK4NoCfHiKD2jrvMBnliY/fpMcObwFB2MmSyMzviUVPatUq
G4AiGhGOBLAm8PcCI9uRdJLsYOZ4e81bHXs05v0svBbGdCOhpV/Donnoxq5/nUC4HbmfH7CU/Opl
AQg6Rmu68PGCkdkEOKlBGdMaQI23jJzjXYMrzehQJhmuXz1heCafw8zPQ5C8NSltL8clbDLmDKQy
4UQai2Q7zGN2HKn1GOuzicUZTv7UsDFYEJwmUCAk/y0yuSrbu4P1YTE1x8FGkm/aRm9Klwc3qV8r
+avvF73cDOyFxfkflbBWF8v4ww2onMPRO2qVVKeirB7UgndgdJc+gpl+UnOr91RfMPsm54FSJzgG
ZhIevBBpdcgWH1yFgXy6wJ/lV5Y69gYGq64T2P9x5gKyIu27j+uD0a9qV+fUR9wVkEETlofNT5R7
aj2UkIT7SVzHzGYFbeQ/XIM13pwQDGIVJ24cpN0GR7K17ODaUU+HlCVwknIfKcVQIdDDPiaaXMOK
OPUo6zoUYE28UOrSG5I4UOveeBLLB/NrjBgNZsl0sDQepTaSTyYjlF3r+58GWcyA+zgmiVReUdyj
qauZuBp8kpHH5ok19QEPKGLaihi1pjcvVCD2DqVUd9KNU5HOaqAuboziILtqq5AWMTTvwpXH9GoV
IY6EnNhdOmCvxzF0dxL4NmOjaDvaxbAYA4bTuCiNedmY3daY+OrwSlsB2lgae9ircHLJRzBj9YDf
KdkPc/VI5AgNbwoW28gC1vLLvzPp1cz3K+mxUzIKTNbIhle86K44x04AHoP4orQHr0hJzeFKYAai
PVlsUEKF618th/ZJLfvueJqHfTYlxwqXwOn7Q0C5nuAsOE4Vw8FhwHqdBUjC2SFLVPxFnX6VBPxx
FgX3WaPaUx7ROtoy/aOLDnRiABOVQbNmTgNdlbC+CiWa3gOm+TVKLmsWR4WR3JMP+YGEPVyW0fAd
MVM5/koaumHBzocgmYpVEE4WLNC8PJmG2wDxG7uNszwi3x8Y+ZLdxf5lQ8ptfyI0IyFqpL9n2Yt7
dIRBUYTDzzb06l1gJU9QWMWacg/RKtnaYnCwN5qkWuXZQNPQ0xGCJ9kNeXLLp9qH2ZXLTROZ6H7V
ielgsWPDThoJK/bJHe09pa6N7eyUT9uEJmuhhQ7baKbCMHLvZ1ClXwW+n7bUzyRR//ZNg6SqPmB5
wyKDW1LxrBxRzzYnYQfhzgrNVwKZ+5Pl1Ii2QffIkCFl6S3eEixVo3FtRheqQkl0ngslYB1mxmky
R5RFMGMYu/GDqPIX08b20Zlms4qU052wKvLkcgUW8twt23TlxMhUG9x/QxeuBXa5/bdKnjP1tXd6
66WYW8w06DEkh8BRV7ojDaHwd3M5vcBisTffO5K5Keo7Egr5ux7uRTSZD4bbJR9uwebeoPqQujFO
pZDPoTFaO9PQsJXy6XWR10Fabo3V6CLkhdm7T4yBMxs50Puk2OoL8xRAOd8QusetyNfgCmB9Qi+D
bNUJvZaHgCgXIQFwEqdsryrm9DigTsPyYWpAstBq3v56Lq2x5QS1CVNw1IsT9ed60s+Z9yXb1zoK
b7hh/dXcVT/guQ1MLrxulcO3cDNTrucu+TOSKuKg4Noow+AUBkG4shz3yFgY9WHTKrRzPom/hWMf
UFlYJ4MvRhW1DBz5Gau81ctlvLajgqLoW4EAzNLfKfxa6hdlCgyardc00JvIage7e2PiuE7BbZ8M
x/vhWuWnGfW8efO7PqEAVk9jc52D8ZN1NEeBLmlwhv7dyMu35pcbPmRCdVvDvzcbMkP7bmmqrZfa
bJ5AOpyMgbHM1N9KF840EtqQK2G9JIvA49iYAmx0lXkvCTlgvuG+hHzqSYegLOw4OUgvKrl+y+Ew
zOSaonSvKvvIdqM7ZaHFS4xZkiFdx0aoo+KdmZBV1R7kPrBgn9zTFisGyriWdrASU7WSU/HoJqMg
60wFqK8sNMQ0rOaKxJtwDgJmd+GCrwxuibWkPOSiW2cNLkOw0zNX+BQ9BYyfKF8CZ+1x7QT2MG9C
u2d1PHvmMtIwT1rmq3IiT6Hpxq9YsgAEzxa2G7euGRkYOd99GGzKyc6O9YxiqZbY7mmIhGqHgz2R
UxMGDpmvnD1pwB1lxg4Or3JkigY7HW04cXjpTsVefugH7u2yqmiTbO8rC/FWWQF5jFjZB5p8Rl/M
B9aGimkqPe8cKf1OQRxsSBC4uBwYJ9RTERU2GV5BHYCtFwRapz6eRsXXi9iNAISRSSd8M75jhxJs
SSupqJQG50RGIY7VyUQ8DASIepIZXodL1C5OswxxU1SU1SMIlZUaxzdchv3OdqfXcvkyAPhceNCO
Vo3xSIXQMWH2Lybnz/d19/2hXM52yOf5NpbutTLDu9EK+f78ooFQgEyqsdOnSkqOWKTxDNUWcJgT
bDnrKnoVi74w7U8FG+rlX1v5vO5hsNjD8uyCaqECMUzRV3TBg2nyR0C0Kp3uUrZzAoqSN3pSTD9c
WDoBRua5xcT81y29/Mu/fzWkP/rIt1a6IWJiLIx3FpjF2syz1/HRhtaheGHLsiH9iMK3pJxhPOv6
a/z8+xScZklcRJzpG/fVsK3b6ubh4gT5EMwnaQKuMAXI/znTZ0zW47qP+zf8Lz+6QI3raBrmtZFS
/maW5dAh2z+9pTpBzofgcW3nLNWApm5A/mOrLoR78tHIH+sBg7wl7H0nhlcpuTM4zkkC9hPm8R6W
pDp1yGArK2ebukTYyDQONqnnc3WlE0R0o/cgdlh/yNQ7OpI55jjb++97mwFWdzSaH7ZpPDvReAmX
J8W1feLK1aESzq1Bh7PXjfbXWONmpmVsETRqYZhBI7q9HQhXlpMlckO7ep36GMdCXD8k7XgH8UXe
OWa4nezaudl1Ro5E6XMUq/Gen2SLEGB4DvrhQmX7SLfmLr6mept5ykDhmP8BqcM0oWk30OHkWs/p
m8s7qerQWgElOQ9OeWjfErOzjnMz6XWOUQ28WU9GkvkbWTbVU4Hbg5PO30c9w7zB959qWkDk9E19
YSJak/TFmYx82YKWj/NzPMHh36dpxSm4DOZsjWYwea5iA2hDGD5yTviMFRljkMSVoiQTpeBkFAEY
jxoTR5NgYW41IRVBQdhOhhbVUGhU7crf40xPD4GIgAvEk7O2DGPXZdI8mpD54CIyLsjcjyh1k6Mp
KGL0dOlZidzVkcs0AcVNFw2XNkAEQGGS1t0PP85/mvyIV8qdEFcKlL/oN4gj6qvPXFmfID1TuyUC
u8Sba8Y/c4GEpZha1AKuMRxHidmBhh0HHp01ylVCCfpbYQ1HOh7BLbmKPZOA3AiTOfdjDphkNLgM
dL+hcn7FlDcdRPdlknfRCMs/2iVamCpdE3chr3HMi9fqpN6LTC/EmvhZs7A9NFN3SHpfnAb52y98
EhGd4CjpJdf1wh7zij914afv3/moTXa0mjD5hK7lpcE6poI84PlydjiTf3tlowjdJtUafDjTe/8u
Qm65UvPoQv8ocTKIYss3QNCnYkAGumahUFkbFqCkP3gaHM0I29J31CsPwdqZGQiFTUng6CIMQGkr
l82872WIatPgYLU3E3QjXlmS/5KIAo90vmXqbAY/bArWZZ3yS3mJtzH5zYAido6CaZ+2Lgeuv4R0
mIDNjWDgDZ4dPQT1bIgEJLZpCJg0PdV1HByRYOH1T5zmAR39NQCAic91lXnii/G9vLqQ92mlzu0s
CPcLSmOPwXKPp46he5peBA22zJTaIK/dc0DFB7co5ZpW+j3rjmVqfvn1wGzChn0QeWjjWX6ROybz
vc9giNOKKsWMccqcXWjrvqf7rZ6nu3HETONonIs1DtkRMTXGdGRjZGVuihrmvsR+tm6lbg+WrX/3
5xnnN/O/OvP71eQ4Yl2omGU5fr+tyQJt58fOp1U/29qGvTigUSAxk/xtPaL8Qf2xNRtE44IhV2Ej
cyF4G3EF+P4krVkoI2HI3EPiGFxHyZbhIx2UBKjCVoY2Hmlu3xJebS0OoiQnpdZcujUUOrBsYw3c
QpnFux6h5y+uPE5BXcFPo6YO6Tosm5kFh4bhsGxqkuynN9QTfi7+YRKF96rC3GTlvnOImqpaY5H9
cpkHVyYkCzJigjB5TstK3MG7WduVQX/X472pDDosrjmNZAY5GNmxmF9IPu5ILq9udHlc0mZaLbET
W+FA7oyQRTspOqC6EVuJGSvMhnwdzdljxqBgY0f9T13Lp7mt+zVj/k1Zxkf/orANMzRlbcTcEV5E
dzTrcEcmUH0qGmuLozI5tB3AOD+1drEPZi/G2pk6dgOPjtcuEMPNqAOg4zwdZSJPLEZTOA6YtR0D
BoLIjxJk4RqdZULOAGiloBG/WP3Ckyy1vWnijEGMNV5NaBMbfL5Lz7NIZNGYgAt150+yL/pV4Vct
Q6/xXRVnPKKk3ZbOz3Swq4074EnvIt7nWdF/IP6BWtVqHwOhd8ciGEcnRkWXL9ml7ngDut1R6Y3I
kJY/ZVCms6uKklEbKqe2SDWjoGNsG1jhs/wap613Yn+jSOGc/hSYfA52rkjv9HKgn6wj6FU3thVy
8QKK3FlBeEkGEtH81sHDZEFT6u+DHFgAjG1ClnlaYXYMWDILFs3sLTbBzP3LIGVVDtk2MIKP2nrM
23x+AeAx80ThywpWg2WJHazkct1o7iKZmcx6NVr20fTu0Y3ZG3biI+EXeGJz9Z6nU7fQORC6jE9B
FtPcS1LbxiZiu5stT0NDHG4ECUj6KO2GlqQDM37ulHhzWR/hK2K+gkzUFSBA/PgF5+68Q6JBm87z
gYjMbh4hmhDvNIxkmGL1qVIV7TyLMFblv4WkuG7wbu0IQIrulFPjWZcE0jDFbxuFMKYL7DVEpNVs
1JtZsDHKJrxuoxMSgmH216pML74Gmi0Ej40L4gFxX2Xsqiw6ZfUQPtQ4KuIHgsV/2Slv16nMX8qW
hAiz9z4joPG70KtWWZiScD+LZQxJDOhMa5HDGyGrpkj7VUvzdgrseFtWdy2r+MjiXvZYhVHPR69Y
sWIKDytYw8U4KlJBTkO+vBNHamjOvpBV8FKhV2bXt3elegHW2R7xeZcnvVTX3x/++q2mcVKTg9Y/
QsaOzythyJGuiLEC7UW0d376/vAtOf/Xb/8P/1vGFGPV0niSLUyolMvg9luV38cwncyRPnNSncC4
5j6ZtIRJ4U+ojcjxrpPhFMftcPr+Vfjfv/r+7f/2v31/yr++4n/7FMdZ7FORhHVG1CUnTYVzoVli
K73Y3QYCNpxZkDI9TQRzGuQOJhgmiCyoX5zB+cJHV1+imPB6XyV65VTuXe4ilC+Vme+IOkcswGc5
PTLTFt8htRIaovLkWvCQsdhtCRxmWjj08T1P3p4j1tqNEzVJB7HnMhgE2YUZtFQ5mSsUpWwqGXNI
VrUrp4vuAv7/KUR3jI4Frs2BYZv/+SkS4Z2d9A9n5rguTI65rpnkVlXtXgIVWFniRxDb3YZQ0WCT
D0yRRMwpaWtKqG7F8F2cCt/6cDk6jj6x3qP9WVr+dQp8vde08MsS2+iGn1apxJ2P+0C0LEGVZi40
DbjIw0vtxTYzQxvxI8lwK0u5ZDtTUSrfeCXt0mw8snTERyum3wxXARia/gt0P6BT9rS3Gzx0RZLE
q25EVzPXlkPo6z4pOweDNp09lIWveYrP1C5cg2bzih6aufTMUTC56QPlwpbsVpwhQifbSHS3zF+7
vXFDRWRv+KZehlrt6dLxlgmzXhMB+KthQLHCRzvuRq/P4OG4z7kRwrjBRL0RXYQFwu4v9pzhLxue
xozCwZTwI4eM0IaiJAmbdEjSnDt7DxxAnmy7kqe+c+XJKbA1GaKj5qWjGzN8GoyLxo0eJxe+U/2Q
dp1xqjzdrf1ODSyGvyrJG7et+AOLJU2vGGMGWY8BE9hKt/Ud4VEWu+oVh2ZXb+H1Y4zKkpDcJS/f
hmP2OE/dU+i5Det1q9/UPYGUhhj1SWUVcIYJuhyWROcYs25JIsapBE/sE05B/nXM0rNs2nu1yYHi
WUcXoPDdRFxlm2TDwVl6vL4oifnrW3B+NVoJr+C1EEFm3Tl6fqNRXM2tJ7aBR4xXCZauLBM036M4
fH//or7YSjNCITiebTmTzEnReWdvOkmucrSvGM9/hOErUVfJnWuWJrIEBssMpW8QWREDMH76/oM8
WK+K78kYGDmHyti1zAz6ELYAug3CK2dmsUSMB6j5XP/UGtY+G73hUIGlOfST3NvSnFhaWWzVQQIT
i2KnDzGBqkXW8ff2zPRJ5wnIejCkf9KVwYNDPYzGle4/8XYUeR/kbF86RzeoU4eeVCTKt5Q4rBib
sRRv7SixzHj+j6YkEjJWIMj0x5yn72Pdo2kciwPm9w/bh80Xirh76om+NWczPHUwS9aSlRludCTP
acWoyH8XVWfutB0z3I+mj6QsJzb+zKN6QHRbP/b5wZqhiVus+m1mel+HSXzrEDKszIq4rgGCXuJE
tzxks9XN6at2tXc2Uup12gcYcCboEOnGlyyJD6bhhzugqeE5bpVHpD12Sy9j6jI498XoGQfAjWwc
saz5GB3QeIcX0QnamR+KvLf7fP6Roy+aKn0bGeUEbBxLRB27Zgof06WLGnRRMJlCt+CyeWDvGGNf
Gp5dAELETUJfb5atQ1F6P+HSsOGyu3xLeDhYzOXxayWjeq/hZQ/AfKxZL9+FFr7cIGG6hYsaWz11
xt6HkREGir1VGb/FJaxpXM/55tulNuuWW4xIj5nTz+L8EypbxwE64E6xdZjGbYp5ZY2BE0BzTHS2
iWaG3c7w0XvReLK7cfjrg1cSOIWVPdiWUX3ORd/vBZsI10YUlFbHPJ3jk98S2RmY5WMv5LFdFhrf
H7oSgYo0DRPdoP86JlBp8B1gYZTgKOx+/IL7oteuh9S56uY7SqYiWW6QpN04VvCMnY+0NQdFQc/A
+qQ6k7HT8mEuFoNmy2axayLcYFb0Opd8btYsfjxldXdWvjQ9NeiwJGe4ytegAKCxWs40ZVp/YFkT
AhQ5r049riIejYMHdgNubn120Td9lCUbvBKhWe6Pb/WywS7A7G7MIflCLhUee7c0L32D+l13DsPA
yHhFr5jNfnRFZNyuQasPdBeJsxsa4k99NbIHMGNiP92czDK/C+9m48/EvJ5OwrlTTaQuXstKO59F
/dstt/k6lX2wdgbBrWK/Dx2LYtNEjCUHN7okTnXP/Dzdo8jIqcu6c8a/vvbygvx4+XNs7KfACecP
o4CqoIfxd0bgt3cd5Bx+kBlPyJghIzY4JJcNbtxs2Nq9WjA54pnASwCwm27CMjCHLFE9q4zerc77
sAdZf03Nmw4LkoPMa9A6ME6aQQJpsP/4GjFqXATGCvZovPV7i94wR7Bl40XZiBCChh35vwnJRUfd
wnCfkAEGxZyfJ41EtBaz96QXCbhX1O6nGI5t2VxbU94U6JKNrAOQwK67c7PqhRkVi6t0cQtk8w5l
3A8ZXwlIDZ/zWjBGj+QmYqnPO4OTTVfxDyutgzvpo6ZsW7vbUWWXRxkgKkmK4qlAI1f6ZoO+uDFp
Z6vbgGzU8ez+FyS0gavEq5/LsDzFVLYrmd/U1LXYmudtRfzCKYbGhlYAYddUQTV1TOCwcHxWKtTl
MXCZwVrTbw/GUk72apEMzh+rCo9ujeSb5l3tooEXyutseekg4R85Cru9g8LiCc8XfS6ept8yOIjZ
KA8zFS6hvKQRBaHEMdOJay2Rao81a0WtFI51PJfFUJ370J6vnerCfWKFjIAZt51dZT62yKWRLzf5
OagStqsxw9S+NvHUp534aKwZxEZi6ZNe1hTfHzJ6wlPyBjWwPOcQ3s5ZHamtWzJd/eu3DPL3TQs0
zaZWmZx5uLpt+B5OeLwylw1PV1q4VX1SFL0ePRUo4G1qVItNxMMfHRLWZ0jNeTcmWzm2+D591UJD
at61npP7QC6vecnkxkmEc18lxovsLG/LHCDftuEfodVyRU6vrIN6elS86b2DWlqyDu581k2UrNis
ywSRazqfmlD6Dz16ADsFdx5OydV9GlSChEjm+dotOgQS3ki6ey4AoCDHxLxBSWw5zJLIRVoVHMYH
I8vdresTK/ZvPsfrX/ko/4F571pEeUsQivxbbAobGkfiZ7SwDVoa8+DfIm8A2KZR2RIoCvUUE8/c
WGeAoWQGtd4jL9cOvCsxzo6dtxDC8C47U8MtzuZ/zjGlUEohZk+nCIavG7/2jUuBm6UWTPLIOCBf
gSrvqgx8V2n/lxXKTkNrXdREVgZlc1AjwOuJEh7FQKqe29Rr8H4Qa2In6PALQQJlAJBsyzwpPFil
/5Hm9nBuyBI9Wp19+UYk/euDmxGumQbdcyAq9loOdVKPAs6cCHBgv0ZGdWmKW6c9/x9eRudvQVrL
y+jaYvkv7dq8lEuQw7+lcgwhhojZIqS+HfRXCfToAxp1v05sMKuYbhQTjj56n9/LqUHzo1N7wxjf
vqF2lMhB0uLYOal9Y//aXLQz79AsYGBxMuwvDLufeONixun0szk1gJG8eoW+JLiOSQxENIKWVSj1
KxU1LHgRhY8WNkQkF+FnWqdoisY5exWAazZOsYSAOKFeI//0H7Toju44VXdIQq+thU/Paapjy96Z
+qwRry5Jbv+QXmL/LWFpeYE826UEJKFEOVr/LbEB3K5fhOgCDnDFN2Oe9dC3mj1MG77d2JooJUEB
ojgCimUiZQ37XcwzsB/sDtS5Mz34uWfeh2wo9JTWh28DWwwn4kAmpreFlB6sv2SZBReIaOM8vWRj
9DCa2bjxE7SMhp99GHHcPxkL/m34h2eAv5cf8l9vseMXb63/+uYU36BCLkwQ0f/7EOQTLta8n5G9
qzQ9Ii9lfLobCjv6BAyFBTIoiK1y+EGwvXJ2dtWMK1JYjJ9uJbi7CopgUIsHJ5bpNndZtrI/7VdY
pswXoLbDRkN1OyQ8VqtmLhCvsLG9BLZO/+1X0AceyHprH6YuzleGlbS/eo5IRR7tmwJlvXP3iH/G
E65c8TAXTb6Bn6U//DIDG8M2Lh/NV7ONPyKiPl+obrp9igPm4OjOuqUIwaFi9AgxwSghUTfemPqo
J6wSCTE5kbOt6TnWRUFcZ8Xe5DCl6qjsDe8ccWeF19q1YLsFwn3i0jshLe/WQ5WG96WnwgeaWQ4E
Hy9lHY/+HUidN0jJ/e+eZZfvtJ9FN01o3JGCWvLW9ugYEi2rlZCt81Qyy9+X2ZifXBpqohYxksLg
LKiSevVejcVF1LP8zdF6YPrp3yk1YqiNfH/Vdm7wTExJuu2EVA/Y7HBcGNkB02XEPcEMMtxxb9e7
2cCiMuyauWw+sL0hHG+OvHfx7w4eDD2IgbnTcx0Ndfmea+WtPEQKaLEccPgyA2JeT3vZIsXsY0uj
rGrtbUqZEZLQ9Q8RNn+P9OMhlFrzH+LATFOLv7/DWPBEho0n9/CNEzORLtuMNs+6f0t76xotXAcn
qNWWYaJ1l4qkYOSXBAck9HT87tBu62XnGJnWz0wy53XY3e3B8z265iTZ9IKGnj3sHVaDU6BbVPUz
ZEndNtk6m5hBNrW7tQuP+b0ffiBsQ7TBdHTtZPPZbPnM1B3kAQD/P7z5Fnv93957qClwvSnbIXfS
/I6t+bcD2JCVMXeWDg+zLi5QWa2LNUXBGtZ99BDI7i7LLcLNg/y5sDxk8r3ZPdPRXIyho8Gsm+7a
OHgsew1neZLB2fBTtQwrbWQyeJbLHvV3kPUoBxch5Dz+ELj/VraBAzCI4xfeROXGYyeW1M2DssOT
VcgD4+hkl44++2ldyU1qZXJXyX3D/mszs876h5dAqP95CUEkcCShbK5g+ij+Fg0FSLjEEQxJqrfK
/jKlgXvuapt9mfWudNs+zoEKT1UQ/SLkHP9qVL4NkQ8eMxh3SpsM5DKP7JTk0vbiKZ0SVMyZZT/D
cXVWVZ4y943GO1nV/ZsXffjIFK790P+sRtM8WCCOdrHhmK92rAHKKt5pTYxfZSoure0j32eNHRbp
a87i7TJH9ZsRwHaPwKacGqPunjx98v28fO6YCG1As5aHrgNGVZrDBV7+eD8G06drNj0y02wHGQN1
uFSvzRTLS2s5zoXz8j11InOjLMFjClz4hn7IJomsebCqTtIaZthDBuPc4Spaz4EDb3uYy0vDqmbT
Ttb5W1vCmX1sQI6senMESDxV862U4gZPsbjrqvpm2617PyKIumU0g6U3ozhGLwkLe7gzihLPycIG
dTuJm2J2993s3bVmxapgMCOOPPdRii7ZGwqyTdgGhAEYCFKxKQalgwJdl+69JRtyw9DibUekZTvm
H1968kwAn4QtYAHLIZ2k/jXNxIWJQ7qP+7Teli5K4iYP6m1E+741RQYKzdWI70hm3kVWkl+BMx+Q
nCLfi+jL/ZlhtxRBAqtriO/QdMNcMhiay9D1t6ISFqSWhKPgleKK+i9dclVCjM/NTylKJl8z4TzB
3H+Y2m72c4gIBWcktV+HwbHMISn0MX1DPYd/qhTwa2qcBZKty5AxHHVwmLoIc1YVbde1Tjtvq7S0
t+PEwCWaRMJqPUcLqFFbTJH5jM+8eEzDEciL4itDX1Grz+4rSrGVren7UJiq+6ybllgS33j5/1fI
wvpb4honKqG62lHCdYSj/kegbSgMBkM9nDC2qSMhvrG4pNr31yi6rdU0O189TfQtL2N/M4km3Zba
Ad8Sis8+1wH0BAZ3BukT58LzxmtjWOGx87jWstB7lp4bHWqQBbteD+Jg2+qtXUhs5ZSdJUyzSzsZ
SPeqngS/MG0fPB/8vHQLGrzrGCbhdVn3PVKQ4q0AaLeNclS/Pst517TivduTyJq1PV8XME4ZdZ5y
C9nJWZG1tO7l0G0GrNJn6ZDSERZCsBkufrA2Z1LtFmeysUrU/TyPkRT6wUrbimTzqNmFA+z5SWDd
zqb2LRssfR2SaGvjNlt8ejvQwZnRNb/01BxB3awRWl4t6yfji/5gFGzLi3g3U0Q8aCpcbpJhOAAP
QX/yn+Sd15LbSrZtvwgdCY98pfcsllFJekGUHEzCe+DrzwClPrV39b277/sNRTBIimSBIJDIXGvO
MZ141TMgr4FY1yglof6I1J92phM8NFmM5IYlGK25cQ/3wl7dffC2ezQdynqJX0y7lIrNInF6+Qkb
7VmNJXQK6waxEHPzCH4htCV2wMYtd9jnQ5wJ0lxb2LChVIGaVBlTc4RJJ3SYS51UmlnmeqgSlDE9
1iSg6YHYIGOfRW2zEgJxNXoX+znGeXOYXC8lPgItZqzyaSc9BSwSPcgEtmJtBZjxUEkS+5h+lwph
AHj9hU4E3tEgk+x3SNMfkM6fRd0Hrs+Hh/9fYn5MstX+EfPz+laH5IE2efZXxM+ft/1B/Oi68y8J
jM9xbE+atm2ROvUH8aMb1r9cJhiQdQwuvX/oPpb8lxCoLV2d/Cbyn+ec3T90H8v+l23ZSO3mcw9d
Alv3b8jR337F/6dwdMvjwu7pLKCEowsuYx/Taad8KlsNLfZN0SBZZZUa98BcqXwK7Ahtmq1TE3EG
sRiLBv7O1unzYyZEvsl7eFt14ZUbWckdDgZBfVr9+udh0jD/NgG7b52UuiT5WzJUGvaHlV1gc71y
w8a6sRJegAchGUzOPTZPs/dRot8QVT/aeu4gAY9pkM0J6a6j07wIwDe6qRet74pon8Z36NnxidAB
CYrDZZY1Zz+2frRJUQTkk9Mtzdz/9l82/+/zxz+bb0KC9TyHSNuZ7PTXBXwVNKqH2mehxxqKL9WU
xyRoMEdT+EGXQMiNVaCH8iEUi9bsv4yo6h8a+ESp44Ynk+CGkxEkh7KBAO3iw/Vmvq3X6C+yqPZR
rnmrLAWCjJO12ndd/Wi4Rn30MfzlfooCowDfn2rJ7b98p3mXv69H5+/kUtfRhSc9yTH48TsZZhRk
Mk7MGwd6tq0IvFl2zPY2og/2LamgC4S19gn6HeVDxTLPz0vtYOvheBosv99GXvlyrw+4uB7pgesX
y3smy5NeUaysRweyB50C/HAyaNb/vOn3cOr/2HTOHYszirPK/HA0ZUXmt0EhjRt806VwtPhx1Lc9
AbaLJI38pRt04TGbzfLRqM4dXOivYFGpnG5sW+t21Ecxw1UsToZgGjZmm5OOpvCa9HhqSr7CUYuN
s9YF0ZJCsCTnKwuvngb1J+/FEa94vXLdmsp0pCTtc5bYHBvtwqG6jdINVY+p18O6SSkKlhEp86oP
w00JlHVLuCTtJ/NKbVssEwsL/AQ49AZ3dFX6GN5ajSSBcoRaGjoIcOcbFa/wY6Zb2wlJSVPiPJL/
trexFW1w+i0sX1iLPsjHrzJ3iMzoo9dOy9szs+1kzVAxbGvhm1B39Xhjiaa73u+Bp39QMVM4Mfvc
oJLlF1H6+5xwD6+kNdeT20kR8tmZLLipg9LXmk4OEckX5X6oRbXqteLH6GDWSaP6M1JyxP6DZ91C
vdjZaV3t/vn3/sAt+32oOmQQwy2z4ZZ9LJ3AwKD3AxHmhnv61LlQpxP00Vsf7bJqE2vvucalN2fN
+1i/hBGzRZUSWpAHOaxdw9fPIcqzluqurqrpRGH51murQNFnwYQ+raZKnqWdydf/stl/r/j82WzJ
wEzaOVsuP4waTJndeLAr/Qaoe8nAHT4GyrmarkqB8qbepsyMmB8+kAsPODyYVyp0mnqq5ZuQwkA7
Fv3y0DXteg/iQE0WKDXLdG2SpU1GDdiEf97c+yL4w1kFbG4ODUZpQNDth7Oqk3D6CevRb6nvlQ8U
E5cYpr8iRzyFbY42yMvKVZx51FGskw6q7aQH8UsE+nz/zxtizuXQ/9gQKSg8C7bmP7LpkXwyzRX8
StTLnuCXWKfqNQmZxeeRyeRTaz+l3RcF4vUJA+U5MAa5bFA7Xe+7cqybDZrnhByaxlrRkl9ichOx
sS/KrFggcqMVE2un+3omhLLcDam7N6LusVNWfsnK8dD7ukTjjVC1ckko07RsPGhxglsfAeY/f9UP
RcH7IWKawmJKobOI+Y+RzLBgwJfCF7d6iL5bLautnsk52gvTXSWx/TjW6peTezdNI9yo8Ifka+yY
Z33snLURmdOmiBtox95U7UOX6WJDmC4KqWE7yUxbEWAYLP55g53/vJBTP7Lmawb/XPtjKRvcl6CC
1Bm3u2HUwJ+7ZZCmaN1+L8bGveKXweySUC5qXWWvW4pDAJVia18TQ9oq+0FHXoW1bfhueyR56yEt
TJYsX+lSdb9R7BSI1T404ms/sVQxnM7cexb1ycDbidBEF5bD68n4CztALgcQAzQ5ixoqpzDRvupu
emrTMT2JgpOb3FnXGB6VMGZDPzwxL670nTbA0lLdJps8MFdet+eq4F3jYWpWIjMesjqwf2kxEuWo
0G9a6x7MuA0Oeaw/6TIwKRtr1UI3cgvsKtrmLB3OvoNeJA2Jrpu/lFGZ3eaf97s1jxUfzgnX4JQQ
dGRogn+MVo3RlLX0/fSblAXwUXfqHsdwyo+TC1TN0RxSzGTXkzKRk51CeMoiJNLkTtboNPzDqYAY
1tYWDn99C8H+0raY0W1rQCEvArrMZbgKvHw8FsFL283MOk9uCpTvK4fiOqR/5obZaD0FGUG9cL+u
ChcRKXVIqDLjOJktwLq8IMpghBVt0GOeerUrvDx56soJwkxjse5rsw1+P2wbsVusU1vJvZGzJPvn
PaX/vc51P6Vc0wKyKSz2ly0+1NkxclHY9S39BnDgFa4SLsY2/KwSDsQae8HKwwkLqLoifyNK06M9
IgxC2rKg9l4cyV1gMV2M58x0x/8Sj+t8nEVSdWNMY+EgSHH19I9bljYBtWA11jf6XQAwUIE+SGIu
FlK9+KXmnSpXO9GlpzSPrAGHD+0ZgLb2wpsh/79xeCbBMvZY2YvG0Mxz5UFSjtpOnEZfnicjh0vl
O8nWMgptQ4km2qg7FqwNIfqYu6C1xGNvvgKIZ0zsJ/IHCsfaKbd5g/HS79GHExMYbdPEJgjTysgt
SIotZS65CNFX4hcTSwpQHPwmZlfRFeYyjQr8QSFUpkiGG90lTSKzlI15RhYbMxXDqrfBROiQtZV6
i9XYntBZFAlDM3OPnLm68Umlur7BvUpVrCjSjQz6ahlK9O51gJfXxp64xpsGwQq4x38bf6X19/oN
rFZ+B04oc25v4jDzPvTmIPlLlwpOcNNUn19SbcKCoCXu0sY7vsy1k22XP4hNaTaI0719E0cHaWbh
c4MOdd/brOhD95s3VOpij61lIbebppUFehy1n9i7buWFy34Oq7YDi8An51tCNOjSjTt/PeLwv+R1
tIEwqB4EsrymhNXlDy/AycWZCmcs1VV0Gv6vpBHbMK6+R62zTVHwDkQK2OFj3xkOiUPaQZGYtzBi
A5CrtR469HQep/QC1FJ7ziBgWp2lM1elA9bKQBCuiUWrjbHsDMmji5qfKGNmSZ0jd46H9QFFzKEI
PcAK3phtBYx44HAW0UGZSx6Vo4bT73tGexsIbHH9wcT6BBhMjygwqoEEwrJfpzmeWlOrUC8mGQir
FkmVLTIKksjSAmU8yqn3bzRGnPaUOb2/asr4Ve/dahejkx0q5G+Twi9GPZEjLSFQDbPeIind6BqE
noTbUHRbN67dLR9rohBHNtL0sFI50FGL2kBHRI6Rb2DSeymTz2OFnKGlE76cahGsncE4dKU2nmSh
p+uqXteS+QARdMONmNMA12kbX0YP5vjgS2dtDul37JbjLqtCvqdtXRC5nJAKRNdkiTwZhV0Ulkuh
cEp2JhB1BBD4+kWTrweSJ1O7+xkbfQJYqb6kXSLgmvjDqgJR7cDdvKFptTiXOXthqP3QY81HTDZq
54lwCNsX3eVOFe2a+CvMoTcq2gQt0hS/ge9YcM3Q0f84D8ieP1dxOD1Eeb+x8jRaVaAoIBqBJy3q
fFcqJ4GNWv+wCKhEoUHdr+o88QxXeg/9dKKATwCV5gFSgM60AxaGmhlLY6QN0xoTbkoPA2BpMjoP
BafKbihkcy5WrH/8rczCE3qFnwjAPWoJdXxOdORQhoPmP/Trek4Dqi9JhVU4bau9p3vp0ZDjmnJG
SYGO660swcBT+kvPZLGdW7g5C2F5w82tHXwHpG93GV/LiZrx6hGkg/6PEmQUhdBG4L0u3D5Fmj8S
bNj5rMKCae8KXV365FeecIINiSt3uigvkm32mXLlQT2cybcPVq2N1joyqOnAIdIUAzKcG810jo3T
tdu+Iu6Xp6orrs/6aiVTQ+ICXro4FMmRpmxA7qVVrEILl5snhk8W7zppQmSUBjTvlRy+kLiMHfCd
BvKBJR6SphEP4zT2D/HezuAVRw07CU4A+MDUnC04sHJwFgcXyJEHnLv2KQ2dt9anjmq70y5qBueq
J125TejSEnKt2UtS2gpcLWaxNir5fQytZdKZXwff07YE7sJoGsiCWLgc+fDciP02p4CxNmx+uk08
XOR84xbIEUuPohBrO/eIRFKhD0h+jClygqnpm72GHDnHlwik1XoGl3OuKj/AKWrCIpRVt9PD6hNW
zhnLahzBJU8XNIz0I+GXm/SBNQ7bb+h0f4y+5m7h0SBEaGRH7K6OyoyRUter4VjYLwCL64OasNem
gCEtObkP97lMEEdXPObRxXerSxD64S4oUn8LtSPDuWEyv+tK1Fx17KxDsrAOvesuIUO7D20+fC2x
niflED5ZyiJTFQ1cZ06fadeUm7R0gd608PjKzs2fgYEWSDQZvvQr49Scq0NaMYBOaiK1jzcI7puD
eKVxaObq3VDtwk77GTa6uW8r/8HEeLOoZWvR5DVetHAiA8GjbTRCxk8WLUs6QqP/9y6rdx5vBwNg
PqvZ8tDNFnGWRcXvhwbE3/s6tzx4sbwyKk8ba7Y625k3ifU0MFb/fjxz4n28UMt3cH85m5HCQTsb
GCo3w+zjb0u7+ssNMEgRFcRJZBbHx8AouyaL/ocvZHWwTOZFziw9V7Y7kujODWqv8eAX7kJzQA+V
YEJKLneHsEeEaRjpPg60kcp/9/b76TA6hY6htsVsw67uXmwYwQeiQQwqJjb+rzKtDymkPpclPfpc
RPhE8bT14X4Tzh5jKLn1oUnC70CI8c0nSYJdrB7XRi5GQAjJS2AFLxiOK3oas8cwS5P1PXEgGVHx
mmFIygy5UUc342SZqg5F/zQ+4Q8GBmikcPEAnreDve9q8PrR7MG+33x4OM061kkj94oELLydVjEs
ujr7ZOBZZ3LwbwfHNMM83h9Wo2btujpeyhhokTbfcC0uDveH93tBjwGYkj//A+dkU+lavTRh0lSD
/jTHme3hpQakEtFi6hnsoZwjkwsNuYK7MW1JWH9GdoQgOcCP2amRXh5pHJrXHCsS19YuLN3COfc9
YD5TYDGs3A6PrueQoQqkE/k8KcK47MS6KXti8Pp+SU54fiF5sSGofhMgCVhrRvLWo72aegTbjJUY
GzrlrDAF4DObTZUFBNbQBm80ArCpwegv+jJlR1GvOPSV+KVJ7U3i5Io0l9MzZIWrZk50PJuZaYLh
Yl0FHUBYpjgngOeYv3IUiSXXfjLnyh1Y/kyLNv0sVG0mUtFqO5iZ1R0Bhcl9rZ6gvtSeHJv4XlJZ
KGdiO8Im69K+N+sjpaFdNttmCIAiZS0aJ061+YbL114GFUmt86N4Jk/cX3e/d3/u/bW/3/t//e/3
T7BDioNNR9rdx7+Z1gypi/c/U5Qi2spxOP7ls9X9NUYJTUPPXDpTI295//BinhWh//5ZYR6daIiy
3TnD07RUXcMvMrHWu3/C/X/e33fflPtDhcSWOX9AfN2oIWOF351kA6nNnCG5Z8Op0FggeXnzI479
rTaYWBImwAWEf5vYkki5PdxvJsNA0RgLc2nHDQP+qG8McpcgunoliEUdpI+tWF7arjgKR3krJSEe
USunGFYY33HPki0qQvuQdXg2VG+jScpsCZC8CZ96z+NMvv/3/aZlHXRAO6+WRllAU4AnaBFxzru5
CtqHMYY4EAMnv7/u/tT95v4wxXSx02woKfOH3J+3Exwi93v4VKkaEKAGhoYPur+BmXzClZjOA54G
bwccYhF7WrNPVYNQoeLi6WsC5nQCZsJLCdiLPwe9/2Sntrem/JQf/MBGT3y/m6VaTVbInZxwf+J+
g4EQi0U828HyWcsOvhur5D0yZb6Rc1LK+8M7e8ZFYaYW7096//vq9+fu77u/+v7c+8cMAZ1nWXuM
Mb2YaSjunGBizKcE6k0PK58angP8bRuDHgATIGKsD+83Wek4f31ytO2//veHh/f3NbMK/v0TAjKv
QJT978f+n97CdAAXPCk8q7Cl1vH71Wmayz93J3NgK97fiTMRYxWXHNuCcx8a/s73on9v/PvL3v+o
NmfJvD+83/vwuns37P25v3zx+/98eEsvIUZP5lmaxUNF+bSB+jZ/xaFFhVSQXcFuQiJRN09ivou3
JkXuNe+ZQnVZCpnbBU7g2rv7b/b+i94foh9gAZbmGPQXv+/fn35/6f3e/YeOIPZMFFnmN3Sdjk8A
UNi0NSF5dMJg3t/TaF5DPlmVLMTvgB1wkPa0vh8Bw2TE9edhHknkfehwKlZH+gyWGuD4okNO9+oO
UJpBNdl8U9WeMQMk//3YtwNtqaFlBk7kFPi4bVYYHFz3Dw3nK6pt6EjRDf9I9lyE863aRAJ49n2v
3n+Xionvxijz54JV3d6fM3FwSjQIyF6SqFnfd+CH3X9/7i8/UXE/TH/v9fe7vio4bKK2/eq1wXfw
tXSx7CjHNz1hyGiJ/5Clm91ahIUzuw1Duj0QM6oUsBRyHAQyG632cNIW7taBv7sc5h6mpXqFf6cN
10XT1NtOAoHLmUpCFJuqMy0IslmN8tV+0BzfPHnZzdftAHHuiMMpwOOSI09pQ/0bCgrrQmDas42s
YW80l1aJ6ihT60akuIG4gQkzoQ/2eLGwpK8thmCueXSJavKPc6N0zlEbPk+V5jJFsJ7jvoy3Tul9
yxmsQAPHgkxh+P0aOQ7LIZJfS4TklxwfPBYN09+LUTsijqA05oivMvScTWfE067x9C8QtvH19dGi
NVINumpTXNVUbsjsxiwn/GGT9SzoNWt8i6bha6YRTI3beM7TZPFEh8lgbiAdbOUYEUyFdA602LBH
2/J9moOh+xQWHWiX4EHU6xBZWGZVtzgYP9lO7u7HzMXVQoSZqFtJyiGcY1fIxzILoke3JpMC7PNL
h+l4TXM4WeljQV7kmHvrOO3tN6OjYGbqU7Ctg2jfczJcg5xqVRQm3aaEvypj8WqPls0l1ieaNx1m
h251yUavBamZfb/D8LoCOC1pTjvqoA8MSCW8TCecY9Yvcex0SDyJkpcifQa6SM4n9MXBGMUnqBHC
hNaRE7CxAbcGOBLpcuugEWwm0lR9mL9kG3IpjNF+1SY1A36P75NrXjpZ2MeIHD0sPmpDd+gXwXR0
mUXqLAUKqqVdYgBGPmOR2tV62SdPsRYznwd0lW+z42cRGK2x0/Mg2bp4/JuhPSnwqQtbr8sHAxgG
FlZ9m9TIWMrcA++mDcyzfYwjeXftxrbcufpAniPpwTbSfc2125vRDJRQzJEeZeqpI8q8mkMtZqHH
hU7z3Mtk+cE+i2lixhnosjAhMgNfR6xWbQdIN+mKT0Hn6nuLWMqS8FBcA9QQhQ1hufIVFgB8gceB
wPR2B4ziNg5KnpIwbRciDZH06d+gQfawQmgnjHUwLiyMjkvfKe296dhbdIYSEoCnMVwUSJk8pke5
V/9IkbpeYql/on/DDJYV+kbX+zVnd34BeLkRY58uzbTKjnrlPoWFaZzSt4mW86dGfjOK8XGEMHvT
I+urWVrDQzD49iEfxzMtvPRiu7A/mKtgcMqBoZNx+KkaoCQYpTonRhWfajF8zypqVAGRjedRg93W
9vSRpGhwwmbts6cl617Ew/qONcvq/FNvesWe9ekeUQRwJXM4dTMn2Y06ePw269+sOnb6JNeGEbN1
7OBF5Vv4KMbpJS6S6nn2QPogEZS5CebsRi8lAyaHqRXZCaViuqJ64jJFwsIfT+OwrXAPbGnaDEsm
m3O6USBOOKjzbZ7QPyizMTgSj7nMbLgYINwXlSLviJgr69hM8nXojORk1TCiOwORkpioEY5iAmGD
ZQo5JGK4LDXinV6acBXdJUgHTDBp/Hns2XJW+wgZq+azlvfuwugS/wyH8+fYZJ/Dwt3wkmwDFZ6j
W7TFsRza9hHpwZMBbZcjG7yePxWos5iV0Yv/JpNJv2SFd2lDVe9HV/siWBVfGqwr2LSNZYEwDZki
bivart8NkT/LoX5uApzAASBsGPXnOC0+5xqhqHY1bAWEA0DBX0QDyjhHSgPZpSJ2hfajbv4U8b7X
ZfWmfzb8bDprobauqn3htvpzNH6NXNPc5531FX+iswOs8tjY8S9bQZ4cEvomwA2LJEUZzFr2mUi6
WaU4Vvt0fMSVKdbd4GD1Aqb81HdUGOFGkFzj1Fvku2jXYu0F48HOdU9GEhvPoemtBtoBJ7s0gGx7
mCfTmQE3ep04joHYAwDZdPb4OllQv0hgaC52l8XkRBHeJd0nATsL0kRDoT8cVkPceVvNZwU4am6A
mjMuoHFBL436UyYQaeLUt5q2eDJqj5KWWVzDtk/Jh9RbUim/5f1Y3TzKda3RPzGVc9Y93YMh6cfP
Zq2IMkpOtRmHTxKd8VYPY6IL70kOWR++aKbf3VxBIWwCxkxkTXvrxu8RkMFvWu2Uq6LEo9ooDlqq
kRnL6B6Ulgv0tuqCnhqQKm4j3pqll9RzzMkcHJRQTWinG0Gw7eH+jG8GsACH7KeKZbKDOogkPXe2
YshOnmVru6lmDoXfDGG/zwlT5GBrCv6OFXdE68RDu+nRRC7KNlWUhlX8MuKbr4hZWY5eGl8bv604
rHGT9LLiBvn4QBzYoYqQ4HJMAJA1jm3NhcF1kAIXJFw4NlaMWVgZjNGbJiqXMJR52E6pRY8ZbpyK
SSVTL4xWZBJTuic3iLF1d8/vdZ1mezAFuTyDp7lraEENl15LeyKIE6CX9QtrSP+psOODEiRzWzi5
HusExH8dBVuRx9MDGK83Mxzzcw3Yf1HTpz40N2I4xqNTWnA4EMjQdmEpb7nbcs5mGayUaxhVUcPZ
d7nTv1Ba4fDVmonkLXOZm4FFGin5G1Hcv1GcF6DiWcJ7GN3PViwRD8EakXhuL1V/C4ov/Mlp37MX
NqM+fQ4dCK2jCAmY0zqCPUdzxNxBydRnzywhF740OQFFArrNKq18F2aPeg0IW6ajZ+De7I16UxHp
uiJlq9sUfgjboyYknZnqZ8tKXjowAJlBiVUChcEY1TvMB4ZnZWcG4jJLkcMWXIeK6mfssBGxZrpL
YnN2vTl6W8rCFFfAaArnjeYdLHG33bIjzTTtv5gZ6BzHDn4GFZ25nD7TbRg0ppUN+UvyYQDauTKy
5AlCfbnqIlIj0LyiBO5ijopxuuqTGR8ka+Uel+F10qGlOsHwKWLVTAV5ip59SNRB4BPMa4/TFn/0
0gMLhNv5R0Sc3FZ0nK4NAqJ17NYXTRESN4wmtCrLfRXWL2Z1+D2ApkOzyDhc2uInzZxHuzXED1OL
KCRL55WrV7GGf7rComXcisR9Cad0esPK7WPfIRG6NkvmjJ3yjpZyKpgYpbbF6A9Eye7lvg4OXEKx
B5XZN7co1jKqYYVE+gSSaSJfF3vxaQpCecKtf0VRzbwe9cg6StpoVytWGhVz6RNL8VYq96bV88zL
T3atjyBe6d4NCW71Ox2EtCW6bHqRb6CmFZseuBIExJayMOHtsIsQQMwGN7wDzhcZJF+9ME0XduKU
J6hfCIiH4Cga+BVK9WJGxMhlH5gPXpZ6Dza6cp+sInqh0ZGW4I5SNnUVa/pSzrSCksGgph0Dl4Iy
XI7PZIG2zT+UrfkYo5nBHu00u1KrmS07KtnTrOLdAw27hMl+mAD3F9I43Z03ITSwRfxSuCQLN6KB
AeYKhEjSeygGOZIKJb4MaVKsEp0LiktTNRs6lMfM6XEZmbvCHX6Utn4dxg2RsIzVJLIeSyUfUIFe
sQd6KxjsezXN7LEU4lVquw9lnH8pdIDjLSQvLDLozqcZeET3bUvWmJj5ETGaiKbbh3r6GI9at5fQ
UleD5v1iwmMetaqGfiGtaT/ghna4tl0NQAUgiJlVdB7seG94c2oaMJbWRi+2UNfUwsw1+EybSGre
RKQRrVXjUl0ybU56C3hS4lyy0CQNRX21i9H9mdX+m0WwmSmGRycmSLk1v2Aak1dXFq+ZVPqhMax0
bRT1yHwTmnYZ2/YO0McRKzN5SxFSvxD03JkUjS1RbiBItC69oMU6hPNnpmQULA0C86T+3GGoM/H9
0WmbvEMT2rS+hPeITWcNDck+Jjn233hEO4e4MN2KojO2ukUeC2rbX9TGYZ1n7Cyywjhx4XoVzrib
cHfmvX9melQfPNPZQlqbLiJCbVANDx0BgEH6pcRE/2CEsljokNZX5NVPV/IaoNeYlb/2NOr4JpRQ
vTG3/tg8kJjY7hVAjNx6csrEOusNXJwBMsnZCLtbAliMyCzs9H4CIgDV1CbRiwPwUcCJnkcW4yzP
DKIEw5YWJhvG1yX1kpomh026/QCZKw+7YlXNk3GlDZdvnUn/pkXKfpeXABUm2V64l36sv+tevrRo
UJNMOTPliKEA3oBNTM9HWsAT7I0wWt2PcWSypHamxb6P+l/IELehXvJerLsoSBL6owbt6gipPgKp
Y9kSGoULf4UMRzA5ytXBQT3q+KDnw0XwKfS0E12anGTwrxqATIzDgA0QRMeroOR6f79RiF3PZTq+
9sptd8z80tOUYijzoO/SzwfLF6NESuAsEPGV7ljePNekTDTqc11ZSCUl3BLfKfyNhW5k3fesQe5t
pxxoUNz75jn2y09/SgOJZu4DRWgETw7qxOu6zYjcdILddspYj0A/N9KVmglkSno/6PjvGAzaYwmC
vlRKPwaxA1gnHo+jSQqOL2ztDCVoutPLV/qgPVr9+JP1Nf7u0f5mDFmyisni2PVhri9YEx0T2/5M
g8/beyqUCHLFj3wqerRBGRBny66PbRs2dCsKjM4A3MNagymttf5KGA0qXQvgRWZRF8qpwVtVAvCz
L9UikWm5pwRsgM7lYVgMFjoCUpQ0V0Zc3VS+rrO8W8KX7besiMlw4ORaUrZJjlkuYGCl04OTpBqG
zHGBxayGvA0AR5dkJqFPQH21rrt2RyPCfLXzH4I8IhdGwKlhNbZnHv7KMVMfa/OxoapxU0peNFJW
GSZFumlDIvtGfO9NEzpESaHuCQLLutlSO1JfWNRWnJ2TxgRwCVPHET40msALNxNurGXot+nSoPJ6
MGL4ml1SM59H1rWBrd0AoYpeSYFWZ7siTcYOcMdQ4IrWSejKbQjQDi6F1ZNTxjyzQPV75MNGy+cU
G8tx59QOarfK8BfaXCBJmvpHEXXkqxTBgxF013DOJhwaHYky7LMj1124RwWw8IjVIj4p45BZMz8Y
qupOIhRcY91FJ0fOB13f8pImebltMIwvYS6la82Mh1U+4spqjEdrjH/mPT3WoM6GrSIbhOBYJXc2
jbJl1ui/tFqYZ7dO1xPJgde+72sMrtFh4ihdDpXX7jKH9rmam9sY/vULHtd7vGFBywshpAA64Ijh
kLuyfwDBRXLNTATvr3BEXqCSnB0Tf5/lQolspcA0ro9nEqSsRUMGwNkNkqtWViSGzQuSAFb7JZ3a
16kNNwALjR995y7SVBqgMVvC/hgSZeNEz10F39vq3EtZG+VXmXabykq+G4YMWI8boHy1aKd8VBTE
TkULjGPprQV8KpsZ6aAV/hqXac3MvJAUK7IH5Jfm3q84G5IiXDMZq8GmwmtzqT1A15OkMYLTZcnQ
A9mh5VmD/e/d7mwMJaKo3Fi7vuPvqsK3qGXROO8r4m4aMbJan3s4sa7Hh6BgjUD7kk57UUE8Qnw5
RYgdC7N/Nu2Rb0ibn4aBb6yHGC9Gow7+ENYb0sxgy7Q+4C69pYOBhQF8RUT/TrxJZlB2WbGPVfG5
U0o7tLYRP+omzRCCt6xqxEOEJcHzWLwIK3E4X4MM22nwDQRpR5vxMWC4uIRa9isdYfeZLMk9BYS4
DmVKniquvrrNGPenhDABlnpL+ijapkuiA+5IRcBOH5+88QqEnKgsyCRgRHQCzOoXLc7kWnkReUOp
b6JmmmCj+kZz8HJ69nVquQfVjEzTVGtsmjzSaThZG87oDKEkJypIysbXrgaoZdVVFoRI0R6FwlgZ
om5KgLkMIRhRhtkerOeyccOCzPbyibQFDxH42aSFv0PnDUcXRuvv+pqoH/G8TdeqkON1vOeZAlva
TJn/OhYVeGbDA3tOwMXV7B+4GkUnrXY/30swidtbSzs09J36YuaJTg8XQVC+bDjdJmugidiJVR2o
dqtVP6OKDKUh6q2HrOt+QEE9ygTIZR0LlPqALZbuYD/ZNYFkZW4jmyhHZge5vHXwwPeqqFizmoNP
lbT4xde+mWX0kmaBsaopmS5NmMSLrLCZHHWzpXCWcIS++NrocbzyAiVWRtoQ4GtCOwT94FyNFiTH
aG2GqYq2BSLulTNl00YL/ZJsiZzyn8vM2jSL5NHQkxevix7lEFj7gKDSNYhJRJ6iSzdCAqPMU5sw
SJeIUpoI4mJBADzYhfmzRWJx0gkQGvQYPrJEPRGJisNNwk6LUw2kJ5xdlCmA26fIJT+bUNglXh0m
GB0ax7qwz6EiLyhW/hX848Zzc/utL84GASMnM6WOlMa4T+x4+qEggy5J2eJ4qvDQthE+ZL3Nf97F
8P7gfcsgVLwuqFWR/GETwSL4klCpp/rqgI2zjRd7GPpfk0lYHCsmxHEW8DH9GxOu6NpMhOCZ1ZDA
48wfOodYLyIrzE2MO3WjOJv/h70zWW7k2LLtr5S9edwX4dEP3gQ9AQIEQRDJ5CSMSZHR963H17/l
lK6VlFJJVlbTktnlZaZEootwP37O3msv6TYvCQlsjuXo3dshoVT0bcmsA4i+opp67pI63jJuRj2g
YsUQHH23qqo51CEeid4lRKMBDgfKMOugcbXQ572J0Ufj3DuBs5R6jiYpKQ/B0OtMtn1m+34YXSUj
CaS66EOK0lgmtWOvUBVDMNaN+zmrrGOALHrCqWLJJziF4IKiBlR00tjLr9ZjEtbg5rqzSCe69JpM
N1aXvNQqcjpxtBsM5JBglpmyI8XXHCvxoq+thOLlFaMR7kf/UrmJe/j6kmkW11ybg3UITJSb1kfE
GRXhMOq5xUguikxOVMnlfZE607cUxDQxUOuCpNAHs0j9a2X5Txk3wiHEvuy0vrqrU5pxU0aLC8TO
A0q49kFU3tYP9Iw1fq17tF01TDaun33W/gDOtprZyNrqaKa5fmDI0t1J8pCwokbd3kbzb6TafU0O
wTNA3/Sx+SFasmzjMn1mdzbuCyKSFqTbWppICFYZSesxJCMboLcE0DdLbU7b7dRmHiKOBhet6i0Y
zYUjirbTVc7bDDmyjph/6B7JlMS1RFp0qAdW+9TUnoqOP4neXsnO8I8yT+++IrRrrSGxxBCvcd17
ayNvuKO8GliZlypxi1iMFLU4gCfs5gU9rEiYy1QQ14LhfieTvGQJMoIdChHkQjKnt0TG0HJwimLF
YcQBUlI/6a05bUcj2nSR6V4KF3Jjh1av9IxTXqSv3awUNEPVXgq4mMUIJTXhrHaoShtGbUGjkAQ6
Eri1aFtOQn+AbQqah8XRminBpWmczYiXXzChVPDofAO7x1n2hUvaBRXxFo1us/fosERTiWTPEfcy
035o4+BsC6+aN27ZFKQW3fDUT7soAEzZFc5AYzU+BgVZ32E2dPeZF1aLYOrzU5P+8Ek2ij2RvyWs
pgsT+QqOn/BICu24LoSZbGwjYTVy4nIFlYHE5dEwX+yB5nAKjr3Mgn3Walez6qpTG7JuuRYArLox
VoQFzI/NNBTnYPosGMqvh4jTBS0feXaiIHmAkQMSrXhpdDKPQCnVSPN0ZDTxPKCRLbpjXwB6GmzO
D8JbGONgHzEd2UfI2+852Sl3pSe1B4b9T1BGjCXtuuY0AejSCeygGfTEnuMvZJ27B2AZQQsCVsOl
CZnmQt87fdK0T8Keyi0zw2EJetG4jFV6P9EZOWY6yXFeSJB2msTRvZOaDwSOlQ++4eanrH3+9Q9i
4LpAkr3UYgR7jlW4B81EsKoVo7WOLYs3mcPZNRYjF4kRDvdmR9TT0MNqGZvZ3eF4BEs6UkGJlhMl
o6Jy6+nIGxPHu68V1kKEWnk/yuRbP9LJ0w39XDKwaiOSnb5ykN3KaOhECcgaVE+8BFS/CcETbcfn
q/LhPLtDYOu4WxHDkXR12GZRTPNuSqazHXLiDIPHJjJga7YcywJPbrJRZOs0KGETZwic+LCW1DTG
CnWoe3Tm+m3OieOeFOQTYIyzsZr0e6jWE9cNwDR22mPYDgn6dDlBkHK1FWWkC3yyXnOofvxCRDE3
0Lb1CGm7VmPHqmXbH300e1ZFaJiqWAvKYiQxyaLq2RxodnlwAqW/KDoIKQMpzLrm0HxiH66NFk2W
S/JE0B5qG15BWyk+4IDfjNeEJpG4O6+nIRdOxo2gKoYj4zsNzHQnyXEDrZp7S6NqYNjGyPlNAZii
Go1Dpc/JA+fkiqNAbC+9yGYWUVQlZtGQhmtnG1ca+gOdbnqsO9sd5dVKrOQxZMkKQXEOuiufxtbm
v9BjD12ZsRwqVZ7F8IRmcU9zAaNRojEiKcnRDZoeXQ4WGmlE4uoSD9sh4c0tgb3GpM07etWHA3fr
TqMuPhUjmIzYWqVa7LwCknRdoibc3uxYmHrvYKjFM3f1fqfzuWm1WDaEnFD8wfltkrjZCRXmmeWH
ATUfLlrS8yaMQQsU1P49Q6x9GdbJ+Qvg5Ey0etsu6fYVcgtmms6p8rp4NXPgum8c8S1wXqfQ6W58
WM/x6I3MKxpQFWaPusCZOHcqnFJkiWeCh39Yoh5PgbcVud9yfuYAVAU+9YeTX+BUMOdstoXdV9+F
q63HPH7KBVQ3rXe681zmd1adLEs7IsNYTebADIzoHUZvB0+XT0/EIJpqYZyElRxcee0tBOiyJCFT
Zpl8KKMJgZYzfrc9kxdJlJ8ozZ3GSek+s35oyHG3MI1XDCVqts3eXTHBDJcyc6JDV+qsHEYa3PKo
W3sR7pEClsiiqGcYjk1MNyREwZzNVrhqpVmRlUQLthsPvRzG8zVErHQgKHqRJzdKp5pkBRANdtro
696Zd15gMirRHPOOUIpnpNLTwbem8SCZFE2tbe77Ma2PDYKVre/NP8inAj4lzPzw9V1pV8VhTA14
mQ2wfbOc96HFl6/vCP3AGapJeklZe3RJnHFUqFtnoxNojEAuhUA25sUhyum+vIzYh5gk8zEXQ4Qs
kTyFRekW+BXS2bjKJmyWtYuNvQk9EIJEAx0bxvdf9rKC8erTnLwjxHqorcD53nJeiXzjezW5/cUE
Y3dwR5DI3ViBiNbgQqTKVBDTDGzL+SigfD+aySuyRPups9KtJf0BgVmvL/MD6BYSQktB0lv3Wcb5
S0Tlv2X8QFcX9Tqb8uxuqG33jMyovyCOx+H0YungJ43ImwgvNTlE5snblz4CWA3t6TGuj7M1kncT
CtTlY0Ej0/MqACbDFf61uCdQO1jThnrreSIJWr0FaopPAwwrMavcxo3uKL0KKDTLuuXGdEGe56/C
pHxPgPdvjUBbSWGTfjfbRwINSrg7uHd9q18l8Er2vjccGsZFBz/I76s+JIm8wsZrlVTdJuT+VeWX
e2bGzyG+9z1lkkOCVHuje8ruAGBl8atEthGnmHCiTayEy4XmVYwDydXIelhdFT66Nfpub9PmdE/i
0dSWsoiYJVfXPvPqdeixShR6gPGc6dQyKSQ5eX1O0vpEw7zxDdqKI7zjoUkJRs5hMfVpaT/GsZOh
T7XvkiMayODZbGuG8az2S99BkRK7Gb3RQr4hDa93ur0PNc050sqi7BcaDBxdPHuZ+wGUeTeyb25z
Ji95r7J3HC/GdUlPd7Zt9gFZ7hBWESeFBKGIaDzXw84cARpp+Q+MLuV2KGPia2Da4ixpdy0JIa0z
blNYuu/jri0bMhPH/lKK5sGLxmbV2Fq2Gnv6n4AlnEWcDuYqSn2DSlsYD/XQkYmHbTknQIOW2gI7
kcv6UlULUbmkngac8oAAraRf1Oudn5GH2Dou5OyQTNvezbPjVPTvU2LQlwzSO1O6z7XBiKR2U4LM
rAS3OOlG664iUpO5BRbBUqwczzeOHFAem8AAGm0330NTP4myzc+dLTZmPIZHuI1n2UeAU/UsWLEQ
yn0UYqjXC515GPMnzn9K8zieNMvVyalqL19+gs4yrkg0y7uOGMGTZSVPSVMOu7lwbp1FdDShcxKX
ivaLPbJT5FFarzXF/p2CEZseUycAXYZ5X3TdW9gA/YsHqQSk9q/G5/8lolxl9fH//s/bL3lM/czt
Hb93v0ebCACsuN3+77+pI6u37u0/PgroV/L0lvOTl6j85eM/QFq9Fb/8xQ/+xkRxjX+hORCGY7IA
Cc/Xsa7+xkThX3m+ZWEnd6GTuL/Dooh/8RP4iBWLDOe7Iqb8G4vCr8O1afg2XBT7v4NEgUL2B9Os
jdfS8xgemDwHnpfp/uRor5uwb3LfL+n0o/wnZ+OVK9fRr9LrBCKP8gz1gjO6SbTJUMBWHX2Ssssi
uWPtMTZ95p6SZR/mZ68erl45H2Jhv3jIF6hT7r02SZc2jS58jXmQHt1S3wAVBbVwjPLyri1Pph0/
1gVTk8SvlvY4bQe6v74/dAu0Vx5E//kST463N6rHbsQfi92Fm2vEExOEuzBnjdORdHcoscEtZ/mS
YeQIFVe/9fMRX6G1iie2pxqMYGoy99GStl7oTNIGw/6kj3EotNcypZeWRfpNA4+NPhXEIuYlokIM
cOnpolSx4Upmlkh1amndU5UNKQJD40zm1I6b9JeBkXBD+3XBQJepWWvRnc6PImSlpjI0GQHUTX/t
LB4b953v5h+jlBcavus5Cj8kdGCTQiVQu1aPhi/WnhAukEMkhiMlPoUO76Y7aauiGB5HPTuyIR9x
9u/ogvAjBKTXOhWnPMeNe9Ji/QBl61D6+pm+wS3SbIJV5DmoCWQXmyY3bo3Wbihs1m0rt2wTRygf
n8yKiT2Nv5Heeom9/ioi+6VPwzXYmwCzS+mR880uMEG+SpM3w54PcuRlpsThGsMl0oM7Ed75aUc0
Vb+xRHrs5Xy2mNskLPZ+k9I6ifdNogF1S45MYbgq4mNlLK0spcXdbzqrW8WluxPZuLVp+hq5fxpB
PZcu/EnZblwN08bMFiW/6RnxCb4VqeFiugid8gBOjiwI4h5qazcW4ZoeARmPFmc00wOPwyMTjD0v
sol4xq6CMGe+pEP2FtrZfTiufVbuKrJ3VRftE0hjhgj35LPT1jbORjDeevrc6Zz+sNLs0w7BsXVk
3fA2VtpM3DcXtTVfjXoLd+Rd6qTHGtky06etLFC+eMYqKwhkTSEsmOPFLwiiasrxMDNAQ4eIA8r0
9wyKz9OMDkoSw2IuUsM+lbN9ElgU8c8cjMjahaEkSysDdUFpoZOzA5me8RWKIXu+qWtyrm11UF1a
drwP7OndqzCbe2t0JFcnkhyZrZfITKHokWZXpccGvPbXY8g+XaCDOLdxTYw1RKG+Dj+D1nOU32Eb
TtkbOewcmtu1asVzglulw5KIyGPZyTMOTuwH8YvdJ58N0bLS7DYki+11mR01K92b3Oe5jKHipCjE
5I2m2zLnvDwhrFFUinTsNnXCtao1T0zMhgS9XT1crKy/Nlp+HNRy4P2Yovnmzz2mbGAl00XwkQBY
e2uH777s9t0439x6vqlPsNflAS7TEUfNm3pj1PVohOPFjYmVLecb2s7VQNjkgEhBvSSOukjDGsRl
1s6GYEPjYT6PrX7uxLglEUQQ5hyaDb+vWfm8HlzQa+Bli3G0X9qpXfvYGmLL+wGudY5YE5jOPPUA
LdW1rU4I6rmRRks3cOiuMcC6ZBbbJCmOCVEqKJvng4NcbA641/u83+Rt9jlZ9CTil3EggDKersLo
Nupi8usWTa64BV1IY/uGEXFrDu7LVNF0SfX5psOO0PwneNAb2OJov5pNCTKdbs3ZZaIe2dM11+1V
h684n85aL29uMm6xCrHKlPGbB4kW7OnjfTvZJ6vR36OmAi0ZrgYB4MckS9B0p3ffDp4LeyTcK/ns
CklnD0wtF7MWxutOchx1TmRrVNo5GMt7sxxWDlgkKZB7zOme4vhk2cN1rvVzBQ1zUt/aO9ucD+YP
h94kcqt915i7WmTHvOa5E06JMJFLgnfaUYMXTL3NQ0/ggF911xapxJzBrg+mw8yNoP6nxfEGQLAG
RZ1Nw8VObqhmw3sbTOeJa7Ox+mstuMUSi5C1aF432ArUYkVhQMWOZGXRwaDCEXVVC7YF5DYskwef
na1L5puR5G9dXT+L4Nbn09UMEPbE1vQuoo829u/CyTmpW1KtCbrvnkj32aibqBXcY4YRx8sh9F76
vgK6W7DT+NZL3ds79kSMaXp3wemnasoA6sY56pK3jsfIClY3vz9G+KQXo+lwq9EBJKCx0aL7JgLM
kR5z4Z6+7jhjOhmCqUCgWa+dpp3QbedrXYseBuanC4egjUUkzedZ2DQ/KpHsJ62jZ0dGeTaFwVK3
u28Y4t8k88EdgPp3UifCu9rHotYF1b3Zo80Ro8OQvwjv00hmGKukvsboZqaus2e7w4Qwy12CMI3c
yJYDTvqST9PZL1Pm92V+6Iz21dRsRuWB160Z1LHpFfj12GfJGSroV9MgMOa7TL9OcKb2RjL2+6/s
46/vvv5OzrHcjnl317vOYxwlYkMfztznQQy3Q3339UWzmt/+aJnqaS/0AgclSh2FTca06bvhN/oT
02owu3sMCsFeBwy5yLQMMpYdxdA4mtnYf30ZZW3s88TqNsFsf8O4tQCYE+wDD1JHmX2LYtGuOSqM
e8+vwrt8SJc9NqmN1OMb1JfoTnKe8KKZJYRZRt05G8PDEFMMq2FOIRHQQ+nbBXsASbYvXvvpkEmY
ThniRhtZTbdiSuTWK+nyNx0n3iqCGdAWeJAh2TGAokv99aXHZ3Lgyc00GduTGzXThqKIdBoOzRGj
50yLzkVplQBTrZu38DP7bbb9XcQusK4j7w3LA8RvFEr7uOhf48lbFhgxiUL1FxzVMDg4aLjLzLrR
LexWVUX+Xa4RYdLYOv5kGqZhwYU9J+I909L9UNgnz6qghgzENTTerqzkS18RIzNzmycNiwe3AOrL
S+7Pl5AJLTfbWgYUOpbtfc/0vHtAJQHTngNuu/ZY/ibBlFmm7ourOSc7H6+ikVeFI8pQ39W0q2Y7
fosxsY0QWp10/7ui/jeU4O8p/8afy2RfuL7nQP8Dper+TAaO0aH00EhKwufST7LGRiO7Anq4Bh5K
TRSU9G9q6qjJrf8B5Gb8DHxHkixwAuKHgNZikPdAAf87LrNvjX3hSLfYQbs707giDQcseLZyyGrN
KHTihAjIDE2FT+QrpdI/vHDF9vhPqI46H/imaXsuz0AXPnDCPz78iITYTHC/ELdJEc9aU0TdRqur
ra9fUhIKHTN+azm+To+xnR8ai1WNwjZK5D+ht/5IhvntiXgcyCjafPX/f3wioVngvWmDAnraeLWn
4WJTmWTawXP1B1lRGGTdxcXj7pH70xvNush60t9rJm7sPhkFq28xSrTWlfsPDDN1RvvzW+RDz1bY
cAN8zR+fWZWGIG1JMt35PUcovTiYkYk+M86X0zhShNrO2kr7H1+Xd9VSn2fynUqM1vS5tBNAZtO7
GbEAfJWHnj2fw61wtG8wjG4dW5fJYMeRlCHUdoBalbZ/q0oQx6ePkmCM4wZQVbrecadkqPeiZO/l
+plI1l3DZzGGHoOxehlFwyUhlcuwXjJPp+VhYwbst0Uvt43XXmo57jIGHKkVUMOSPzYEm8JpNnrY
rmuTEXUeAgyW7+msf3Mm6+TTG3TN5uwRYgb+noFkz69P3pqSxECqREgyKracWUCmE5Cbcf7LywnQ
/Uj3rimLf2Aa/dXlYRk67TrH0G3xRRH73W0ishj9qbCKHaI9Gib6ufezfZ79+Kqsp5vRNf+AYIM/
9hefO1gydWqHLvcnBps/Gh5nU+7M0JGHNqN1k5PBYN6Scry0bHwbz0rfpNLczkhY9X5A4hLvayvf
m9T12WDfGfNT1BZ3RXmc8+Hi+xjnRAH9Tl0MKrQ2G+TZRL8J+f+B/jTKAaJSCnqjPVvHWNzPrIcI
bQ/q9zJ82AADswdnZ1GAqlMBQLi9H+V7Q9CuHvHguPNt4FSVozjATM/g9NVpjaXWj1vO91sryY5F
PGCl+0EvjjKFgGPfgcs+MZKgI7mLpXDW0+jRVjRsZkYVZioYwKJC1UUATuMFx8CjacZZ/93oMCdR
SeFFXkN+eSjS6Ta6wVXRLweOYFTg5otgzsmBaJ3Z5veG42iZxW+qaO2qcUuIwyknuAj6yzv2matV
xBzZowsAUFjaZITeDbzHoZ0c8X4dI896ESDjxwFQAvhNLfnURLUToY0cpN/IKnsje2jvilVnnifk
wZG0d5JVe+i8F2dAacpxj4rlINcat6vt/npOKp0dzh2W3WhfF4+TYNPidWgj9ZsTwlMslwaJca4x
KCbde+BZZILQJvj7NfiP+KVfVz7LxZli6J4r7J+5ZrOrlbWlmQVRQgDJOdJNfOzGzQ2qb+olF061
K/5htf2rVd/WKTk9z3V9+2eEXQP6H6ukZLFNOZC1HEwRm/79q+LJ//n+AVALXF599cXPWClIQIwS
QMDsIMJhobCJOcRyfQWmua2JvXVpBUHqrS8z6kfptYy/9APh05+qym78+YA6bR0DNPFtaA2CdoQm
TinHnkFYLy4LIbRu0iP4GYhbbZL88Bweph7So0dFZ0HIUAtxmk+3PhS3IWGpbhrmFSADFD28hVvy
NRfh80df+AaHB4VFdyiRd6hzmWvONxBcp7SydhPytaYtjrZ7mcdpZ3PQUU/Spg7BZHuSpnNFYsQl
swbh/VzRYcD2NsfKh5Yc/bG/Qj58QQtw8JzkWDTmMRLhWmslcebOqYvioz67jOSbey6Pwxw+eAGt
j5Z+AWYvovnACU5D+c2AzL/A07HuJ0ovXcSfNtsFMpdjjWRzmNI92sBFxifpZSYcGmunHk5vWGiG
xH4pnP4KmHSd1u4LbeulOpSoWCWN5xIE41Wt4BbntX+6DP6iwOESgwrPqUi3rJ+ZmvhNuqmUebEz
MrZPEm2WZZ008H44NzVQ5YmN1g9lpnVLg1HHQpug0LbVXTRpT8JfZtDwh1PDMW/gaNhbzqm3vH3b
3exyXgIz2Kmj2zCc23y6YN+7x5V9j1rju8/wvSo6WnL6KTHjb9KDvUYGHFsWb+lY9HdWHGxKGn8M
Oxe9YM2raQEM3PlUo6qo6Jvp0gf2Sa2q9Ty8l+RUwDzAnDqSD0GxxGLmmuXRYjoBI2GvkZiAKWFr
0FygexdozKO84WL0xMjb0yYvX9Uh1SXQoYFOac8d5MoZjW+/hYt1UV0xp5pudaSfOeBNKPFMmmWq
Ggtg7YQc5hahfSpIFTDI22taAhbGd9lPW1UE2a1qWZgvfkKQnsrwJi61L8ebY/OKmWwdGb89VrTo
Ou9HaiOrrrpu9fcf9F+sYhRu6h/DBM1q/NRoHsPazbpxKHYgSoiIJkKkAsnijuNWXeRmN50tB2hO
+A/Xl7D/iOP8Wj49ymd2aFBC3p+Wz9oyJSSqvthhXrjlTYbPKmN7XAxZvx51PowMmNYI15L+WZoM
q8C0dg0FT4WVTnU4yWLbma1NNqVYFT0tK4rslLZmoxtLVYsZzg+HRooFGUvVSx6NUnc6q+5GkXov
g99uMJzv1ZIxxsde07YtMiCEXu7IeYgZHYoQ+Q6T8ITQaWXR3EskjK0qOxJHjYE43SdcdAnO0JA8
3CZHQk1IapIfJTZAMocvIUUP9URZz++w8FduwaeZWPfOqEK/UiiNnMeT+TJl8pC7rBvqHg7N9E29
ZnPWb7Oh35JZP9ZMNNv0h+ZmJMJx7ONnU6gCkdusBVJGMuf3qtBxJ5RmXPYtJ1eFyaizE2Yqzw5e
6Adyxw7ei+pQhINOPHDEdmudgKJ9qnaIN0wPBZX5L3grtwNMUKMrV8b42aA/7UCaOYjryYOY33N9
bQasROjNoCgygDzNHXelKutmu3ibScZuRwnhLnBY/cYC9iJTLzA3LcddkG97CfI58vRjldGJTdxT
P6VvvXRPqmuNIWKpuk2yDtEAWrjSSCq06N7yoskPvIrUONdavNddumlJf1E7fMy9gbLpFAbyrP5c
CXnQe8KqMS/28bGgnYwr9Ri1BLXBsmJu2S7LgGjGLrN2avVVnbWS8yK2kAcs1l+HWNlfPTm+I69/
mmnOGL3+pO3VqtvTJEeWfxSMDow5ebPi5Ig1mMNm9GZZPCvNZoWm+5oTmSQDcsjT8GDjdFCdNhLc
Ng13b6HbBLrQgc/YPqguq+gJxSTZfPyuTN6szHpJwmhNmvLaSOf3IUICQDWBhGGvDQnQWPqIfrMR
zrwM3X3shWTU09PsMtqLzKVLMp7SfVXJw9cFz9BDlZHYUXfTyPvJ6mXRFbCKYq1O41nlnpjGrugh
LkUORpN7qrA6TpA2yX7DqgjfddSGC3XBqe5rwqZaTZwdQDjs/SlnBEF7oXWHWzYz4QEytx6wpWXz
sB1qus4sx6pPOFfBx9+vWobp/rlK4bRp41S3HRaRryrmdweLTJpJLSwyqFpXvhctb+Q83pnBM30u
Gh49khF1GPV6jNPY+QvuUTLMkI90G3VhISHHatpxBgDixjRpzC5Zan8t21+/wBU/6oQCt4k/gbi8
Jx4CG3s6sXk/+am/0kFNLrIxbe7pByGefkw1MSx04qOmWBNgsthzikaz1nrWLfyplzuzrhji9/05
J6ZnGwr4gHZFyezNx6KMXwzVRUL6HCwmJ282hqjfqsYHbIsVFbBMdm1KeqFdSW9TN6txcSLVneMn
9NJJlNsxieiE909JJ29+zRFx+NQbs1qCqftU6wsK2LsySTCzw25nVXes7rAWLE5qzXkKNR2GerMo
m+hN96hChvGm7GZTYu26SmViE+DcrNUeDs6EdbjdAGxfYZ07qCXQ77Mj4sGNuv9a138yzKeBuQb8
DgAkKda0WHGuORrjY3+AqLkumQmoqyJ1wYfwS3z6/Q3tZdUZ0BgnpGLaq5OG1Q5XI3V2dinfZc4T
oG+fyyKm+bTBz0AVVPYX/T6uXX1lyHE74Hh0CpTydfuZdf3VdKazuqE799+l///O3f9h7k6Hx6LT
9F/P3Y9vccGt/OsoXoUH/vYTvw3cHTJITMe2HFPYjmdSXf5+4K57OuhMw3WEo0bo/5lE4v6LE48r
PJcChRRKnVLi3yN381+QiV16PIzddYtO2H9n7P7VLvxDV41TlQmh3kLX5DvM9//YMurcRNe6CTpo
LxcAgVBUGgtBCQKg9t3YN6/9VbsLyThb2Hfon373Rv1VL/NPBbeLosC2VTXGq7GNnx68LOyydnSf
WKBpWuC6nLtDNp7ycoNdXkeAjtTa+aAF8T98WNVO+d1C2luBzTLHwzYvPd2o/KHXtus+I6h1gSrU
rjaElP/9Q/7pgPnTC/2pZZg6ECm8gUfEUwTnwCBRnF49beR41SW3v38sy/1Tgp7nGSRcEckpdOTT
HGz/+ALbTKuScKibHZSwABEFTF/LfJg6otDNwqsZM6UR0X6Ung6m6JU0Uw5/aogduXa+KBlEuXkB
Q1YLPLZd318WMgcMUlflcqbuWxFMAMSr1fvN7OrfAiCFC5x5+kYSctEnpGhBVJ744BfmSFOqCFNz
1Zh5t01R0WOQQ1ScjA8BSlPqwfFoOSh347lNEIwTY+nU3mbgn1Wr30WIKUHRiAscTms5Q1IGORmu
yYBk2APaJejiCFJys0IY/C0lpG9BifYMm2XAeuc+TW4WPB37GNGeqOLdOILgDFw9ZJoWovZrjZ3T
vLWSOLLZfIvknJHQK7FCO0uOXR2aAHtPcqW7hGt5dJHmCxv/RdTfjaJ7JxnxJAKlACjMDzvvj3FV
v5pieB5lRaZke8Rq/01i5F+6He/snBhktjvBKsXO0CvtidNCiZhR/GbOjz4GheFIzkPzAA3Z68fn
CaLHEqfKqx4qY6coIdxrmFYhFeYlx2tnQqxoKkrwu1GID1Pj50bImQuRxitHKAwM5hGCIPKlUcyP
pVGSzZrJddOPwZq3bYfP6aXQ9k6Z5uuum8lIrJZGngF3ZUK8qMp4TcD0qxviSIixYvSS8O3pOSIG
1A6nJf7oZ3hTkUrr2g4Fw7fUnT9MM38Oq1+Ycb2h0ctWknA4aJlo3tEryzShfBqr12Biwk3YvSg8
slOd4Zmc1w99LNcxRd1K/R7sUs+EVD7I8uxg51+lrXKpzcu4sr2V15VQ1snnsNV5FnwHFlr+k7Jc
W6K9n0EyEUKUwfDRqNRyh04veXXDKm9515AjrOD5faLhmxbAOGiG5KX1oUFR3RrEGFqIHxcpk2Mx
Yv1I4s825RXkLartSOvuUzgCy9xElkMm+EtiEuycAGj2Sw/Jb+RO6z6l7lUYbG2GPYOQdZGFXHNi
dtA7Jkxfy2pZezyR2nKCJcavHOl7uE7IvCBkyd3VTo0Rq+Y5I4J69PG4WDOXSWYY92WC+2jQ/Gxt
6jBmmaPd0bTCc2EQEl9z/dDEoiAFhoj/dxUHOn6vtG64ZPgB6MNfH7TvsejUwRt5EWd+V7jENP/a
B7wZo2i2FVoVHr0jb308Mpl9lG786+VbCMX2qMt3A5gWgYTZYwjGcTGELc5KS7nw6axPGa8u0Awc
6vh1GDeAoHadFLTB9DzJ4prm4wmZa0i/oHs1agdovDbgU6zwV7pEblLlo4kQOg/gVoxh+49MI9pI
Rvpu6LFxUjm5wk3uep3KG0zQekibc1xMxrbt26NXdc9aAdMj4YwFVYfPTSevgnW3WDhh9SoEt2EW
gwYAlYkQOwjXtrrjShf2s7vV62iDkylChcI9W1tYLwe7pN8CaSMMB0pnRaBLQ3vRaPpHbnRPYsRX
JZBcWNyphvoCgjtftj1rvNU0G8x2zwN2sWVrN69uXDQr1+8fG0mkIr5HRA8hZ0yUw8vhFgyNWPc2
dCXMgtUyrCdryfq5NMJsXmGEvlOXk1dqAzJhFjNoLyu3ip8z84aG3droHkUrxsZHpNoAUbgho9RW
ToFbx4AUtzq3eBSgUyhY8r+Wo5QefIvnT+bYZmz6W31GZZ0HvCjKaTSAXNih9dG1LFSD5BPJPBb/
aVwVIrhgHOJf86Fas/hospG12Pd3s+lcIlNuHZ5YN/GXhV8+xlb82Azjtm+KZ02kzaaJJeUstl31
84R4bGy3/OaL8bke5DPatRaB9oPucDnruGSWoHyeERlDto2f+hnJqc2HiF/mQxDFwgRHrTFN/trE
9nNdrAcAUQu/MT/KRD4LMOOsmcadPpmPo5U9Gnr+mPv1J97X1WALZE/qPrb4ROeJt6slX9MayIYi
z14Cb8sRMGDXIsJ9DxXy2Ou8FfAiQRZBDIt4Wye1uE8aa5ALl8Dt8F1AjqqQLzkIm9l/lo1E9J6R
nDD7YbOgRfoRuxprZxJfs+5h6LcI/G4y3U0D66fm89L+P0/ntRy5sWzRL0IEvHmFbW/Ipn1BkEMR
3nt8/V3gibgPUmhGEqdNoaoyc++1IxPlLxr8fWe1n9tHQqADGj91JO2bp6nIqIGycf17g2BpNKbv
iMW2Ba/V/WfTpYfSMhiJYoflz3QWiXM0qbTA6PoPTmScmnLs0Uvg2AqRrItdcTfU7szR/hkr0Xub
xRKabDXQjTU7LRzjg4EAyEogxs9x7vaysk1YvldJB7qz7WrQ7skIwd1nk8zc2ODWaZhOiRdCpqqm
KbubU7swde+QINchBZnR3dOlpLVqtZJntnogxVhD6pJHKGb8Lk3FnQgvzAbzdFOr+DKE3bkpNcGe
wHHn28kXozpU0v6ukp3lwR5+5ow+8hWCtIMi3mZyBBX5BStBQeVPUHWWVqXTz9ZvH5VB0XICxIWI
+m7jKJm8Beq1yo0h6girCVSEJxbbDS5rvV9eLCPGkJeIHrussLnpZDTzceQmS+gv3bGdHlhBPNHI
yK5tIxdyzeqas/neYn1g77CIQNJsuTFGDI0jRPelTZx+47uKGj+KQ/Wng+xZF+otTWWJA3A+ZfxV
9VCml7Df1fIov02xQFurCPKRa02YDseJICEEjWQNNJpPn0Q+rQJRn+oADj9JVNhE2odusJRRRfFH
zfLnJE2Hrsqckvhyp2rXYT/qxIZMkXVd2/ke46dhj1W/5rAf7SyPSmecutDJcwQepsKbikuTjzPX
C5+ci8e4IvikIUNyap5/C1UG0ExfOStGmFXxgB5+iVvZbdQaDw46p3mN1EMn84pGwPQpEZ2OxeyK
fs590MNvdckz7BrCJ4QE7jpILNN0GXc4VbEWISooJtNm43si+Qe1b2+6qUzQCi5lIlBmn9yuhLUW
1ZCmMDCKw2ru0N2cZPA6yqSXR2JVXiOBzWec8RQoK+FMqjNro7hDT8+kVKrdGuqFMxvgk3VEWnYj
wT2VEHLsRnOjPdblISXyxBw1CYOh6Sz9+DD7AQGxTDZZNOI8j0Vzy1o9LApneqtOSGu6H3a76aiP
8ylSYAtAeCR6mSFLikHaSbTwq2o4gP73IpImduAb7NTlKgvryZqTT7SnJCgT8edAEiXHNAaxH1cV
xPHEkp0qoREmiMQvh72DnHRHO13crTUmGUtEnIHlhpCRvg0qilA7i9XHoiRPSmwUrgF44dAyo3YB
N0ieYoUllhmuP/WotME8mxcV5EuZKIeWszdtwmqfpHHtacZ+roxvpotkYAuFHNQk36zzz2jwUIWx
VJ+TNN+zAXMpAHHlY/1ifB/VsJvk6qnMs81S2f3reDS9qv5JChZEPMb/kL4hJlmNhVwAkWyIcHUt
brwusiMCp2sGTvPPKo6SB1Zl5KK1iazRLCXbltsIgE5yhRf/t6LYKBIDZwht4HNSkUJrzX5ooBlP
2D2i5SRNtW7LQ1ni4pVLjL3EuVJJSPR8FgJfozBhZEsos/YT5XzZnV6RhF4yUMtWgK4DK60jXWOu
tIRJYNgQdpN8Z/2Yo0pIqEBS8BuWLjAJXEeb4nZL8czQNpbMmdeGprwRdZz0Uke4vSy+JMzJmfll
HkzxzLFISwlga38VBc3/ptqvZjveimRhG9AKKCdhEHKE+2mnc7ua+t+55SCe5uybqmh0JLlU7Jqp
vpsVBOwqg0X9EHGiL2Af4cTTAa9LSh/NL0X5FeVC4/RSDtcTa48jVRcjocuN/oPPKsTiWsfZUy2i
BweG88iqATKRhHa7Hbi2yF1TwQViP+plx4ozdsViTN1KU05qkn3HSAI425DGYd8HYTnCr1UveqX9
DBSszCpyK2jxRXkm5VaLcJ3R/W+p0jNuNa62dQWws5H5XnW1s4JZb/a6Bt6iE+noidnwluvjk1ET
dA3Nic8ljPcRtm87l8Mee+rijugWGBekFyEafmFEhp5WA6KvlvQFV0zsC/I07bmjXrQy9+Vc72DH
KRU9yLE5dlwteskXxKan2MTLxJ0S4E+NPCHtBooN/LexPuQulYKvk5ISREboK+08Er5ivgOhJCwb
sl9SG09ktwN7EoouyJUV3STIBJU8tDGSOrtpOy6xS90FYbqzRgzXihY+h+e81LSnLmNSDH4+dktg
RqlKIGGlOYzX+H/TlZrD0LbOdrnnV9/G2seutDlcrREyh9XD5F5SdpsxUNQ3y5z6L8D7z4Bf+j03
qwr9OUIdPjXdTS2DLXzSTlyEi2Ccea6tySLMLaIip2UAM5Kea9cScKKYpt+L8oMR/VUw528YRAt6
A5nvN7qkkzXtibF1QyKbg6Kev0362GyKPGdSJyL2C0tqd7OL8VESZcn8zaM9q7uGGll7Ji5UdEwK
7R4PqKd2/Wnut8cthb2hQyhDk2KiD13ps4eU9gRRp84ctf5kaASmTNtKy1VaopoYwJvx+LP9KaZi
bCWroyhOLGelxtiy8A7DPO5Xgbt+3OBe5quKCauiA7ErTRFPtUHvoaPfsFFox4q9JjUc8g3/UqCP
FQSMHnco8/MlkMkIMZKaCAMVSaUY+/U8k1lfKh+lVHutNCI+RPVjCPEnOIMs+deK60HlVmPXWvNV
qQJ1wSwdMkk9kCl4GmTIJeYcCGNj0CMp7uLa/Jcty17lCEYEipM+TsWF/Z/1S79wp3flh7hEsVOV
0n6p6nuVCF91hI2Re3ZHlFHDcaLizYR8p3PNsZERPPUxmtgr0b0LK7b9EaesAF6S0ysopTIwksZH
yNO41QCxoaqeBo1KNuyhZspV9p0qUYeoTAU5qtYr0/jsGdXousvQ2oahN5q4XPRBkU6hYR5bErhH
7RV+VBmsuoZzWiouGJLIw1lYnyEUvaJMNE/YgMoJISn18F/R1U9jET8bZfhaErCNo4xoeRNqih3l
bKqGcFQAbyHqVZkjaNVb3Wsyvga98kPTk+lH2c2EX86CpNdm5nqsSbPLI14Bn+5pbpV7l6hnRW9z
p2Xuxmxn8w0p8x7iJPZ13dypmnpCTL/uKlz9Agk+bsrXxq1WuZEhzqskhcFWAXtsSSGBSoXiGlnh
F3nzIpb0T+Y4BZSQrkS5jaRk1MVN71R2ZrpJ3lJT3vVjSRYIF3tbn9gEw1rw9Ga89cqMMgQepjOI
+qvOJcmX4NEU7dACSBj0o2KK++QmiOYIKa2fMQcPvzpuRjcNjLKiQVfzcclksD0JJK5iLmZao+Rp
QHFEUmMjQV0gFs0GJ5YXWbmDM2A4dJ9f6iWxUAiPHLEI9JbmDY145uhIsuKS7S1NzSAUQViqMe+g
qS+DweOI5Do+5SnXn0UVDpUoP+VT926UveiqCxm6Y0GAnNEyWZ0HmcuKHiwGOTixxpBWkkpnwvAD
05MtLA4TJyvVzlVi4suyeTzP/QyLGEUOE7i12y3FMsEerOadoLSOpfCrKq+VN6TAp6GZJp9ktzJQ
VcIVq2z29JT4O0Wshf2opU9GJBT7StZA9ijKseQSFG5bfQZdED+ZL8wpgzoz5cZqhBJwTzq/ShTh
3RIivEri3LnLqnzHXftA5nGVDcDnDIMtx1rQw0ik28iGofI4W+epINRzmPL9KMvXHIzQEU6/S1zL
FNTkYQOvxTYwxjScmiMbDoX9dlbrKAOdiTItjamaEN1ZjtbFXHVDAo4yQ4zdaW3eGGkFxaBy14zZ
2eeVEl5qsdfKOjH1hhHeLKVyi6nDIC3yINWQnlskRdW8Lldkn29hWqHVk0WQl0t8qDFXYWZS2j3h
Ydu+uJHZefGWRKdYZwDatVUUTCHZICNxO16r0mpttLewWhVPnkOn1dsf4sQ+IEWZTOnn/LBmnAq5
ZnnT9gHKWruXsCBzoTT92kqdKFtUMLuJFZRG2joje68UhxoTcuvVBIcBjJ3PtMy6ztPMzC/MFqyg
esiXFldKcY8FuobA/tjIZ7SjfQZXjy9iWkt/0jH+s2psWDEA/S0IcSqkBwfNr7+MJOyo2/rqByUJ
iCYjea1o4HizcnIB5xl4RJInaddp8qsF+yzJSw8CfexmbURp9KG30nQCNZ+jvphhRleFJOLyoflY
rinPipT/ljr4ryxOB1/TuJaHQ997ncSaZ3HPRzq+P9rQ0BTc2HXMRs+5IlxHLDH6PJ9KsJfOOssZ
3irhuyRuh2AsVxbrL6sVR2KiQdNzFEmH6FMXfmWYeATzsQFH3YKavYqtQEujwlbIKoPRSQkkB/my
xGepLXZVx5rjrXDLGqZ7opQnEqYnx4JW6zRW9lPO7O+LRfpA+UKwglcYZAKNmojaw4D62Mzc2LLQ
xOavzaD5R8vpSGrVLMKMqH46G+YlVHUsP6lcCg+jxEqVKIC0ejGOvTUEjGG0BLy3Op0gck3YgKKJ
Lu3mtuEni70JyXHpvbnh45Wzf3BeyZtZinuyfK2dlSImrs+6UJJVJFnsJvl3IlgFOTKTTT6LZBeD
RmKjsTUBV3rj1dRcJxnoIMVeDwyqepl6FUEoYQZEsHBKSMN2t5aJN5D0K2nYn2Ev7nNwYcVYPDA0
h+FxxSYPz281nCXW7g0+hb5WELkIqq+Nsd/U9X5Qmy8w9gvKPHqklOSdFn7DtYQKaV64XPmWio/S
QqNlJBIsed18U2blqEOvGw2y9YD7nQSdNjaqLdRtYAR4F2bVfmWbdC4lgcymNzrYHXHn4w8qRWSB
Un7RofCQ7sDFPSVFq3qadQAYZAHRohO8XgNOXmIUsfs29Gu9O0V1CP9zkB4Ck2/Z7LBObUVGDABL
1OJ7VMZ7DUgAnQE4oWKmvMHetdWm+TLlhaHNINy5oX5hyrGXYXlLI/PEnODeSWx2k3CoEWPaq9x+
zdlSM1yvdjoxRXY7V180Bt8wAz5WQX1MWe4n/XQWmDnamWLl2HzS2mXFf3X6+qwK5Yfa8huZQHpG
N8CiJ9SXBljt6UL9BPQPzgOHZbZqgrfMUk8f671vMJHUAMCIouAqr1T/FAH1Td+yn7UKf1sAK0if
zYKppVdlj6kmVWKm0vCs2MkH8L5NkztaCZ/679xpE2pgskNz6isxVDlFGkyxZjEVdjTHZ3gmnkRZ
mzMfcovciBxNfap0WFlEotnAUz3qRAy5YSPac2dmQVtz59YYs+hpC+2yl8lz3C88ko4VhmMgkrQB
l6XY4JvpdAeOBxl+/pTT0KXQvnb0lzyIAqpTM8SnkITsgG4rLOg1yfoZxON6XjrjbdX0d1EfE9x3
XJ3iuJo8tbzE6Nk4o1sF/SSVuxgNXDoJgdUzjpkYoJT9V+TlEV0EdeRKJ6Z+LCTf0PLnS6ex7ScC
FuMCynOKitFZQaG5vWGABbKqZ2lUzLuWbaz5CEoKJpB6L8t14+thb90nWLsYiUfruzSVmyDzmGtW
8zGP7BZ9S7VjPoR25s9LMX/lFnA9jcw/+izqSmc6N50pYdXjLaCnvBW2vUKIU1vYEo9VrkiKbRR3
E0SnS0iF4c4xpItMp9ofuJYYkvEYpeipbQYaqOMUu0t9+LuwNA0tImka86Mm3LsSTJXQGLc5LQEk
MXG46+J+BIFdTFLid+A5DtqcvKWYTg8C6k8f3ogvYIg7VszqbNh5L1qDYitXb7QFkqAFMHkksSEj
Tc9umlretUX2NBpjc9Gh/1Z93gYg6oGwSUFqrsI5q5RHvMw/ndAwG6Lpf+Sy1x41JXaEubDcUmAE
E1LND/PKadJVHLoRX4Qc4rDZPjMIfBYNwPbRai+FkER7RdWinfDWtO6CeG2/tiaaRfpXzXZP/TsL
I+JxadLiRbE4DWb9Emkc2UCiL4pAA7igqYre/dwoZugK5BO6Qm08NFXpeJ5jxESW5Sdhx2x0Zowo
8uX9bfQoFgAEEgXba3UKcy35/lu6QupQ4os5Lqys2W6gMW2/CWSWpHIRgqEjFuZNlMreJW3gkqyR
T5QggTBTCLa3Hj/V2biYo0hDYXvOqVd+lZbvXU6/20Sir9zUvwMiMTPkxxJ8lDppXSluuMTB32oY
icCzttdYbdctzPdub9K6ABrJjYg+IjztCiBTxUxsoRFKJoleM+5FuLGbk4ofuRlY4xTWf0pQ+4D7
yUkkTYY9a33BexEOSYhhJzdxFWbcAFKjQJYkDdtGRNBgiPKPLye8D+qzQmPxYFQrDTrAWNSyGzed
ZNWWUk00sepyKq/dwOi7nSjZhd90nJaDtCQDkq3V1Q2DZxDEIvcTXqRMvSGvk7Dr8ShaDeUTtRc3
R1HwzFn8TaRa8qzYMg6jcZB6/WdF5nVQuggvnKwCLDH6zYvJPw3dCNyplsl90+fEt8IkdwmlqZyc
q0BCvDOO03HaqYoK9o7bMXQp1LHwa1/Q+2Z7KdsZ810WeGbTvtDsKO7IdZ+X6rCY7NaR9CYn4ZF5
Ja7VEb5kGtOmkC1RutaiEu2raYwceg1unEZUPZyPO6TFNySyBg2LIrn2Yv5frnLKzHo70FIwXT0k
CqBJFdStVqDk6seGR7iv2gbhSm4xnRk/WtOfUjQYk8J7Q2iDaHUIP7VRIKSEl+/UxecykT04Tjm3
RuNcxu66DqSF6H2K7RVME2ppmGZJ81ZmId0oiimBgM2uc2OJ7BNeOc/kkB61ltqujiw3yShaObRP
lUZnQW6UHg0s/D2j0v9NDOA1fCQOUgPIgMgUobHmH0bV3KbtQFu1q1K3IgceqO5YSUe4+wjepWT5
HfoRDwEiXHQRt5E6wtaS7qMsm4DW/09YJ2cBCoSbKyKttxjXLAheoD7RSnUYhW8RJttPY8QI0LtU
QI+qGVHJGd1/FnN5l4RKU6XfW/cGDnOFVgshGVyQGa26Krl+fm9on3Iirwcxq1ZeFOU+cL2rlDSn
uowZIhVjt2/q7FLUjRyUckM0TIYiTmGAJYXjF5Ga5WMeaMVaWR7Q13opl7oCJC4TWgd6ZlYyBZg+
88+E1IpwAwDRGLsY2ZJiu46WgNvN1gUHmq/WaozqzStrNXyRKc/qUdVsIYyJzSTThYOPvFSi7fch
f4EuvDAdP4S6CPHMILMiKs0z6RQ4UQvpC0EcHbw8lzaxINGlLF4E6sRkVcbYBoXA8FMts5OSLb8y
AxHyj5b1INNbCtSsfIdXNbmWTNYUj8Tsx7M/ggM7ys0Wn0CAMkEY3I5kOZhTaHPiCr841SuSLaOR
8a6Awxb5X8qi2bQTkgdDiEbpUk7PtbhUrq5xhHKxsZyWWZ9prM2ToXrx0OiI4a3bJNPo1MHJMnXR
d6WgZH6fjtdMnaQDEmbToePqlWu4hQtnINU10yct6FobkUTZYcXd4e9vxGl3B0UqYxmb7/r//yiL
m8a3U3uR/rCq+03ZXf73vzI/5F/9/bcNNFfl/e8nJOIDyhschnWrLMjD69URWiffI/14fmxa9ImP
NfNFjIimXcvzo0zM9ppPCrGVZaQQvQHOKRxlCwXKat0tngBMTfAP5ri2dpIF436Lr0+jqxW3wteT
vqJg7zorxNHAYinl77I3/svuSyRIe5gjhV8v4bXupiMo9fXGe0AjXQ+sa4043GSwa3G0rqJc145F
ftcSycm9JFPNy4kcQgDzn6axjxWiaiBsy5jv8+c9Sxzoqyk8hxM2cjBwwqTuS60nYKSuP7I46+kk
TB9pITnFHI5nUY/HYDIJN8gotLjXKOeoxZq95HyHSrK+zPU0+Mz14XIOSXYsCjT8CZ9IURcULxgp
zk2Vliha5l1dUevJXJkKgpQSSzm2SZhxs86eCFRsfSGrXmbMcn8Rgiu6L/bmmW+wGN76KoQ2WT8v
GbQ2Se5vOrlP9qRPaE669khPqkRvNo5ej8nvIMgCW4wEFlBB9+do4rxVWBUbAoAYoyJ5O+aSruVv
VgWxOCHZSQtrvt4DaB46pQ0ZB+lRxEOHegV5nqXMyVOpVJdxMgyU0JnhSSBkD0zx982Gjpzkyu/x
RzGwj9y0IEQ4EnUkfctGIkYKRtSA6RuG0l1wNOzaiMQjRZSLYF2tdmujWUHHWI3ugza8oNLZgqgW
H5s7lhu1BeYlWrsJMBUV6aESlv+W0szeEFTYZol+N47mPSJpckljps0EZM1EPNLLK0cwjLolD35W
sthRa9lNXjSk/cSMvrDQeoB/ZXsQeP6zuv5Z4bb6dWw+1TVUsLRmiotBFaTMJkMaYy09qrOG/7nV
D5gSC9hO06+cTs5QgQe2mN0Za/WbKtqrNi3/hs0eYCTqSTO0I7M3AIIizUhJabbO0huyvNiLhvLB
IoZ/sUjkjbQ5WSrxqj7rN1NIhvuQkEUiRzQsReIUFHHFK1GFuqtLk7EvC50BdlF4OdOtQ4selUdl
NM6hpYKzIZb4NFCQ79q+MI8p7aJ9DK3jMI6htW+ULj5MGm+D5Q9uxNKVYyVWHTUIOSj4StZgzmSF
AIXa9DMFC0IVMmFP43MHwu+CHkr2WhkJtCGFpVc2m0uQaQ8KFxIGodFFTxJ9SFeTsBDRgR3cScDe
o0ymOwpc501MZ8+9ymi9Ffrk0aiC6oDnFR+D1SxOpBrFC5KdDSlYcQGOdYacDMr3UkhBpfKEoYMO
29eJMgY0dda+Wm3LCtcS4uxC7qazOJSvPWkOTj3r+atkmqSVT8yFxbbGEjx16Wu3/VB5aeNXeqGI
5qQseg0X5ks9l9SXuUREkKeW+cLGREO+qwndyWiWSKPa3sLMAkJRyXS4kUeZLYrEv1+m8SpftLAi
xj15H3KdzJCJ2XpoCYwWG+EWp5q2T/QOzGWkjpe+T6bLVNbKaYiZY26/3zdT79UWSH05N7RzJ/Vk
5xo7adDN1z4zX4BRbTKyb/CWiTtk23gB9qRXmNFHumKizmNAHGrUGS5WaYlPKZ39akqALg0FvXWs
R64wV5KL1u0f88rFT7ZYJCJD1C1mkLaVSECAzL2ExkimkAdTfJEUfxJFqbqloDyCtb5M2E+DvMmM
28orhl51KiP8vmmTPxUa2zET4ILeq8V+Npboonj9YdYax2wigUHqmAiqhHdi0dA2wQ72OpLQaICT
1JbEOroA0P6aOjI9ga5+QLSjuGU7PPVReuzbag2ajnRPQctubZLshnaCJ7JpvsKVTX4cmSfPSn4i
ZnBySAQOG0P3aOxzs+M6xSHQf5ZitYKPhcNTLO2PGaY03LKLvO3aUY6zWC+G1gW7T30EvzvBTGP3
TEmcCTkomzubSDl2pwYUE/aEhqmfHqwRQiyEYDUCAZyOZow5FBWlbisV6VNWDoyiN8z1pGi6fk65
bFI0WRi2luEoqZNql7SAr0aVkogyHru2XYkEMyufYGJ5z4Yw71h+Gi/sKoxzg4h19QkkpXluLCTA
LR1SEAN+r5ZvLCJdp6afS1dcuIfE60jlkDJYVNOXTpeaW7QAulZoirFtr4FSNcuBUgjczuu6jiAx
aCOcDOBsbqmI4bmLp9hR4EwQHmEdkMQ5ZaWozP5JUOogfmZDY7jwyaCP5iMAlbgH/LNKMp26sylK
2aUjtXSZBvWUJ2SIl4Zh4h0h8mxI4gJ//hKMkbDVZfKVqSBCVUV5E9L6vyVvX2KEzKys5arXDMtn
TVLOwsqOG3eAqDt2rV0eaTQtK3q1wxbUEXY0BVJor7M1XRFazAbbMUi84sDZH3qLHpeOuIxv1cx8
ZBGJLk6GsmW+o05HNaT0kI0riXTQOGMGNkMtY0iCI8KuP5xm5GV7E2IradNVc+JmdonWcPQH1huj
9QxYUVw9KOsAW5M40M4WFo9Zbendj11Qb3EuSz/4VCb5QTME4AgLSrwq+hBEiKomLeNgGZrbMhcc
Da2ESWmK3mWZMmjLEaT5QyRLe7FkAdQWjn+/bMw8CDOl8awQcVWvR4fBLDg86/beKVTAGHSIYhvI
ZgWPqbjrPDOLDcUTN5uFxTiejA1bOeftce7061/hyCdptwVBHTE0FwPEB+0CFASjFqBJ1e+C3soO
5KDcG3g/fi4bZ81AjpuXxAlmInV0I8oow4XoshZyfeoIYiIMZSm8Qldp64QWXULEeM5UoBsf0/RV
icL8kK3lXhdlUhr0/rSkWr9T0/SGJYYuSR7pjtKowx6SFrUQkCQQ+dUgHdeR+WC9Hf5/v/f3t3H7
t+FqIUvT2oVmddERM68byq7Vu11EzsIRGZuJs69NfTVsir0yL0Axtn/x909Ef+ZuaWlbR3xLrjub
ra8SUhhosrNGLkoF/ZAQ+cHw+j6+T8jdH5Hb7BNXupXv5uf4zzpJjAvjN0nwBRq/Htcq9ZVygbxg
FoLqTXdzOYdfCnSc6Q4QnzwV9putrbI4HRxky5Y+IuDtQboTd3lQevo/fuNaPRPXeEdGD+GNdOPi
Vb4n3WX9MCCCZQ4iO+1WWjZc5fbFOCX+ehbIad+9thUqfZrc9notUsd6MCIUv429jOvYUZ6zb0BV
auWutS0Gs9vgIPupHyAHreZs1NcxdvV79ErgTdd8k7HIhtAxYuQcYZRJLCvQtdxWZHeI/JyI9DPK
aJAwtK1ZZpZJOCMVQ+6npzAPkMLIT813BTR1BwfVNB6C8I+3jjjPV16y3kHaQ49p+mn2CEt6RpFf
fW7PFxWZVuvUhzposkfxzK1bLfeL5InIFdk7iPGzh335mr4Kn0gJaCVhe/CqYNA85VX9zuWjLNow
mNb4v/6svFgHUnkIrSNnythFDBPt8dgQOernOLE/x68CuP09ds0bb25x1H/4ud7q+TC+x4/hVfJb
xUFqexboSROb98yphoSIvEdb8pCLjARA27XTEhWHDvaFWGHUJMID7CBZefOIHdYN+8t67SY3PVm4
RtFQ4kiAGKk5U+p0h/V52mF/qXyGPULqMd064lHmu1kO5al4la7ag+AiVb+TIJyj8D2rBzK+xwGq
lG89i3fjIS+uzMIR9iLrunHfhwPegJXecOoQznU0zzSOKSQf6T6ftxUQUXEsu+iNgd3ol/+15+ZD
uM+HHIV+UOxXTz2+IJz0YtgpbvNGrDCCGrrJ/zquvF+tS+/vIv0AzkKJ6jbYHK4tZ9wndog3NuAC
N14NSC4AxYwSo+dQvVgY522mZuQTFVj89umLKToDlex8MGgy86i6w6Pxywt1OFoCmJniIX7NN101
5jenY8TSut2J7I5D9Dy/CEF60YJkb7y05U1L9nrkwo17k+7yLdxzN80au3zDUZj91x4Lh22wo1lC
b9WPVM4du/vo3Oq9PYa0Ad8gR7rCUwJVGB2b3e/i2EdNEl/mL1y2Z+NWB19z7HQnJag9VLmNC0rw
LfvEEPJs3NG4VO8qIW0uThWSKpPIi02n/02x6NmIJzBrIkK8iMqt30kQeuzpk61M+WbOtwnqUYAH
dL/Jk1Iu8EFFlJq78tn61jKn+axeQHGDnQvUR380J+QOO+m7+xQzKCqO5QnnZi8OJC3YljM75nuz
N5+JlZv+6XblkkZ6LZ43Rw9S3NUWd9lzPu2EB70iQmJogQ2u+FB9+V/3nn4B8mk8I9Duq2G3AIBc
85k6cf2VcrvPd8VJfFbu1j1O97TBwv1KA/nCJ0SxToKpaXffgur2AdcNOH/OpB/iQ3XV3yff+AxP
7TEK8In/dn4cOimmUyZNtgWgnOkJP9wGyjeI0AB3zOmOg/GU33N6Xf4IFe2Fvv27SAgH8QquxqUJ
p82uYAPCPIMa6DcSQSQ66cCRaBs/6DiXBQPMZUJaozgY3dsHnoWGs4ZFIyMHswl8QPqocfcsCPHb
88nb9Wv8RT77KjrdPyrWGaKgjTqRYSzUOq/bSbcY9XGAw1Y/Dqek5ctmMRH3vR1Nm/bBNq/1HeQn
FO+QIys54p02NAcB9GYi97pD+KLWjro4YvuEIHJeb+AjmDs+pS/ouQVawXZeBJ3qSedlh/FO3TEz
7R123X/RxTzXqUvchdefhGeIdqf1KjBE5cZwtnBUn8P/JtNJT4JPlYgPQ3lwIkrc3d61h3EzPqJn
joQPY6/8CKdux/OXUtTTMCjwoznxrn1tD4iBEpSijni1PMwMTvyh/0ZHZOKQTGl5fkg0+iebicTI
jHQnEeJtJwGDXOvQRegUHATAokLmkGc+t4Xb/orwQw7pp8hX+iTtIWcPX+mpeAtZ2tzB0StPdo+x
3kEmU7n8ouqvOVvZEu4a9kOoCBAlGxee3eKnv1b/Kqy26WqEkPbqeea1bLYRN9JcniwVda07fBT7
rt4xUkJTAfocIu2ZESwq68VVEMswANmt97gMRNkuvcjtJyf2DKTZd2Wxyb56tc4SSdtHTJCaYTfB
fNIDi8dEugrvmdfvuLrLt+S/6JySFf8jjnudPfUG6xrtAsyDAoAR8xNX/Qfm4ciMs+AtNi/QhZbJ
kUtnPiLzxex+KT+sd+7o0qkRbMNwGAMKX/T5keOGP9olI+njlqmEhpOzAL/g2wIJgbtHBKLPtuAK
d/05Gu/6fFiPudsFnRNhAAqac2SP3+Wb/FjeC8Yo37R+4oN5LC+F6nUf8Wu9eN0/HjmyE/uj8g1f
Y9/50iHEd83cerryQcBGTUghfWTxzrLu6WT/H2nnsdw4tkXZf+k5IuBxMaUFjQxFyk4QUkoJ7z2+
vhfUHdGVFEOM7p5U1KuqlySBa8/Ze+1G2ai00YjAk3hLzOmZ9ixDAIPqujGivTJrHWU9ItJ4qR0y
IW0xy/2Z+enGs6hfVHNT3rnywrpp/9ayQ1a3qlILWqdPFYLBefsovY486RYAxiy5EzuIhwgS0uEh
3sXpznVs7v6zYu87+oduH5o7hIlZD2tgVf1xNzDq7WAF7cuAtreqHiUcGAm5ZhhoZgkPb4dBcViq
E2XS6e6I2iPMGjeGurf+Zoxt4E0wJW/oyRuHhu1eOg6cN4K58VQeOmTyH5AP3aWE0+NeWnlIalDW
WiiTwT8smZjpmgQAJ6mdcrxjhFX3pGcq6cKX5zSskD80OzgDAitSulUf+O8tCSzHnOrT8NC3O4sM
Y7SVUDDwTCYEta20dEVKCnf2wDxwUgizR1O/gZ9QiRMXSam54cCWf5UPtX2sQ8flGPoWJhvlwAKF
/EkNHikKpg/VXXCX4qncdrARjs1zVKwjGi8GaxTGoYW1ERxc8j+EQPps+k/GXa/hU1lxK0YZYDpe
dgtdhuIcxzlUSMGt9y7eVCi7s/grPLRv4D99p11qb9m+2PjbZle/6g95vB7oCKMpPWqZP2uwTWlz
f3T8ZJEvC8ux3+pkTZAnCTOZRqzAXUq8MTpukpHvvPGYfeZvuY9zY8bVLxAczb8II8Dukf7F25Xo
X3jLhhe8i9iwCM1DJYdwcBJ8kzO5su5KqJpbyqSndB00u+pIt9N9lqTZeDP+zfbmMXsJxdx1xMnj
+LVNn/CgzrV63uPNu8kN4srxPS1Cc060GnPGYrAdCuKBUKDM40fOcXX67vmzjNLoTU9d75nviTkU
8wDbFzRvTGEz8UDHDQqW0R6k++SIU6bXZxzH6V6HSEU/EHuOXxNtFmPEzuMoMRPuTn5Gt3KsuHVs
JSJP6bXfCqdCME1dcZwbB+MGHX34NKxczqgfDHyYHPGWcyuGHzgV85TcqkX51ewrAkihDNLaxAy1
UJ7IMgTx73BuWSSHaKeVC2OVbeOV2EBj2+d4wQSn4Ll1499xcvDemDPxrs22REGjaqzlWX40x20e
ria/bYSCfVnaJwKtUdMpxta4tZJZv6OuTp0CehAOvnwFNZmOZ36k/eu9KSxYnKjCBcaSdBeJdfzk
KtDSP1+lt7x/k7NDGy+KF6rOnrRxV5yggjUSBYTUHM/68tTrxVo8NPnSBTlxqOHlc/Yhv/mTl8Gu
GnGM50KzUWfSTXLqH0Uwa99syOdbEBhU2T8HY2acMLTQnVT0xXhf0vJbFc+yw2t0Hwgh4dYeVDuf
g5+6ohAsVMd/ZIJmKMdX+jY5eGtEtvCVxTbexPvsvRUzbxefvFvg5JnNWQm6dvhFIeBB/6A/w0WU
AyvUUha/PYplbxYhFt8G9+kDX1u5l99IDTxRzOBjJ5wUtzq8Pi2KZOTsu2zByyUfFpISPI1F/FW5
OwQkU5f95H1OpGppi6KqvhXPGHY/IFw7gDbFhgywP+5eYNZ0ufNxRp5lN/YDXkbqevm+2xLqYSyq
pf+ZhPSwuA859QyVzEu5DZfsUYyX5oVSAft180Lpoy7mJcaWhbrw7vQH6ZWIwT8yidUEfDBV7yeM
DMJPHnn9HlJf+lP+ZdfqikU9zrNq0W18styX7h93Vz175S5EzLuBEruwtqSQFf6iaGeN2AB7fAVD
QookGY8LmB3RSjJm9hYfiIVWYuH2K2NtH8pD/YiY81mQ3I3/EeEncxVF6GrY+++cqsO/rH4K5FES
QD4GCnze7KvNUVmuODahz2aXr5+bg6/t40/jhdH5ELy7a7JaiakJFvbOulXwF37SW0B0YUNPo4C5
tEifZjV+k/bQcTHKL+1hFixY/c0drZOFf8OwguERbqqtjwX+XjlOi80kEuMOZ22U+3y6xMJFTNfU
87zb4VF5eYHvRtIqZR+atnjO2RiLN1Ls1Hm/0m8ZOLwk/6Du/C/sr+IhzmbB3/DU/mETkI7KKn1N
T0OyztgnDu6631hH1igmhfVJ122v7YdtiFH4NQLdEM/HI39Y/wqYuxk3ejSjeDuEc3/Didj9QjnO
dR3tbfilc8XgZARuCKvVDfYq+YFV3pv12C1uQjwwp+w2e0eObu+n+qZE12fpPnhHn/k0c59j8jRn
7QtHaEjbxVw+BHcsRypLDpazGe2u6rl6Nl6rZ5ZH/0HeYSS4L1bdM3dX/YZUypW12wDZXlovJbOt
QFCarVg8WSyNV87Wj+1b59CNec4fEagRi4OOFBjLArvdCxd2N5hV+xydZLGoVjItP5p9T/aW0fRR
HgqJssw8QhSWLrqTeBmATS7aW/dP1z+H1Uoi7lNeZzp3yxmqfse6jSZCPkWRJStg0WFjnMmv0wTq
obTs8r/uyiAqTV8REEZYrFw43pr/MFsbu+E2v2MVRHNob8lLei7X5YOx7dc8AXmvLSsago94jP1Z
RD0ofeoNvECbgI2S5tbtdHzGS/iRcizzl/1S/izEGmo9C/izxEI+CRdmuWPd5O/VC3YKlYuncpAe
yRXzjLplKjX62kIE3ZFjupVozRBqwN8RWN3iQM3tRTXKpHyVTGnE+xia3siY4eVpUTdSaAiUYIdX
1peJl//+5xEiLNLqC4aKHe0qpRXLsGQfx/PkLoIQw5Q2xi9SDAbHqg1+t1mB/JGNlL/1RLTFcUjH
L8RdEnD2QqWMQrRr7iM5LNZxyvfx8xar84Sv/mZYh8hu5g2dDTzeo4YMrtrrSs9xqc/+9196Ud40
em6uI9OPtz1cLb3WOVDGJclF9pf9lcFt29tSIwiTyDKKsOgTlkkucVP5/os5PsaW5K1pLlDERGCc
L4lc4fjgi2dElqXj5xzM0T1iQaTwrOM9RclBiXYYP2UjPEnRvUfFgpglgWiAbKO+vO109VONZDhH
IZc5Uxxcfu82KGj/FUmzyAruXK7E/dvG3V14w5eWgyElZZcjrNdgHnsJTbViqsj4j3kRja466JUT
IhJHtsf+YFVNtB6xWlCZoXHm5k969TzoqFenvw9EDwk1qD6lMDzZcX4s++qhhlXFGqnPMxISOjOn
hDqQnitp61qXHSrrK9LO7qPBc3KYlBoXT7t1H1JFP1oulyMojrMIpC+8SY3IC/fg0txZdrV4yptx
gnmhBnL78bEb1TteBweYTHepE+WfQmph5rVwjGRCHlRD2tquj6PPd1yt3FdpX20aXFasM3G8KS2O
rlbvdPLg35YSphPMGMOaKJB1KwP2D/Spi1lZNyK2+12bcsi0ybjVioRykDTqa9tW/wwUjZcAstxZ
gDhj4Snks3rPY2P81TuEjxKJjQCv4pURc1xo5GaLgf02LHxuw4qY/4//g/i5RK75SeFGvGQZJrBI
W/nJgDb7WE1bSRBBrcMZyGwwBS37heoGmyqpZ0lCDocebnNNZTMuh8ffP/4HTkZMnw6+UBYmHSL9
jO9i9UZPKptVOnLU/XV7fSFXuNilkCqGNAmU3NKk2iXjlf79c5WfBMOJAK7BHzdobunq9MX+Q86R
K8CPaq+UdFoSYMA4xUpzHVjd/WDihR9l1PRJeYMNj9BN9Jy0k7nZZtpGt7tr0NbpN/4DLuIZKKql
arpuk7FunyF1lMgga0Djq7gyWISwkMBCSF9+JlBF3vl3Xk5/cgLCMHx7umfto+EW49zmJNx6w5Xh
8JPMBjVWQYuqCd1QyVP+97EYgauoJMrSKy9SDFUhG/yEFYiH/N3Hi+ZKQr/yJrRLA1DF4mFhMZFN
3Tx7E6Ta5mOeS6VjppT7rC55tDQDnSQnrWasEW/y+Al5f8tzQu+TdF3hRC16jvbIAXCZxFstdkMk
xkSqYqWFQMZZXzf4P7nRCtstjquyfBJoQPIBZSpRZKhOGlrgBeQILkSIw5aBqA+/j69L71TVNAuL
LFlQqnw2rgdPz9mVvMoRZFQvTfAwM7Porkye70F6PnI0lbljyPC3LEv99231OJ2H2lZLpy2NE2ya
Q5tYu86i+F0zY3JKsFaXHsYcSp5n8zed2BABf4P/o8e+Hh/MiasYV/l9t3d1sefdr3Ohf8FxZT/L
3+KivBkHABq5Wazlyr2XG/9vVsK4+/1hqT/oWcwATTUNVSYZyFb0MyC+beiEz6rEQUITQZFpZdAK
CHptaLUMCe+UgPHESSxt00N7IshgXYpVWsZPntIhcIwgjJj9l2erXyIqH6uJuaB50ArGzrt3E1Fe
mSMX1w5Np3HH5mWp5ve//8/aoVW2mVkBX5eRNW8UqDYYrubjhJ1SkvYxoqU+efrfemMXatQuPQRw
1GRmIOLra9/l0uzRWLhlHUU9wtCzIeAhLFFIiC2dyKB7YhXRQD4XNVifmlChFmvPYD7VLS12jzZG
5yefv7+7i9NXm3DWMpw3k4H47xi08Zv8rzHYIyhalIpKkbkNEIkOj2TphWSIZbNqmnn4sghGmigx
WqseQ0FdacLJ9NjksLH3X+4ERBkR+8/rUPmqyYSQPQ/aaA67J+aWbdfY+4cTCZ0fcCJ22CgpmIbt
dqIs1ROG6vcfplx+ssK02I3VKTLu3x8WoUFlAMkliYo7o6HEbmq4AlGtrXpQM3WIlnhU7E1M4TyE
/PL7p1/aFxlhE/FMBrinna3Dek/wkZ6wJwwTp0eiNNFhcGPShmvFsx5DI6VA0tVXfvOlVUuXISYB
9gV0853K8J+BHfVN2g5xVzpjz7tEcPNmiuzt91927TPOfllg1Co+UQYsIr+b0SzXukiuLL4XxyST
QdFs5gVN7vMxaYewWtSaSVEoK62jBTCwitg9A8zIYM5/Y4L0YGkUzQ1+mQOmJprx6IfjeB+7xS4o
25tWxh8qVGXRDTFdKouKgT/4b0HureoKBXCrMZIbaXj0c/bmYQJGedZDHrgfE3CMcNv+ystRpqn8
72qvyTIpvYK1x0ayf7an6EbeaBKwIMdDnD6r2cZnepwsVURQ8zBhmllV/GgLOjET7sYjUGSm5Rx9
cztd/P4Of3Kn+SbQ8zmsGqpinS86BZGIYsi1winSv5JHs91XqV9bNeFz5nDoy9rdaQArfO0KePrn
6QTVpEBYZ5lCJbNkekL/GZ+2p9RjGcWFM47+wlKZkxUPe57lLX40Ft2SaN/ff+kEUDx75vw+YcBE
VwxNt85Gq10F5C8NAneYLuBHoMzmKPuSl+HT/8Pn6KpMzsZ0DNenX/6fX2Zyh9Ps0oIATO1mdNW1
1GFmKNwrZ02hXfo9//mcs0VN0oj2QTiSOSApasnWF2i+ueUDhO+RBSiZTl/xIQ6yTVaFPet2/qqH
G6sIT/x8ag1t064ke9JcaclSQ4+laL68CjkJzUY/4RunRHrrlKD0DgVboQO4aTxqRrrdY7/P5XQN
P1Ra9oaMohe6T2MLRBWud/QSfGCqyzU/1DZGUXmrsV1liZ/sO50OndJa2dz2dATwGfjsbPyDz1za
dFwo8Ux2yCPp5efw6oWMvCDyPS7E+MUAirx31oLrKa02r6/Rq4lXWLfJHOxjjrkJXHe2QYakTJT+
rfD81y4xZYSr0HWMXj94uf9Xhom3iFw62JYhqGGOikVEE7TolTqF7hV9sXapsGY2DfDWxG4TRogH
RO8/BeN48oK730eKcmFj4kBpGUxBGWUYGO1/xwrBO5LGNS1zwgQggOp3xzZOD1qnHkVpf1CNgGY8
RAfsPM92Et5Xtg/L2Oiw+u+zwNgOqX7EvP5iKMVS8fPHUYrfSFmN2alrQMKxuh4Hn8JOYS4C2Xsq
WzPl5brNHFPiunflz7LCX21FB2xtdKl0/ykj6G5G8Nlcsz/irjsatQ1cvDmqJD9URN7oYUpDhPjJ
svCXZM/Pa53/AxDtudY3C7/DyxkeElXf4yU5qHV7xDLnlZ/hkG40TfkcPGXtStYtPJhoppXqe5Mq
67yn9Rjw2F2XLlYQxJSalkU5ToGkEpkvfE9V7yKoxs3RN5XP7/9fa+6rrCJzGLlFC6FCRc5Xx8RF
aq5j0BZsSvm9ClvH7VnTyPTR1HSDz2IbB+nN6Ksko+h3XgQbwi8fpTG7we0Cc8f3H/0uei39fNzX
Pkwe15Me6rS60Rvr0zZMqvmifM6wI95HrY13KyWbsskeuIMyplwMV1dGyIWNQrWhpVJ8MlBlWmeL
iZtALVVLYqRLMGQZUWDbGnLp3LSpQyalsQoS+zNAwI4ko0TOIvPao6qnCepqnXPlu0wL5NkCqqkW
ERS6DcvDPr+iUGVp2y5PyMKlcFagiZOkYDKqJUuBXq4xlXaL8F6eS3n33lv1HyWTj1WJssb3hb7M
2pxuopC8TVf3VzYx5eetQ+OGJpumqgiomOdre+kNreQ3JllDWAaod+UCqSyNF8Tl3s7ty1c3GaET
WmoMpxzOli91m6aR3Sub2gRHPn9E8G3Zz4QgG4YTy7/zuR4i0bkDYQqpeIQIkKzx/yXS8psbgqlj
1of9sEtjxIlatiknmkY9ec711kZWHIc4Gs0/5ITF2Akoy/f38P7Gm8yVkD9hLFH1aK7aKGfdsl6M
pnSvtTG/JahViHOwtfRsXLmNOcOyEV/ZPC+tVNyPNJAMBrUN9TxAqorqPI7wVEFobW5r1ab1Xr7D
oCInojwVXXqKmwHpjzYCi8nefx95P0/Q+rSbKhZIaLJQjLOdO2rJgcflgR1F0G7Cr7Toh+FEtW4V
mMW+U5OHUUI89PuHXhhTnNrBXVsWByNNNs/W5rzKssZrm9jJIiSfaAnzqHofzQboR3hnuOikUzxy
/XsSWgdU1J+/f/z3EfDf2abLGj9bVXTFNI3zg5kXxDlJskXsjEZNJqTcMjpMFekdQYOjfhfG5qHF
HEB726AnLYG26KhOFK0+62XxXDbaqZn+tQiiu6HCy5/3gopJ9k62stbcgPHbhhkWfau89rZ+LhN8
cS4dHNoNg69/drIrDOrWZpPwxTHd+xpu4FF8hpjwQVBeuR1cGhgaRT8yzVROQsbZR/lIhcnKtCMn
iuAaWDg8PGudGM2Nhc4byxg3ytp+/v3F/Dww8/MgpmtAzqfF5vzYRS4LzFMRoQTij7fz92xQTiAZ
FnKuPH4/8ohgUV21rozHn8dXXeZKrn0f1vngs0lgVBQxateKCJJotkPcOroe3QWmvP/95ymXnqkh
U+7SBGRB4qf+XcI4dvVBwJ/teKlxMFvu8BkTjYIbW2X2WkjaPtLVVSgbKwFbQK9YZUsNp1UzbAJE
gUCqDDhwo/UsuddG1oVFiGegyJzfhSqb3Aj//W69pPZpGGL7LfEBjYF/1EgGCkx3TyL9rmlfFTdE
5BPCiFKuDTVj2mnP5+O09JF1QdiFeb4csIHUNpSjyLEN4BI6Rj8qILAWZLI3kPd3mxqm2wyDJrgG
SCSp5rFLC1TFiXfnY4Kfda07zoEP3nwDb4WCEVAwqTUF73GfkD4dsRN4AbFLOgUzRS0XOOMQheRN
unKr9CHWMZH3E0HmGzpW5zoGetwk+MTiydF2+mYZSIVYGh3wou//HCCeDTsJ6BMmckqt4OC67q2u
jG3ZgmQYM3kyxXsrX2jFHPYxSI7gg7oeyrceuJ+UtQ4gLnuuKsU7gOdVPl0Drgy4aZL+eLDCnkoz
irD18wE3hjBcfZ2FbuikNzdEL+cbS3PYJiVqtAIgims02yyFRIJp6hN3zlLLq/vfv8TFyUXkAO0L
gkx/3EYTveDw4GWxg6cTSRU/W46Uk7DqK5e2C/VGRrBtcu9lUTep9f07gnG7aSTBprHTaTSd0CaK
BmQH63RVtFuOUCeYB+jBeTe1Zhz8Rt2XbrvvxHjti/w8qUwVeoU2kaD4ydP/94uMoYyNGDSro1Rw
Lxr+sujLdeW9R8nwYkxWzqqKP8rCuJ2M8In4+L9/4DwFnQ2dZDNyWv79eKaB2UY+q9kQuZ/T8y7R
lyWle2WxVn9ekimCsTLSZ6B8r57P2r6KUmXMWDHMiBaDDed/Fucx6izrEA0KlAfWrFCrnaAlz66r
GeWQ5wmcHlZqCUU8wvDAzcEZbY68U/su0O3nBGaOSjr6rEceWCkInK4vw5dWG2IodPJSaeL8KMsI
sxQg/NoIZWezlbp6K+X5O49ynqrqfpCvrvoXn5OqwboDeyF+dG5iHpJlUv1yhv5OUhqQyFH+3lA2
BQkpUNbEwUcTf+iAXzoJXFXHidQsCENGAPP7wLCmGXC+HPCiaPJ+h4eel0vtRgXw5BWRg8kYlw6g
fwH4AQJlAbUyQPuFSSqrq3uf0wRHgoMtqrUsXi2hnxK0NdlX72FdCZLWqTguhWyQoKaJIh/5S2sT
3NP1xo1huzdDrZ5ETzEjZzDIWv6u19GTrdXHJM/e7V7e54DqZxXKSb18LQVB0J6EupbzEqVqSpD2
aVSKBw1aU24HE3j4K8hotvsi0ZaZau7xGD+0GgiY3Cp3fqOBt5BXdPgXrmUBPDWf04BrLsNeRnHa
y2At1b3PcJhFRgBr5+377y0zWX4/5bygouJnH6F8bVfVL757iwor6x/evvOjfelWU0khYWcrym0K
bElE7bajybmYJkTZdeiD/MExlKbkAvNh8qRDWzmFZfoeeuWfxq82o6yfpIBTZt2xYBdlcYTFcT/q
Zcex1Cbj2v8Tfig2yJHGR5RgDvc4vJwMFlk0caas2EQZLZmfLYNL5EY1bzV0j9NarFn8KxkCPnip
HLdOi5Mg8x7qin6WJV3ZBi4dMBRZ5xqJwduernH/Lkux1fRhAEDEkWplpvTpg9cTfh4uFa94zMrh
Xc7R6rjxwc6GK3cc9cIWpLAYTodmmrXa+XlfVZjVOvZtZ3SVT3BtL8D+n0hIXxZ2egzzt0bRHM0Z
vszJWGYg3PFf5MzaZ672Ltr6mBYA9URO1y+fKlXrqkdAobrpinoPliq7PvplvPl9rl5aXalpKSbn
fc5jP67dLbTVvvSyzOlCFG1Wuika6jtJdyyjdDPm0VburJXm49BCpTmkfDl0JLNObo5xjTrC8rHO
+HexNf4Je/0lEfLnCAsuFI9KMrxHlXzlTnXx9SoKbUl6MdzpzndfXbLDoBRV5mCnuy3MrkQ09OTV
+U6WgwNxefM07pdD6K0HYVzNFbpwsOazp8qzqhg2a/W/Y4slr6srvWBsEZ4yVxnNSq/vmTVrI1sY
UnjEWb/1R/kzj+VP6tQriG3rtHNvDbU5Ys2fRbVAxgx8WpPTm9/f5KXLLl+O64zGGYyb29ntInFL
HeA8b3KssxdwY6thNF5Cg+XS860Z99O9nFJb8gzj1vTsrd57T1e+wYV7FW9GtjVhcsES58fA3NKD
OkmpLhVDe5zeT2fajlcBMa9fdLs9ynL0lCXmvo/EbYCfDJ1HFmovYTV+1pZ3kFL9JQWyL+m4Zi3l
yuy8sB0rGqoaW9O1Sd4wnWH/U9Nv4VumI3VolNAN9+rsyzCKU1wxgAKvOIgmvdYMvjRYNGK2COxW
kZScL0SMDDdTq5HUVx1bn4caHp7JDPLqIjdJKvQH/mF/ZTpfuLjTr5cNTaMDrav2tEL950fmY9eX
skvxCsfy84iOsccbbtU3XpZeK3xbl972fz/rbLzZUhiF+pQ6mtrwsarAxWCqQOrihqME70WfAWAT
yBp1be3Lxe2YZxYmHLETg82kNRdY1k8T0TfRrZVHP6/Mh42c6c+A6hM6+aSTgFuKx3WuNAEYHnlT
SfkJS6wPQl+rKdZCkdhZu7wpT9/kYySaCe1H2Hz5l54qzqBxLjRasCvhuKl8ZVOk1jLN2rsh+PRU
a2lXKUo6ayvwYFNyUfvMqbNhLRf2Li/bW5scUksa1uVY3UpdcYoA+DQSVlMMoHF7QzDlRmtwqRXN
3zCsT23Ft/TS2z6FYJK449GI6ZSoNpFGGSbteWCBsIn7cZZ/iI0fcT3LdGI6E1d+IcrmNapMpwRZ
Jg3aMAekbfeLViYkR4NIsyrwo30TLm1+ykpHJYkbT9+aaIKs0CtWSY9SWk7ec6RZVBYrcrBqQpSH
GBZqyj5iFiT5ZIxA8AJrggpVoEhesGUG4wSl1bIOvQ7hZt3BpgMU1Q0hARFN9NAkHBI1WwcMEssx
f8RE3UeWCCvBuPV7y19DFkIyTgV7RgjDi1ugsw5tbZ0SCySk/ABGD48Oo34U6QHU+ULLOY9Zcr+p
UrZCA2pchF+4JTvIjr5s7EFWUJ2EK3aGKL/aIDt4ZXqQqhothYvmScfSnv2phPKsxvgW0yh7CvsN
LEPigMDd0jh4toAjuTkmbyDFtu/4Bn9W5N7IhFo1gAM031jV0mYaEr1ZHOzBIpF6wETKl5zWASDp
a/Stay2Ce+j6+y5oXjLL68nFHda/L5cX549iWQqLg4Zs5WxBMouqqAeTBUmt3EVpsiL73f2Qk3iB
SkgfzGUz2jt+4pV18NIhhfoHt1fEFGiVzj7W8AcYKh7B5zXtH0W2yXtPqOenV1aii9uRwQlT4+pD
G9E++xwdcRDweps05MF2mq7BEwUJPsGtSzUlQ04HdNM/2KV6ExCLUyjXTwqXVnw2VcvkGVOFPb84
2nlSJHln0FHAwxEXKE4b9O+dZO75x7cIBbj0iZnrjQ8s/ks/QPEKEnEvlwCSBcXHhkCeui7vI5VI
LWHu3ESlg2UAS3YJoukgZ84SJWUKVq7jxWT+evVD43tbuOI7e2iBKZA21RolDoWUar5HUIiHgTgh
PXbIzJPWgIGLWC6bYeoRxtJcLaGV+sPkdJKHdy0dnXQkcMe35opt3Sa+jJD/U60ihDktBnxyvWaW
FjwU+aEUGRp2HdOAXI/v09vMIIPh/+qjhQjNJ65SUWICbRjAZ4WHEt4S5F5OIm/ulBP63bHzWTc0
OHoLxQso1LThjeCQSlZBCE6BKlSVWPVCDVuPKgMYRwWEcOwGayI/SCFAoF7H+RdGKsCkMmzuvgXL
jzCi83QiDWr9lPddsRrQ/Ft57YF3sHFoK3Ao6D1arbmtZEyUcenNmh6PbRs+jVEOfSOZROJ4PgOX
D5iwgr/PwUv7palxRbfRuzFUpzn6n/0ykCsjSSMiuwedHpP6mJjxbujkdaQQV/P/9VHnV7Q2hzec
gXx0fAuSYgpfOKXGDiZx3tXSlZ918ZRscq9Cl4Icjevcv79LLtQ8K/SS3xU5lU+anpcu/T5bTef2
UBleFY94MZzs4Iav/MxLpx6qNJSkOGpxDzs7IpslsoI0Znkh5ruHgJ4kWF7q+tby7Z2S8375378/
2MufaFDJn4JNxXm1ATg16hY4hk4ZlhjAyhNUmXfFHZ6zuPyq2UOgOi1//8jvpeOswkFZh/r11EpF
LHz2fMcqh+pPgoIT9rE/1wk5bNE4Yra0CRqVy9lYm8cKNhNZcF18FOJURFAcy4EzQtlNrb4Mj3l9
kNioKsyu+EyTmhNpMK7tAWmDIWVQJ0gesRJjFyF6o9DlYoobN2ZumfOxHNeem9dzSzDfOlxpZA1Q
2961cHQXzJVdEMCXonlbzRX3WMYY42qYcImtOVmiPvZ2cZ9K6TBzqcQiaF745JjjLpCihUp+ArXZ
Dtfx5D4vKqBJCAAJCcvm3D7TORz/11BAnTCA4/3+VC+OWsasRiuI1jQa1H9Hbde7ZKX5duJ0Rf5F
grcNbSRyxw34ultVX9bNIsTvOF4rZF4aQPCAKGRS0NV/3AyqVhr8XDUTB0L1FznxILTH6n2I6/dk
0mD0ZX6A+3P6/cde2v3pPKF4l6e/fJ+u/7PyyHYZIUiGfBixhWTgauY2Oq1p6y8zYxsK5S7OitN0
Pvn9cy+teP/53PP7czjqcZsZcoKxuV+LmDEWiuq2U5XnMmtvf/8s+0KFmhRiE5EY11JWhbNSed0J
Aj0IZXK0NHzo+7ZbBMjWPaqxahnXxLjkfw3C3Og+jetB9vGyC5gZ1A0VXrTrVtbMqBzN+4wz6Eem
2d+FnnaAVdknLoBTLUbkJymfnokXq9KB5bnGa4hGcqmqyPJ6YvcqGIN+CDjHGB/rBqTJGB1ZG2H3
Qp5a+emGMy22aNwmFW5tktuev80lpghlYp+w3dm3UYYbqZC4byjgr2fcvCgYZ5z1pfREzEaFJYS6
s6usvdYg466uSNMjGBIp1ZJA89d21DtC4Lj2KLWxRu5165oeJOcO+CWZJmzBNYyJaO6pMIQjrT/o
sb+dzs1FqT0LTsR9xdggUmHp+f2z7o3EYNWnMGtuiXvIl1Yk7frIWHbgZwPJ/yuN5bA0/HpLxmx9
a5Q+aVGYX0novbLFXJo09hRATeOB2Xou6ozjvEJ3mVNXz7ldZdpzC46ilvVnIzd2NHyfayLKrqz0
6qXBa6PJwA1h0So+H0/cLz1yC1kgzNi6VQHeI7t11YVSzQtIuMGUDqVMLbgqsB3TDYk0TNzbPghD
xwuTY9nQ1sxV2r4JqR1q+Dd18xf09oRbteOEloh2sHjhJTQA1cFmLeMWC7BiQIP4fV5ccAroeCzQ
eagsN9Qqz+aFJw0xmsoY5pGbrNBP4XCXqXj3pXKrJ/wq8rfyWYCpTxrgr0eST9iebSPMHjIq5B5G
RMmu123DKlynR1L10G9hdVqTWoATF347kR7xU6utXFMDHp9DvKwlAihieYqGlsl9DVrf+f1H/Uz8
Bv2IaECZDlOC8s80Yv6zotnmIJJa1WKnV8NlQVEdlJo41RlRFqXarxTbzRdZAjo8UZWTD1+BO3yK
vdcjG6ROo3UQcQ2AWil8cWUduiTEQLRN62g6JVg/CrNeb4y527LY5sLfN0H8LsXFwc8wRhs6RuSa
jJMSjndl9Cfgj3d+X98YtL5mrcvNs66sp26V+OlXHfGioNQjc0u+BtIKrI4/oknFjtAa1D669PfK
M5UvrKBoI5AKIHCjsXOuxJBD1zMpGyXos0uClCL8fs3AsuHKW5Kf0YjwdPsxCzadv7U70ANZGI03
tgy7ofM/5aFQ72ig0d2OIQZp7pTP2RSo3pTh3RuZLkP8QT5kuuzS+g46KtwTkhXtnBpHajJbjKCV
FiFcVXI7mWwD1HFDBA8sVgAq08xy4sjWSdtNuUsJbZupJORoPnXhqfMFN8XfAlAD0hdToGjbiWvq
fuFTfHiuCs1Ha2hLS7nIUZ5K2oMwgucUGdJMa3Rl1uWclYQk9pH9x+pYgs2w+fQMeeEanGbS1kHI
tijMN4ilX57rbXsP9pMX/k/uzqw5biTL0n+lLd+RjdUBjHXWQ+wLGdwpiS8wiqKwOnYHHPj184Gp
qsxU13RNm/XLjFkmLaggIxgRAPz6veecz9vETnW3rCeD/wQG82UpCvvC+dS17aOl1DebWR9z809D
altM/3lgx+wfE2r+cRyOYd0zIE/OpNYPmzgdv19HpnMJWQ1iN8v3dAuxpLcNyJTQvwOHzPaRREAu
sQOZX3V/mIsld3QyX8pqevsXx8I/OxQQpDkmohU2tT/XuRPDhKLrHXnQWVUQC+msiPe9l3Gn9+zn
eH/S8G5wDSCey/ULn00urX+hLPknRQsGwQCdubes6D83eMFdN41cCrSw4uMbi/pZ+EQMD2HDe4Oc
9BBOzXbGR7pKyVr+V2fxP7n60yphpkMblwrx5+57yYxdjTItD7kCIlmX2cGtyDDzCbrfOA32qgoz
0lXgPXicAzsZJYSHdoeoruA+J32wt8vsEqnGPjrTggAcQkII4XKZ3nFQOromLXMDMOkxDQCHUlvs
qWqoCdv291Xs39/0/4rfq9vftwnd3/6D79+qGvBqnPQ/ffu3x0ry338sv/OPn/nrb/ztGnJb1VXf
+//yp/bv1eVVvnc//9BfHpln//HXbV771798sy3R1Ux36r2d7t87VfQffwWvY/nJ/9s7/+3941Ee
p/r9t19ev/ERkEaM7fmt/+XHXcdvv/2yqOCo6P/9z8/w4+7lJfz2y3Valu9d1dPQ+v0B//Rb769d
/9svRhD+6gbIRPGIhg6zdZNjZHz/uCv0f2Xah6wnYJZFe0vwXGXV9slvv7jhr/QyHWwDy3bY9nyW
pq5SH3c5vy42T+/D8+rh9/R++fvf95dP8o9P9t9KJW+rtOy7337haVjk/rQxxAnic2z67ET5+1DO
/bSyO3R2aXaU5rk0jSoh0b72h5bAY3fAZDx1ATW+qHvnPdLJnG3qwC/QF9H4TfzHJkNn9J0h7+h9
MxNRGU9uJJrgeazbvvseT25Rvc6+MxjfBubpC+gakfzszGgcMHtBWWmCgOBVYox8A2RmDSDoofV8
oodMr+ueU4zF+Tbr6kSRANgznU/i1kJcFACYePMSteDghR3b5zoZipscJwKZECNMrN1QGT1edlNp
Vs8wbKpzU6apBRohmeqbWDWRsxcFrca9rYZoWvFK4nRjqqJ8MYMAYxjTnVzQg/MEvgGBMm/VlLGb
mvuCIe27PWlSQLrOIEpbJ7GESEguJqgbXFf44VPViaupUPmQ3KjStcETjcjEu45nyyazOyaxRycc
wayXWq9+Akfp2IBXxYHaFSZRW2OeZ6yPcmz3UeLeu6B7V9A4GjJXKqysa2di2dq1VZR/tbuRa4vh
hkVyDbdCpiTY+BGWTsYthKfJOcEexwA+jL6UsuvSHVmwlGodfHbyh1JrWhZhhyQ1pgfmyhX+FN6q
OfHHJ2cMGueBHwzrbyLRyVMcjsWbOeuZkK2cAGmIgG1NUeS5Hg/lOf2LSHJFSy5kfijDnngpFCuP
peUlC0KkjLdN5oNGVsQMAy8YtX1C1efelaIgcIxMbEI0aqsqwZs2kf+kQHGNu3Koe32HQKOwEFBn
WYbNYzKtU9vyUum9OXmuKKdtlxAYehj17aw7iLSpmGywW01Xi83k2KpZRV1WkZmukpmcztQYytuw
aIzgu+ePTkdy2oz4ZKX7nAxKWYUSz3Da+jGynDROjbOMhTNtJAUbGdJMuwMykMTg9zhQFj7TgIQ9
gG8zNh6lQ2F42wigeHyJazXZhyztpL2j2uvMS10P1kPmgpXaj7k3NtfwfLApGjrW/jMcmtA+4L4K
QNhwRXEIh4iFWgC/JjEEuCpUTq60GJXe2lOTbYU9pMTExsbn2pXTw0AleW+1HUFzERkZHZiEW5Mk
5CvOAAgMvefdWLVJP0v3RfqtADYMkKgb92NpJ0S5junXZhDxHsmjd5ZmUB+qDuFLiNVyb9fYX3yD
t3kOBOLD2SzbbVL0ztltreaaSYRJ+nbp3Bj5bGzC1NCPRSvsPRO16iz9xr/SGJr3YTRKAgt8Qfy0
K4+tF48PookZJ/TeRF65xcZHOfbRjGLvmWIQcwaFt3fpZufdleP0qrqivbjG4NLhAL0zDoQtlaAU
7+pyILDe7gh5BO15F1Sx+joUFrQyM3UeEtIqUkIR/IRkBc0PLnCCTo/WZ1l26cFpsvwoJk6VBYyw
c0B/HPKAmNyVDMro0MFtOBghG9XWEPEV1Is0IADCwurEFfKmnbPypdQumwgVxrdCtP6eIiva0urv
dykMiO2MZuHQtXZ3cFVd3oUOV5fU79trh0NxPwBz2wH99W4HNzJe7XTSPFRVPw9p3d9ig1W7tjSm
XUHlcDNncXEUmUnIcQLljWR399bEFUlKSeLKSx4YJK9lmfldmlnJFlJ2F0sHJOgKBrGCRr20j243
G5/Meu6u+8EvuvU4TSSmmEle3yZOAUdmYJs3TTA/bEciHHJCsO1DTXR3ZaP+NAanQxBAlJ+dcZor
q9f3s2gUGCyH6G/cCOReTTUw1NgOQJ+M4T6X+MSCzjOwODeLVkotoUneXL4py844Qkwut/jDH4aq
FZdWe92lapJqG/H5HOwUnEYkc320697YuXlGcFviOKcmtfQhL0YPWpmtyaAlnk/UU0nEGvuOSJKF
VUae/9aOMMXyuUmv2LVOO9lCG2USVO/HoGKumy5B075oL0Hb2xg26+Qp6orpOlEBoXk2iLCGlOh9
n1G8hVDcT9RZPZ5JzjECCSCjcSrtVeL614WcguegU9leB5l37hPdXPf5YO7tedR3kTRbIGOGzyUZ
TTGE66rah+hAoClYgrnTbBNaHdjASnFgVvZc70xJM6hEKLEzYgutC6bFjQVt7OIvgzdGtuqU0DNY
JYU37nqum1sd+87GrAbrMIshulZwWHaTA3SFBSHYa85o4K1ztG/qGpmra+bX/dTa3yCitRcv60Ch
+EtEXlARVGcmkNAZmm8MCdYlCEZ9NPLU3WawgNYqI2Pb8RWf+DQNR+wtYNokwmFsMwD+TAbgUmXh
J9+X4ilvA/vGiHxFZYtefgyZ0ci+d0+RgVSY05uLaA8po+hZLWpmfrsGsfj3xDXjs5Uu6VjwTe+D
gJ2d6Slrm42du7EGi0BMSSsknwOG6RNYASnD7KRmSMTZoMabwCjIclNyuIDiBEUWZTCXfcZjWJTj
fUbZvC1TRPzSnKGNGUyTAFml+pDGDuF6S3r/0NXddR0W6UZaDnYzvGIbHUYOcoCZw0ENpOCxi5qJ
3xbFsuCaBP0xDZdiqLYockEyZ2O0FbOl135fEEcUAs3UFmeGdEuyPCVbNE24Nn3wtgVvQ99blMRX
15mp9skolwVkrM4T6x2TLtjMurY4SiWDrwLL1TrPZnYHo9eDyxpM1tDWLK7SSal7Ay/b2pMoOmZI
x8d+SntSxtA5EABCNGTLZaZzQuPgh523RZ6okf0JtZ/zZavhTlhPqraGrGsO7r6stENMnFbkX2AN
Tu4GUdTHIggSoO5BRzSuwgnkYDO/uAXwnF2O3MOn/z2O9q6DaRpd69QF9GGmcaF2CTMg76AtPc5X
NGTnYq2bWfSP2p2xbFFf4jZy23q8ZlEvqrVjJRRxwp3INJMNRIJdhhiBCWnZDhNsFqh+eKnNK8Ue
8Cu4OBybP0zL/9O7oP+X9je0vyj3/8/7mxvkV3/Z2vz+C3/f2pi/foipzcVNaoXeYkz7sbUJ3F8D
C8kZrdbFNeEs26i/b22sX7EzMF5nzL5M2T3nH1sbJ/gVh5+JfZkwD2sZj/13tjb/SWLqh2iY2Piz
AQnQ3v08UmQnEA8J8ohjSQolx8V0E4WMage6RFLG3ldHTeh8vwaDdV+HWAiL0M03A+R66q9yRx+Z
sOExjgD/DkdCrEgv4v4PQUseDLdFJYEXMwE6Vb7P3DtoNl7Y3nEdr+jOYva2OHMXK3a+cSQBpDBo
j3N2qXqICFNh0akyv+S5SeJuGZAT/Viy95/m5CAtBGVzZ5+sTtn/Ygr4n7STvCWLh8XjXaG9KH5u
zoUqaCO0sS7gdx+hm03GbFwYl6JOp31lGHuB0nsF0C7a6plg7jg5EInzYuAUZYUiw3jilfZ1SKpU
iNYyo7BcGm9dRpZtXoldgJSWpBjxeULX/a/kGfytf92qLvtoL7Bcgp7wI2Hd+KlfGyV2UQuVNsco
jj5L9nDgn+Sd1ILAXGA++2m2bsoRiTN1+VSzgjZ+Mx7dNsA8S6/fQtJGQGIh1uNYNGu/srdinA6q
z7dCMzHMfG9jd2AM5JLrT7SeYxtsTllYKiYZbJmKs1N87NvmvWXPd6nVkIBmtO8SCNyqjvpzU6TF
tq70eRriT1yCrvMRxmiig8/2ED8hIyCdLLWOJpe41SBACWbpWQS3cVJ5q65WCghE/jRfsb2d8bva
R2mQm52CgFwDtRqWxq/DwpIzHTdn92ubwHNIxPBGrK5q4KXKxewzJqx5FjSC2ICssFzIRU8PMWGv
TAJvkEXTMYZFt01sCcRTfGoQ4K2srlGrCv6tMJ7rZtnJ2sZbr3KoWH7v3SSFOuBZJKibbSKpwuTE
xcq8akaOFqptqBIm2fWueCxtQjBbLclg4UHQTJOgrNw7V5ZvcQQR3h6HvZ+VIIsm6zWfHvVAsnOu
3dcgOVoBBvio6W9TZk+uSUbs3KpolcvuTPFI6nD2ZZ4F9VFBBG3ruqvOndjJye66cWdnZybLGHq2
CbYuX7E1BWvhSfYkc4OMqv1cewu1a0zJhlaa6rqyiUwEx9QmZ0kGzVr2JfHnGeCjlAbHjU3bbc0q
60TWFRMcdZcbDyRr5IcF7kQ8yAobPyC4QZ/QmHzFGkvxPc+rnozEJC1fGb5pHpLsgMgckENX810c
YGKnJv5Cwg9rVrMumvK5ntwXeiVf/aLZZsTi+QGGyaEvv3VZemcnMGOtNL2BZGbyPg6fRFN/QayM
3BTwjj+RdGnM2zhQG8+NzjVbMmyY7mc/BUdX2deNCRWxyux9OjF8zFsyoWsrJi8R3DbVDtEHVUDr
w0XEmDRIttH29GgNYRkmdn+VVC0jGPyfejx2efvm23fsAk4qlE+dFRXb2NSvhoVBQSmif7Pt3PKx
BMj2qxmcHdh1HVfEGE3+S0L+zgan9BHlCu1+oIouU7cg9x+LPD25xnyVEXaF2iODYJPF5gEv2lrJ
6QY53X0mKEJsAruLYe/GZNpxJqFDUS99wIyWoDssJEu1eugsS63yMKLJQzPJh1nsl+JxpkeC0v9r
FwTfQVi9IB4/la7zanRJvbZ7Lug+CL5Oh7fpgPaYz9PKkps8Ss85TPC+bZ701Jxo1d7S4XuLPF5A
6b66E50Z38o3URndByC6s5AwbTPOqpXh4Zlrt71LgDI6OqTMkUjIdhr2MrbewbaQCJmQ7zC4xZPK
px18l2KVCbL8PJOOmD0T0uhokv06k9wjv7qnZNxZOejrmdqRq8ZEImbh3FSl2FSKaGc5kG8U3KY6
v8vEdAkd41D74caqcdBMnopJdB+4XIfbauwuU0pKs4grd+1U9rGL1DFrk25VRF9tT16Bw3kIp76l
ntdP6EXszRx58OdG8/b3580JNY8EKLshPoAcfS0IAV/O76mr4CpzKtGUOUYFLaDM3Fp4AWY3/jI0
FbHcg34Hm4OFP2KoYjiEUFq3UW3dLXdkof+ZQM6V0OFXuydhVRDkviQZAt1dO0HwEmjnKg7OUX70
uzDeRc3weT5OgPVWjRUSVBbtq4Ks9JRoeDqY3Wo0THpphGZWdoQ2S7RynSZes1MieYxGz6KgVkcU
QfjYexGuOyveWe54g8ThWPbWJ8fbullbEHHuX8g6+RSH7TlPvc99wSUsQJK9Ea+mX6abJtVXc1oS
gB6221JBQ8+SYOOXHaM1RWSb6v3Hrh3gIC3siWmmqRcS8OGzvK29Ko1Yv56dNDmA5hwhSNrjDin4
TVG3zxE+fOHjHotL/9nq0LPm3bck9RumYc43hyDiqie3uORGG9HzG+SACIS7YNnf1254VYZEGNcB
AYyJ84LrbjXXRUnHLt4Aiiy4hBjjWssKNQ7JRoKezUrMw3ftqDuRgsyI5VdhavOk22w8pEJchWPK
0p5q/FHOUO/sybuJezyjk5THqlCP2iB7NDYnri8LCYfUMi+33mSDltCJqo2fkxztO96XXHfOBojm
a21En9pEXTPiC1dEOJQ7HZt7B4Ilo8Jr6acV+fi0C4Z2MtZqgvkbTu41w/D9OAUPmQfONfCxb8Bq
VzJMNi9Znb6S9rZV6OZePQqRrGcjYdj9KnKRdtVpX25hrV3cwJarmY5gU/fidg54geBtBTNEriwj
TeYUBaWbku5u0kP2UzCYQe30N4lNIG4gw/palKl5pm33bQ7MR/yt0LsVs+7lgDe6DhItc1hFgDWm
zGIziuqd7l0Lx6Qi85zGiZyyfUzyVx8jSpK9E20D77GP0/hqiI6+LgamPP6t6Y582O74bU6dnig2
wtMn+ylpO/DsBrIOy2YI6fuPI1mkeQwNrh8upBqiCDqJCo5HZPDXct2K5v4V3N689zgkrskEza4h
TX8ihwxxO96GlWFfjb37UGhv4/d5/2V56/qIffDyeYwE1cSN+jYbnMToOT+PPiNooyQL2vU/xZZ8
kL5YDCJQ/Crrs9/a9c53yQZyi2/MPM0NvqpVnwKGQsKFxNm4HRWIaxbE9UwU9xiVT2IBUqKCq1ZN
Uz0H8bwZneKSiOaoJnFv2ONNVoN9S/NHys+TofRjlKQoyFycYdEcHi2k3PzWao69p49Xx/K4dgn5
lcVUHJendQQwlzx8QFf6TiwRxzy91tpP7wZeoYB2N+YuGfYXMTU3dPn4wxcFTLH2oyKEnRGkOx2G
xa0avgJJJo4vV92+7WjcCGcravbDXocTW07+sdfCIVNd3jmVqE5c6q3J3jZl/TT205e58dVJjdZB
G65eO8Vkr2xvqtblCJSM4dRJV2Scu6mRHZYo41VIHnQt3HYXzOnWrWV/Ro15W5AFsjWqjHi+kgzd
2nZOVpuk21YWG08NNU754tHqg4FYJXYwueu8BejhziMtbaQoYApT+WQbilrBoJORuMEjEDySyGfo
Cz1x/lFuPlhqjQ6/3EZeBoY35vS3xiN1iTqgcHtP4zYCuksrPMh449HdpVeTPdubvGsJIK5ThHtR
e9GTMu/LUi+MjfSukbmxz0NmK3jNQUxJJiU1U+CiO+q4A7lOG7KLWocRk7A22rbmrUlinUSdeGx8
UuFdr9+QuEKqeEyCThHJa182Dwl+3k07w5cYkuSsYBsT8MnpYTRgq8TM+KYAyXfoU2bRK4ceyqbq
PKqnsa1Pw/LFDNL69Me3H7esCU6dGFM8ntw5GvBGDBjUEFL+8QvObdHOuAJy888P8fHzk0n2lD8Y
t41y6xO6qXAzNSZrO7aSeBZHQ/nWvB7SpDklNX15wyaG1VgOmI8v9vKcHw/08W2t7Vt6hQSEdwCH
9dD6zM2WmzkQwnyMUJQFwReNVv0EzQ43mTcissps41jb1lG2BmpW32/2qS7do98yyWIDF59YPh58
AtAZSEWPRMPxtiwPvzzMx62Pp4jRppC5uPxjYTTlKXAtOCYRF6bYyBt5mARNdQv86kY341Xaxf5x
8MctATLQgzLalWFrwjwJ4eQSNz1fsnDZMTlevXcMok0JOz5zyCQ3rWElN/SorZ0x+cy/mq7cFjXo
idjqsgtewmKrR7IJEDuFnJUgwTSLgo56+96PY1IjM5XsqGCo5opm2MbjBAWHKcXGMlzvzrOt9GTL
3NrEbmOvJ5+AfJ9e3nbxjspqMgi7CRrq9pHI9jwzb/LE2NK8e6EeqY5uHKZXadI+9ySxUiWW2wZW
wkQX+9rsHZBFkuKBCQlAySncGdaSmGfx/Ehz4qtx8L7QX3hD/5ofpaRK7dropIxd0dE8SyWoC9eo
3Xsm+aeQjt3K8+b0SnRcH2CfdtseWzBuYK94mVmQgsxBbVgPLVI7rrNuMDjbJm7vpOu2Z9tqoQ6P
7QMzbX09zmymTDl1ux611lnQ6khEG99YOmWvXnqAgSKAN0OU3fXhknHLKUOpUX4d+qs5h4RbuSxg
HRnK59KiEsuauHuK6R8S1hBSXfqwSSOmrp99bHDYQRcT08JTTYf4cZzL707D9Xvs6rWl2/7IQNA5
QYj80uTAnxHHzNccInhp7L5kMx7HBwZZ1Jh4q0Zh+Odh1YRedj/1Nc2TovxMF4btXh1ON64YbhmO
Mk9Q8VeP+NpjXUG0w9lzziOmxVqASMIak136qE8vhjOSGxdrqKU2VOK5mR4NYVibvCSf0ivsey8M
FxpKVx6NgVi3ivR+dvXiFiOrsw7yeh7AMVKxkmRsX9XLl8F0b1EwD+skhC7rzb39lPriNq9HeUiV
vu6wDN+GELvHzCoOgdN351iPZLAX1Ym6PJpn/zbYlKXK7lvs0ZgixAEs7Aqt8nRPzpC7ylqPePja
/ZwKAHqmzAfw0w4eLB0vROsY4HnIqmo2nxlw1BsWMefYeRlRojScXWYbl7ohngffvHsUqPVTz7mN
x9w8GB20jjws+kPR2WI1PlodjYfZFdeiSuIbksC6VVzY1Z7WOKEDZblLZPStH/L63tLmJisHfz8l
ABVmprlHw5q/DK3OD2m/N7RZHVUJYWXA4uZx5CJP3Rmm8yTT4ZQknnNEeUZoflJ+imYrv/dhrFlR
253Hmi2oSXofhnWESDMxt0rG55iujL/iHSZxuYzGi6fplwRC36UTlPTKYxrRuLl3MGf28ZYHvKbv
bHJPjMQ4R+65HxjcqLaO17FS71nRM4jXAYFczvOAjRrUWAuBfWrRXZEi08TyZMUAH9XsHK2k29Vw
TZkmzBRHLrx34oNfnLQa7puYyWqfn1pZxnfZVF9I9RvomfclGxAJ56fYOKVxroOJV+dIkmrm59mE
rBdmjFDTrGBwZNN66X1NQ2EVV1N/JmROndFTl+2dl8rblJLGWkeBC0Jh6hb+KVOqBI/eOTGwGTYA
Oqu2DI6RQZtewXY3a5RvZWFsY3+6RPkM7Log/ZwpX7hP+1BcPDFylWlLjIJmdHLJHHnyjPFzP1gg
tD41rZE+KmL0croctxGKZltTMErTuzdjBuNzXLjb0rW2DTnOuU91DmkYQoAgG086nU0WYyQ3nQ6+
xVJO+3lUzVkX88b35h3DOm9DrxR0SkBrTbhPE1qTw+ANbI/owGko0ofaVMgt+/KqzZ+gZl/7AxaE
uB9x1IbroK/Psqqb01x0Z7vqzDt6lmQjc3CS3z067AqaMDz5y5ePW2l6VTcsyUZj+Mv8n5u6vWIL
HLE6JsYJkxBjtkGSFA0ALDLpJRl4vqBDG6VaT46ibWPUxqlImu+lYcEIMw37BLGd64IZqi2Szwhd
taqc0+83odY7dBRIppMwBsvRjG7sooAqS8Qa9QfnmuozaLI50GYcfqRhZTDJEbmcEgZYiQ/thx1G
sP74p48vUxc+a0WrI++rERFLas+nwbeHHzdz6ApHc8jXJoKN07R8+bhlexp80NCPP77vJyZWZlZA
6iqC8uS2fXX6uFWyD6fCd/PqJIitYL9Trj/uUGkcQE/IBJZfCpdGDPXJzkTIMJER18e/RR+lyx93
C9b+bdzlL1zmxdrL8Xf9cefHA3x8+enf/vjWNDOJ46rN7HUbswf941can3o2LsHU//HTH/cSb8Ov
/OmmVS/kWVQ4iCv5i/90zx/fE440rDmdCky6S/H102P+9C1e9ZotcNL+/nNJEwnicknF/uMBf/qN
jzt++rc/vrU0Z27am7t6qRa5EBIv6upiG1WpM68NQUhIVyUZWW/c3bgBb/sY8iKz9j6NmaKKSvRs
6vjiR6k60TzVP75net2fdEfYQh4V1baeJjZvQsphI4haBZ5rPBRl8ChCiRhnOQI4r95CWj4YeiZY
7Bzi1YmxBnfEZAGCS8ByFdjFQwggXEZEkxqOTKZz0bU0BRgs0AKoq1Pmmi+6nI/tMH5LZDXu7GQt
YmbNdn0qJQEaFBYskJNnc8lwUlQCYpUW1One8OTmuKHbvH7A8fM9qeqb0GOG64S3lRW/iiqvCGvN
GUSL763adAPIHK3MlVapjws9PbLt/owqAhGsF6wt6XzFWwxewQAzabbGqwLLKWY/XmdzTWqgfsul
JHKq1nqTGMpd+zEC+bafrp3K+B4JCuDQeihH9ynLx8ekmeqtsgHdLhOEMkrp8BbjG/I2olPYGQm7
/tS674Gmk+sFw42EJGXL42DSATKhrW+SpMfIbcCT02c/yc8S7optxS/28poNxhXItsmjOvsekMPO
S3i2cUOm1n2m9E6rCqxNXD4YeXkeMWD3ElZ8469Kz72xPfUMmNJJaKYXzTMzz3uvIje6csGUpca3
LnDNDWnDN3ajHwJrfsqrQePjLwlKC6urvu3AnoC0pHbL8yg/1X0UH2Q43deLF2WIvvskykHPRI2f
jGyQow6Mn3Cum9gpMJ321J0F418fFV/rzuTZWOwGwuJJO9him3HeBeeWYguxQBBuyLHhugxo1Oea
tHYzyn/SpO/75mnKp/G7zdaUQVoeOC8TsMJGR0dLRZfGGw/hEF73ZcNl0lnK84sZZI8uAQ4rvwof
fI2w+5qov3XZD9cN42ORTpsQtC5aANqbxtsYNlf5YOX7Knaf6+wZldUnHSVESETK2RMddzZUB85p
hCxME+EeVyAwa1F/rRwA4WEXbgcuJHsnc0jAV066Gxvh7Th6ICLZDZ6yKJw2EcOkZeS1hvXtrsjN
Jj+29vTBgSSZB4EFOppCPl42MqKqok0jv7VYl9azPVRrzEEFaTuJUTJyyLtoNWe8gfUIDjGc2Auy
U8feH8JADY0UKQYphr4qblwfRJytI5jWDfqpKrqzW4beOEHjNS3FRzyGE2qj6Cmt/H1pds9syo7s
JZBDDHx25IFXq9j1blOHF1xrWBdRO5+rpHiv0l2e5A9VEX4PRrPZDlV9CvH4kqZHEHgU2i/4XMXK
7fQGfytqezqqKHrK9ewL8NCmqzc+/Xt78S7SlJQ+jaAiZSLRLRE6mgxxLilkJdYFkCj2ki5S73pu
oEzwvoVx/nkKzaPSyEw8uqbzIlMrDQ89xEvBIrcjey8HHyHZtJxqz7os/2OTSdcFpSsNTmeb96yv
htc+csBzpUGCuMFvNKD1CjZtRcuuKegytDOLYwUQxm3hFWvTQZII6LBKZvydxYJbRU3Tz0Lj/Igv
klEBq5nvUyHEVw5hxoIMdHMy7G0Rs3IXY0mj+EtHu+fcVXmymwNn4tVCO63yLmR8O27bIP/c0h7Z
OkTmrh3SiaLCL9eti1K1m2k3GZ+l9hlQjZxXwqdhhzWgCiP+Xt5IKyPgYfbkhd0KU63oYXCnl84L
31r6IXwa1kuwj1tto3GK0NXq9545JAa9+zSE3zZCzsK09bQMpJl2NauuT/p9gDylHZt0KyRKUj+H
Hjk2AQC6iJLeymckjx449GnMjk6QoDqSkEPDfnn5vZ9ugoZKvXVAv4X+viAZapeQnrLSjuAJUYB2
nnnbG8a4HUTzZjdJt89sCHUNMRgM0tpCcgjaLjM/9/sQsBtuvLM3GDd6adj3yxlZwiwvKiRnKhVc
fRfln/FmJ9lVXlRv7dJPtwc0sjWtwvM1eRBrbwiJ8HCMdO+LQ6j7+hjZ0xtsraCl7WxYFvo5WjfI
Xr5E+rs2pnqdl86mq9rLaDHehRiFqRUpI61TU3zPaRns6prRAR2ZdY9XNkGfdmDn1K4lmxldnQIA
dASV49OjB7tSqfcltZgaZ/mbA6p36xUzHcGsJvQtHu/mNnjLuYbWhvfk59ZZzpwNRJfeGHLQW2W5
r/0SwcH53a6JlrqMRcWbbjhAO0txk+VSoQMC7h3ofsPZzrsvCGOkRMiaj4/CfWSwVq+jsJVcqCYO
iMhsdzI07gNOy5WsydPvB+x0ZRTutRPmm944FMY7yQIFfQMmO8ozNIsoyDupm+e8wMEZzptpHm30
NGvHqe1rBQsMtba/zdXFNMtmi6J1WzoKx87EhS+jSGpmigO7iH+3Z/1P623+/3MduCjx/0tVTl68
JpX8q+ng91/6ocwJ3V9dB1sbIg+LVC/k6f9Q5lim8yvRhwLpqW0i0FlUMT+UOY6/3OMjywmQ3sAq
wKrww3TgOL/izMdCg/+PzKjFj/DfMB3YbI3+KuXgHwBVETmGL4hMrEXp8xfrXTvkQanR/p+M1D8X
Fa1wVJcn38/DDf3a57Gd17WeDeoJbW+U8ZCDrllXsHLA9cCVYrR+ZuHgMkEoxFpPeX9qGNaYxPsc
w8gwTqarupPrnso2bh1qumMywh+nCPjf7J3XlptYm4ZvZW6AXpsMp0JCKqmyq+RwwlLZFhk2OVz9
PGD32O32dM9/PgeWkUSRBHt/4Q1SIMOiA9T3hrp9GytBZ6yhdZXHWHg489aY1IOL+Z9vQIiFrJC7
R7oL2GpFBDUwXu2jtMyzpNbo1Y1LWiQUC4jgaB/XpR8viuGNWjweJ9Cdpg3Ibv1Ko6JJXrr8UTWU
9jGFDeWXChqAtAOOcgq/v4SN1I5BTWqdmswN61tCWVwagQZ5P1Zev1hf4uUv1qV1K+vSVBDGuWax
w2Mo2eb1NWoGEg4nB2Eksvy0vgi1y0/1HFgHMwERM2na0V1cDb8ttSW+3Xbk0SbEIVW125ugm4mu
5+xEL4weNST8p67CHqsMbg0H+76+AYXp6GFx+vGSqFj6WFZKTzINEhzm6bZDOViqDaYmT7EV39IY
RjnkPrfMwasa4PEIyUD1rvNHbXA+W5JopKd9sbNE9iGbSQ6jWH5yELPdQDl/Coak3sJBcUrY4QWT
ckEWi4oKZI6PnYP4B6rlfl8pKcIk43worfwW1w5Qk3Vnb42x0u7CVlNxNZ4M/IdausZuaOFMUScH
EU3pDdySja01IcKKnRrdKtNVL9TirnfJajiau6EpDp1tnOpE724RY98lrfYWDlAK49GiPywEeAyF
t2rdBlvdLJkWanNBUg8OqVH/bqJaPaaIuVhj5+5qs6E8pJjRndbX3J3tjJgRDJLDYOiHRhb5vRGh
SRXldb/Xh5BYQU1BY5v1MO2NStmPBjgcR0ThRsuH28IOjFvdasG/jM3JGUuE1bLY2tvOfF6/c+XA
1VPELg+0nvmGFSxo6TfIu+xxh9LvJmfS79TlqNsmOveKhhRYHPnrd/OyghXnDxM8pm0k5ldYjWBH
jLbZTGkx39YDpzVYMdfDzPYuyCJ7bjHomBYXTHVO9ubU3VldzTPfLKloQvjtN1bzl88G5DCj9D5u
w9nL0ig/KfD+DpNS+1oRtkeSnPbYsPNsyXfa4/rhj5cisndKTlGUARDIvEuHRTXYc9JOp/WdhmYC
HRUUJsbZdrawijD4jQMcIZ5mM3wdY+JE7g3tBNABYEt9hGNNZ0+3HrNQ3eqim46xzBR8Ivt7PXXH
YweBl+CpNjBojYF4WNTQbpzxMQVbg6G0o+16J/8UJUF+HLSpP5QuGUCrESKXg5ofvy1K28ARKy0P
IpDZ7H3OYD5RwRuHo7a8DNnFMPnlHARENwV1O5yOqQfUPU7paTYe1o/cmnRKVbGrr3VgYQwJ+LEr
Awk5VU6602QtogzzXV2lbUbaBkUr1RJSRSv5nI49Lve6Vh2T5WWKu+9L62ej0++TNDP3jYp1ZxNQ
45tBseetFR9k7870LJuKlNG96LWLslcoW+zUOco5D7HNq1Wg6suV7KjRl86oeP3yFv35bayPw2Fy
7WqrmbNKzASixkVsEmkf8qAqizRPtGWGS1upebbSMzYIujqI1BT08kRl3ViA3JfCWSMKcWwTOKh6
PPjCDA9xgRVr50Z+rliT3yftqz5PjMaOM/paWbxYARc97pfWvDJgCQxe0gNZXNDf7vgZW93dDhTm
Ybbr9KKaOaBvctv0VeSb5OGF3rs30ALUrjAPygJfWNpqVj4wVayL3dJHa5aXdYkAfKM7sQKzSxHR
Ht4R/bflBpjWTtyyhCXAcys66QdqXhwhLbM9E1shzy374hh0y+SVAbFwgwRgq92iDJy0w1Gp0+Fo
FNgC6xl5Sdjq01Hrtc+okIqd2QVoDM/N01oZrYZGP5CzTs1Hs/kaqnpzpIWH7f1Muny0Pc3kSS1c
O0UnL8LO3rGusQOGfV0zQy5vOwKg/bZ2amWkyEHZbIKk29l5Ig/OoMUH6GF+PaFoN+G9ng/UiBgO
dw4Fqy22pqijPQ8gKVCZ+Mu5r2/7WNCFhOV0NzURJrTLZcBlxdMEMMn13fqCbnjBY2ndZtr0NhS0
sOfE0o9Grxc7k0oAwDRX0AeMbbpZEXbH3B3pcoOmSGHO00zpUqPCCzQ+IT/v3eN8P9o6zk2K6kP3
745OUd8OZpnuaTIDecD5dNe5CVbdKjDR2DK6I2JBNhidY6LW41FQ7xvNmDI2UYDoo3eiZYDochkC
IETEUY52dxAmLsbVzAVfXmZkFFACLwSVFjOLdq5nUadGcYCGNQ/HMU9mgEBxcMgs5gJZS9r/ZCXW
UpP78bJ+1szdkwjr1l+Ht/UFVpM8/nhLuiqPeaxQqwjtehuVsKK4zQ7r0x8KldFgXVxfHNd0aerb
C+6ivU1CEJBSoANjjcFAGZmXVgUVgTDctzEonxnSEenZFAXchEbrH1AOmoHF4QC/7Hcdb9dj+eXt
HAhlX1i5D7CcgNBFDqil25FKiweomkiKnex9Y1L/X0vd60ujZMa2ybkipQiNW9Wuqr3Wmtec+Gs3
RkqEiYmynQs5HrTiRQksnDuL5c6MjBDV5J5naX023SYCLWgscDG0wltPLM/gEGCoKs1N0tOe1obw
Y1ZBSuUPY6ca/AZ3l9mr9PTUUY7bj9NcHLWl3p7PE9taF6Hd0FlfvvnxtYqSRtfpNz++W1ddV0gC
Q97Y/Sc9W6vFSC0NAWPd8g6CN+kfvRNMS/98+21Jt9IbHSmCDkF9dbd+VqZhyYi1/ImEx9qfkqrc
G4Vt7nXOuNCK8Wggk3ib9PZ8a3buTS8Vkkg7n3ZxXXxFzVo9qoquHisJs0N1XXB+lJAztBSO61Ky
LBXxUjheF9cPf6zzu89sOHdeqeAm9GPldSkvMPFVq3774/Nf/n79wpqD7zvvRkzOFYXiyfroSZnH
A9YUPIVVbRUquFVtCdgpaIwM6B117Yp2z2HUS4bF/5lCf7xdl9C+Adu8fr2+X6fZH29zvdrm/Ywf
0iJ1Vahi3K1TjrZMPoB6Qb2u7xEtkwcTeHGfNwPWAqpbH9cXR4wQrJy2cw49tmMDPgu368to2+V2
YkaG0YyEjlQl/rOwtpmRGaKP09T1xwAwa3OI+zTYTwC4u+pgTFwNS4ZLlXVZHN1lKsyWov6vX/20
VgwfSexGwLjf1ip2gNXkzWwz+uyKdcpZJq11aX3pctF8/0am1lyf1k/JWoCArIvz8qBgwFLmGMew
OOkjjyts4+9b0ah1QyvDFBKSFAW6siIXoM6/YFm+bfznT35sMogJj9Ytrp+NjebcdLa3fvzLWngr
OtO3b74trnv/diDrquv7uLJZa33/bY8/NgVZEoFk12qLk21PDBDLhVj3/ctRfDvsH1//2Pr/4bMy
PyV2JWooeWlwMwcIlJCPxqHhada22jVSnw9ioEhWAAGZ40Hbjmp1byRiBny0GB/NxTmJkfooXXlO
JRw108WevKiFsVcD+7FJR/mBVPhKiH5p7Qhxi0hLttWsFH6psToWfRDlwMp4cRO9jmYhtl2SBkfL
xV8EPxWUYE1KZA315Cx2W78t2xe9jJlpYDXSDQbpbvX9yzw4w7arxHurhA/aqqoHWPWED9tJiWKY
/lqBAPtymgaMm2noGj9TmPgs22+HKd3BHidtb5OaZ6Fttgmeu15fy2wvi/YrgOl4gZ0HXiT6j1o7
UrG0PjhJi3ikhL4HgAd1/NqfRvWTji7Opvf7kg62VlEew6EKrEFn0b2a4fA26ZFaewHKzDiVZdsx
9MUfI6ct7qPoyzC9ZW6wT/QiAOWh9H5YRO9b2jkgVaMboyIhhfV2DHV9r7cS6nTY8lNVyqYJuy9W
kG2lcM29FlCRSKzCD2syN3hr7xXb+mIq29paChj5xNzKn0Ldnp7TMfD11Ddr4ImNzBUEZyxY1Pob
7bsnl9LEuc/faIjvOkKuh6nLLnlNrFvV4GBi8VhNNlI+FPHp7Nk1tioFGQeEYnwRPs3otm2Nwm1u
yhQIqciM8CbRx8Yjy96PNRXD3FLoHdiZB0DA3btOexFzEyHdFJ4BwCenlMaTR+Gk3UrSx12h9nvF
QI15RFd4pG7txzIqPMhWl4Q7/ZgwU8Mp7WeoF/HLPKqvgb10FzQFW1YC0JwwrcBFaT+2wXEQKD5F
9MoPQ6i+w13V2OsZ1ol5ZTzHhvPOkdn94Kpk7yFioa0aPnQN+PtqHLYzXoou5QyQ50G2jy0Xb8tK
7sK8uy3iJPii9M0t/yqP8nfugRtH9y9mgGsMVLZm9H4PMbEVdO1tUibAYA1QGLN4cONaYM7X1kdh
J7ein6YHd1KoSysZ+BkMrRruV1XFBsIASN5X1VYts2ZnDDQfHIAi/qjRJOxAZGqJ4RlAy45N275p
S5CF1/Z4M8j3iuEwrNL2yXQJHxUnDRNQDjFRayJVWi4EkggTBzdNTobW6/uqt58LD4ay8JVMDfaF
mX6odPPNbMznxdHkA/5g7yVDlDf1qdg4VYcl84JlgV3c3wlxF8OJ8eyRLNLQypq16CJj6xLQ170v
CzBxdDGHVH2yyq55nIqrmON35dTQxdAc+hcRY9+LfVsJN32uZQnrbTQoYClfZmrpRRz4WYRijoTV
YKHB5yGK0O7TDCFiqKKxV/TNF7CWJrKuLtrxVXOoTl3SGHvDQD0SQFgD63uEAqXgNG1BQw4LEwOi
PCfMc3aDsqA9++C2AYEEMLj7SpCbbIxRH7YBg1OZ9+Dh0EiGOS68vHGPOUQKoEDJfRWo7c4K009l
KpgDoEg1ETV1KA4QQSqC0Ja6jyaLmlZX8D4PMECqrST1zOyAjNI7aSvBMWtTP7JNd9dWBgKWdvWk
jACUE0ynfRvs/dC6zT5gjPLElIMDaclxjZEsum3ui2R4DHvdgl+wH0rnBVtRqlJW0QJwE19iSzuZ
k6556Ctc5iHzDAe92UBDfRPOSuAXbn+HYMdZr6FdQ2oo/KnnQmvnvs+uMgZh6eDsegCqjzwEt6+8
UKbgnHoaFYaafoS2C9O7fFEjEC90o750yD9j1xZl0JtHAHuGDkrbcnzseLcOLBkgxLeNnqN/UGbP
/aQW4CItYzeEKGm2MkZgZQKFm0gUhtVZ7uLx0oXDpxHvUkQyXtswO1K/gt/TABOI+1cgm+kGoeHd
2ESnSRkfCs16g/TUAnlDRBxgYw9OuqKPV9poTY3iOkRSbAe1vzoq0khRLyjK2b1fzNx+sbThvsj5
Hhok2YODGkMW5nDo3Jb+IWoUiopPbJfKYiv1QkMDD3IR6IA3OewcBCh3SdejrNFhxlnVwNlIPaGt
b7N95nZ3mS6cnY6SOErOKImLAnPQAuxdEn8wENrfmqWhbMqmf+saeifClTwXKTYukdoARaAz9am3
QZAGMrUP1KHQafJocxr3YRMvnUIoQHj9bugdWi39Eze3Uhha0UfDvJsXWT+JpHeEfuPeCLqPhp5i
MDU5fj2Ypw7fpnu1iO5qgadi6Bq9DyTnnnqzAz+8HUnRaEB2lIc38SSfaGkemIWrndsafmLH+g4r
2fdASOSmSlqLDpyGBgRB42agn7uJhxRWx8IxpMauR+MF1ZUFzreEaNkZGiGyF4r2VSsxKKUMZZQT
ZofGxFB4tlLt1FxklLwas3Jp8Zw5jnCzPRWboBvS1XuoZQDkwuhB79U7I1KLvSkf8kJ9dGYY3IWb
VH6vjLt5kYMJ21CFJshgHNE97Hr9FUXvEncW5mUKCM+Gor/aAQNkGkvxJMOi29dFgi0sfqhGCSA8
hyrS96D6ujYHqIBG0WJuudEiV+zntnlMMUPT7IWf3823scgfx1JQrOYny20IiuHE6GCAZ0Pj/KQU
YXRTltJEMCvzAzTkgix9IPJr8eG2X2Van7oierTjqjmVvfG2QCmQAwYYGyPA2YLrHwNqgVHi7DAe
TNHTFAVQyOCzGo0vCKFDf6RPB/ocYgPz2ILDaPKtWxHB9tozlh1HM0zuZ3veaIre7gRQsJ1sFjHr
BHvkvnjLyqH0zaoeYBX1G4q/MGlM5xIkfUwRlRBQd5sHMdU57TlIB7qN/gzYZ7MMv5JzUMU3ws59
XyvFsytRuVaNeKIkLB9FfBwgGw+FnQHvwkSoF8LdpRp+e93wTJbLRM1TV6sQyfCHpewZ8bAboQC6
Mr2Q7L2Dj5eiM6/uBnACuVKMjObuXbSkIXP+bJJ1blPRb1UHYb9Jl0/oN6gnhZ48rf1Tk7TuRq1l
5wlbA0pKUxS5kZpas6Pu5hAMyRxK2vDQ/SmJg71KiW5tEk7lg0KrlFb2iFAc/A6vTB2falPxGMau
jUeCP7al+4nhqNrgXVz59D/dXdaN6j0SDadaiCMsjmYXq+HITFvQgs1iOjDDzp7Ap5baBHFqGh8x
KMx3Agrtlho4akWxpAtOZfJgWEniq91BCyl9YRpympr0Cs4xphFMF0F0xecyMb7ECrEWpj6KD+6Y
qnEmxgdUF3fp8FIQEu41hK7Qn+lu5CAir8Qq7KAzNDAguuIJm9rbKEUDcXbMG7gfWwfxlB1hEjoO
fUqvNWDuQxslNaKa3AtgCkIfg+fa4MQVJG72fYuYSGzUN4NaJ3vdqjM62ZIO+QhnAj2hVostv6Rz
w9zx1lm59FcFwFiDgmE2wW0CLINAK7rGzV1SqH7O/EoYib9xLp916x1mdupLUGNrHw4NUlwIxuvp
1qyqj01P4bxrtbOhEdy7tv4Eyf49KPYtBbwntP2hXlTI1o/qjCB7g2ypKOfnUlPQg8yB/Qqu+BSB
K1eDEL6b7A7ZeOq7FFC8LSgmj8+ATjH6BRS5tcej3UWgUXLtsaXR6bVi/IwEIkqJDm72WcdHSqAE
wLLmM7qA5AWBtgMvCgAE4A94seZTF9KZU+Xcbm2JAwYUDAfAV45kmFdMzDZDm71MeY1oR5x/0Qtb
3eZwncjHnGarxorYlJVG2e6rFuWtX5nBuG1TvNrwDkDBxtzWNiXfFIDbQQ3AHSa2lLvMTXZkOUC8
u8Snt3iXWew5K03puXjhRYP+IEBDEHWlO1CNCVRvzHAgK37qGPs9vUNuO0qtj3WboNLROiAIYXGp
dXexxvYFOPCTUVFVr2ZqDJCCvGAGh62C5ZnGy1TknJ3mvu9RlKFcLkDF4W7WzVDTsHbJubOHHYW0
E3Y9EU8q4LOGAlDuuDdQh5ez1HDiSR4CubfRsxmavD+Wpz6O30zw79D0QFKb2nlIhmsNCxqCnulb
Yf/VmOb7PF1+QCQB+M1I24zCy/J68rHtenVgMW2m3H2fzphy2/1XHABetSi8AcKFq29zCdIIxrpL
sFy41rNoirsIbak0CTYWWmzH1uyQJjGnbTH7ZiqggMOWQlHOiLe9Pt6V4XDE4hussX3RZqC7cgjd
3SzB+ccw0s+Alhvoc6V62wlN0qKsxlNr3NMaCrfWnBabaM5fRRpwnRJszBFN2yJB8kDuQiXIVGAB
7lpGYZdyjWi78wyR8Z4sRYOMsEErGyHRCf4g+j0+Np6f6dteow5OQTNTeAyBrpuAohklvlQ0z3yZ
63u1DysejAhjcZdROzCdLfMz1EClZxINnS1uJfYmbGktuGa/c5XqbIWi97eJEjrPPD2DKVOyFIB6
k0NDD50vMUfzosv+EfBKM83A59LGRqLrza5Nin7ck40NhnKkXb2Je1j+BbbVikoxsanLKyIDKWba
Ezjh6U0tWs2r+uQmCJYDEPgQqFHdbWogxJXyoQtH0PiwZokR3uut/q6G1gEi/slR4wc34VdCtIZS
ag6o0p33FT65NYl81emwFGIU5mzo27J0fT1MnWM0tYsgAVr4qBc8ulqp7iNEbbdkoUQAGSJAqBEU
RODwDRtGtUnVvBHkk44nBvRIovduxCOJS7FIAbbboTRbYL30biJUZjdiKrtNDKXpNqXCEJtKyqg9
XPSq+eh0ipcDBqNHBsMc/4kzcgWRpn4McwBIbQNtp5iYndFziHsVfS24rZlCo2S07jQUG08SSi5Q
t2ADnAIEszhRfYL9X7kZ1AushXpoGUbXvcZo19zVwzFzANP1mvZWdgZm6l3f+QppPEvD8yRtX22F
2PVpenVr+tNKJY6BXYR+g83ZLrIzYk19AIA2QQnOW5VK4mRvM6Us/c58HtFl7IarG1H1ttTXwUTj
EdmeTwsqybaY5RbhYwNl3CAjW6RPBCKJEQABRHqpWYI8s0D0WNr3pkRcaC5D9baYelYiUq0Sg8gB
0OhYythTgb0BxLW93MEqUaEpiIkAw0Py6EZyi2LEmxoG9R72zCL0x8jHMUc66ucVPXOVcLR2xd2S
o8LrDDZqoFY8kJzSKMb3XVdDURaqnyiaBkzWJPy2KoSwob63It4pQ7ZFfA2zltl9hVR2xXb6umBK
TKxE+6JUN2QqaE3heRqfIzCTWy12vDTOiM6VD5CwoRFDDLyz48/oJj4immTeAGwC4EncCS1l2miV
fica5RVyM11iC7mIPhAb9ZwH+EaQCjAYozmkttFnpQ9jLJAOI9k9KF75wqR5p8v5yQ65PfOdvvxO
iH+43tDrnCMyCF5fadDlQ+4WEYmNYsca8umS2Mx91gf1Y5ksLBLgL7p1IxMrAWJsv4soQG8c4y41
gRhkAc3BMHqkHgdDd0gRLKB9CsyiaoYXa0pe4n5+Hkcs52JMk1t53za5XyP5lWofS04h6EPPrj5L
lE7CQXls4G80unI7LljrYrb9JTGduxIFkpmANlQf9DS8oO/4CgNHBS3a7bukuiaRXUNZqI593jro
ab067nSQprjrO1fd1PECRws4XRMhZGPunzR+LT0wdhC0RWS8c+b5pTLG5KB+pKkApi7lhoSIm/S5
3+bcMbWBo4pj1tt2dhFFrD/Ntv0JPCMlBPVOqPm1a9xPete9FcXb0GDBUtDgyEXwShvpqUJnPLeK
q8bBZrO8hgBfM7N8KXpg+FQsIXYU9pvL/YzAZfexIMDezDFDUlJN6UZvy0uW1Dd1bb/DRdPDTYNC
wXhjTMU20+Q700xOdSPe22rzDvlnPwJyty2d4MkZofWC47imTvrkhufB6B60RrmN2gRxwuyzFHSV
6oXiqnQ+kBHbQ3jH8Ou+ymEWw/DS1Oq9Ej/KOf6Yts1XdCX1pgbKJCWQ5Na5K6HmlF30EKgAFhQd
Co15NdW8QQJ6KVZp+n3fa6VHD40qEpE2uHMAncegfa8bDeSzDzVa1Dd5Oz0pAamgDQMyi5/n+Jt9
1P8D+v5FRnhR6v0nPN+f0sP/VV7/y0MrIX+L/4Lt+/b336F9tvUHfoVgzwzH0jV0rdDz/S66Zdt/
gPlzUNDSdctdxBx/QPucP1wX2WCQIH+D9jl/OKDxwOI5FmA8DdTffwLt+0VOGEsSYQrAh6aG6quF
t8RfgX1Uk1I1mkbIhi7BDxD18GrOpy4MfQRR4Qrj92SgWu04tM2/msyuTf+uw2lVzF80hYhDBBSc
4Avk8LSGx0EeBE7Q1QcVyngbP/50mb+LIf8sfqw5vztaHR0sXefyINX9CwyxNC1LOg6SMxAYaWA5
kB5yMmSbYTgwgKZLkB3pLgQ7btoHJRfPNqVVilOT0x8qhWov0SNac4c5F7COibuy4C4uHX9gmJ5g
BwxDvonJqKgkbNwHW//aAONNR+pZwQObqQqCzwAlvkI+LpubrBzsL5+xRloPPsadn5d1QEvC2kb6
lt2VpnsYgIkL6FLLrlqYu1K/dfCoXT5aVlk2WUl1vxyBIwd/2RRhIUDGbifkZ4Ot/3lQlVFsl2Na
DnA9YHrapcAKHTeeZR3klTYh+WwwWNuAmltTKpACQL/EmrcsVyw3dGqCFnQ2uOgmRKvWESitLeg0
CyDbvor4U742kM4KJX+yrBryGaSviaKb0z4Yi7In9NuKSKSqwWDw1waOGCIPPkHoBa3MNmIK2FUk
EYyEccLfVgZspAkZy2I75O7dsjmERLseiVUdtjxv03hgzEfQsZ1Sb9nt0Iqr5kAHSTtPNx7M5mTg
EsZfpAUbYB/rcbHzSgWB9v1Ul/0tHCNmmH0rUF3A5JmvDD1a/x8Ppnhrks7Tqm63ngDbMWATBODS
l8uznPuy8+UcDAREqYT6y/JyCYNlme+aMt+4NCjSF8GhTXpxNpjatUWbR8tI8XAg2OeYr3UQlkJG
e4vlvnxMtJeAtFqgJCPaYwwa3jIpJfF2WblRmRYa5zCJeiPghVVQVA2EBLok97quOC2fB3NNRS3Y
JvOnmH0s223gG8d0UtBSWjcBeQlkGjNpFyPcxL41lZDw259C4MY6l4LdkOxiPNgClpfviJw2/U4a
nBlbSxeeQKy270TW+3hpoBzK78yqqERa7kdVR5vVCuiIg8dyFwJ0X16QAqaErnuGRTiJlFsrb7Uw
9CBubC/9mMPMS59HJXhxQ6WlxSE/pRB7MtUCDao/Bnl2HqSVbKE+U0M292Fjn5rJvqtqXMTCDppN
6tkR6PYRqkrhEMBM1X5ogbxoWF+lxQetgasJALBCXRORrEkMnwsj3JJ+kJKEPDAoFjxmaAhQFuY+
63b60D4BySAopTMPXAKhpQcGsfCbEcv/z6H/Modiqr7oO/7vUpV3l6a5fI665isN479oVn77y+/T
p+X+gXHed3y7af08e+p/mODiyc5snaxshaT/KVmp/eFgfGVjCGUBqV+FB78D4w111fB3BVWR73Pu
fzB7/t3/UbUxy1jMAAwHjDyqmX8xpNEnS0mlwqRXD/coMGwDEhA7kricOiWaYI74N4Oi3+1RE0zY
wiac+JulZ1aAEKR1Kw/Drgn0HnSVfNWs28HoobwFsOB/+k1+M+P+3RCD7N9aTN8xpDaMdT7+yXEn
bBUGHJlSE8t83AEKT7Gns5zTi1XN5/94V47u0MhYnEeYseE5/HwtkbVW3bKe5WGp0qZZemU8vtIp
cdLw7Z/39GsQAaePPZlUCmzugb/9aq0V0UY3R3nAmdJFLb2CbxUhJEhZ4d+un8o9/7Nbg7Hsy1Jx
ErFdSBh/s8wOUW83IK3Jg54CDOh1cXYqdFEc6zQKrHKsSpBgOTegzGm3TRUyNPa9HoIC0Yp/ce/+
hcHx7Ug0DXMTYkrrb+qqdp87SusSoEEA8KmQgdZGvyIcz6oynUc5PjeG/TWIvw+A2Ir83rDiN6ZN
XAFiNst2NMt1zeUW++kWQnKw1G11KavSrE9EewP4apOUw3OFCHndKeCywtukmM+JUwWgauNLjYQS
YgE8PwZKJqNjvSRW+vLP98DvD8vQTd1d/bF+fXStusSiICrkoTXAlIYZ5FSbvcGeS3GdaL904q6r
qVe0CVg+AQgd/PLTlOao13X9OwdJogkBatQ9SA3+ZxT8zRP325+JuJ7hyRaC4eWvl2tGO36Kyxwy
NP1QYNlaua07UHYTJnaDwRMBiMHW2o9SQ63xn3etov/795v1p30v3//0UznYQ/VKl8nDaOoPg6B0
1oXoD4YjYWo9nkfhcimS8TBY1lscvxZ18G+O5r8Zb9as5s+z/2VAHdI8AhXMEYCCAo1pj2eUXi8z
CAQvYUj45/PVxOq++pOZCg/Fkpg53Jc2+YRm/3Jz4rKFMnwp8wP2fz6mBycI7ddBwDOcRA8zuMr3
RLx9Fr92bWBu1nZH5gzPZq0fWsB7G2x0Tw5/Q5H5hFcCVQe0eMbB9WUjzjKMPTft70PRPRt691wm
/miW77HLurpxcrHURiedGs+QRdyivJXhngZPTsmO7SzrdxZljB4K+lDuy0l/N00oEKIy7zXObVjM
JyAa+iZNWcls4dzr3X0xo5qK+DP3iumVQU/6wQOFLeKzYVg3vWZ5kYp8oUq5MwJcxi9a3NkRxRHF
oApZTZehQTOpMjwl1I9BOd6ULsdYQNyitk7nhv6ViCDM53mHLmW0sELDwxTofpPM57YSB6P5knYI
TdrilOr4gfeuHxtpSxm/32lucoXTcQXmcV3uJ83lFlbxit7ExZNuNp+dZSheroxIB82LNIRdkEKx
R+2zgsrIBkz2FajZXrPtuwZ98s3AeakjOvxj/5K13c40m23N9VwHj9YaTxFG2+iFSLSnpvwCyPsM
Dg0ADyPe4NZsYJqeVawhJtFdBoWTc2ZgaQlYhB4USmBzH4AjwaBUHYFM2Pws5VggoVgeu4ABbLn8
KK5dsX/ZaaXyYrYhV7LMr3VOq62OrrjSLPVleJcT2LEkQlurl58XGpUxcqrwFZDinQW01x6tra8j
uoX0QwbqncwTYIToKTAuSvdYReqDxEBjkUakde3MT6PucMPOZ9fpn113PuT4uEZpz98vtPinFGDJ
BgzpxTW5BEVQbYv4S9WPJ0Nkl2UXxTw8R8Nyo8WIu7O/eKo+0c7euEp20WdxMpcrRfADDMK6t1Nx
Xiq2yFBe0zK9qEl+6YG8I316htw6YLu2wcEDGT0NTEytPidOvaWGzz0VUsQPwu4pzUs2rje5NyFO
ByU6IP4vb3vMZTZYWZ4MLD62AeHFzBF5RUSPTsYQ96vkgt6d4jE7Piz9KWdxfdQgnGxqyyWdTO/L
r7m6Ux/x7gi8trCOPFe369HbKec3qv3zMu8mVVNu4osmnc1cVZeBygYEoVsyJZCNKgR5tNRRPRPn
5VYGEMyjLKx7pVMp8wboz6j8NjGz/d6oQk8LevA/ifTpuDQ3aTK9qggC3Rojx9ZlUccLxtvp1Qpq
6VcCoX6tBAUY6snDejtWZnhNlgd3zrkPaiX7oGvhk90WpJj2YqG3DCVOnF0Ha4RqyLNSHhhu4RUO
59X9TlUYi+F0o8M3Tz4CA6Q5bnRpe+IIOFk8nG66n6Z3DYA6bx22+mWqjzoNABq3kATBOo6Zhejm
dFaXHwrRbPE5mDd9bD9hGoR1t909A9yJkJqQFaap9KpAyexsmb7adXpRKuNQxe0nGBP9xDPQc7uo
YXpxFIm0h0AOqWPKcgdC4NFR881ApXO/ruB2+7AaeMjs/vzf7J3JcuTItW1/5dmbQ4bOHcDgTSIC
0TPYtxMYM5NE3/f4+rs8ssxUt0pXsjt/JimMyRST0QDux8/Ze21XvdBO42lNkqeOhZl/hd8SsA9t
IFRcWpdRujufprk7V6jK0F80jm1vl2Y66U2sbTj23ug9742H+2U36ntB9snUOOamIBcCFx7rtoaE
CBHndOOKnmHLZL7ITN1dIOf4h2pcQvDWRMWdTvA4Z1Wjw6eu1AjoQxiCoxwNbrCViXOq8cbQgRp8
1BFuaY/HymwRYUbj0bLqg6NmOS3ZE2u9hAms6fxaqWtP3FvxLpHadtY08lU6ENizpsDCRb4OK/sx
GuA0aZhy/KxKnqcQdpAobMAXGW9cZug+Q5SRi5P3CgL6i64yAK8X5LV4kX3yrbYDODvfIpR7nO8n
nSWug8wBCkD/hQjhMUEKOujG/Rh4p5lpdobSCIWm2xHspD6iuXsFFb2b8hDtJ1dgn4/lxj1aveZy
ruaCKpLi0yD71DcyxGTtnG5nohTXgss6mgCZlXP/1QeDB6lGPtaFNx/GIAH2aRXbOF/0VTZXSFP7
oGVY2DzXWFA55cdbt87Pnac5m6Y2fkhGOhDXkEoaXooproOZKpEDbfSR2gxZ0a6WeO7nCQSVQGbq
OsBi4moxMR9DNW2sEFoPT16QaopwAMZkiJqyT5ZyUyFOMedlnyx0WXS9nTe14XarpcD+RQzSKkLz
s8kxznIjAzeS5U1RAYJ2B8p2d/6q3e7C3ITFjT1zFQxfUgchmOMJ3gwoHiA8R+venaqtJfhlA4t5
TdoKt/DgixRv2vWzKxmAr4el+y7sl7bpb6eJy6XLGwdpkPnJ3NxFhxPjQYOBjrwmW0cZH7vjGJ/8
IPnUyEUKZ9zbNkmU15rINqefjGk5JHkJ0EqNbkpqdWu8h7inIKOAWeJ8gUxhY+cdVF5Vy5IERxTM
16RDPIdjhZ4FBKhdPhSdfClQ7a2joH9civHeVGu5kJdFF8x/Wm7RcLTenKLrVtclSPRAchIj96OK
cTt5NTF7W9WKl8lxv7KJ29Zy9WfggTpWnkQwcqp0cPregA6ar/hUsk3nTuea48HWrshRrvjMLTuk
ERiSjdP3MKRNQHFh8dTJKvadoOvR+OSNb7MvYgGT5X4Jz1h6DO5wCoOee3lT1JM490WMGPHR7Nzh
saiRyJlle2Mu7s85H+/pyY8/EthZSDOOYTjLjxBHBQ3EThvJPbbPw2BVew7fKHPG+M1tBx3mfDKe
NZes9DgLdlaZnMx62NVBFd+ENaw9DzsXWp3Q3hBJOsP9KX/GRFWy1RDqWZBBGhsvXsgiPUNrNqfs
OWYrpRG4dRg2HeYa0ZlHQpReL7XPBQ21bSqYauX4oyG+6RsZ1/NmNme/TOWhidRk03wsRpIUnI/r
mdzmsh+L1O96Z+e2gbEN8wnFuYXmWrJkCvNOTA3jzrK8TWUX74Tm7iumvN4MITPKotyPZ/fFiOfy
0KXVBnPpskayfafjBN8hDkaK0oYnsoNPtd0rMrcCN3XzANsQIE5Sd7/wqF76gsbqZBKiRUbTbqpy
3Lp2zU2RPhDIg5r6xR1Rh1aqZGiQwa2I+UJzH9DtjEqJnXlwCQmKvomA6ia2D70fDRwI9Fiz8hY/
7BmzZ7GONTTjZGnqLvXWMNlvtgZmdg5ZyXEqUWiFHExq9AyrHg3Vavbs/ZDTkp/KaOdY/EKvFh5y
GtGv45QtYMA2tCL4rED1w3VJvLVHxM8ye+7OmeNqpdN0DJsU5wWEN858Il81iS72EXTt0ZnrM3rT
YzmHPTvStO3ndtghAb5NR6hvoqzQunRkHwFIRLgxC+rY4Z386I6sA9BN2dBQRrkZbc2YvDWSyx0X
ua1DzOB+HNB66PTC2xHFEcSv3diLfakxL0B4ioApCuaNrLAfamBn4pDKz9CCH0MLlQusAtJl9dtl
1+06AUdGyOjbQpvHPZhhMWCnQ/7CIdOO151soRhOECgV+nQX0idgOfN2QVE8mDVpWUse4WUFP9d7
1iZiVyB1LtyEkxndeJCDrCB8zmAdbeeh/UFOX7CdwzwigA+Rd9Z5GNzealkgGgMmlRotRVEXhwqM
vXI7+QS1lqBDw5NbQAM3cBSfPTcp13NOVEUUR+DIUWuh9+F+wonlTnSEi4Iy3egtwuS4CGAwUrwb
JtFsvXcSHB8QYSOBR9dDpAFlukaZLGKFxqmyT7Vh/u4udQtQR/rB1D9JyeXDvW4z8HodhHmcFVxU
qqIgdZAAGYt2KrWa/d2kzpLwgVVojD6mLIKoEXbXsjWNLJ9uM8+sfc26mR2W00wydNW2yce7yZMY
lB0MEcbEM8ULsx41evFQjK7vyWK5T2WBqjecX4kxuVxL3S7hmEnfnkCTOHkxXYo3XBAPDOdL86ub
ed2NXn961U5VymVgvjBBx02A6FYW+rCLdehEsfYuWDtYBIPVFISFv1hir/7nmbzotEm+FxXdMURJ
4YdZcKtB/115Bd+q0MdvcpLiTEo7xL3fIeEpGwPnzl7bWHB7zpHr2xxMt1XcrNGv4wuye/59qgu3
53yXB5pP/gg3Lj52zah9fEVwqNRhq1e9ll69C5ELSxRiHCluyY+l1F9E0mjr0Eo/TZv3f4Qemuec
0zQcBseaT6xLaPdnnEiI3OXNLbM7Z5gQ54rH3JUXUFzflUpfSTpc+/WlDNQtJpYXwT4NWL7elEnV
QgyrH5FQ5j60x6cKVg4AuozwBrddNrItYaMWZ82x820IdckP4uJ9ti/C5HyJrdZIA856HFdCl6Op
pd5ZTfHBfpdUXXHvgM3AHUUFVutkEbUBanw2VHUslZ33YXZ77aqDso3fV2jYg4drvOUEYXHjVgz2
m5zPWj3tHuTZCtzemvg0Jf/N9qal38rRKjfS5fgCVg3rpHQe48yD3MVObeTDAygUnOaRsUejiyZl
PmGg2YseHryq7DmgbfM4/oYOPCkN/kOKsG+dZ+ExzEv4svD2RTucFtN8uX4GfZwTE1Eseww6PAe1
rhalOluo8zHIjVdbEvaYIzipmnj23QD5iGPNjJbUKdnKlj2hsRddUGpJnWY18QafxpBxcaknYbb4
4dXRFifxjSqmeJ9YntRhtUoYRyN9ShjNAbWHSGCeZc09gfqHaWFxdhx4h2lHBIyFpGw5ajM/CTCY
Ezv/tOp/iHD4MZbPGIXX0JAyptnyUljRnUdLzzLlvuzdj2qALlIZ09lYKHZnJ/601BF9DCnJgtdr
++365A2151Q216uZ06hI2KSM2PzuJFPNkp/UUlKkBq8/0HlW511s9i0XfBrLS5DTSzEmOCzG/WSo
wAIEj1bCjqmJW23A65WXz2rB6IvqLdPx47HaOBMzsthquEh5e7Sag46btWcKDYpgznq9S2VVP167
yXXIW92ID82VNM9Mjpfork9qXza7ECZJ8dUM3NPqUD+UlOwgraguS+9s24IdoIvWXQBstw5dnxID
aw0nYa5gfiK0Yj8Pd+iX1te7dlHdsVrPflVdJ0CXcYxwrfpU/b7Rtu50LPr2I504gKiFtiLjafjV
1MODWkrUpxot/V6W4nPKos/E+Im3YR222C+yrGCZ0W7x39zoHtmJC0EpCOblZWi5e8JpehAOytkI
bNh2KeiqNNIkw8ICc8OSsaj3ZAjup2V6Uy9TaqqnzKJYdfIiXJqZjsZnrxqXfWtymiSMtEieTe4O
yIGsNDZK3iln57rOBqyudpgHA2QLAoRfEJRfaq39nqrsofbKLRGRGy/i9p8o1FdhVBymutRwSqff
iTGHq4ZUsESn6TUUb7NMMP1mnDtUw0eE0fds09WQI886arUDo56dQZHoqEv7+hA3qjnFRB/ZY63H
AKTnaC8zeZkmLsG2ZsDEwMKXIxJ4ZPX+tbEQPWVirrAiY/eqRy68MOZ013mIiyoucGPGVYrrWVUC
fW8YVGb02VO6HnkGM1Z1PCwv/yyaHsmjuR3onUihztZcleaU71pN7uKW5tx0bZ9h7iIZdRW5wc3Y
VbxwVnWPNweQ3Ea9xKkZf9A89OtmRNiPmrc3KPxyI1c045vr/dAFNh9hw8k+5kA1a7BcctyYiKWh
WxIYwzkQXf4mFO6rJc292y1c4tfbr3WerGDgbKiO2gG+iMnKjgY9xqHkzDYTabQ2uaDV8Z79fqjD
bxkqHkJG5MjIsUgCtWvG/iEbp91cmRakaFUfGPhtowFukKqoBV3Y60krVK2ybGJlKCpgvF0ODF3t
jwxcVtceaY7A3I5puhXiPGqcVpOI1QCpb7ouPHuNCYbmVMQHIkDxMW83WUjp3AFrpcKpICHQpARd
UtIZjHY1lpN142G8qOf4sZW1tyOKxoqKbZNm2sbggKxb5X0kqSZhayLxaC9mwr9ds7wOCZ4veB4g
EuQqE9kvIheNy/XsWZDHFSdutIEPy3vj5M+gVc9IwNmlgl5bZ12OMVg4n46RUzFcQsu+oD75vnZp
0IdCaARSXBP8zSLuujsB8lJEbG0FrcnrZkepiFu45rIVHI09YRJBi3AAk8cvR8l1PNWSyxXAECPO
l5ty5G1yjZ0STsm1k10hxV03Fu8d4HPaTtTICMnvyiR3tmopmdUsoMJ+hku/eMXR941FkQYiPJOS
LkJsRd9JdZfPbCHJQkdpKd/apbutNI7eQZlyiCIjHF8jnpNwJtzWik/XM3NhcVVf97ZUUkZ3jvyq
Ww27Bs1q7LGsp/g5yEJIEXOXt3QZVgyr85Vs+00TkiOg9AemQCdh9/lnAz3LJbxac/ub670Mn4sz
arXcXqu56wul9Jo3lbBZmznk0ZnNPfWhW2DRpK3tBpxw96FRP7Ru9QMxlAvC8caY9fdAUG5XDAFI
WfjAfuduLGIkaDkYv3sC0qa6HutDWYTZWl31U/pQpyjjNRfSC1fIri3mdy2gViFS5bJ496MTouKO
yMODPINWFDPasYeLb9AMDBoTAk9+THhpR3s66G7FoaCZfwWWg122qNAzYSELYYzZBCKsay9/I5Du
GFb5NkNTgguRVKuC7NgCwDBy1UyT20jckip10PTqfQld0K1kM+2Crj23dlgditTRAHgmw0bM2WlE
dnMz6UP/OOv5M2z9FVwolSFMv07ztouYHvC3kg5M+24d61q16udKrPtSa14IaV4mgZ8Ar0y5WPXZ
sDIMEaUN2hH18WT2W31A3E0g8UrLSElKzQGLUk/ycRX2Yl3XGT54g7Ih6afbNrb0s4k3PRoiPNQu
k7kqCIZ9mIxPTY+ALAf4O1Juczz6LKCEbgL3Wdi4x3MyrdpK+8DupHqkYbJfKtfzKz19zVFc78Ze
pGcjGM2dLYq7YnRDcBhCf5B1323/yYlKW9lhhRb1IYGihqzIOV4fAoOv+veywP7BtSD/eBDg6rpk
pvzXPfB1YQGla8CMCE1SHq8PmJokgBncu2FYHq68J5EVt6DGQp/kFh/iLy/GGOkfRPSLZcRKY9TQ
u0bYY6sg9cyNLPV222bZzyt3HTbEe1ExUECGbviIb4h7U1iG60OcBu9eM3u+adXiSHrInx+u30vg
zvtRnf5AOraaoQweeDftY5eP9vH61V/+aEUAAuFiHmOMSicb7ocvvYpOapHox38+YCFBvu1ViT/U
QK9O9RS3h6RoKAwqX5Ajsbe0FDBVVI81AVKsAlZ8TkPrMR/BF41ev52sacLxF5/R3JrH6wOx49ax
adV9RcPf/+dfJAG/KEvpaBiKxXJ9oN1PPqj6Y5+mxB4u6ktnVL1J3bS5W+P6ztPAB5eV/tCmhv5Q
1km4TTHSbaJAHqKicM6pGT/jD6vPdkfk26jF+V7L9PDIp/RQdkAiJr161GVz5q+nizT6CKdXlhy8
bOhpRBYA/VyPjKmise6FoZn3caRX0E/JIvI81PGdIdotlCnBojNjb1r1bscFpf5Io72+G/kd1z9N
ozB8OvzaZvQKd9f3PJ0Q6f7DYuE5Q5Xo0BqnT3H9nsMxrPN6eWeDjk318n6pLzTF5q2DOtrWy+w2
xlwGmMiiBQTYZrXYqc1GxPvc9pqk/a2+FEX0CyYiuEOnBd9Pb+54/WpQn8KfvqfLdjuE9ps7LtGa
sJ1+M5rOO9HW3Xby0voETSc85QqJC+NpUA/XrxD+P9I4W2A8sIM7rQ5EQmbfCYN2P2VseLx+6/qg
K1jc9asKVxc2kgq1I/D3g8mcwaQneRTRB0/wPh24ys2yI1gtsy/zvdcFA9MmHoBo/WQ7UhRhQMGz
uStJgRHI4rCeznvXxh2s7mJH3Z0d1MxdbyfnOm9DLj+yx7SiQ6s+nMVs8B0TizH3k+5308Xp8U0K
i3a41XjNGuMk6XG1qk/hyMFogHcF0q2NlTMDivl6xOd5sOP7PE7645BKF6+i4r1laqEpg3IXY1Hb
WXadkOyTBhGsiEgFnETGLpvMS+QmPqNEcx9028rB3BlY7Yn/r6SgI8Y0Vf+UhMmEI9q97Ul3O6UZ
LP94IdB6WDSdIqL4Wdf87nln9zpPwW76Y6meTGjCJaMk5EvdxTUM0jPxaUUQsxPE9tFZdFCh6qvr
Q2A3f3wVAw6DqOuyc/aH2anmXVbUBJoozNBM8unvr67fgxJITM1yoHuMSTmYaI9H8YKiGUf9ygzc
zjc1gR7SaD9mg7c1dtii5+GuiuI30iZgu5NSE1XNvDfC7tkkagOYGU6lWUccSUo5xsbwHMQEvSm3
lOyC6lx5giadDA82R54iA6qOb/oH2SG7BLljou+jcvrw6uplEd1rOlExGjMADupSTr5mcsRzFiOh
tZ5FgmO4j5uElSS61Qt6GK2m0fewP3QTJ/sA2aGmKO+aDOdEaFb+t4WSNzagnIwjTtVoNqVvOMjI
CMV0pUOcVIoDzXPat0TkP1rp/uBgQgwiCTNkUsJdDT5nu8GV1z4UIfkH5SKYh0zbUIsO6gXo5rij
LiO5jMOQRdQJtV4yU9z2UNypkp2nLho3NFnWpPZtSRSng4q5PqgBhlnOJYtY7Rr5EWfWe7PwjzRL
9O1ObHMjKtY4otVoiPw1rMKSmYb7ZHrhD8vpfgD1pO91H6d4v7KQCg6aESHOefM2aul5sY5LbTKM
M5n3yrzZgofmMDt35jkv4zdWoRsCnRuScRhPOXW1M/v+zqwrvCJTP+8JA1mRx2X74GfJqIw187iU
8ZpZHIl/9xPBXT7VbHNeJB1wRlHfiTlMv7s8toZMtdTBtEbfkToIZMnT4Fx9bZKKOrvO6wIPc15S
7sleuzf0AVISx6drRy/xwm/VCpquByqdDguBVevODI6wE/N1IsYXrFcFEaSwEJBb6B1IfstaCw46
RMXRFkhqGiROc5fWo2/J9DP29EeLYpHeIWdmNweMA33CHegLiGsLCSlBT1uIQORPuDzaam/X3vHf
621sJeH7b2obzAboMrGnMxW0DPsv+qJ2WUIwv7SvrFLsi5mzCq6yCAdYs5qYkThV/oNKj2TVGodc
ntOfUK0m/Eub3kRvHSXCb6m6aVDEBoG+nAyub6XKrYXdlVnjITQ5zlLyqLZweyEahSmz4HDZY5Cm
LEQxMn9LhQ+Cc+JudGcPZaFajXR7ykSCDazfpWt+TiLR1kBraB1koOJJLQ5LcLy9dpbIWP79m2Io
Qdff3hQ0pIaDAQP94190j04IutSlJbJvcuOlR07UpBxZ1VOKJ/fGcE7LuCfQdDNNvbv597/b/Be/
29ClyS8F2OF5+l/sFK09wLcZq2xfqYk3FH06kBimoxdBm0EzxUWZ7CVqEdBN2LJNgsFG9PzxN2PR
h8ALZ47iOrgNnZFyd9Nk3gGv8H+SpWFo+ds7ZOiO8FwX34vF0JC//5MsrWjIFLBlymXj8iyjTnm5
2nZcsQxzmJxVe60wUpTcvQeKA10VkrF6TL+VmCOO+RRzYlNQZLjEnZEQ1ZufljrLXZ36Tll8wiz+
zGgVck1sbZOiLEyiD0L1KG7vrhLEUFfndtUOBDZzqd+SmawIwr3+0GlwTPhmECwJs4tA3nOQx1Bf
7RI23HCZTql6lni0MWAMjOKmJruZEntP5l0GGmB4mPPoKy7G23dPgnfhwEaf51M240PWtICzpldT
NRljWR8AQyuRB6mTw66xZiJAo98M9/9ZrWn9TRzr6YYwTEtIx9Hl3wSr1RSXmkvrgxDZVKw93fbR
qHL6VXqTRq1kdqtUUXl1oEdDakMx55uE6OGLMdhbqWLFApeOsuvEVMZZ1Z6KLh737aDtMrVfzyP9
HGjQTn6MQvonjTc82AED4Mooz0vr5dtBX77zRRtY3LpyK5XHQDWbSfehrAmjdR59hq2GEM6gXx3z
0amBYhHTJEtG1v6GM4qORmVl5VRdeEBhS5j7yqH7RpuhbGi3SbZQeM93Y8RgKjVGmBglwXgLJ2Jm
2p+5CZshXkignVl5msD5yDqHqlD9fZTxcJ239tpXlozVlp6DZnSVnxTdT1IvVLs+z00qBcvPCKSM
9OKzN2k35pa+cyF72Rq0iiKEoZNYjhqNxOF2LPRnCj36VXR8bFpzqdmcNZpcaBh41cLrHq699kor
L7aTYu7VvkqTy6cogBmXgXg3Bsq9wF6UUYIDlo6urA1bhCyAnIp23Gm5KTHh1NWWcQlGiaQ6VJ8m
4KrjiGyKOCnxIvhLJgTHsBx/2CMZLBDSArvHB+scKiUSkDGjhsaTe6vRPsKc+1w91foAIfCLvJSH
ngib21lm7soAcxUP/fRiBQKxBikK6Qi3Kyvb53+/gBn/YkfBuSYNRcgXnvgrlj7s0ZjYWpvuLfWS
1W7g8D1qOO+X1p0KJ+HQGtFdYvi8Cko1vFMDs1Ip6QByWPh8sv+g3/274tuzPDYJwX1k0pE0/7Km
drMcZRUb8T4T4XuVJ3eUzwfV+s5wT2sgdQOlOCvH4UVJr3I3+wz0+tVyxX94b/7F4o5Jjg4bFgkb
SeRVAf2nZRPGyRDIooz3XTRVKG+4q0h4Sch4RNlCOo1n/mw4qg2L+Ckb5i8hkvNW9Tek0o+hp1Dw
gWKTB+6T3sdPph3NPp2wYE2E2n9Q4qq8hL9sgrbOmoNCHhyJZf9Vh0uBbTMGH6P9BChiQ8LbFmXF
Rh/IencD8GIef1wtmXR8wcd2Uul6JgxbRwc0bfKDNKjPM/Yxv4/d3Ec/gbdfdaNiHPKuBVuCPqu1
0iEi9mXvvQC/RvCgjzmHxwJvWDWA4RvT6Zmo53KjL6hizRwWTJDaG08T3ovHWcjUH8yGsKes8a89
8VCL2X2aZW+m1oZOH2FEI4217LUSXbrP6gI+UB9HW24L4kKS8Fnm5pZknIuM5uXGI4U6nplbkMIE
z6uSx6ThtrGwx61Nw8CQ5GmvTdUC10a+yxWsv80ZYl3N2que41UqWtBTcz3tKWKAq7NHRGZEKCcL
8lIUj16ENiq0chgOlnaAVXhH4Pm3KPV+J619kGTNHrMZDW0S5La1hD4il/pce1X1AKOHw2nKapXP
3bRv4virG+Pyd/Xx/61R/8EaZSj/zp/Wuc1n9/l/vtgGu/nymX/9v/+7+yqb8L9biv/4mT9MUa7+
DypCXCWObho4OSzWmD88xa74h9SRsuvKtiOdP7ui1Fb/hwvK0v/BzUYiBgkhjkGG5f/KQow54S+3
L8Wj5D/4sQzbNoVURcWflhpQH4UblG62x437VSZ00dRSs9Tf2EGOk4p07730Oc7rs26FuzlSvNBo
6I/ZYsAIZ2+NMkhYbhuSawP1IiMKFsmDHnL2TSqFsfaDBnuy0XrRuh2Ne3gfFxcIOnW5RdfMtb6b
Wa/Qjjlfi6yPutS8U2INMVg+CL1Ani4aB6cN9S46jslotsyimaVENez/pPXhaFT+KLrcX9o58q3e
veTm22gQ7yWyhOwwJhgMK+8YIpQoYkWykVZ7o+UKBqcBAOcn0SMmOFjJzSXVNddWUWr+KiYRYtSE
zkpIvR6PAC/NS1HaH0Yzs8qWZG8kCxiURP9ENHYXZIpB04Ki9vIDmT5sy0nv+lXp3g5di1IJZ6Vj
FDDYx3HtOMLYxUDwCDqJHod8uK8D7L+MQZATx+5PL9c3JExGPuepfNO1lOn0oxaepXhI0pqnW2Fp
GEbCg09lsSwHexw2Oap6FMmqdKlQnyK0tlEdEXlHgtw99P0vO9NgiWPtFdaOJBSiHBZyqo3tmMD3
jrJqPFjklPNfc87uU0mkGeK2GiLHhvfqDnzUixuh4Ajm+igR660JcSXmoGNcNOrMD8HkrfsmguAk
6TOR1Ia6YAJ0Y7q/8iG+NKlGFl1AKtKx1GFlmdGObvhPz4SvXhSvRehyPcgdnfufqROSAgADduZl
YWG7c/ruNchtWjDIx8jS2wDKY0LktiC6Jrkp4/5+0ZQ0IHcfxs5+11iL7aak+XU2u/4X9SMpI/1r
HyQqOR0kqOOyDpObi3LTz1v7bGuj7dcVFOi52WkzK2Y2b10nsrkU0gfTqn6hjYWsGdOEzok3QYpa
lvmxK2w6JlMWIu4zwxPJGz6WMm/TZRE58kN74EAQnmTWPorAQA8x/7TE19wHcIYjKHAWSkEjtGk5
BbzrqCAQFBrdTYv6BT87t0wwZjeVi/HE7NEE5oUwt62QZFSV80MSJfk2Ziu86fXkYKdz/5i12LvT
es/Ckt+P9YkUze7UxdMTCcPZXktQNrYM0uZQBAfhBW8LiHwmXeRGEhac1ShO3USzTy6J1ogoBUq9
fCOSNtwsTpL5VkjMVRmjcHUjE4lyTw4mH2YdRM4Ourrn60oxRJbhE8736BBFaB6ZLH7gX1aipbSr
XeCAOLshV9+0qf5RaKF3mGfjOZks9G+O3DYWAqFxWc6JFp9VncdxFoabMSzvEfQhPxqaM2q8edsG
NOW0cV53tn0Lma5ZO2rE6039PghiCnNWqW3vtPeDG+t74xdhZB7KyFBsDKhBNN9qjHtR4HtzKjnj
qBddTXcuaNGtMQ8DGLp6H+Z1sNckc9IMgdhoGCg++xYBeDSGazutqcQMa3myIt4aL/oRay1T+gkx
x+ymt1JHNhR52bFhtHXvGAMMngk4W5Kkp1HhpJISKKN03lLNM2D99BsSQLZkBohzI8KfbZcOu6AE
8NXEKFxG3tjrdLMOeyzfI5GFlk3Mm9uO7hZMOlq70sX2UtOBCt1yM5nVe9Y7Ymtrdn/KyLpBbrZe
pp/2ksdPYko3C7w6xAdI1Sejw/gzyZpusOGs29z5PQGXi8brCdNuraUnlRJOZ22bL78Cp2n82pAY
zgfvJukGh58m7+Fak4y6vU4HQHtNKl8623KguIUkAZnzCrbnduqi5gGk0SGkD+/rVcZIeZTEOEs6
qHWRrbUqwifSGPs2LJ4tAgK25JLsLDmBJ5zbgx3FH2ygOUnPwUMM7cE0yHbW6w5qF4oX+ohkRtit
A+dQ9QpQmLx0RfHp6NNNMtnjreGyobhe8DNHwubrcJ6Zp0Q3RvRDS4p2PbQAWKkOxRov6LPZJi80
EHFHqSwrLn6/BQ+78/Qx83O9uqVDDEZ8KA4jmFqP2cpexMO8iYbC9FvheltqWOJ/iBbuA3rsYKRg
g0bvGjGYd3OigFu6vfWGuifUyc2R00/vUCnLi+GEL8PMmM4jOyNkqLAhwCZaC8ONN52pPYiF6U4T
6reGV2MCwm6DMHF8s812udiN8zCUguyDjqdqRNB0LGeMgEM2y8Fq4+WZ4JM7VPvTaYKPgwIUj1yF
HBtWc7Tp4mF6iyrIolnU7s3GIk6juivKJfPn1DYQ2AUt4fa8IybconQJ2p07FO1tVDI/Qb2ct6m3
K4LykiWCc3MfHzgg+b3VNe+C1OF1BMN/Y5FK7cPzOvdhC0QnnC9mWJFVIQYCaEX5g71Gvi4O6dUm
tjAm61kTF35heo8DGVUQAxrgddnPwQq8YxQHzoZrab+4y1aOGw+ROOiPXOwa3fnVEt3NKVe+JRE6
D6NKYF4T40CCRrcMOyRSuEBtGs1hCyWZdsGpUmABbXgoBoU5zbxbN6oU+HNKdp5R50eXzTjL+/Ti
JvYNlEjCyirbpBKZLzpCapLTGu1J54Zez3P3npCvhgdRL3ZNiTReV6FOdsZQx4Zzv/Ew2YE6QUTk
pBbZgNUsyU0pvE1OMX/sE1gUaXeYE8H8vBl3stR2AVfVoeF4sx60LL7ILNvXoDxr2ExEcdA4cB2M
yXFAdfKeK3Uf6uh33cv6i6keZoSmbkK0RLAFoEWSvZkyQOUgUeWVuZY2Zwiz0QDxIuNcz25FgkyZ
8854Jmz8KofpayQfqYbMAf6x2pcyDW9QL5WeI/WtNGqOiZQ+nnNWS13Xd7yG6DVsXvrou+0+gDxy
OPNQVzdO/RQ6pveQdCcvQhyH3yfflSRtw5Y1Qr9JUYyOM2HeFZjpWzvfzdiTD7RLKOQmC30UpYiu
t5d+IJcmnyeNnJnyxrAroqadrjmlpfMZhSjzjEh9xrTzGGw9xk12CkLEN2TuAUAJuTQdvTJ8WWVf
lEPesQtre6OnLpKqhjdjSQw2zcV8bcwCx5AlsDdoMKO6jlvFJmOzYQDQVeJQlfER/enwbYJ3MZz9
AF//zc4nYydzKB3VsFBjlXiE0BtoVF/EUVJXBvvYps7mIFxtexNgeVq0PxNC3PZWJTAw9GI75vM+
Hp1V3YvxJhsvriHnkx7k7r26ZMhoE/fT8DDWWu7XS9psNNkxYy0wIQTBfPS42NCzxPJ41QnPQ/aA
zgHMNNXttgnDm8mh1Cfmdge8I1v3hqPtZpUCF7nOtpqL4g7FMIHy7T0D2PYuN5vytnPR5BhMh/PF
Iga3f0pljFJuRo+70O5f25FDDnJmORgZSc+5iscNp7HWHc9tJ2VJcGkvHS6B6gcyp/Q0SSVgiGnl
MXTQfTsCxYlG9NaTH3nUOVBwzGzv5HWBzG56C8vqPOfmu7BYCboRUxTyatqYHT1lHUuINrNJD/2C
ACP4L/bOZLtxJcuy/1JzxEJrBgxqQoK9SKqXXBMsl0uOvjP0+PrcoEfEy3w5yKx5TegU1TglAIZr
956zT2FvqopbAVaZo+GO1zInfKGf5EdP0r1R5elunpMrvDMfnZxJmBtqdA8NIKWLliebIvYekaGS
kd0ctAhgcTcFZ60qvkEC7Ov6tTa8T6kwcIBN7kzzkA7uZzCU3xFSbyf+4bkdjFymUD3bDcY9Tr8u
f/axc9BC8gFCi9Qq70xtetV0G7yjWPdBi6No2KtIJzWAHmabameLIqKzZpogqKqmBqrlQP60u0bG
uNNmtW01vAECZfTYMGNMUNOhMlvpkMeNed7blvNoNQG6eCk/nW723bC9A7T/xBciw+qjbWVWD24u
nrnTgoyJv3sKb6xezVvQWFsFKRo1RXBiCrUzW1fyF09DwDTGmXwKp35dvsjET+jCSBonQs2T4bG2
gzs3d0hWtY2n0lAgvW24RsYyO62501reKZvEQzm5R87s3x0I+DAkwSutyIKFfIxzF6Nbt61o+dWA
TV1VPbVl+DaohxCVPGfscxveOwnIfsPdMJI61Zb9Lez7xkLKuPyHtdXsDRSA4zKB4/NOj4w5sbPX
2k73y//LhnqFYP88SO7x2hT6pf2kJq1Cn11sBy0yN+4oJN4AUHzSomHsBpt8QEZU1PpygZyFl68H
Ofi4gSCox2CtPTbEITEBVbxnPOmz9TiE1tiuar2EgEP8g9OK1WzG59xu2l8lITouwt8i9V57QoXb
wvgxNs37oJq7EbmKUf9sFPxERK7pI4xO8wKkZDs54y8NX97sfthSvgVRhAQsf4YT9Ahh9KOxxwsJ
7AhO57tIVTuEiPuqKT+tSb8HdXkWioKlUytXREx05fRUjO6zYIq300LzHfwkxg0Ln2x3yPsn9DB4
qqorBf3GLaH6DNZEy57+XZE9Oz0g/2uluLnOAS303Jro+cFY1IoDO7JsHWpaQn1LF5+RJVdD0m4D
da+Z+X0TcKYgQ8D/sghLpEOje/Su+RHD70aWuODZ6Z3s0CCKa1062Cu0x75aLkjzvu4IyWTUC0YQ
5E96pg23qbAx6XX42OQMDqt2xD8wPbtzfieb+CjSbksu5NbpnMtQtEd7rq56PV2VKXMMSdq+xVxQ
440y2IaJmIGR5tzRGnjrHYlXAWPk4BScORYZW/GPLtUfYNLKyYCHjMAicexHoXXvEJdOLELL0P5b
t+yTrRVYapgzz+OF3/TO5i49MnKHlvhBw/CiTe7FsevvdHxWRn5f64B/ERqH80urNzs1UOhBbId6
8FWBprUs494jWlqTzQG4v+/l3rHslkAKWIRjjTYj4C/APTXL83s1urgFbD8sSP4M7OkHjpDbkllk
Niqv5kejoUpzIwbOvlhM0U73qwzjjS4QS5XNCcbqp2452FxRRfbNs2uCP86ungtNTgaMjthu5fnB
RXNSQtJiw/jCe/1tOMGD6IIPHfe/O37Itn4NWeDmVGxK3EEqE19thJp+Nt2XPrdfdKP58lrtM2yx
A5DDVAY6+TreXYKdUgy/QjPf6TTX6fJ6exDIwDirn61L8RbZl7xFf5VH707wXDTGInlWO9XbKLfD
M26pU9UP0AKgA5DmzWU/5c1DaTHfN6bfJsoJpNn6WzHSn0qdpQJGAyiN97Z1kSYyndY81Nnasaic
94HsKdY0/L39pUtRFGY/Oi35WXBMAi996spok3j63WSXUIO9YteBLNPgpeZO98SCATdMM3ytGjde
VRw1Md4LcOIo03eNVe/1dtolbCwsVJ+mFzwlSXRIbGMXmtMZMeE5EuPG6TAcFbBAeYvwhBO2RKa2
LIt7SRLBAi33R605oRmRFxqNVzxG6LoNxeQtHqDLxa9xjWCgyuC7Irj/Uma4rXv7io7PZttu+042
gsSgWqqzfm+4JLgyNwTrEt4DaV5SO1Fha+NXniWvFS3qXYgla5Um4OeD4WEqSCaqU+1ZcdtcBXl1
nhR4bt3aloZ8xSqaY9XKd0Wsb9UE+N8Ql9Z7qJL6IXUssH9V8aOxyq0k1pCIq/sZdJmJxW+Y9MfB
o+lk1dtYqDdvLB9qS9U0vgp2pvaEFUVVKzibTMEGJuvano4c5kF8th3dCT2hRThWQ7vT2ubDKMUD
k+W5MC5FnF3zNj8ITd8Z7XAtiELPSWWajGZDFvsBt4jvpC82PpNCVKdJ9nedlfhotNakJb170/yc
5MaTXY0uou5zNTONHIgRQbyVMIBM2BKVzgZns58vhV4dzLuSbaAt9i2LiWAqYopyRzvHh6pmmYS+
5O07SpsRFRL88UfHGu6VLN6j/KrFxSmxueOy+9NRqzFz3S96sM56N9ADlehfCbGiNBBbMOhHIsHf
9T55rlYRKT8ha0Q/yjOtx8scL5d92bwy/9youPlwRXimAKbSGtI1Vu2iFw/YA9rN8rMKfbqL6FIU
E362NtYeSMjKZfmlQtJ1rduJL4dwT+HEUcmUPzj2t86ONgy6340pj0Vj+elcbkxvemMq+9Dz23Xc
KIziNJr9xtXr7xBt9moyyTF05jdVF+fRmjcZ7OHO6u+FkPzdtGqixEcjE4HHHce75XjVXfmjF/2r
Z7YfeZNd2trZVVm268qNHVePZoVVy9XpqYlJnYvpiyim33EClwCjCrNpJk/KTn0PL0CQshUmiDb2
A+woS42IDxU/ZMFXT+yi0JlR0VvBNdSAzg7Bg2G2RzdJiLCE8k6FVT616mkO1g46HwxsgHVkV/jm
CNLQLrK9EW8bOtkMbyEEO90wbwlBFL5CCc8LIZP/LQ2VeF073Rm3gE7K6uD4bNCfEvujcYYrO1cK
pqykYpseMtRtXvFE0CHLVT+/qx47EjSHnR6GmEGLq66JH62J5HFsQQxZ+VfaTMex+w4ZXrGAv2a9
sH0r05b8qmw3WB7XhkHftO7QTxOXcVIBfYXOLXAjsqv3Zej5NlqAzsYV1QI8JJvlDD9hPmYOG/R0
rNcy7t2j7SC4zmPg0Rhg47qcNkMt9nKmu12W1FgJ9ZHlur+zloDfqDX3jTeTsaUF+t3M+ikMKiOn
QK1hRd59a6NPYBKKdG+Ga1Ozhd+m2C3grQcmanDg46MxQapB7+T3rQdKPWsZUjfN01iaGKvcMNo4
TbjviFGABBY+syP4nCOU23UDP7jraZnDEVhLFaG1dKP4bBIxjRLaBkzl3YO9NneDbd2Lwb7CAyEC
0NJeQYeT3xKGz7M23ttB8Ro4suKwp41vjZ3mwxuw9wlx6bssA4ySmQZ1c+GtYqhLhvSijTAUvOuh
ee3SzPP1Sb6ZJQ63uBgPivuWssW7o4EYaNjqxdRyqEdDbWPXj46md2tVJa1vdj3sTHRveagzugds
wlSlKFd5xWyzd71dTXA3rcxpS5u9vayCSnoYmuqDCnrrpcx+MWT4CdnORt3f2fKFEBBoXbG7LySH
ED+gbmoaChUAOilBbY648yQKRbHMcEKPzThZoqAn4dHLKEScVSY/owoxPIFMBwfDE/VbZR8QhTrr
JK8PVgbOJCTVenGh3SVTJzkaGAq9xgV8kwQfDpGzGJogl2sNoFJA6utu5FSyUhsvl+ix2fQoNZyR
GO1e4D0v4UV32XfSz/uKQJatJ3h7ClFYlYn7SI2/c1AeK+ctL0t2ACVJ1daLltiv4PxRMDjaU7Oc
yUoxFmldiAKYg0riH1xzgzYaBZCguVHoyOPlNko52dQ8OCtUsKRSRD471WjEXJqp+ySxnmE9vDJB
D+17NVcnWRXXqnCRn3DKOj0knSYYfkyG+zXbO+HmGL2iGkdLMFH9H+Yy+0YgS3I5qmwDyvVEaMsK
e91rNTjhSnOmQ2fap6qtP7nFnfVhGteGzg7XVkMDNEadS8OkBP9lYDC374EGfmLn9ztXIyWNlPYV
8tpdGjSP7K9zdlAZWsCldVhhAfEizyc4+CurmIfhzMQlqVmbmCLB2WdutSlyolQibWeHwNI4BDkX
cO6Zh5GhA7783TDK597ufwTghCOktXOVHmxBWEpIAF0s6MdpxoFbtkOWdXwZFrYnA8O92ZaUCeMX
2ypGVwTribTw0xKxzrBAUfS0+GF4/cGdB3/Qjcchib+Y56/DqX4KE+vTVNM5CVJqrWL8pY/OPkXF
ZmFM7aTc0B160QfuPp76pZVvVm8jYuXO27T4s22uZFrS2qqlYbflbIzakL4sjl+X3UWdJkf03Nsk
sGDnmNqnDHXCjSuIYEhb0SxjHbsw5HoTdAtXsxi/o0g9xHT9BveRGYoPDGira6SRTrN6Csfs2cy7
qxEgS02iBxKrT86iFAZ8e6DD3LNLxNhGv7rYmCFgD3wczOsZhQhUq3PxhRxjj1D4yC7JXxRXyoOr
UwrzXPfZz5D6fm0HzsOQDruxr7ehjtELyfcoBsLa0h9O0L6Dh762GgzfKM+e4JWlIvmaiu8woaFR
UDfaLe10EhJkbpw1T2De0FaWRbr6OHUXRcgsv8i0J7H6J4BrPOoTQSUGvIRKTzAm9+5TE0drW1bY
adlqeeRimrTrmceMy8l5DlFkrnPVnJDTjLu8qr61WB2RG27VbF5AJz7Erfzh9d5LILLd7GS4x0i3
XOkDxYhqNqOW37tIpRDqtq9hzUgxAcvxEubjNZG9u4bCtRczjkcCZb/RfR+Msbjvi4lUIUQaEXhe
mD1YK73GYkoREzcjiFgMdEl86/LgqRTF478/vIV0/+21v334t2+7fcefHxA3u3SyGD3lLqWoeIqT
0tgiNvFWyINISV1ysm8Z4Qg1bEbM82NB3PzqFjl8Sxu+Pfvr4X/xGlZWpNaE/K3kEKeHdgmlnqJZ
+MgCMKgs8evuktB7e7h9CC6xPcj5Reld356SJTE4I94EGc0oQ9+JiEj5E25/Cza/ZXjbY+7Om9vT
KpcBLuUl2XtujWtgE9IeuDGL8i0p/fYApTc//nmGmK4UAYqyzGt3iCwP8Jl4v7e3+efpYkE63j5e
qAo07IKVrFS6poRTx1scPVAedbw93F67Pbt9Qrphz3H/96eb5ZnMcI5xvyDU2HZLKDTLixX45rFv
mWiSBXlL3W5tkxubPqAwSKP6yDi1Pt6e/fVwey3XCJv2uk+36u9xDH9lIIUPsCVRtrvpnRvSjpNW
/DkzvrlYMgUy1UbtJh5Csh33qTexFaX5lukscW5Dr8ocvtPWHdil8uCy78maElu1MU0+2M7NNLNM
Wk4R+MBdSNVKjeAQusW1j6vpqGysCEpncZ36SwpdZYOTE8ME18/oVL4RchNktwzCznnTyT4+9mwC
ktkpLxLZ09psevRdJdiwUBw02GU6wejW6NpHrxumC6EIj24ypEcTrtKJ8PGjPtWfKonqfV8EKXvr
VdIMxaWpq+7SIh5nRRUnpgwlile5KZ3+ILGirMfG4L8xy5LLjYNZ5nmyDZlcUpPiNQhdrbmUKJhE
3uR0Pkz9oA36gzWg5u4ddTZKVCNzKQ4YIMsDdfjqhZDR7KyH/SosWuvSm5Z1mdqQq98akSqL62xV
v2Wexhu+pbvk0Cvywj6jaRI7TmzCSEb3IA0rwF+FjbiycH6PH4ZHG8WtzO/GbPNzUVK/zwxfOrgE
kn8TdwzoFkz8VXGp+n2kWKm95ucwYskAy1BctWYurjP4gc5xVr2ae9+lu5j0OoQewVFZuBNrSye2
lRBUwm2lzC+AwpgujWeH1F6cJRkjFdptBcAqjNgK6F1ryjOSWrDYNsc9Lh7NsJa0surpTuw9V/8N
ZHY9M2JbidqDz2AS3EUnr/VRZa4oVfMZTzVbCfoA+cao2G5G+XQx8M9O8Lru4uWdMHvSmM5R3hg6
DoFAut1uFCFHpRthhVXQl8zQyy5pb75zv9P3tOmeKUA2+nIQmSihNGGgkjOT46uigjMrrcmTvL32
59O3zziwtkAYlPxhTnO8Lyr8X/mQv1me+9WJ+a7Ma2rXpHyy1UgLTV3AvR8TLXgZxzV0959QJb71
Lnme8vCc5hOKivo0jMZzDINx1drGa2ml4IC86kOaA+0bgKKMOB6J6+hOeQYQS9PvnJZK0RDDXckA
Zk8eEEruY4X5rymo8xIoRxGKbuALaiVhN8V6D1RT9m92ae57kj38DCbNqg2ajRfhXxYBdarUvMc6
JC6ojCOSm1xw47bRPwMU2mij+zDEiOanYbqvgeDQ0CJmvFhZY0kJ1jqvQzCc3Sn9MWg2ZSobT/xs
90aOdMZAPguvqaYsGb1N4NTRakgaG4N6dc3luWWM2lt+74GsUWn8VMWBn3W0rXryVMk4h8BJ8/vX
UFOEyVz/6Kpql8vcw1Nl9QiYT66LkzGYrd8Oeztw+lBPnHB8DGJW/mks6fQhJxbUDoa4J3lGrj0n
3mpmOZ6GdHYJhOvfO2E92vPjHHHaRCq87zQzu0sIUFxnY7A24blWfXnS4hhvPSSQvB1ZCG26K3VJ
kID2FlRMXk2QeBumtHvlzD+JwUV2g9XANYg7TR4d50Ku37PXAnVPZPEyqdzXJuuurqGQdY54cI3o
ULXJL9u4H3rMR7HLzKJ0248CxUdaimk7SbZ+3fhdVKV3ALqs3WtjJP2qY6Smm+bJKLcWvHi4YgEp
eezz0IAk1xm/mQ8Qb59k0250zDs9oaJszEPHIGwsjI6UQ281lEW1NkaoQBabHGuJgrPKeYlhmpeE
Y7LNTpIqjngRbFBZntYbGhSI2vP6W4b2p5Q4CDtmlXpn0ZNMvKepicd95OB9UYVjnOrwJ2mP5ltH
ZgC41GMuZXggoZeIs1R7M7RLTX1WlShQbFV/ZbXBMk3mWxX9NgzWfblElars3qM467EwkVC3oCex
0khykVTJBlqLIHAo7sBRMx+XUrKxsHbAzaBNEZcboTpjrUY6EfHU/Exckn7CCsFwgPEt9JiQh19u
IwiFxa7Klo/YilBY5XWknbAyJ3cvUZju2e0Wj6qpXlBMffZ28p10X5aNS7A3p4AMt3DPumvf5/yx
cvx3ZmEi12PHzzxgfHGrePKJC5P0ztp2+xMkS7etaS+3wp435HWBBmrHK5GeZDsIho+gDysfz61z
5/yMNIvMOXaUHO5rFRoOXnrju47mq4hz81AI5W4SArgLJvQrRUbpZh50ru2WXiEhCoeRpkc0VRBh
0B+S2xXYfmRV8B8im+DWoBn9HGwFzIf6gZSidKOZhBEWAfMZJSeS35pfZl/sQi2bn7U5ObAiRcfQ
KC5OCY8t1I2nyKFmNvNixBUW9GtJFHbU2tRvWfE9aim69mRiO8zKRktXnBMHiU4Z3OGQvGCcR/nm
ZXTGGmUzO0P7hVFuI0310U26txOVeqAt62GiMa4xQynlRI9ZGhA2yKRiA6zmkZn1ns6QewnlEqHR
VvohiWBuIgzLSZGmcHEdbM1lVoIfGRfiZfd74cDnQ9Hzs/E/CvOuC6bkNeuuESTgEC5vjfaAQk35
/UBUjApwsybBPV0Wdwuuhu5zO61ZbexdT228CkLjU2nY4HJj2S3U4rukA4wvUQ6bEawc8MUvnVDp
dd9pA/UPxNIagriFk9EubJdsOTSOuEuObHuyxTOjb+vikPKbrVXr4YJ1jeCkhd9FI5HXuQi3GYyZ
J9xxmP9H5k2QZt1z5OrueVpAG4NNuNNM3lWZx+ledyRpMK2l7XWJBjt0a8LlCh0dekGvhtBOSpiz
uRiEk7DHHtlnOxx57lEfFEFP+NqzrtOOkG/FqrGXnE0gSMU2F4nyZcu7T7WYVPcyzI8DlGjNiYl4
X15ZHmblFkczerZwmKwLvSMADHHYCT84t6qwauDOqfrtz4doTnbKNgbIzIMNUk0wXFyKvylkYpFG
p9sz4gUQGjjJZnKi4Ag5Cgnn7emsaDgDgsp9qwChNuOdvr1+e4DDXG6Tonvno3avDxEaDT07NSHS
iGh5FrtsXdrcOkz0U7kEi4NekRNdNTgM4PZ5sIhntvYtyY0sKqLamN0EhchhLgwK8QMzVMGyhZ2f
xf0U4eDYcIDuKn77k1oeQMsNACS0t9tLKeiZNcqSgrgYUAuHocnjQ62Rh9OY3t4Nm60pzeZ0e+gH
sljHysG07REKKxrNl0qwei20gCEjnSajDeLjbKZVhfO0mMgh4YijB9SQYRV8QUISIklmYXXCU1+e
0JbUINKrgvM6/zRCpXHrSvd4EC6dGhkuYslfYf+wYUilzQm5IwhBhVQAUkTnOzpKvDgc45MVljHv
MfnFtpXzARXpaWB7si5GBhcJNqDMGGmYYNM9kXhbnegtVKdWJx97qKAGWRaZ0fNib+8rnTDK5a/c
hF19MsfB3YEGuGthkZ66PFSnwmmggzXhsrqEDEJuL8qk8DmlaILHpFZXulQbt6i5Y0zRKXWBkdi3
/xA3k8TTXo4WOaLLH4G8XHvXNfG5DgFeqViHFMd7T2g/nW7P2ph7a5dQRDWTumJTjh/Ugtkw1C8S
cuaDx8w3M2O1K3t5aEt93Or1cIpsG/BNRT2jzd21zXkDsT6+m4zg/dpVd1XRwHDWe7Hctj/gNrFY
1Q4JyCHlHMbmn/yht/PQZWfG2pXv4vtDJxRqDkop0Ir0J3ETByHO5gGAU8gcHt9TvLUf7MdgoNab
vHoXR+LD6pvXJEcIrcG4yCskl/2M6wlWGYr1JPnjgfn/doj/wQ6BXcDEDvTvjIT/Zoe4/y6KZsr6
n8V/9UT88xv/lbNm/0N4JrnVxHpYOoIRLBb/8kTo/3AWXxGfNjEpWAapAkWp2uj//h/b/AcvATbQ
8SNjLnWIY/iXR8L7B9YIc/FQoCkR2Cz+X0wSGDb+W3SLpHUIy1Y3bYmvkp/3X0wSWW4RMFvp037M
qqchGeZNkCdPsBNLlvJ11QgPN71xBd84b01dwLM0bc47oAxNQTyFV8vssWLtaJZg23awd97cYkWK
7XCTi7Bj+SRvUWT9eFciWx48s9nkSOARijMidNmMRHd5L9wVaxVtB652MqfCDSqTx3EYy61nvBUB
618Qk0pWMiDlZ6XR1rW0C0EZiB8udeYE9+VnAt3ooHA1UWrYq3nwon0chYIsNXjJKXp2v6khyNpp
5+6mBdfapOGbZ2XLvMvpjt3ixVODIPqraV+S6DFOEJtMHnpK4Ej7EF4HBGLFkBVCYxP+HhrByJuk
REJg10CkodWVBtsCk1QKLcvwkMDblQKvZd4DzWOv2WybMSaXE+o90wJcolnCpjSAPebPIH/Xujam
YB8Uypb4N40acJCW9iKWqficAAYjgAMiROaiY4lsP6abKvFmrLzETQ6x3ZxT6zyMrQSuFx6KCNST
VXgDELx59JmSuIcRa8Gae0x9mE192CgvjS+gEIJV4qG9EP05Du32ZIjPJiKXne7z2dIseRaSvK8x
abqNqqp0h6stXeuCKT3j2HRrNcsweKkKpxoBfgXk02t7CiGdwsEuHG1nJfGbbTreKgLmDc0dHlhc
RQ3ko5yMdtk8C+YOvRpmajl3HyF6cx2yTrT2V2CUP9XIaGScxbXzZH51bMKVpSCVlmHSYl9rzzRR
tQPF+9UpyZ6VcWReyJqBqWv/gBbWosOt7iCYV6eFZEjeBmJf3cr8YXbBJWvTM9xp5ppjsk7SAQT5
TJEBPOGQLQCooGNf79G+FyXt+cbGnDfh+cWsWpCtioEauuWM1y2sGz8Vdr/PcRjsu4wukiuHJbLu
S2V4deOAAMMcMYtBnqdTaN/QlRpyfWZGM+GSbRhaj8ScRoMmDwk9GWUm3V2BU3YZNVRbXWTGHd9S
k5/GeUK+LkYbbYFO22xn+3AGwmh2h7nqlZ/08qNFCLnXRybOGTrTTYP0YT23+jtMGbRgpukyG6vP
9NG+hiLgW8bmyRPwVMMm+Mi1gZzT4mmODM64Ij7bLuLUISe3LUX3omMio0tuvXsqA+KvN0TdTbPf
NeSZBhq/Kn0gMkHEufwZz2Ja9eNI+WY+TbGe70Po3Z7mQtStGWqaJq5X4I1ZHDyTFEuAAju9dGQU
YDE3MhITTVz6NImohmKko9g3it85MMC5wRkczYHF+cIGEUC2S4lz57gtg1RlgFjAOrKeiubEm7Ue
+Ct/xgnp3UVsrAsWpE1mys9aEl2Se/UVrypyJXXH7sTyGSggavRyvCXpiwdCg9Jsh/gWgaCY84f0
Az7uVzowZJ3HbmlfweqG7bUamHBtWL/ZDIIPR6M/J+9BzfgQPOC6RB0+o4QtUIz19PJyYZ8Ct2fc
2Y7GisJ38Kfa/rRA/x+NOtoWjER2g1w670GbbUHVPRcCKI0hY2dLKqbc6jaO0rFcdSnW/7hGet7F
oIdnUvH00nkAN99fqjHK9zitIGPZcjfQymrozYS0CRDmFC+Z2XgHellI5E9pV+8YOqLyYX1wMAOh
498rc/bjIMk3uVu/Q9NpfLBQNdqPBu2f9VYydoMJ0sXbrgf/OFiY7x3DUftuTJfYkMAfmpgYQXwn
G9xC5DPK9dg6DSkaLHRD+9w6YlonzLj3BkpS0CgRPgwjWAsrv06m/SB7E2kxPpgqrOSqTKYX8Kvg
BuiTPL7PmcWuJOjmzeweph7gQS6d9ainYElRIUwWdENXP1oJob3MromEO2KiSS7zBKih68LyjLpX
+K3zq16Waw+JAD1vpBS5RIno7M0iD3bI+jh/lY7nobVBI6ZasRYDkqcA15DzZefGIxsvCu0g0dhJ
G74Q87SqS9rqrYXbLC7e2k0bm7jaZeHrIWBwyyBwGCrpIdjLTv/U+7hGfh2heLUbv6pA4pYu0MCg
W4S5Cn0hKBGz9Qms+c2W5TV1WDAm5WF9UDGy5DbZGi5GiM7Rm8WScyai4NEk8ICr3fTWgbKeLKSZ
js20Zqrrbq8xFKU1Z+x6XVDjF6FfNYiB5m7aOtNaR2nhlzVkKDTE65JkH2gElxZsKXTXrZ0TemB5
nETs6EvP+FFHOI5HjInbMOpQLZn9oWXCeyTfvEXFIRiIuk/IRGEMkIO6ddolGx6czOy65taqYPvY
mc12EagwCoS44G8cIiWqUwoPEYQPypgPhRmhnK4eRiQjqOUMGsIdWOYg/uh1xzkvQ/mkS/lVHKSD
KpOEUy7dHc+65F6x15p0XlsYu9mFMDj1GF7gyhl+uX2drJW7M5PgZzjJFw+iOn1atQmdfDzq5FKD
+PyVam7ot1YYc3iGHa5XiP/pr8GTh07kAqnLG2T6X0yeDDZPr43LSDlt7w17eAv7efLJdblqyR2L
Argk6Z1aAeKPN0iTkBFOd9ZspoOasNikgM6PM26ysm/xj5ByBBZmxb1tQnEApIBqY5dVwSHuD44i
wjKEnAubufkktDtn+q+lIjqSy3BnVDXliB2iuk8WKJd1Lfv+NZ1yxCwwW8KWk6u1rHMZROEuGQt7
rScm8ofyTXWMwhSr21qWchcbgM498KrWlH6ZY+1uR81CFtC/zAkgxsRIDfqsrc8I3TwhdmRGYmzQ
CZPJWlUcdzjbSZ35SJkeyTt4Ker6S+vFljY+XNpg6QcxP8jcZ9tj08s1twv0aSOiIVlZEWefnart
0oyltqqWHnfu0MvrRELDKenhbhUvIQGGeMXBLm3+4vhhPgPkmuUlowtm1atBww4X1NkhCIfxqKri
Pz/cXhMjXv3bJzgBKDkF9JWky+oj4ox/PriOWx2VziWrhdupaUvksWl5jKWzNKCXj7k4s0OP8DIH
hcZkR1fHGTLIpqsW7UsMLDCpnvK0QwSyAM5u2MQmrOCdLQ83duLt2e0TTkU+7u0X0VqT9uZfs9eI
ketxaotDYxvN7vY66TXF8fbs9nD7iqarfzkJJfZfL92e3ea3f37m7enti42KkOBTNaXVIak/50RY
x7Jn2K57ByHNdFdp6QX1t2NhdYaRcvsCOU/6LnaDg3Rs758jVZe0Eiapy3T1NmINuiVtgXvW+jYm
Vct0V90msLentxf/evjba7ef8LfXgrjBBGyp/d9e/+tDFwz6Okmw1+BeTf0oInjhNglV/x6RVmKQ
2GiWj23pvGYVyMdhOYJ/Hdb/NFa+HeaMaeZMtc8XiXF4zdMs2ND84DVdhuW+sQk3+fc5cXv2tx+o
UnQpgiQzEOXMtP96YHJfHc3l4fZa3Di5r2Q2rW5v4faj0ts5dvuBf56GgXgzmRZsRvgXx06rMcMt
z9J5YrgNI3e5mXRf8HWZ12eR4c/DwNUqCjmtJwBkR8xNh9BoyDyRiYWT/XbYwrDmu/88v/3tE8Fq
XiL38PUCgPSfqXdljtgglgNJoMg/H4b2nFa5fsB3nKLVHhW/0e1pSBrOkabVzqm1lF+rfbtdRrcH
KROOQrVcUQViQ9+N2dQYEOjISuDSsQouomnyuIiWD2/P9OVDu09qHfcZT70+SdmJtpugkMzoq/KH
hinlVMY96g9emdJG3fMy87hKPTvGsVAsJWY7fTR1gNRhHh9J4rInlT66sbNDKPquAIQfpTbEm5pS
eoujl6hHGRBGjFuxsKvnokQ+nrr5Q2GRYOCERbKLlnlw2Vnpsl6ymYN2vynnpfIwNUhnDuKOP85W
N0v2zSx+mYaR7PtO+BazVSZ/0jpi97jUXWb4XmwhvlAeyUQjVQRpITgOQMw1osFW20ENNjDMX0wG
1LtaIJQgwm3J6xbpkWyyFY5+LADO6AtHN0//wd559TiOtFn6ryzmng2aoAN2F1h5m0pTWVlVN0SW
o/cMul+/TzC7O6sL882HuZ8bQqIoiZIoMuJ9z3mOHPvPvVlQOqoyDKQhPb4kMy0yz6b05AzFT/7h
HwQX+iP2HZ+Mjjg6SF0HhislbYwB3WjX3nctceqBAxZw0iZx9aloomYkjjvE825ajAiNBr3QgOk5
P6QmiQIz1gBGFBx+uaKrDuqYm/qGS8ty833lb9ssj/pKfvG+Xdk6nymsVuvG8q/LY1ntOJxl1GZz
78ldOZr3QcmRNnvII/CQEumt7r4tmJas/SzlOi9FdcIDCuExm2uYpaRTV7DbuQj5FIL5B2q9fz/q
cw9SjddoB47j5VaT4qlMm3k8onJ/f4zokXrTq7bHsq5WU3x9cs7LE6V69vtLvN8tiAWg2YTiqo1N
LmVgK7PDFLbbNKOAXmVKD7PcfF9kXtLuB2c4JhlFTxC8FsJ9dfx7kv8IoiE1BTXe1r0/sNxaFg6q
K3iGRVjtJcrI9wfCdHrFA6xzIuHllkWF33NtKIp/pb6v5XtJ4DDvkwD9XqzzGwpHXDK8STt3Ecqo
hbNIaJbfNcxLH8WU+t1NdV3CbvFCBXjEEAOfcFlMsrRoFSCARnjgEUbgBhuZ89HwhZunIanAqDNw
stUJhnF5eVpu+RW/6W/rVOzy2hwwf2JxCpAB8jEKdfn1h+Ujp2j/XSdOtsH8QIckRpPmrKqYQeQw
XUEJcaLq+ZTLrT7PoXFqSO4tkyuDA5vT7umjQ7PfNvw1VkxyYlgaaq/m5YRYqn1bdrAZlMCz0CPS
nXj30ZnsXVlZd5Co6lOSae3R679MySBPg5z2VaWbWN+5SppO3OxwwjyAPixPRH9zfUxITzkv98eM
vvsak0hC2y+Ms3Zt58RNhvN0Egjajl76o1Mn/2WRdL7ID1JdB/RcQ7AW0ovDyp2dBrVuWeC5x1dN
H3djqINted7ygAQoyJVjuX4gJOE6IFPo35GCaP2ylXqh93dc3mt5+r9c5+FvV/F57OT7hsvz3te9
331/mffde18HWIFxUEjNrHUTnHl/v/KysZsPDD3e9v39OVHmRYfZwID2/j0tH09D1s45kqgwWVn9
aZ5kfwL86ezQbt1MRFLEJbnxFsBAxBSfv7Kmjj6KV1F5EEqFtaws5/F56LpoJ5LEOcy45QHmlqeS
dgkOOYgP+nLILEfucpy8L0bXu2uCGJvqnFT6dnhIrKQ5QbrsSTHi8j/M+IZw99OAAABFG09dh6vE
5WJiqP1ZdkJv+qfBhIPmeQh3YwtVLjYqun2VS1cBcx9JHvFJ0VCbrjvRx4+PkWjIkNJU9N2C0o0n
494gAClec8lGUpqCxFWvwVUccMwA6HXfGIhOANXs447k0A7Z71It/5/Gwr9pLACF+y/7Cv8ve/36
moN3e2MvHb//n/94e8pflCXxh0oH1h2fQjsnOheq0V8dBe8PavgmxXzPdAyWAJH+7ChY9h86sEoX
uZUlaMn5tAH+6ijof4DapNDFpJzxgeUb/62OgqKl/goO5WVAl7Eb9C4osP3OviP/kf6AJXAh5h2o
CI/SqjX7CGzQqVThzsirglpUiN+xpeA/Zi6ljB5Vyy+9mPu39/tfhczvy5jBCF/Rf7Ybrm9BgPLo
u1DU/GdbYzbaZurnXjvUFW3IKTO9cxfIryCyv/tFtwlrlMRxW2lbmVLp7XQt2UTmaB3+zW4oxNRv
34ZCx1nCJNHbAaX6z92gK5S0PkiHg87MYxNkAuIEkPMjpEiL5iIj9E+pE9w7sf8pm5gfRiVyagM1
K6w0jQZD398NcVFv/81uCfE7vZTcd9pHhq1D6gJlrKvv7xc21pi2dm24DZWofipWOYibPXTem1FG
3oVqmr8aRzFuSmZSJyTP+FcRP2/GxBTVqm5B+fa9U1LmEc4+kOGpR7d0MbBPEXu0T8fAu4Dsmw+2
n98PpSkuhJb9ucgqFxWhPaAVmTh9FUNJKoIfjbe5jqdTrE0vxLVV5zGgImnFWnklDoN40VL/odWe
cxIPdvgItx42yDiAT6DoS3lGY15T/PQDb1wjYKDbwtC97dqDW1MUM7J26+gEYfZN2l31vP3ejxQF
5wGEly6Lq57MT15JiUubvgWo2a02KQG6bN3wFPQ47jg7l5t06s9hesSazTyDzoOTW7taq+/c5Duo
nXuRDBFpT5m/92vC26ya3O3CHD4EdOx3npTOtvUhC+H/Ms3ikunC2REJI1e2e/AA2V7KOIXGGBUb
p28ZCE6eQCGAgTQ7eiRlZQm7leY/J0y1Ry5JlMgj/wfl481YRON1iF9yyqn7sZMw9kLStZ0ENdBc
k+PWopP1LMRdnbcfeiPYk9zyg3yiZaq0pQL+0y3m+9IP72tAzYnALUL9+SF5KrL66+DmzbrtC4Im
Sn9DNH13w4mFVSIe2MrftCFlQ6R+RL83/SVELdNqERB3yRSG+tbOasz7OWgOboGMAqf8k2E5zt40
kmNP2uc+pOtDwAdDvnx49kxMHdpUS/SIIVeesf6KKXoXuPfMlL6E7oxHFJICWrAAn15MecmA165Z
+kOHR8hNsx+GQLGBxIOxTj7D+7HQ6+jo7TaF+9monmIjHwmPm+Jbon8N+4pgF3vjejTkopwCsj7q
eysdfowl4YhVh/Gl9Y09BVOGF1SydghOKYMU41Virdx5obTuRY6JNWsijoopIrgQ3UKSO98mJFzr
KaHwWU7DTxi0kIMM2myZyqw1HOrHVGnyvZGF3c6KQ3eTiMq+0om52EQDbOK6tTkFmM3BzyjISMve
LJx4zQYWLzSVbr3cJOMLCv3fi7yL7A2eTTwIap1m118nRrzb5XJPN4CQ6tZGi0DRaVnVh43J7EDd
XxadLJ5pVWe/bLKsp6H55zPen7use7+73Grsccb7ax8QXhREIfTxvB5G8RIikN0u65YR33JLmLO7
FVP2gqzSwIC3DBRjgVP7fUNjYJZUNi5T3b8HcZSdI1iy6j6HDAM/vlLoBZpRQBTgXd9Wvi2XrWIf
7+08WOLtSQzLfx3JzipShdg59dRf9mTS9egQTMaWGXCITsZI3vbwfd+8UKM49/Y+y9pp2fnl5d9G
pMvNetldTiGUphC0kSSur2wieKWFeA6xMGZDdGWDEpiZSmoWUhBZN6jPOiVD65Uejf7ToARqhIhu
GiVZi9Cu0ez9jjunV5I2B21bgcatUGI3FbwuUL91qOAqJYfzlTAuUBK5TInlrLklS8IaUa9zYofQ
hqgua5pDgMpOKLmdHcNQ6N3kMUGJRz3wFqS6f6Cz+wBVxt/3hfySZf7WlREZUkrQR9cBaZ8S+Rmo
/ZBVB5ei+GKgUxsrKEydEgZy/sYn51c/sC8xrHWaAwnYNKaVDDFW0sIIjaFf6DFym+pOG4PoNEfZ
UfR4k00LczEKxRal4hwLJIvFMK5zJWN00TMWStg4KoljpcSOsZI9Eolrb3SXEKVYiSIn1JFkKYC3
RS6pK+FkqySUpRJTpqgqG6r4W1cJLRsUl5pSXioJZi1vjpJkxkqc2X0H3Odc6BlVG6RZyQZKlNxK
FJ2zknZKJfJsUHtSskH2iZNB70h7mFxCx9CFpghEJ6UUtZRmtAdjjdPx3I6Rfe8iKx2UvtRUStNY
fm+G/IeY56+93jzbsCceNZTSByjXBwLHilU4xJVSYuSkRLVIAGVSnsVPxntkPwMWKDsUrQiMiWBP
+9dWKWJdpY21FpWsw3VUb8xzlEpOxvppbPmHNTaEB4A1aIgwuM05AHuHDn2tlLjElLTZvaf0ueDI
yhUck58x0t0cCS+diO+GVw3kqcKCrG/1GH2Kabxv0ItFWCokMmC5xd1jvTjEDvUxGmaPAn2c1eNB
K7UnMlKbfY+s2DIgmhXIDkwEx45SHpOEWW+nGYkGdO9uA/3AcMZr5sGRxgx5R0oNszMbnZSpFSu8
DRV9DHQQOkeAWWNYdy3ax/YB/N8lRRjNEOOgK6U0B/bNUdppXamohdJTm+XOQF5dK511OKEKY66s
3aO794/9+AONoeozhjO+unkXdsOXuMQpJkJmamH0kMX5N/7ixx6Jd5y6+dat7MuM+DtFBB50qMEj
ZOEOuPr+0RP21hu7x5ziOLhl8xXB2QGmDSoupS+PvegTk3+k7B7qimJWeIUbSdQjvwSJn4jUc/pI
qVKt90q/HiNk15Wi3Z4fewTu9Hg+Afn0UJKN4xmqz05TanjTuWfkd0yVSp54kwOVPtJNENA3Sknv
KE29hrjeVyr70DyPSnVfKP19jxDfQ5A/KmV+hERfKK3+oFT7udLv1wj5sW8/IecJV77S+EsywK8O
sn+kIgSrKSeAxBJghGiSyefKO1BW3r3n1vetchCMWAkYOH2mBXPVhfuxSTk1+TnHIeBFr0c4iBlh
VK4EYggeAkqYNnaFUvkWKuVgQA0+rj1MDW5AVw+fMa5WevsjUMJV0kztxsYMUWGKQDkD9Q6bRKJ6
Sb1yTqT1rlNOihpLhePkJwxk9H7iAwKVi6O8F1iVLwVmjFG5Mpr50UQTvcUEBfwiqL5UlpJXYuVI
lKcDh/UHdz57SlaP3/lKHfXDlDg/vFF/xe6aYg3RsIikWEVshrQR1pHQzxt6WdMF1dj3AnMJNSMK
6PEB/YlynjjKg2IpnwrzfiRChfKtUP7E3qp8K8sjy7q3hw3lcAmdaQsV7UOtvC8ZJphlq0D5Yirl
kJmUV0ZTrhkUYsWK7hLWiwBPTaLcNXQCpouJ4WZWzhsTCw48vnxLGhcRoYtBZ8aqEzd4dkrl3nGV
j0dXjh6adesAiw+aXeX3sZTzJ8IC1GAFypUnyFLuoEH5hADLjjuX1l+8eIiUmwgV/Hg1tA+x8hll
ak+E8h45yoUklR8J5GK6VVmOg/IqVcq1pMc/QzJDb8g9WShnE/jcV8jwPfkGVARt5X9KlRNKKk9U
z++tPFKog/jUuKb8yvxhKh+VhqFKw1iVIcpgihRcEuW5yjFftTEurAI7VoEtq1b+LE85tXQsWxrW
rdTFwzVj5hqUq4tiuXVnYPRCjZVdv+qYv3hKedSxg5nKFzZgEBPKKRaO+oOtvGOucpFVtA8i5Ssz
lMMsUj9i9eY6w3+mKyfapDxpnnKnVdjUJuxqYY5vTcPAJpWTrVOetlS520ZsN8rt1irfm4EBLsYI
ZylHnK+8cT4muUC55YTyzRkY6MI8/Rk57CO+Oks57DzltUuV627AfmcoH16FIQ/dBsk2LaRREzka
lj1PefeoQgLYU34+E2Nfn+oHrkt0/rH8Zcr7p3pkawrWKCWUMzDAIlgrr2CuXIM+9sFC+QihHQxo
tYYfg4fHMNc50JXpULkP7UOivIhEv3ZbkgXQJiinoodl0VfexVi5GF3sjLnyNQbm/N0rx3vb/+oQ
2mWVCPvVAqoEco0SsNF6udlKA37a8pAVStx1NTO6f7goE3oZ2Vvf8N1QKaqmyt78ltHy+HtLcdno
95WqK5haiAgKWQ5ka/JtOy1k4eUWtf/mX99dNmnUM5Zb789dnvZ+d7n1/lKemDhXqSbB8kbLC3D+
JroLpYlqSGs4yt9a08vd/3odinLJoPE/eR6GFrwLZboh0QFWodpiWbim6s2938//7oS/vdb728em
/9eWIjrnAYCjGnu+7gJfVi/3y+NE8vjGdlmbeg6O2ffXX15PSvml8SZzy1Cp09eles+0tjlRLzcz
VEckTD1ns65QhMkt0uCYFJaVvTh2voe8ZtwGrfWh0U3t2mSKd0xC6EBFCmgHinKwoS9HylqY30dJ
+BDjMl41oKH5buQqcnKkbqLMr8AgGrzoeYvbJ8iuXt42Oy2Cy7Dc7UMju8YaSQ9aZI+7oRrExWit
j4lui/1sMZVGuop+MhswwjqOJNKyMY6e51kXl5TKWW+eaO6Bh0oOkhyCC5l42QVmUbTW4Qh1RuSs
56GFNtDoGEt9ytoKDnWZ2L1ViJprN/kHt5vLy9SfnpmIz5e+0ObLcstDZLjTSp8rrXrAUIvC8k4U
2JNjW8d/bhbOxnyxANCgjjdg5Fn7umJPZvtznDvFNVHRsvPEnADucU1DEjlPNxPDh+SwsRzz1GcB
On+1MKhdEDdgozWoDRBkwtlkd5AYrmBhcmIga+tshvcZFza+I16Q6TyXl7kcL5xNx4sd5h9q03Y5
L7MFTJHhkkJKAvFB/F6bYZjQXDi+rpdRYRjjjwhpqytao4yxG80IbCTfIlIpdoFE7um39QHpMXmb
uo0wtDsENTNDghwg7flJvnfG+DWoUR93SfyJbBEsNLiyL3rm6Zfl1rIgvFy/QJ+f12ZGdlOC9ZDa
j0a6+KWfU3I4l63QGRQ7KjNU8D2flMe8cAjDMw54c1w4TO43khzExbUbelhht9XUPamOFOYX1CmF
03Ol+mtdhP4CpvWq7YfHChs+rQ/o4cuBtdzy+iHcgVZFHGiYEwPH7iIH6RxssJYXnHPWPk2Sl9lH
R7uBP5PaxsVVDy2PO0NlXbzu0EQZgz6TjxIPwzaEj35EmHKqprI7a3QIsMVoLkMtL7iYNJ0uyy0E
s/icLIi2fl5dY0h1XdweYmnD8rBsrdhmWf0yS3qBDhJzsx6mlZ326cUxM8TGbve5sfa+ALCwrA21
qQE1kFPhKb3k4v695bL5snC9M1IFJSJKd3KigWH1ub8RE1fiWP1YUS7IJ1PfYacO+mVhyLhEOGeo
TOiKiaCNgQnd0dtCi0NUmcv9t5vQ/iY1a0d9pM0flwekekqZSPAvv2y43FxebXl8uevqSLOs1DLe
3ub9gfd3Xda93/W7Gv+vZMj7vu79TSurpZsuXyz8jbRMozj9Zder0GEKIHycwX/v3/s7vu8eoYbs
OVp8tP30AtbLIwCvLr5I9P37du9v+74rv+3tsslvu7FsvGyHIOpbJutrg2xpHwoE8KOlgDBV+pRK
9+INEUAxulMbkcfFfUnBGSGH9anMhHaXgKVdh1R+4EcKyB8ksl79KN0NLhzooPTPlg47pYFrOYMq
wMZvE2pnZ8apzEzzQvHxPrRnsE2YzKduvoXJS+vq+4yaxdZs0m8m49yt5/g+JylmuqL0ELrx7xRw
dVeVbulqbhl98Yp9XGZEhs6tt8WQM59EbOr7vEMP5pjGXkjvc1BM+tWR2SfAsvWe6gbTUWuM19xF
V0cQ1cptGQ5CjPWget7TwQ2vc1B8yfXJe+mj14oeYtWMxg1CWN70zUFr+gficiFIdtCvgbQh5STT
bJsW6eeIQFdmRfNwETWFJEQh36Rov6UyE0dV6dj2CSq0bkzAHPSf28C7z23wZ5pYA5Zsz4nxwjzN
BlKabWd+IxA/qGICBeDRvKE81x7JBDLynwIkJGRTENyugrXLCIBcgEOPcb8SaFY74NhMnXzxlWTj
bl3rw7HgL4juNLWpoEf5ugublA50aW+qob2NDauKshuoBkP/EdC7Z+mkcB30r/i+v3S6bezExMRi
FmCkqk8znu4ngNt7D+PMjoPkOgxc/kuR3INbJ0igGW9aH9z1ipXHX1ngQJ9HkTIF01ayc5oHgglB
LcfVVvZaccAjMZzteQbGe9M6p90nenAqfeFcRg/pelmaEQVoWd11XxK0uZehn6oPdEZPHeXLY9kn
Ah18AEO9AFwcadCGjKp0bkLle4ORBsRNnnPfV/ajQTYu+EBn1ZfOddAGouT1YJ9UxPkQBDFusiDy
znU8/DALhNgsrC3jbIw3HZJJamfYt/x53ge5qYFdkkSl26F2ZEBSksdF7DFT4q2e6906cTVjF4me
FMJp1h6qKbqTMFCPTpFT5ZBOQeJiZcKETX6KyEtvuiiJVuCIotJmUeQb9tkUyp2v9XgWcb9sZTZ8
ZdYHDc6B/ODZJukY3jE1nO6tLfc/Td9/0/S1bMvBWPWv3WQfqdiQdfyPtu+fT/rLSWb/YQqH1zFt
pCGmp+xif/V9rT+IxROugGNme7avgnf+6vv6f1A6FHSQdXorpqH/4iRz/uDVyC10HZcGqUnA4f/9
3/+I5Gt/u/9rw9Vc3uUfvU6P97dcl9dkN3T9dyeZR0cQ1XhoHLq5fnAAy1MdKJKtC9AihlQWgrr0
ZYGto95ns3vucEqLXrHEberhuRV0pzetDOmyR9OlaoYfEq/oYVE+lEg0oFsoSzj8o7zSntsmVnHg
z2C70cpLibsnWmUWdSHiKkmdIGHFGB8pfa6Y7Z1qvX1yzOfZa0mzKXJsveWVDHVqlNFd+nOem5cq
GD8FbqUTVoHJewrHL0N7H39s7BaM4AANhAg/16y+JC3Bs7GsT3nkAxpwHmPTuZD8aGw8SjS9dpx+
xm2zEa4T7MK2QBvp0mM9uB5B8KnpngY9BL/K3x+Lr3MrC5dI6VJYBw9tSmrDk1qJaPFteEfwoQ76
UUYSJAnA2uF8pRUF3BjdXjOOvNWNL1d801hIZP2ajNjB+jR5bHSm0d8t2/9gxT1jdP95xEu4Wvo+
S4gyP99jHPTNbhE9xUr5RPp0riVUdWzgcE2upNUSiaHoNCwsEd47U+dqR4kFRaumwxgY/ZMjKFSB
SxafEo1xJ9ybfYcrfZ3G7D+1EQc6ZxM+B1H9iauBFBn2abf9OfouocOxc85qPjaiQzD3OB3sUsT3
piT6xg4KrLy2Rp06Ipa38EHHT2F849z3vRp6uY/GZN5EceB/nMRkfJxm41hNxsaskSyaQ24cJpQu
nDAxi4vUMQ5e8mClLiZFf2CiFolbPzXB0VPaKqshzD7175cYZqkByZutWWyq4pnggu5EvQHASARK
wxDhuY9H01jXPvC90TOOzajxPOz0dEeJoes5aIwvMmCIFSg+V96aH+24iHaOXreneGx8EGeHGOnw
2iMhfZMjkZ2S7Ic9+B+GyNgPYfl99rSvmJvK3WCmw1YPJoyRAvmm0okxakWMvS+84tIoPhTA0XIX
R96JTCqSIQGf5nysFWkSjyWahF0a9mSF5HjDUUjguhHlcVTW6UZwaWkINSqd/KmaiRctjekrlfdh
m6j6hC9p5iKG37vqr2aPYtgUZgKvRanHlkWTg6WbNa+Fg4GaTgsnE0WFQfVWKYkWOZFQLIqBMryv
5IBj9jlu/M9Czy9Bg2NZBUrm3bfU8/bkldaUbNFktIIZUd4wvSkanTmCnf3MVdT2csjG5IxzekFh
FZXfyel8aXKQdUG2xVEOb63GSpCUrn4coJUsUqZlEWgZgyP8G7YqwbSqtIJofUYMMOZBuXE1BsFJ
BO807b0RQ5m7sdQXo+X1Ncmb5zTpDkkzEtWc2ohoe2c+Lbb8IA/L7VA0Kgs8bM+l3j40DGr2SOTv
PCdxdl1q39U17keHiqRWJfdujXWttSPyH9QoLQyHE0CmAWxVvM06lIld6e+6UCcZw4FSAZ9mjY7G
XPW0bgHz5Po2G5pt02rlwVVNT6fFDtgLgsmT3gNp3+u3usZBEcMvxENPA1PhA4LYforDaNj1JazM
gnEA6Bfyd+pR20ZD9OpFrdy1bGQoKXqTpxOVvHo9f1/i5CmnwqqarZU3PKYI3taD1C0AqvDi5/Zk
IWWrcKnvIbYSyJHkxxEYaTtCJlikebVmZKQ0UuSQskKZ2YR7F2IrCWevBBzmzNkYEVM3RIoHCaIp
2q+Ty/CuomBHg5w45d6oH2yDM43m8ivVdFhOLvEIIHuS6THzPDXUV0M3bd53xzJ0mnthetadR3cs
yyjJ07d1OHh33ti4p7kKPzTRWOwzfArYKgeXM4K3SYbJONUCtmXU8mPY+F2mIdyiei429jCV567N
YmTC+i6aUH8oCR5wgWsbJtVmws94Gcf0qUiDgAyT9CEtm+ZuNPTysfH9fYg++uPUlJy36vbzci+M
2mTnWvG8sbqXoTCNq2m04m62Y/K+Mi3cl3hrDjjUQgAtId964ESb0Ne1jZka1I5qkyZqdMqbsnlI
GaqS27XuKbi8mlF5FzWpspkygeHLbjcBNfoXvtqVJ6fuPFFpp1HcrUcTEQyR8taumE14MgQrVlw1
Mdw4gRGaKzEk9TokaIHaGj2gpBcr/DQcdSPpZAVwnJ2eacGhtfBAQTxzTxz4EExbPYFzW4b3YfRV
BLN9LmuR7aaGGBJ6pbBFZ49Tfh1z2JFbTScku5Zj+LUKEuVGTYdDanhH2y7dk+lrzsmJ4ktDe2Tv
NkO5Kcb0BRMeZKygZJLhFNalxJS9knNL0BHY9g0dRbFlpA/BJOzaLermj86UhTR96A0PdiBPXNNr
4jYz74SHTdUAiwutKZCrMZzoFN8NSQ+eeepK1VHu/e7JnjYiyNpbUFS3yC/LoySYeJ92Zr9OIwrJ
gYEeNM++FxZXEeYL86ZOvfMQC3k0cv9DPBiUxRmRcZ6AyTF7BlxSjQKDUYQZ5lsdo496gK+woHEo
qQfyj1zF6X0Um/fJLPunwiqw2rXhI4ThDgIvQY2OXxTXCkR5HOvJYybhQwSI+TEQHzXN+hh0aQBv
GQR03KfVtaHyjVniqbewlrqiP0HLkxuSBoE/u3H32qB81gftFM1tvrXajMmK8DBQ5uC4x6mGCNok
Z+CpqKD7yhkfB6s9uq52nwyl/yAGUjq7viYJ4+xbITkiPUGJo0tKBRMPbz3LhmGc4R8Gr6NxJ/Nt
jw2Kwyp71aT/CN4nv8ELXUu7rymqudOlqC7UfC3cfIF5ku54dTtgGlHji10Zihte8WEXpzfIUuHR
Ez367J6NZodxWQWlVs5eeG90xb4wa1JXOkAl9P8LmMFP/ERoCpwLo9PuUZsqMpUM7VMf5/nG8Iv8
OQ/FNUvooqVJcwmGlByHsZ3P1F+jmWTmyBwoVQYEmEy5UZ7NVjwxtaYYTorWLSIX+6qB6V15X4A6
48hGlAQDKMAJLuDQJBSRqpQOe6W58rkXxITLJilPRhvLZ+mltoIWET00w7sV/Nsmr6yfc+PTLI3m
EA78PMRq5FHjQhmk/aV5Ez+H6SLOy6zEgYA2P3VxbFy6NE73nV6aL7G59yzpnH3aZHgPR/tSdfFZ
800uvrLLL/ikrgGg+FPVYqfvI3/eSVJ2+GOwC5YWVftKxBYT4cg+BKN/QRoFbtvurOea4wsXCFi9
yAlfGyYjtzgZKPk1FS2bsFRkrqHYD2VcHjNBnM/YNzc/mR762W8+0EUdt7VryWsKyekU7ZJGy85V
MhEDiMb5ubHML5z6VlYVd8/xiDoqVCTKiCOOURgpmBC7uEsNnLSUb0lSamuL7jm+E2l/Sikchl9M
km1uEUPE7YR9BYKr6DagV73bJK1HfJ72lhO+CxS0TTaVHTk7dP3E1mQB4YgtZt5pDsUpHG2y4UTX
HFDIkCiXWiblisl4KitejjSj4GEsu5eujcoVeMjqWcckucrB9X63e6ysfeU9N7NLVGS61ka3eS4S
g4wEHAXqyll9bpOK/ANDC8857cA1LiZzE/TlV9R2/SmcrB65Y4HXu62fC+xElRF9TYYGwEG+iSdO
9HD+HGoyFbzamCqB9BwQgRlELASA3omi6EcUbfoxsAq6oXZVHtIZ0wtnO05TDdmLejtfY/kD1iuO
qoFKbh1xOe9SBsS9w9HB96ppkb8rcgbJQfMyBRjkRRgylZNaj4LFsY52PomDhoHLpGl2bvyZyDVU
60zwXA/Yf3COM8d+mKZeEdObS0qmL5wJsrZStx7vKLK/8irBuajx0Ltuab/2fmjerKhvt7E/hJTw
h+0cjMYnBRqr5/AxJFtoNfdFcSjzCDCCrrdHw+B7T0LykMBf0jooUFSBTVj7tLE3Ogp/glZdY29n
3U/aftFTmo4CMczwUjT9oPKHs6MeUHPl73+cZ+sKpw/hTi04jG2fWlsc3NO/eKBaZvPP0X5Cg0xI
WjjKihicRPpAptPmgANw3nGg9SR4auY6Dwdx8KbqUAUtzQ0NZDiXT7q08uYm+FKJvCM+suTIj+K8
3rR8o7HuaFdGXzcaisyMTBzNjdceuUjUJ02WMVY5+2s0kLbVJirAx6chKREA7eN+ADouyQgbMzQo
svsw+FUKMpKa5dhXPrPg8FLVlUe+nlnyylDImtDHjsYruzVYxcCV+9rUmw0NEkKjBnIEwGu3j01C
ODdZk8SQYTHZcpYEcwvs/FQANdu4IcmyGiMM4lbCOzi78i74TAliWKV+2xxyihgwNWgIUZCyjt3k
PsTkcx6AQUDv7gFCu06FC7pPs4uZXWcbJjtXJvo4xI8cid38NFnRPscQ+VwE+k0TPcdilF+iuZb8
PumeqANUKfxqCQmC+PjHflMOqKTtlFYP4VUmdiCYjmHPXx0b+mnI04s/03KUKQXhNHAx5afyQXM5
MBMDWQUuf2SsP2b66mfi49j7wnltwpQ8JMpsG7fo9JM2j0hgvME/GhALwoQ4uqZ1JISJ6rMRmdM6
q+KQUR8iVaMU2V5LQuAHUx8dcpj7SZpYgM9sC797Px5s3UMnMOX3cdSrMN3S3MHm6U7V7H3rJr88
24TVrGVhnoEB4gOp0+HiBsNNFN0WH6v/4GeJvPZl+kHLH21LRk+OF0K8AjGpa+GMq6V81IAnEr0b
tg48RXEFhnnJEwZ6kXAvZeT4t8imZ1z0Ox+LyH7qhDhr7ne97KaziRsJl2jNb4kVWi+fBtlap7Tn
ocAMt9LJwmMORfeIKoZpNxGxbaiRGdxawQfh0SF1/XI7ztUXWqMcQcZ90bgRpsQVVZx6NwJpaftg
5HtqijuT1FyYs02+o44MEkhdcQmHcjhj5uOhm/RynYXyYaT8j8Es0Q+hF+9bgNjryHGbdYV5fVUI
89xD1DwnsbUxSoMBotd+mPyJ/OZOA0QBZn+j93SHTd2OwaHl1a6zskPr+quks5MvXKrNbW4U08kh
nFVHS3SMWkGqad4cDeE8hxFxaKAJUDdDh9gshjbnmZTZcSQUoKhRCI8+MRZp6zprP40+Ok3GsIbs
eMSCwt1xCVhVaD3D8WGcyWeZ+/47fvsPUSnFPklpfww14NtY/Kh1/wcRNuY+N/JvNuk6x2judn6V
OFcmw8VKwetWNT2Ij5Y4RpDOnwF6vKIc9g6zPzN4NXBZeJKSilNfu4I8PZG3xVkaRbXqW1m9Rkb7
xDfxSbT5cITwxlAwQklJ7DqXH0oJtDO6u9osUOKHs33kPwfJsxb5Y255R78Mp6PmJpe+lx8Nah/0
aX0uB1F5s/mLnzVtAGrTkJiBNNN7KDUYa1D3Q5t4MBYbMPtrEmbdp4h8EmxPO42wu62LmONs9wNy
TKrxAA/DWxy35I1R5N+FlJ0ccuFSwTc6DZQNA6f57Li4RyJYR9vIEiviYf4/e2fSHLlyRtdfBEcm
ZmwLQM3F4kw2NwiyByAxz9Ov9ylKYes92VJ4702H9KSWyCogh/vdey5Yck09zSNHT4IU0Q4WYAe4
KW2H7dRKjJvaLRRQAd7RSpg62pbE7rSNMwt9sK9Z3XoFLRzEa6KPMCsQV4KoWBe/XCc34GsCgmQj
+I3ys1mBDNzrzvw2Toy/HVhDe23AsD2sFEzk+GyGyTXvWfqt+7yw6fbO2SjtoX5gdOKebOEMvq65
nMhI7DZtrX7oyXjgQpV/FEuM4UWD6aGa5FJ4FJW6TkepDT1QEGmx3bYtSkw3D90Vl20H8UaDTppE
v8AS5P7a2oVvtnSsLlqByz7tH0p3Ne47DXN/49J6PBvIHmDlhz0BtH5jK00Es4VfLitlsm955Jqq
BaoD88eofxcxt35JtQlzmzFoEFjvzXiYdlPe9uz+mKcFxb7Ugkmo3nghwt7VP/P1Ro6PL3mZz7uF
DX2wWJVd7JA2bZZ3ehadFYjrU8qIrTOG4tmCoWQIW22HwXxSk8t4qddPrRrC0bOeq2aFK36cMz7/
JsHtyB+JXX40Tl88WAUPKLc+vJzbHPqV744ee2Mnrx4YxeHYpdnoz01082tidGX+pgN3LxYcyT3x
gk1XGbhMM15SXG5+29aOX2k8YVWtvpiO+JbXvMnBJKS9fM5K/2jjYddGeE/ntry2kwGzlvbB1SNm
nY/GC5/y2CKTXC29xtoIS31G6wYvyJSeohanpHvENSBpLxukjC9YU+ydL63l3WMCfbb1ydjglkJ9
ju3uj6koXKro43IFkKicEw9OQP0627qf6daOuf4J2ZriO57ETSl6mhaSl5iEK9GNl4SyIOrDtZcy
p1O5bAY6UDNqwFfqo7Vp+GEsRhyM1sVRHJoqRX9FbtjAbj1F605avE06B+u4rt5wqtga5w1rKsiO
0B5VJqQYZv5WXa0/dHWfJJwU6vydZ/LDJEaB/mjE29rufvSJqUh7RK9elP7M5szcZZqANzFMe/Z4
SulhEZm4jruMQ7ZOeENP5aO1IJyiUWxskAtBxgTWuT289Gc+ZNqjIwGiWJPhnBDfXuOFno48KWsU
ApNmoELfmZDYwLWnL6QJDnpODzOCNpfMSsO3ywcZSPqRh05rCGfoQdXy9Yky/TGgDwJOsyOOmHR6
TvyyfbH+yTX3nMUrRUjsk3IO3fpsu6HMYJJVZj3snQ6bDvrl1+DOX45GeyTOtk1Ws9Qui9i3hWad
JA4ASTm903cepe4scTM+ZxV9rHa3YurP+J7yO3is2Ptm88SZQcet5XgY+UzrRDAg9c01o1QYE7C1
lMIvpHNfZag0I8yqcOynvTtZSbBW3UeUuQ+OpDhUgFsnYUT1HeMQ6WSkV+kfH7OwQmbhMq18L610
v1Ontq5/xvTr2KtS27YZy4t0Tt60fom80Ej4kOET6XCyJvUVm1N3oLDER7+7T8UCdbtxKXFVKbYF
1ijXMc7kou4NW8ZBlFA0k9Xd76ih/2nFplnI+Oekm+M7JxWs+E55sRRoqmh6dThz+6ZG35GIONlV
Bh9ti/0QsNbQfGQRVTaD5mTXfkFyaLTV3br8bgB9GJSDb4CMyRvAFzcG1M3CQ66ADKdms5li1/CF
qd/FmZOdS+YdmjG8uo082jfs/1B8CIPcX6H90VIdBODKE5ff1AXLoBlSo05L9MXCQjVH27WkFnKh
73xDn/NL4s0zTqjuHgQwog2ObPC77lHPcY8xMgaB2vMgMN5oni2OtLPU2DlKbrMVf8ccKc/MunHw
VcLtszSbN65k7Y/Upqd5mcksRtZqBNatd32OgPkWSF5QymcIThlxXQBlFxd0tFfWD5zupD/ca2vk
Bbo2NSDmUGE6UdCG5bnLBnzaAaoxzNaxvCvr5dGeeyYDsJwW7p5B2ZkPNr5mqCnPAus6ExJXsYeR
8ksmVwt1DYW9qbR7g/rujoVXp8AVD8l1nfLHVfR1iL8089O7oi0aDPmUNCYUMZ4wol7jhsaGblw/
Il18DXo98eRzSeIe88VyI2lT2mkipyap+4onmW/H5KLG4bapj8vWiS0AHt1Uhzlh0bCJjJaapMTZ
Ubrkp3mcn0uRlwfiXJx1Om8LdgmUIV9fhxFiAGONOUv5PSarQ1WOG72N/kCQ/EPbt/lAJpJq8nR+
yAZukipjU7ipVqZNWMVRrAFiLakRpPLaaT5gBxY+1QfviRWjutebuZkf5OICfNP1T7uNrVOhtHuQ
rod+rlJaSSSulhLuWtQY2FvrL56Igi6XMarri0nEgk43mV1KjxMFgyU8dWv/Mo0wBpZh7c9GXh+m
3oMC5Gq3JMRK8V77mnr9o91UEJMbhnIU/m2YBHFCt/PPEhwmbhDxulQ2EsDawKNSi74d28U+Ozi2
19556RpBx2FU9SQhq27fEscwRLpjryt3huZ9eVUxvefio0rGcWugB+xBtpFlWTS5X9cxYWnqon0D
+mrimjNt9cx5M6isddCcw8jr5rdpSv15ZcQZYfAo9I+pioixrckLRU4JzCiNsj/H6bZK6fGHBGlO
G15xdYp4z1hywxfhBgulOKV6HzlWXlKPqm76GwKM5yc0+AKXeXtewc3UkhOeB9ywiAxo6gZTwgkL
Tyr1RwpfM+6H8hnLH/sRBZUwcyiWaSQz3Rmky4yWYPL/VA8L7d5U75SE6raV/WuiKpxUjkk9VgbG
kO4JAF7FdWj4xAjWGAAq1A1fWTBL2g+VDgNmHnwxUhdURLXG9GZ47HXxsfDDbaNbzsl0pl+FnWC+
xe3zYPfOw9ixbjV0m5otIQXLHm7DkKm9y6Xju8tJJPrwsOgVUhW+Wnr5tm12sBm9ghDHx7taKyWi
+i5m9uZPcbEcrI5q4XSkBHoa3rw2hbepv3bduGACcp7HtXqhhvnJTp1Q1d0eytg+pskChrTI7msA
Jvcpx8KjJbwnukDFyTXR5RJ7vLNYVivD1q7Mvuz6ggOnOo89m6xw1MFJNFQynas0foTyvSSBU0sW
76xz7+eiueeo3QRTYhxcsm13GoDpnaId0y8U+DpDPxeoJq0ViXveYQ7ADfsWG43fmTWnC8zXhj3f
LvTEJa2Wpri6GOjRQiu36ju3nK4T9qkNG+tSQ2XJm4fxhvqbzeZ9+KkKMe7L1f6w6IDYlaLANT7k
T4tu8bkBaze5p4faONJmjwzp0kZFGJMxNoaXCa9AA+qVvqGCLHSKmdladAh0Cqa4igNvpHfWLMad
q/H1dHs78p4zcx4uHiOGoh3EdqIpywF+eXQzTYY3Xo9KveTYQSR10ybIa8YjTWK+xBAX2NRYMzLj
lDocvWinXEFAb5q0YprqQEirnXyHt9fZJdbt0gGH8rJsC5b1h76/re0qWXcCgOfq6W0gF53ViSkA
4wPO8DyYSf8FKU8GTlLCyJmws0lW6Ep2093kfY01zBl4Gc92xYMSGzhoRy6VZqb/zimyJzXMeDLR
7Fcr/TOkxu9pbc81wfZwzjFUuTHMwLxG1HNVyyU2JZ80SefBiZ3DAsGmoAYRPP4r+lpx7I3+1anl
eJwt66q4lTJrKQyqINfQmCIidXr/TYgFjO7gX5+yz6HIqrDBSCVZR7spenFX95EkONUksdDPtUu7
PW2G3IxHtM+2+rkOKVeHNYv3o+OC99T7XT0ZfBscdztPJCE1FJ+jtEGW1kVQO5+zM6C355+exHbl
NpRjJCvgPRDf+KaMxh8UznZngCJqGMoKQHDcjUXiAy0m4TdeaeN84BPc2lF0j9Ucz1/W78chCsDX
9reWABCRM7nHfOnvtfg2ubLchUN1TcSdSo6lnQ5yNe5gKzs7sji/teytgSeF37zetrZxt2Yz9JGV
umDqtzej8YD2+y4bYDAOl8vOIEKmtMDLbf5frfvS7ZP3eW2nEIzRsOlzKqoFt/qdW4qYkOS87VV9
l87rL60CziyW6Re/EAkaY9Agfj5Wonz0Hqgan14YeG3hOtQXu7fuLEaIS0axO4k7gRkjeswKx0Xs
pJeUdYgMU4PokzU7Hp+L3bRXprWYBPvkUar44jZat5HGXPuG5RBkwAlTpGmoKy8/DKp7i1w3ZM4x
7dTAF7RyJmHS6u36EQE7KZnPJ3j1KnpmC9tByMhHcmJOzMV/ptmuYHWtyPNLu3EB8vJPHNDR4Lqm
vTZRl7vozXWskndGfnao1EeVeRo2G+ea0zfXSP2sCeNxoC2P83t+sWJsDFJHC4I3/+zNP6klU369
6PgyotyXOTdAW4wQOD0bAD2Z7KBkO9IWf+iN+j1LFotePEU5n0a16dBNY1iNEfk+7PIDT8SuFbQj
Gs1QB4kzyd3s5txrEhLgjkPDaJ/YJNfGaoto4gJ0Vtk5Spb3zu0vVTnlp6YYjnNMFD3v7WOsJCXm
XLvMecaCkleEIvtuOyiSVVKad0NBC6rN/AlWM5nUpOw+hoTLU+JR05IzXInsA0nZFpIBOwtIApKT
3kbU5eftP1XTfDFb59po3omLV4i0t4lJuPGT2wYsRhtFYrK3MCt9K5ke5r57FYw210R7rvpxOue1
/iz2HVyzIWkv0mBU0WVeeRjSjp5h+9FTxfwc5VookywNMD+l2wbWbezCpozjqglqQAkbm8ziRuul
FpQYlUFO4OAfGATcjsA6fl5meYo4qFquo50wFIs/Gy7XvrFQgEX0Jx8sd9vP49OMcRbAlylCU5Bg
kwCUd3ln0cKXpV5Ym1iagH9/t2jfvjZhhnJSWoiost5n8XBxCFPTT5GoQNefLGwfIZo4+aeovERJ
lzAvIlCsOHYV0gWnS7fwiEFqyqoroCyPLYXQRpyvZz2aTxnfiW+5E8gAFGyjnD6nhbGzZSLGdO5c
HUaXxrBBJzPkhobh1VtTa2jfkVBSctjAyEqEzZ1AeWsdxj+ibH4bojwLjdTUOBP1FMq3xzwBK2dP
p7ikJWTx6It2ElB3vLV0HMK8HWdRhmkaXfvS+hQdX4OFWXa9XRqWBjG7hVs1dulmEaN9wG6ctcOd
Lc9JS2ZDue3nLDMcx9GchxmBv5Mu4uuQouySefltLiuNmmL+ldS811zVjHT0dnnMHdmox+HB1vY1
Jql9Rc45TGW+TxnCjFU7+H1V+srJybVqxhQ6NtkKoMBMJp1HYVo7xYkrSAYFTLyqx0C4ElKM1V8x
M6qDHikO3+4S9BQ4GOhivPlPunGTbpJyb/T9aTDcXZczVBjnhPdEr82gKnOYWhU/mQOj74i895RG
XbOzm5dhLZdbmy0sJMgUZIIuolteqC1+SXXkwiXtdxgKiBAjGuXjcqNRfXpYh/fjV7/Y7wvTh40i
vHiYlHzMi9QOrQVdxFP2V+IC+FOqqcKhav5gJiL7yvC2pCAptziyN9xGnKp46WY22fSiu2HjSmZ1
MbG7wVsPubLDW1yVk1a5Wp9ZOuPNZpOAMFaW1IDOJvJXeSlKckYV71Nk5OV7ltU+AZFfJQy+doqd
ExmeAEwnNge2K1pPzJA78YEi5OV1aS4dsJwPCywLTieBzfLAWczjX4+rP1vVpRHZ2USTR2F+Kr3q
wRj07qyDxYxafgEzhpnhxeChpTdTAus47r4aeJw4dlEkvtRg3DX6QqsWwgCr10FT3m4w/gCuN0/i
Z8n9NBCDZpEywbhpF2CoFRYEFgG8XBns4Dix2nPSkDSS8o+aI3UbfD5LESEf2M77YA470kgQrbRB
3qPOyc0YIwwbjIUZ7a1+xEhuh74Or3jKscCM1rtQ45bhhxCEhpekZJOarB9gs6Zrrj/M3p3qS/2N
fYLfO7Vngi1UeFjrgKbi6mHs4KbKVDWFJtjDXCw7Mv65XxP2DWQ3cFvyWMjwna2bPDVe+/GD1BEe
ENHmO6rUH3iKih0RicDpIph6LYdT5ybWMmjq6ns1rnbotv24AWIHDKZVbwCSpdYXL+1cUDxi51s6
vLcl20xIoxkmVJvyxiW98BU0Tzij7pdoARafJ5xO80cw5ZexKX/0ZKN8m8L1zNJxrFDTG9oNR2Ld
ZhwFiX3T1+TaO4OqwRrDVRE58LTbn1ACmE4vPsfwo9XRdWZLUDo33/k4Zxwha49hd5IFhMeBPIOm
JzEDVqy63QzMLt+VmccBq5jDLmoc9tQgb5jycBTy/DpaL2uBXVOYxLIptuXBFqx7C+F9YkmHIqHD
LtUtxOWBNRV0Aj+3U32NbPgwGimg0Ty1obiJmI5evmWsi2jb0RU3SrWZRLLsUQ26tthTWlzStwqk
LQPN24DW4mAPa7PC++L1V9HxThhrOYDJthitRcUW59VXkYzNLgO3BVCGehiIoSEZ8giMI1//6mgw
uxM7wUCcOnceByiiIsSl8VMFi1sjsCS8gotHijitD5XjWUE82qwElnbpmuJ3lKbjlpv0LH5AnmA6
BzyzbR+tAdJQ67Q9ZZdy31Yj5/titX3WtlAZ+Yo3yzVJeNv4z4IxHauADksZWOXqj3Zq3SX9iIkR
HY0tlQtciS2Px26TzzyWRZ+HjIC4jfWcXFbmZsuckiMj/WJ00YvefUrAJcdvP3BOp8VmVR1IBMUE
NDE5rCy1BSDSafBO3Dx/JWRFZeZDKFL5ewWgTmvHzar8jSpGp2oW4JVa3VuHok2o6WBAiIH7Bp0Q
7XPuwZqBJ6lDiOR5+R6ojRgI4znKjqKZg2yE+cdQVm1JjiWUoBI2MevmiDOKVBikGxpEXk315EhA
4UMdPRpQm7ffFs+yqf086vS95VI1PJs6mvzNbMlOcCVRaG0BHhxtQx936N0zjE91QXpGXOnr528a
47j0cp/QbmChXTr2jbgcIYBvun4SxxaS55pE8eH7x4lsB02Sfxtk6dPUghBkhkMrn0Mv7D/c39/M
QDX2j4jdzRZ8U3Wkgg1OzxiJYByJ9PgGmh5mhBUshWYND0N0o1ByCFjSW/mjW/nCu72aBd+qvSTK
t6WHJH4DEsalbm3pyyaPQqtUJdTP2q3208TLYdPU5eeJ6jlAd03oeaCBaVteRizj0t5TTY0w2cHe
z3gQYbE9DuzD8H5vptLq5rvVnPKzEoUeRkSw8s1IsJk0UhrG0fLj5sRgTOM8k691cR3i5vRlG5s7
x6r2Q1IUYbdqHxIFgvFK+dDLyAqmoXRCXtsLSKEbQ0X/KKH80pRy+6OZqoNqGBAnVQdhgzOMp4Mk
iUzKsivLDWz9ER4rTXjmP3mJ39DEJkuOvHDzboWeeJwy9W6XWF6luLN7wLkLuvYQ03um5Ha2SmZ1
eE5i/lGI4fHausnL6nwaFPLi6oB+SNnYzrBSWKGmRfpF/xPDhmWbXbD8eZH0TUBcoAVcCsfrxgwb
LE4cMzMOklHWU+JG7NKE4RT2cno1dElWlkXOc8byQKWye4yyyD0S4gj00tE2LmR6H03q5qVNFvuL
8NrNwlg2frLwSPSxPft6X39yxX1zZzn7S+Fc2ADVxhTDQtiNKb9bpea26ZtHrNNTqArn0eM6YHEj
KaZ+V8QwewnUguBZ8hPKc4PdibdP42rz1M0VkUaz8qdKe7c7sCuDAv5FP/e3c9jh9PEPrzPQ8RY0
nPfAxYHD0/JpZbdwQL9mu8ocrprnxcdVbCmHvsOtTVZy7WkH4ywcxyul7CCzaJWezGNZ+pEH5xLb
6ZbMFy2mbNGMt2SgeUiZtWW129bIn77fKhmhhkx60oW1SGjji+4N/rdhr/FYfruev/9YodHbeXSN
Z2IQvfbgNORMUMQF7ZKUpOvu8prTxr7l0PE2OZRqs/WAcb8Vy9ERepTRAF6pK+RxiPDdEeZl2caY
fPtp2wr3SnN7UkQk0hOx0iQQKdo4JeW33WH5kUijO2qADHeTReSlJk2w+eaATlFztVauK00VvZeG
donsVO0N1iR7LB5z8glbSo/BvOWJxu83xr+9cmKfa1POGBiccY0W29FGVEt1KIpUl+ErN4/knKuj
uNntwUOZex3Kj7AZ/kzUj/VWDNltNXFeGsXB4zyFMDdDTQDw4kV94O3VDVvfDvMvBHL2fQvei82G
/v0CxgZLgqZPTDI1xGpqgPx4vC1yevY0yCGkWj3vsrtBWoPfLTPGMBU/jhkDVW/MY+wfWwezD7Cj
jtfNrPBeORl31H+JQ/2fgI7Em/6SLvJABrtEbwxUOUnu5W9Ax9iDoavHc4tDPf29UmoRpLcGUCpd
uLckVHKmI8+v7lrmEeOJjoTC1GyxPz1kvN1//ln4S//2w5iGdC2wmQ5XEd26/bD/Qk8Ei7qA0uwA
Cwns045lttt8KbAcZeKi180TNxK6tlsi1LivkIKSloGHUQaddFd8y1X8WlVPGa/W2VFZeb45oZGa
H+sky+5slLJy7MDCkesb4f6EE2SNwNET7WpynEwBYgRM64xjnxd9QLCgO0emg4myZ9IpVd/6vZsu
R7fk4DRlBXxyM3vsezh03npXR5H6w+Se9hHhgvWoE3y5WI3YcgZeeOaxoigjeGmD+QLOmEhA7OMJ
Fg9arVjdp9E65KCodlbF2d60OP/EOdtmbNIHOKVyy+Oo/ajw8BrNobqpKFNDU9fMsLBIZoX5Sag3
6jiygFx1iHWEhEoSH1LbHQ+D2R8gwpCtJAaqt1NxjhOtOimDi80SwcKqW/eIDEGsoB3lXUnlRFC3
imXSmrtwNG475uoaV3GbL5ZzdPZSLX5FRMljZubcuo2ta6V3k+OgwtzqcLDcGrs8jzC0Val7EBZ9
xzyT3k5nKQ0Rfvod5ge5rTTxnltr8ahZ7iPp2/VSIUYHfQ2QrFF0rLMudTvsWTctuv3KopJGS9y+
ZCRKSO96rp1RDn+xVchjBpbKz1JExIkG5ZMZGTvlTPPZKVkEq6WfLzgFNb8wrauYmuprTmAnug/s
EuUnRgPSxEmyZ2ppfXqYHgNXr19VNGdnjSklrjZaLqm6PyfmykaPtFgVuv6sa+Sc8jX9Qexk79Q5
gWaTrpF5NNe3wqtaHyLPH6PW9Z0oeJjIoyz4p7P21XP6D5lLysJGpLBpycXFtNviQKPM/XD7d6k9
EuT//g9KHqiLoVNZ5NYVvWYu8CCeF2dFEWTaL+aBQF7s6LSR3f7m999RJZOsYSmTf/wXhaM5gT0u
dFvaqBLYz7Kj2dcc8cmybdZW50hqqYGpjmUcEsubHztIM3tTYnObOyQf99VM8Q+UDKLJYJu0jTnU
GC35U7VUzaXybBGILKW7q0ZLXTlJ4QIBfcU7WT510wnvUHEvCife17bhM5Jfzh5I8U1uYx5Levtg
g0jf6lr7u9ESnZ29YweoUDFIe8FIq1rzkfMmruromjc8+sMQ4ftNdHMbVxFxKD7Yaz9FNMhOmXsR
bZlyEjep5EEsfMR/TieUSwVARKKY6hJSeyMtcbJO62tm/WniEUomThpL9pR6Zah0ODOtk0rFNo8I
vmRuL9kOcfg6dooWuDhfLr3Ue1cfzXMUD0+dFteXebSZY0JiUrUxbfu6JbY4QOxYqzYP+MzaLXQX
RrkIORqeCqJEFALO9oZRR3VMSuMutQUdu1UV5lk1nKBqfWtMPXdE2qXjCjYX+MHp5NDfQKOYbLcY
RtWOjuUvJN7Wx+yXw8uv9m7uqgB0oPnfyL9/LzQkAGrZpgkmxTIFsdi/bRRZK/XI7gTEbg0r8EKe
0JRlehR6kZ6tCdhTnGa/W55jEjM5lgFXVfjfZ+qfLKHO+qhdZcNFifbH9JVZyx/UxP/yI+pEf/+2
l/EjUt5Iitd0Df3ve5nb2oh8eKD2s0yNkJZa6U8uAzy8XvpJ5B1PPCio3xFLuZkVjd/T13XMLUO7
H9MpkOIhL5HeE+RDf1zdfje2M/A1zGqqci0fX5JE6GZehWYI7YQD/YbNSf8vu6AkOvy33wKYtOtB
WDaFZ8B9/usmWGtY6cWthR27X3MxY+ueAN7G5vIRWNIqLwAr6mo8x6yBaFiUl86lyUQTQx6rz4S/
vX4xW6UCb/5knIRrrmo0/LoFmbD/vF+bN8ryXyjMwsXmISAGSKjH//Z5E0PUoipqccKnlEHqDW3n
HR0ke92dgjJuSMh000/aoB+a3m3fe/snxSr92bG7dteXBDvcqDjZNLUEczRqO4rj3srGORU3Eo2L
iRvaAFv9rZyJA7YOQTeCnGCXtcVZlQyZxQB0UxeOsRunVqdlrNjp3CneInv+PcKcXNz5oa5jPNC5
uY+VZ5OWxeovqNFMMgdjBMq+Qk3at4JJ3vdH8/8D+f8lkA9p+Pa8/t8D+fvP6VOpv1DY//FX/hnH
lxYcdgFAG08Leff/lcWXNjh1ujCkKWE6OsIArP3PLL5Oq6shHZ11hM5VW3f/dxZfuv/DE57lCt0Q
oNPd/0cGu/HXBYZgnMHixxup24L8m/l9fv2X8ynweLZ7ajWeRJ1qe5gfWIfyinqhUl7ICWlvebmi
z03lSfYc9Nz1Fpz22uWIMRrOq1wxEmgSYkWJxqmEDMRqzsdeFAFuN+3EWIubF5FGBJQuotlPFmQw
EL8HA2cKeO5HzEPl2ci6Z1VT+NirvUOS/LhkXL1ERMWMZku/9zSUPZ383SBjTE8jcNZ4wnoiZ/vD
9SDUYo1w/NzDt+i6NH6pXmCsKydnb5QRqaOReQ3qCqNNuwIgkswZHT3DAzslqobodYZwOT0UXepe
em5ya2e/NCVeT697aqoZw09Uh6vWW3DgLKY/MZ5YgxrSGB4fQYWazMhJmmm+5cFofaGiOIxoswki
ZxSbxJzMKximnx1SDpEyc9empPiKehp2k2Z/4WF4A3/W3iG+P+hmW1/HniNyvhAcbrLiYbF64N6d
Y1Fu6EES6ZX1ONU46fC1vnVu9Ae4H5t45hXbGTPGBom0ZpxN8RyFc9mUdXvdG+CByK7czylGhXEa
7iwzvnBhGA+pg2c3t81jVc1/qmrKrtOgvWtK3HeAXB6ZDTPDzLr4qaSJpHeQGhLu3ZexjeVGryHK
pKX4A3hsOqlE/OScYd+RxkiCaCb4Gou+3zfr+txARfPrPil3pHab+yImO/gv79z9v2P87b/e+r4f
ZNt2OSx4Qnguncd/3WMKCAipFnX2U0lnX8aFdm8h64fJzBE1ssboYMma/CbMnSJPP4RFbLeGfubm
ZnpkQt9dR6+qiYdKDpZTRUXfKB+ccraCDr/gfbOpbC9+llXtQDFz46NTj6BcxQgLCQIOoukWH7ja
TYPEpkNPGsKQ76HEH2fYnvHUODu3BfUnG0cFZNEArHmT5C0LBea9u6rodsmC4dTO6XKy+/ynU2ef
zrh2xFkVu7PzOjK0fExIyaIDfugF9goE2jj0YhuktVFdU7ncxB2o9EO1kLuZ9GcqZQnWGOgTdl94
T//5A9fFX4sB+MQ5NN0WIdcVwjRhjfz1E69d7JncwsonpyGuCULpNsRfQtKAxsWIYUpH1lsZJ/E1
P89ZPZ7SRbuf6xGQj6YFUHewtOMt3tRD+5NWRmBh+chAThZw6RSWp0y/KKnSberqKSWA/IFPUGEy
X9awqyd5TOeJI0yEboj/5F6mBG8xh2G/+opLMzviPnnr6Gbcp7m6bxLmkkJBoVjd4hUrPHPXWb1g
UpQnPqXyrOnGzh1i55i3E+DUBkqkG73GJvGKtinV0a4lFJJyovhQoTauTv1jEtyA8rrcFcNKxTxN
BvVK1ytdKmHjUWYxuvUPJbA74UQ5cjYqgAsbv0p7OLO5y73D4rYYUI6KEeNGU6bV6xLDbCJnZhUC
h7yp4ScgKTK4VPsmKY5zIyWqyBAN/OtCOHSix1Thnt3kRWIeU0bN7EN31G9jmlwsLzB6a5fo06FQ
jFNADW3beow2Xeq9O9bws1rVOUugmdbmC7xN9WSZ4yHrO+Hn0Pf8mL6ypEqoG2YIvkqmC9rETFwM
sdgX3kAAGJECxQ97JV4BOozuxoTjaJYS6cYF8GKX63Uwp2YrumwOlhnFluPqtPXgDO3JbGD/SSAh
jyuGNi5svq4G7HZ1s2/yDJMC6Nh2mU5a4rKTjLzS61gvMJEESj/yFrGwwJ3I3pgahDIPq+eYi3nb
OHhrSyO7eRIwuiD+WE+uO+wZLy90xMUXwFbFjhf9F9c54iec4TeDjtUKTujPEhwjKaYWB58IsOWK
C8+VT8c0w30UIqaCQZKK+jSwmOj1WoKbWsrtIuU2auJ423Rrdp2XB0QI8z6i1ZVkvrWblbWGw2LV
OxuYyeX7D/p3NnUDF2bhN9vEZVbvS7orN1RlXsw8QrOZ3A8KWeOtGNpsK2vCu66e7QfyRN5idTsN
+WVTTlRIp8LAL5zG2dGgDGDSY4PIGx2xy+qwPWXxmag4G7Zb3wO0+jm0ybT/z8sAobS/HpnB9+jE
NoRhQIYxdGg/f10G9HiMKK9wtMc0bzFiJ9KG9YFhynNSj+DAegAiCISgcY/LzIG/dQbPXyFMaZgE
eVm6EITEcqLw3KLKhNerKMfXuIVhItneD2M8/1pjgVRfHCk7rYdhPncMl3KrQbfS7J1GojgsatoJ
NEYIRWIQSXLr99kzIfLSvnyYLJ5kwCP46fpFP3txrkIbz9xV9HR163ELpVaXFGvc2gy7rqcIQWqh
aZS/bXyjp//J3pksua1sWfZXymqOawAc7aAmbMA2OkYfE5gUkhyto2+/PhcoVemm8uV9VvOc0EgG
gyGRgOP4OXuvjcHLW0WmQc+lDPvTDB4J75Ga1lKdqwjxJdvhcWURNUuKAUliQNGQnyAEC7+OuUC0
qlv5qcYh1jH53QvfO+qZa94gplDbQSN83Rb2dC758yu71cztxIl1FqXhEzVDFkDSIespnMzatZqb
byA05/jRkCUJhWWgmvQXZGcfPS4UR5P0o8Be+zjOT7lRIwQnbrWzmeA17oDcz5kh5CCHcmlUrn38
HMcapxzOSOZ3nMAnx2dLInvcsKAOiFA2WosekyhX3gRWBE49dRne6VMs+Xrhxw0bBx0CC0C6a1Bp
RGY87BtspTct1hNSQDJFX2VIz55MvxWu4SDcvMSaTxwWXEjIpFpzMRO9O0OsfsJdE8JJPRvK2xVV
mZ87GuP315v92Hc//vmodZaD8m/7PA5aQfHs6p7jmJjP3aU18Leyd6gMehxzHV4afOvINqV/Cp3S
P5GH3DBkNl9KhsEaRs5Lb38msz/dWHZAHE+xhslRfcEMvAMTmzKFpgnYm2OziU2cmVFqjueceF/Q
MRcNW9lxbB1tl9beg2Zn07unIMd66A0v7PLQtPhkGeAHJpsb17pN/wWAc80kyKt7pOH5eFMVrGXC
redgjkc8sLKDzuQM4Y5/BhDjwTi1djqTrkw4RiNu+vFBha53HulrrB3F3FaDhnGxw4xWr8+X5kB8
8qMlmHo29oRxt2sqQYdux7blzLlPcFIuYTKIDrHgVXGnBf/8wVt/9MOXD56EIyKnHFMXrvlnzJGa
ydw0IuleMmemsZgY4y3CRhm8Wd0c3qvRR7Jq0a6lPREMcGp9LToVABDOpY16eLK05II1TEU2pGi6
j8EUp86mS8sXpi82yeBSW9dW799qLXPTuRarAp7GLZggUh6i7GRQGRzCQma45UmjMQuEt4W5ZAdg
yAd5KFLUIjZwau+9VhFBfn0UoRYN1dlJ6bpwOX9sZYg7Uc9kQJV80KwmPP7zZ0SEwn89OmG0MY82
Tdc3rT8/pCGHhjWjM7lQI3LFTFITWexDwwT1WEc9SfNN+OaYScqcaOyOOj0ptisIXKvesA45Vkjy
EGy1S5uO7FN7HNZTmFPWWhVtcLescLX6BpEbxsmR/nyj++gZRAhqHkaTc/DKuD+mbXzD+P616HRm
RQ2M1P6su2URNGVkHAbToxcKGLB1coKMGvcrOEebNHSCOFz8NvUo/EMpdGAmTYwBFHhGicWkJkAp
KKkYaaXl48Zg9nCbWSxyaYysXIubQNMxdxV+YR2rVhEvpRcxgMOhO0xqGlZeepvIOHrTDNtG///a
a119jjsrmLo0unEdjGrdFFlPujGhKU1n55Q3pUBuPbGQHKWM+3US5+yvTIxPUT8MO3NERAcnsWrQ
UeGcXRSi9pszcFoO7HW246BsHPZICHGJyf2AdmiTKMc4FQBLdNx3PqI1jaLp3rDIhNX8ut5oDFtu
hnpak2AZb5oCmEiXdZeY0afWYihnCuvczkVInE+sR2CB47dONCwbzbgWRfrVHMf2i5eaQALIHKps
7LoYGDYDpfg9iBJm8+tpRH3eMjPZYJu3V2DtrN31CmRF6t5jgTozlLyNS+0uGwzvrq60OvCiDFWu
SWZg1txa9nCodPA5BOWsC7cwmHysC3vhhSQuuI+F+K5q+SJSaG/OFE8PuEzBmRL6Ek/6a956xjOq
0EOawQ9Sozax69SM9WTGjFd61QTA4BR2KPe+LZ9z+qkwp9jlmGBMTbrxa9Ww8kgGTmYvCDhBSl/1
3WmwYn+dZsN31+jcDVh83IExmqfJzFMAdccIQvYZtngRlBg9VteHnmSekiefCEmLwzRSxXFKse1F
uNR7fsUxw8duZeaZailbjUP7KMSUA2ka0OG30kfYIpkxwD37N61EFrM/z2JfWGxHmf5hJKBh88eO
1FNG3jVpX11sh+JgzP2FJNK5x4aOyi0XpcvssPTbtbLu3FR7NCNEbGYFbhh/aoWuuIrWRuJQUbC7
G4Vdn1BydltQE1quHiwzUU/oEx2znR902Br7WEw+zYbIfPbB5K9jz4HH1etqV5hgShPP3ukN1+3r
OitqxilA7YZDFGJWkbIb7rw0/NZ7/UXPxMIJwhPA13zbp8iUCeKi208DZc0109tCCinXZu+NOypc
fUN3hqlwgTGrGcAsgUoL96FRQk6L0Pz5C5IoG9ygpn15wpLn3YZVIfcEuubIhSvFH5bqzu4Ecuk4
ZOvk0yFVsnt3y/mQJOn8xDCl32YSEXg1mjawnodetTYNmSJ6FnNV7dOYv5tpY/KUh4+Ov7xan7Ub
0uWyg4+0DDm5b64qKIqgMuRDb+T6TegT0JLr4gzLNcYYRK4nleJr4xjkDE0mvGnyFA59ZOUbfOXJ
1u/cz7yQ6iI73Vk3USxPLlwQxoB75YvhZCzljGQUS+fGdzeY8JiNUDJdWgKFW3oIu8YHCxHbXLli
1R1EyoZuNGaq+VirkC71O7TMpKa4eXhrVgAZNB1xXaQjKPUiDHdtq6nbZkzpawzaS9wX/VaFpb6r
J0hIrtOxzaDogA9hEyj3pOtRdbKLnlAFZvvrsEiAt8IIY0ZK/nI+wJ7tfBmEKvaIJnFqDp2qavGt
duk+86UivTl5BWifr6pRR3+KdW6lJCpmpp7sYZEj9okzPfA5bOwm/RzsDOoNUhrGvUIe41I1dw5Z
pC74LVyyUHgM644rbvgFos6EBYAzUhpDdkiLmFArPzyFVp7exl6MXqXLnjPD/krDxriplkdt5Z98
OV+qiqAzpLDmU6ZaRGRM/wMnfskbzbxr9Ebch5Fw4TykjBYbXcF+AU4Ltii9XK3PacH220p/hPXw
FVuA85C8mGLhCzXDHACQSETxEGvf4jby1m1de6cos0lyYeCKOx1lEbw279mas3xHF7HaaklW7NKB
fReXgRcNSs4marlWplJA3VH6RkRcf+ERkec85/FTNgFRakfkhNIGGimLbtfpSj+W+lMvakqeQsTv
Xp/vq/qmnWVxnuUiUy/abwYs79OUEwrltqjF5hTWgRHFt7pq44dBtgdb651AWppieS2nlzTksKM4
iqJ2fqtG3KRt2qtNbmM7mVjFz3mmcPqq93LM3bUFMnZvJva5t8riHkgBA71+zO5Lq37sWtKqMr/S
gsL2AbB0FS6LkPZkH4/UZFozHWWXvKrYJLWIGmrdeX6+yxVuIiVJVLFNfCn4kKs1bGb3PrFLeg71
N/oU5m0k4c6MMT5yhZUj8F2A/Pg9UG4iwopl6z3tFbXRhWrloKnZOHtW9JyErbYtJUmHUJeqaUho
g9nMXGBwbjr2T/h/rXCfIwANUJnVG5EY/cUoSQ2xCzjeTYSeOopnzFjh/WjTOLV6lR1yiXejs0R4
ZIpW80HFYF+R+q8UIdysOkO/aavhURYEtyAWGnein445xBOsGZTNk/2lzTAUs3l/nMMpXeLnkx2y
W/OWqRVBJbuySz6zZMhg4pEMAH50NWsYzAY3jNZF0SDMJRANV+58i/eaoKSyEsjoEO7XugGuwxDv
rnL3RtO8u8Zs7vV8Gg++QZGQtomDwtgdbo2k+phpFm91keurHhQjMwSfD82/52Spj4neEaVS4iuv
lPiRVRI/22hMr9ak7mQdAfQrK9Y0ZPuXtHYC33/BOq3ePHrnmzaz9dUYdTjaqN1/Xin/Z7L0byZL
Qugm26P/frL09F2p703z/fvfh0u/fuvXcMkz/nJsF7yqaVgCfLPDpOgX69nX/xKGLVzGR8wyPW7/
33xJOH85HmYWj1GnZejGMuBqCOWM/s//FtZfzISA2hMAvKioYDP/wXb+R9azbv45+6U7RHsICw2D
NN33/0z5dacaUNxgKwg0rka2WF0ejeVmsER7aPWXjr7asRBmqTOJoY+nVeBJmuXJ60+uN1o+AXZH
LPnryVGDQ/b7x9cfXJ9TXY+ypoNuvEh3rlHsV5muLiV5ZtfHP+96oj6YmY+n3gmdPZsQ2mkk0rsL
gvZ673rTxdh0cLEnU6BV4i7xhILG1xCPd707kDEwb693qyWaPbWSfF4bNChX1NJ14LCBPkZkzlZE
yK3NUaZbqIkvNtLNFdG1I9ZexOzzaRDpdsQdejR0euDErOC1HE1l4HRRJ7rNIOOaasLYA8PM8s0g
jeQXYyTlD+PIc20AV2lT91O7E5b+nk9OdDuZy0xj1ILUmsN9pFkE2HZWE5QlshK9vx+AZBD0OJAc
hbSR3MV6E4PGzjpJOFov9S3cwZ1uynhvI6KN6ZSf2tYNENaFQDCit7IWJ+pm3Dy0WdgazTcuXbUT
zISHMWt2sdXaa2s3MvkJzOE5jfooyHEydwMOFH0oAzO3XrFaPTXDkuEV+gytwdvlaqRPnTPxamIg
ES4DeEsrES37j540+iABQ0on2ntDGLoqy3rc2iFsoEn3ia2BeYJKStsjGEm2cUP7sAARGQw1dgU0
4FsUWgmRfESsXYY2ec/wNKgY24UF+KMKmVumojcCf4bp5PoWqF+kLYwmcbO5A20X+zF3DWuvx2yS
vfguDdl1ukamrWTcbjKCg9nS+mqVRN6N1ZRMDC3jh0Z7csOVEaBGVt6LtK4ezPRo98RzTZm2JK2V
hO+4cGfzoSa9zrQ2yjC6dUkZxy66DqJGbSmatV2c+SfZuiEwmRgZlBjfzRjJFrUTamXDq2g4Ol+H
5V2c6Qbbz5sKq3bPPr5fCW/+QK4bB+gJ19cTZX5syNHZTOZ4ryv4grGNCj2KhwWdYn3K1sE/IRhe
Zi6HTYgjQcXK3E15vcP8kK1b0zkiE9zVOb4fTR8uyHfGFeScJhhovHLZn7Z5I4Ixgk1A0yTd01Hc
enSejnofBzbO1hk2QFk74znW6O6HD76ZHmyPQEGPwGSnth/NuP9KYmtCG7vAy6wDp8Q/r2HRIqJa
D0r0XYdIzBvMZlsjxEEhNDNmMNNcVD10DBvidTGittZse5NoDSdiu1eOauimZsZ2LGx4I0RTajJ9
qnWhtrFmMITYV5b1LTYX1wPb3j1J0mcEVGrVWMy8xxgXtCdgL8K/gxPPbl+P2WFNCJk2qprwcvqQ
zNmCcRRj4qrferuTp4Xutuj4DagBYaqskwH6rmunIWCcbkDTYGCNW4gWk7W06dMtbcldPPt7QLvs
qZCVOHQYAw6ghwJ3cznh+hwWo6YlaBUv/7BKFda6EwhV5kg2h9x6yg3nI3XDMqCKYntG8f3hNOzz
4TYNFG+9t8L4fCOE+72z3XbveM7M1xGqjWVapFWlzWvGYbZ3BZ0GiVe2nckT0ZR+Cv1o2DY5Wm3/
xrB0vp6cSMcWAT7NpkQvyl3kQ0/TzDHZIS+n+h+Mb9V0kHn9hlvSRqEmkj0LyI70Fopl1JpVpO6c
5Y8UVb6b+wG7sUuWRKjf6AYh2GKs7XtaUN8ymzWVhlMXj/djH7e3U2ZN676u5aEhiWT05QsTcjwn
UzxSLqlDzTGmA28I5sWeEpkLjICQyF2fMMBFCGD7+C+HXv80Ux7luvyydA5ja8k6ijdhrdZejuYr
jC6TDLWdGbFy9mz8SpsBLqIv2ZQcjZGYWD1g5FjOC2m5nAcxbqZR0l8cPQXqHEMNfbIckhgWZUq4
YjsP1cFpTdhjIT2MuBrCE7VXj1ZhBUfa2faD9x1igIWwe8r2k895Xh6w+qQfRFcdEOUChqrzN9v6
AXsc5pZG0d3C1wuRY0Oj+uEVyjymYb/XaqMDC5s9ATBPiNGsaxxW2OGTLHLwpJMwrhq8t1p4mA3W
ze4b5d+8Bw/wgo2634ypAewcGiVmSN/cclT3gckyVVoGQt4JvO8FQOWaUWq39gwDXLmNQNL0NGJe
JoKHgNL15zn5OpeowlNGkacQEaNjfvR99SHqRKwso6PH3AnwCylh4H6ivo7+8GWcgjIH49Fp4x1u
KmzROtaKqGpOwsc2Czt+IirhgBzkHe39QO45s3fGTocwj3Y2Suy11SrEIGLOkLJM4a7Oov2AAhDn
4Zzfa6XmgXqy2Bya4TZ3oT9hqmB+3dbEH54ag1NSjDiv6yh5wPXUr5uXOidcQKMGAeJFy2YQRKjD
9TmGNj0MCKB7kSAlKCpyEQUu04jdT5FGT1XOtWg26dYTxNss0+MYmfUPW/Zqmw8iI1tqctfU5eah
eWXztff76absIJZ407Rz5uwVsRpslKrbZBakECICfig6jqQ11/VWRZW3UVxUZDPdTbRJaqchoMBJ
pnPPfJuyoVrHhrAu0oi3icZYll3WiXX6NkY4HiC7foHp7ewmZsZaEhAnP+60Rr+LE2LjGEwCXyg4
Jxq2QDvHci5ki+19G2+lYtCxlC9HVNsbR+YkBum3Lm4azpw33cNeU5VYEWocN+zp+p83xJoeU/Q1
yHguJXtpbbHr4BCnfOht4BCLmSdhRpwv9p58MfoUy43A+5NzScfUS1L0YguyUxb1Oc0eorLkyIv8
j34xEZXYIUZJ6EEodSwFoJK8VZzbT/piP6LJ9a4vhqQBT4129SiVi11JeupLuThFusXK1P90NeFv
Qvrbg6hc2J2OPMSlva88tt1uUQWh/y1cTFLw5iEC+TiNGWqi1hnVftC0r6z5MM5xWcm2twNZsfQ7
GkQ3Z/CjdUr8MxhpDFr1YtWyJkxbGfIaM552id08qBjJ0GLvammV2zhq9WX9hqFdMqkei6OpcGVV
TX0Ri6FruDrk8r6HJxHDxRgEVXUqLnj7JKopzGY1O7qjvhjQ1GIKW3oNeVvgTtM483YOjjXmGRtX
YB9Ml9IWz8gT+2WHgWh8MyyGN3exvmH9OkonYh6DKw6p03CcFqOcMWHfiZKM+CAcK21EYgKZh1Vg
Zt6FMdd8EPHjFDHKXehYHVa86z/HwZ3HcULys59j2FusewYevmgx8yXIAJRjwmRdrGv5YvnLfcx/
zHKeEj/FDzhRSQfdqIE0STELdogbQqDXxVK7y5JJt76YCw1chkQqoPaBq3MAg7muFiuiUxnMjUPf
XrWLUVFfLIsRflsuDMzio2u2SfjBbOU5YYQeNNB+QTK8oGy95K3AThLpmLVg2IO9AYtZHAdA6Ewc
IFGliNaALnTbuafF3dbOG31pnU6vO2wi3+oBK2DCKuDTbF0v/8jjutnNGUGCWtdAcFsjFOKQkrAK
+8c88b4PMetFpDPoSgxkpGYGcls8j9D90ip9iivowT3U4iPKnxQbPd6VWJuROyCa84Gr8TGE1SYe
SmpzTidDZi+z3xn8wzHs5P4bdWAU+GZyLhQwxbRAF27232n1amA2jqFMmRjp0Y92ZGDWFWLpUJWe
KQ6yFdPRWjYRVqEFkUPrK/OQaqM4wvhW6O4azzeSIzrTFtokBsMQIkuyMuDyP2iVXe3svGfOqVf7
azRnmNH6oOhbHOjNdMj9Cygq90gvxz0O8jNzvQmr44xBq1IviwAhZ6Zn+LsIjgt567g78ctAurKb
nWDjZoETCtysfKei8Fd2zmLjWpu2tepVVSJTr/PZ28hRPVcstoGD8abEQhvH1WM/RGSzdG5/0jz8
c7NnHCagfXOmHRvw91QPL6Smkh7gNKdlfuF32OnyNNCHaDpChNTBGZfVBv6zdUTssYurbNw3djdu
lYusoMwz8wgx1D24xWusMVjKWMt/ntTWkD/AxSXxaARImSxHoVnjrcUflcKPcCdoMYURuP0HlF0O
d0LC1rlOsIfssnM2tiwdjuazrOAplPnI2e0lQMVaPqKwNSn4ptjb177c5F0ODTdOb+JwiI8ToW9Z
hySCt3OFfAJ4TxhJ0kI+xkR8aOel5FuCQZwE3G7kvkhXGOvInVnwJg4Suzqh8EmOFTKXjNk34RzW
qu0mmpvYwRFS+C9VjAZBLua362E+RXRkWXiIaXbeXRCZUVqiSp/KM8olRNMwukQ9n+BBUAjZBuHP
M7qiebaPtU5J7UJnRId6rtKsP0TWR64YNJpgDDaV9+MaDXS9oe9NBYbt42HIZ47RZe+KYurXTVZ2
L33RkLCK5fXn85VDDAg48XJ7vcGlW68UGOGzrkNapkjfzsJ44ELaHA3k4EeR8pTWVl9sAb7UJwAa
TMO4gBTtdpOrqj/GjoWTaIbmQCQ2Jj1aEg4RkwSoVSQia1UftK+o3A0SU3TrGFe5/fMedKm1TCtW
a9y1apXaTb2VSqcJCdqbmiTSNq0cun2Do7QdaraVVnXvo7Db6U7l7ucKdCTTk2O//Oz3zfW5LKEZ
LzXAVv7ykqrIw6OTJBdlOG4wTgX6oRjxaT7xF8Pp06K5sp46zz4mRcoFFPHjbaVJuYscnSuz74b0
Q00UvHXbHjF0AepJi7dhyfSZLB+eQ4Hnz4j17wvcXLyXHb2CnHxGtcrqiIMZ4C9bMRQ8tgcJa7kJ
l6ukEVHtJlU7H683etLPewXxRDTOIo8oKGPdcD5eb7T5oRIa3MDlsvb7abOlROccmsg0POrLzdyV
T6q1fOLqumoDOPkLCSwyMEKTqC6Xg4o81Go7c4zuJTPEeU6Hk3L6HK+HQqMDCg6HPiQFX/UHqYFS
MRHv+6PO1SVyOHJQe11vck3/itr50W5dWti+8UysCg4kJ9wSaAQmKYlPRW3nqx6v7q5uzCPyRWsH
NGHnatV8E3Hk4T8hTkakJLjoCdriLHlJkUi+j1jaMKqRWbhUX8RVukb8xeo7sLSZ3ZzCOXyATOE+
liWlAQlOZYSRpmE4dx/6MetqlH1ra20X+j3ySFLe8ccv6KgR5aqTEpTTUkU8EXt5sl0ZQjdlYzCa
hTzV5scM2MVL/e4dk8tCrEQFlTAlKxP6xWZIU1jExSnVMekqma6HpBkYAejjAeXd97bLniI99/d2
p0+IkxFdDWzPAH6OF2yJh1mpLyFUh08Y7EeaAq8MesWlBkW/sRPAiqY0o+PgLTHLcrwFcfgN5S82
LZCSyKAtdzH39yciRg72kh3f620R+HTGMUcN/jkuvzJgEqfybsxy68IOZNEk5UNQxz7ZUKyIxTSX
hwRxx0KyB1ImOyDgknpicpQZ1IPbwd6AtVApRoxhXZ8B24RnaSUXe/gy4bf7MK1x1eqts01G8YSP
54v3mknDv+WqKDd1axtPCFWgMAK2BjLIxpnwRkKO5yaYUWjs3Knxz1GRYkltWjzeudj4Mnd3fTRi
VreNTV+m084VP+pIzQfHTobdTDnCBgTiZtaET8VMrrXUKTAScj5uqqaZtqIFUhd5w9cMRcWdrZrX
qPCsNQDwXynczP3QHnhcTK8XYY2K8oiMJt9LvQmQvJFYQ1Dc2l+W/3RJsvJqks8Agj1dn6IWmo73
VeZ39LW4maauPyaDgG9izvqmW7q0/dK/RUpR43rzNn5DiKjnN4GY5gUwxwGYMUsLEks+px2hbjVi
6L0UAIeLXh3JXVLHyazv2dUPP58yr03X0nSeW/jWgekSQnW9IXeMBcRBhddW2Zp0Ey710X0TFxPB
gPxIcKU/NmzPspWKqBVyHdyYYwIbXV8pHyR/F2gfuFk0XFPI4avrPVEZABlJl6eDcLwWPWHDf/p6
LzPQ+cPAfrnudAq2NW4eQewa4TCNHCiOYXwzKi/awbBDi+P4e20RlpmyYdCD3FRiRiASyKTdMqlk
X0q+PKZt5K+2frfnv0dTZBkMToqcpYj1A9G0kYKLDlsDM2+1cL2c7/00GqfJ8k4wBgzafzPgZbJB
s+LC3PYYAcY88u7dKgnTJ2cWCZsXuscxSgyUPka6KYvqLqn4W32FkZev616aMtz2i24MsHJ4w9Fa
bvAgsEQW5iaCdx5va2+O7rx2ixuk3xWiOkkvI6GOxDnaRwM8wmWpQbQnGPT1VrrtIBZnlWke3MS9
pDL5QVMr3fF9p+MYlJFeb7M5jtZT2ZOfljPsg986eV26YqyhrZhT1itEAynEGmVuvcaYgjp5zmLx
HSOoYnOUwm6R0Rf28XewG3apn9LpacI2qGGCmjQXWR77YKy4ROM7D1d8S6kh9r4GY5HuYr8Vdoh0
sxsHQp9M1nJvAt4W82G7c4U3HTDZqhVxFwibtCsAzxZ8SSSJX5eJZOtn55wBJCMN/vv+/GoP7jFJ
t5U5pneVTzB2jSdoUzbM2/ViU9Lk3fCXKW5Sh9/GcLIq5vkEDoP4vG5+HI0lkSIr4U7FdK8blPFZ
JcqzmQIuc7XEuCsILsxNhJO6F58FH45jWCzljgkyTFBppX5149ArzbTk+0gQTzT41XlkHrAWdf4R
Dz4KrRwCjp5loF5nML3aaRILKLnVEH/Xj8Bzmb+UxhuEr/KwlLFAyHR216vE1JtLPsdvkqro0oDp
YkST0D2HenyTUg7GmXxkI5CIm3bKB7ri0WMzL8kdIVe82V5EG/mTY8obl5q4b9roZly+6GqyqrML
D5ZUtpXlmJ9u5c0MuV8U6EJk7e4zo58X22oIB+ssXOVtdoMrG1+sAwGFdvNtBbqCwQKMNDsxEvZz
LhRjw9yr0CCoiauZ0kgiArzp1eNrl8TuQTOmJ4+0d8MB+lGyZnFVq89Vb2/GBTieCoLAGaaB+gNf
FGlJuEdxcEECzvnT++FWB7w9G84NaMdV0+iMTfKyJsJxWIHHCR/S8KYjkQMmQr2k27uBHjI9nhzk
8hMwcUyP9lYjunytk49nkaMCSVlA+hDfNb/9Jszo1lTIa6RWZBTG7zK6jzoZAs0EA2h6cqVTHmDt
Hmhg2YRO24DQ+NtnIyd7CHTn1s0ZW1NIY6lur4qzo6fVH3Zt/Rg/FVPCVQYCTJt0+5zL6FUln+xU
I5p36CnalKO7zTYM59mylfdTDN169ulaWVowoqV7aiwOEHd+rEglYb9EIo60SIwAn9i1nGmDE65n
5y0xhoH2gAjaZhLkmTCG7zLnWKLU1MtiCnqIMlyBiX6QuOI2IW2WGqWWnSeb2nwrwB1tklQ8W635
NRaq3FYDUrtoLl5UTqucaPYUbXJ0qru6CNoR9RiJKSs1GeRGkXcxBZIcUZTi1lMY+/UeE9Y5J/4k
tTq4BsmsNg4sJISLHqaKCZNnrL5IAxp9aUOPjWogO0xO1kZ1cWmMDFQ9TYsB2lGQG2MuWBbjobjc
z6rosUFrF10P28fIMl+LyX9Hyz/SdYvAVLKkN5FzC3/uB7IgIMWDRJAFQ4kNWsLMSC2ObyqoREL4
aBa+oZtRezQTNFgMVGprpgQIDfSN/YnoGUcUyDoLu14Nhk/0VW/hiom1r43W7CBvAp1sZJDEJUa5
0bDAglnA63rQsNonJ/smqnW+RjU6tBVMNtcR0SnmnchPPe6vVZU8V+zPVk5dFjtIPniBgTq6Gd4j
9syH2Ssx59oHKx6XBl5abKyCqCYfcCWSBmqauwYYXZ3VDqpuSNlOfQPoi4ArI32sSvHDrOc9kzX+
/e7wPritC83S7w55ld1ETynGu244QRphAlQ5fAw+b9FHZXUTasOq0bIP3KwUK3H7yhCBgEdh3iHJ
1mHlaKcKrObKmntvLeC4Z1l7N0akbXGBz9dpXrjBvC1tkn1Ly9Q2nPV1HTmgwZTYjkowGayKoM/8
TxjjfDJz6dzIZD70ywnV0CMKcResfKxJFdLXDkpGm3KdaBxavRB0QQ+b2OAaQoWqqWvYA2HbwRVF
Xl/YbdmWcxSqdZe5H3Q3ictQdQCwAhHiwUUT/BQXLuMgcgvEUiRK8RkTv0hyjH5grdnMY35wdGZE
viu33jd3Z6gca45yl0iipWVEQiAhN6tI1yHRJV+YsFVB3MKgpntvbxBKP9ZF6qxsN730E4eYPjKw
U5zSm3ae1BbjUroiLr7bwPR5stwCPUudLNzpEV4WE8io1Dd509acXRGLqusVAagXRKm4N2z3KGs3
yNwQtMdEXalTrlcj/DRpvFUZEauZ6QAy7o2bmAHnkKkv1mdiZ+LWLPt3ZLvxqibF92CjcZxR2m6R
JDhAXZtia4+eg+Wp+cEaA9NKh0wJkv7USqYLI2vGzujpvEZzt/Vy/yueipM7Mwom94xuj3fLLNdB
qE/rsOitIvN2LWlr5JhS4/6+cTUdPYxJgu0fz/1+qM0Gxgu2YxK5TGOsr1gc1QqZMTCFkBPrBYoC
ughYt4aQwF2IsJCviPj6GXz7t9fXocn8O8+ey+uvX1/zt7s/3255z2JpJiDodMmB8dSRaL47YzZm
pnjLH1xurr/7++HPf4RYXvz7xz/f+vfj672fT05DqaOam1mqwwSb2/KLw9LNkcubD3aCsuH6pw14
8/t81iHIS/MZ21q8c6WuAku2nzTFpn3XlumuKiCIKarrLZlDn85E7Hb/Cr6Sq6HAZ7kk0JHXA7FL
vSfzMH1EGct05Lpnz+zsvWbih2SzxNhl8KmG/ryrqrw5Vh4bnLbrPkJ9eeHyvV1vEs9BEXK9i+rA
N7bXuxGIVcY8y6sa3U2WqOos7K1DkZ/+/Pn1/VxFx/rnu2TLX7u+6HqDuv7/vtPPJy1wz5FTUDlz
Df79ut//rJ/v9fvxv3rNv3oOl593cJsd6JPqaC/hwwOtxpVrTfgAl4fRcpxeaXXXh9d71+d+P7w+
d32D673fL/7jd/94eH1d3hXkJAi+C2JUNxqDNvpKzA0k/1sO8OXxv3xSlDV7jt8/L5Zfin//0vXx
9cdOxe6n8w5Xsl7dcUgzr2aKEBYuLLjr3euPrjc2ejmt0g6/f/2PP3F9KPRB/I8K7Tvyz3b6dyo0
AwXYP6nQHhdh2P9af8GvRSX0n6RoP3/1lxTN9f6yeSvXcZxFUbZI234p0TzxFwRvz7EEorJFiIZS
/hfpQNh/mTDcsDYR8m6ZvOq3Es38Sydox3Zt+yc84f9PiSb+ixLNd23d1jHWoC5lVqAvrpu/eb66
mMxPhlFQSIpW/gd759EbOZBu2V/EBhkMum16ozRKeW0IVUlFE/Se/PVzmN3o6mlggHn7t0lIZWSS
LuJ+9567NfzOeYjK9jmVDOOp6Kr6rr51NVPTauhQUKRhPcTjkYUEGwyQ59uLAwIJy5Ofnp3y0Xdg
uHoUqdGNYYC5CQaWtL6/9sfzWBXVrtM9mkd5umtgE9HaNPDTMgb3P0dfe3vIV8EZi0H85GFigfBj
vmAIcFfpYGobY8JoNcBqtUZlbhs9yOHfuC5zOdy4kjXaoja6aa1TioFVHhVB4MreFADXnCywjh5m
CcI+JKipFDL4QRdVE+Zz92q2z/3o4A484yu9xzcDFHabFdFaIdtufKJNi6C3zzU9ilioEpCZ1Bal
nWnvSjUxcmHhjKpfHHUEb7PsXaLFbBNFOLwQ6w3RzWnF1WicGtzoWAwkJUevrz80cxgWdWVugzj2
NhDD5dlv4hT+sOMd7D77rhRqR0ad4KrLhbGtVUt9rUGVkmFbuCyi+j3JI0xeWvjaJNkuBki5MKPS
3CJm7wVn1bElX3hIevNXNXvH3LrMmHrtnciwnr2ylvAAy30mKrm510OCDt21vggwMpGXxAWQD+PX
1NUPqflClsM7msQZ1rHf3+g+yXZTgjkHH457coCQdxhAPDu9+YAYlkqr5aUfZYoNhec/1AoJRNjR
j1arQfQek0NIlOoM6HpY617xAo6cttp2ZH0XhRY0dFAbYbhOyBQ/+LCVYWeTczIpYicWUj1OufGW
FeR59Mp5HXKHdL/Fim30dedGynCVdHP8uWxHaDkYXryWGffYs6iym3w5Rb716hMpaIRv7kUV3CQ7
OrxEMSMzaG5lml113/YhPpdMdQTT55HExhEvAYvUxnqsHFPdeEPhLtq7qa/750LzMGd6egP3PYRZ
TAaAor6eJivFU0TD+b4Jqm96dPFCObZzlWDUqQj5KFKj+BrJrz/wPM4eNUb2wCnrbkkC234LI4t9
FizfrNCxmzjJBZzxiDsZEdUK2BG45Xi6t/vW3bMdEMEOh/SGvwbMRfOEI3I60AizhvIWHgvDfoA0
Yh4irWds75jOo0+pSSHSYE+h9o7eTjJjw0CbUEPjaDgZ+zgp23UD5WA5zMtdsvH1sZnHC3mn4Fir
8jh9x1o+HRzG5ZxA6RPVSGeRkIrKA/87bTGxCUfXOa4ZklPQZpuw9CiaSQmWGMQbmNtFC7y4w0or
MvoHcOQehX80tE9n9J7LqCoxFK7SuLS2HKiwJwhPL/aD5rGdp44DAijpC+Cz6kVP5VKzPAyPSXa5
Ix7nReIghuSSbQNWWzY14UN8HBCIlxFizRo05KE1XI8FUg3mKaSSx8rBcQ8gSFQXh2uAnhVtKcw0
m3LjmVn4XAlqOSjVdN1hlelGdA4Cx1jGniCuopFBy+1nbkHOte/bP2FNPNjJ/BqgFK0PNvbTBz2D
Js14msgMMItQl/YWQBuGKgUAzbDL8xBE9Io2Hr4Y7ELLMUrQ45pWO0m3vaVF2YNhJariEq+nwKY1
SVqU+DwLL+L9EZ8GzJwlgE5vq4ftd22rTYCCS8Q7UbvYrEnGyerHaceE+J4i56hr4bqfgW0rXFQU
r1faSxL7YhOZip4ektcrEn30tI0EH8JAu96JHtMQdhRGun+k579WDHiWhcGGkeGt3OZvCDzRGQwI
vfGl7/NzDxfe2mUYjemtzH7gt7UvrHQW+VwPBH5np8u4ZfsN44+m2AGbcxPE3R4AWbrWfPraemsu
FulIktNCi3qPCuOMPz4q7LYu6SwjMzshp5RvsWUoiqMrpBT+DSXv7xXGUnhgQc5UZ3jJHMTGcWAP
QUr+gQZPAY87+z255aHNKZzSsv43/Wrpkua8PTbfbu2MYbwk2LAmtVuDnjO2BsEBXKbQX6NyWPiY
IBdNMG4EOcC1wgRRjIQIcpMQZTTRbRAws2YTPewGD7cFFQQPUmrDlY5kqg6m/VDZOiXtOY8HUDvM
eGe6etCn3OYHuZzmmWOtvUmklbGm1MQqPHM/ejVE7P6XRbHr0jZJmnl2ne4Je32IYPpFltF/rKq9
PcjuVo84mJX16OoyugYRhTZeg4Iv8cEA4+CXqGX0WIXRPLjm0mTIQkx00gjBypPp0x3XZY63MVRQ
LCtG3JqpvENC9H3hSa9ek/ZpVrp+cjtrujROnC2DItN3boazbcJo0xvs3SeJPh57KCduj1bApKC2
snMqJUC2NJ1APMTpGu+bODgZGw4rI4w1Akw52FO59lnq7zzqEpaYx96Y3oQ7QQJmAU6GKoY++xpD
LDMNuD9Gk3hX7MlawbHkLOEEQ17nBuvU3j4vrrYdBy9Dqu3SgYFmiJuvnuQ3lP3wNMU0HyQmuy6j
+TOmrvGckXPP03fD6Ysb9rY32jN/ZybkoqnhnElHcl25VV+QMBLN3MdAaHxNOxht9eHaaqZ0BLPi
j7TpW3GMvu7YW8+Z0idIznuMJHNdGtgS4quCVBbPrco1Hj2bSRnlq++j2sdzT5grhFoLqhI2SFP+
wbKD5k118smNhscav+p7J/ByWTPtOW6tZ9fXXrgt4fIMmzfHCL5DyTCFEWZ9djCwryHYAi5pcn2n
cF6tFAPIJxnRruMmdESVOvc8vTRxPjIleB/s8VOMTXM2IsQLL36wAyG/Oj2YYzm4MhvbOLsAR47h
7Oer7cb5skL33S/8r1Cf+j1cB/mctTBYiZM7VGBM8rlzKox8OteLEXQblw62m2V7/aLC67qbRszH
TaTJZeEM6tBaw42qqO5kdhWJ6EkrdnawCyY/BBrJmMeyq/gJUj1DSPyVe781rUvc835YEpQL/ezQ
PcGdF6qXf/Ig5taYEHIdf0ICRk7oFPtyQAa1dGMzkbDf9qEaCQoZ+CFHIztoxsSV3zYPdnYj8tQz
NisO9N5Xz17DSWx5Zvd7QBMr7PIWEaZbIqzU+4JmjgQgLW8VjfB1hDO1MVtajiYaS5IqOLpl/BUF
js0U3205KDQjVRSiWENEa2l8nddZXUoqIPHtLb1TMJLS8oVn74Z+PEXTYtSuWt26tUV9vXu7KvfT
9aXJepdCickBxhnmkFcilqvcq5tpmUz4PSP/R/Dwx/iZa6siwxmuzScO2IV4rTAxLkBnYK8l9sR8
2sLqKe1dmulXN2SVVL+RtK++URE+fFHgYAx9d7al8IADkqomq9+Y4bi0g/x1cGPizkEhljrKD1bo
OKcTdwo/IBeY0cl3+uGHKtQjKdzpg4rrJ82xftVelt8ys9uP9KZxP+IO4prUzDD5sHuyBAan5WJo
wXDb/btFXnuRWqxKc/Lo63wyKuCOHEenjuyL28kjjfUa0Kg/JtVVx9LN2lWsxzihbOpvhtqm8chR
JOI12aPB9Q2txH50pb6MwiLt1W0lrjWqpnu30C+gRsO90avvwqVYte6pusr94a3M63UJsxEk5uR9
qK46UVA4k8IcfWfNXv9IvtLN1CwdXfzpU/zfrHsolW3BEzDgyzZsE77NbMD9ItpjVncCExi5BSGi
166OMvw8GL71HCwAxoD2cP+P/ezAJGxL0Rnm3wUr9KeipzhhophpwR4rTqZjrYevmZ5jk+iGb9ei
9jcWeCOTsrHJavivtq4RfLv74oKgP7TzC/fnfagXj1oj9FUO644U+d51OONEbJ9zo+u2LMBOg8Cv
5hd0it7HgfeXuwMy6voPIwcBLCMjWJo6eFnLw3pAxUNnI2KowPaWSSdm+8DECGikBFZ3GEZzzSPo
+H2crWh6YMhWxG8G8+9N25RnrXairWEN2RIrG+MESGqLvm6PgdMyfw0lA2gLO485z5/F7KjtWVuu
zRR3FzPIX005aOu0xT4KvY/6L795JuUZr2oXOdKcgk0gGFaks427GcPH0nLsjTVLMCxPptK55V1L
GcUvW3XqofkOOy9g/xBfUguPfsOgkPl0fURaDfa+ZsmHYR4mR/pWNUwuMYCHJ0Pzw02m4t1kufEF
zsocfYH3n+Kud4G0nbopec1DvICDktFN9cnWKO0lkWMWyBQ73QxcDoVV/oBC0Z+YsTHJRXxcJxmJ
KBLnhJ0mdGLGenTWZfpGBaR+RFRi+6CgBQdni/FuWcd1eIgzMlS92TxNsYcqHrgfMaDRsepCkgbJ
O+r7B8Us26YwHpw+/AUMmEIK8kdadQpxb5QNaQq/NLqlICnCWwm1qhk/GuVtJp1O4J7iPrfUzFVg
+wd3vrOF+rjwdLxAdndU4GJlck4iYtZAvUuKUqWlj9ueXTGkDmoGcbTvWk1s69H1Dz7PLKrvkMdb
9oCLCsjorsU8iyNf2wSDfpH24OAqf+hmsrzZll9dzMSrhfin1Wj9no5+a/mpArb3qnr3yx7MK9fu
NWvVm28W9sGDOGcM+plMb7tiYX//Qvk0GLuyULvSrw7Ek3hwFKax9pldWs70JoJUHGn8HBYhqIt1
2TU+rH/q1+/2h1alPbsg5IPQS4iAYGXxYTLkaToSCjJ3Scloj46WZKuUdun6YdlY0Fu9EVMVdb1I
vILfqe6cCWlZdKTYXBjJY/vEjecxaknfxOlckEVGadVVbEfWJt2Niz69RERRj3NBy3gphtjYg2LW
SP0F+JKg2O+15ltr2fRWngP3abaRjFV1dofR3UTKATmWEre///44iVt2Pe4zOyvrIM0SW9vsK/TC
1txafL2ikC6zWAtQPqkTELi8F17bP8kp/aBC7yLaqAG31o8raupNpqvus4GFbpd5Tr+hcxsHdhj8
ZjUEZQfMCDQoYAvCApEBuMPrtBtAKNzBN8M11Fo1vVp0oM9oojjrzObWwVTESx6vrzqdHQvNDk+B
k3yntEEt3C6TUFHov2WtLFRCGVsChMORCq93O2xlV9gLJpAvTh+FeG/Gnz77qJnEPAnxY0/eazqA
EROwa3rYOAvVzn5h+ie2SXhJx55kuo1FedBg55Fh80NcJbHT/DJKY5eFLJkm4WwZO1/jwPhsjVWd
tUwBW/2jQQM85JjiLUhjzO/aeJf3JBdrzGkxZeemQemVzTqibLZMga11oNjbVCMOyED8FFrpnc7t
6HmfAqWMsp6yTdtNjzIWuMHRrrFOevVIr5HAeGSNQDTnqpSADqVWmf2lYca3jPRYbKCjgFiD1yxY
6i+bilJfPWkPUVcXB5qrLMJKcvRdKpmM735IQiS0eQ+AMsJ5aR99ba5fil3q+EyjBABhfMdW/qIX
DcEN4nl4M6dVPQfG4EHOriXPWWsyCC9OnQp0ml7RBinala9oYVQE+JdaNNIswQ645LTegQZbF1Ny
VVm5p/T3p2SvyxQL97LDxFJLhkvxEjpMUaGBpyEYdQ2vchIm19qju7COPkH50z1lASdNqdGwMESE
DTc0epbrSZy5rjfxSJHMkP4UDaeDwJQj/XJcErM7haT4ua4oXBIg5bqRqllK/PSKiVZpP5XgtZch
5CPl0+IoJOElTNtfYzbsAOTjbDXrs+BZskjZxjk2poWGmKdj8VzIWbOY2CbYf0Ty243Db3RDL4yf
hiBt18o0OUDVu7LVR2/PEvFeVhw5o6QZCUudRcEitlxkVipEaPU4dQOcp2yA/YyJiCTQniI6vGjZ
t1uV+yEnqZk0WGSzeqnHIVUArJQJbNndsmv0vWz84oFN1VGPtWuR+wvUHuLs8XPUFU8uPsj5Dr+J
Wd+wOLpxjTRBQdCi+7FnL1Rt2G9BN5wBrC0kEkUVFzcEpkMktF+RT+WATOSmUDDBXcyWktt80OCr
1te1Qf8HNzVtAfT3WjXYpjwqIgXDRhIJ9BZUv6de/sRT/ZJKez0FTCjd/rUmbOxlw+/IJ/1iVONJ
i8xf2lA+TX0Kxi/67nTj5kz9Sve6/aSyjy4xcN/k6Eekq1Ztm3wNWkGDRj98G4SsfEG/p8txYKNy
lkzVFmwT9nTJ5QsrMF5M29qPhdoHDMC9GkdS0XzkpfXcswvo8xiwg9gnudrVnYR5idcj1LYppKiQ
nBq/7C5c5JrJAQV/rwojJu5pfrshU6LcIBboRA6yTfJq2Tk/o1/fHHYhOsGhBcxIqmwFhjq3+IUM
fA33Mv3OYRqQQjuZVc+DVce9xVCQi0qOJ9x7vxohj7417vMe6EY8ZK+DFeRspLB5K9ZlDQWZdM39
jBJ/tM8ZTlXXwnLT3UjS2HC/caB9ECXCQm+wfswzeqOL7FJOBbHka4JjGg8/wOHnXDVXj3MqcJdp
SdKvbBbl1HNgFaUgls+IE0dQY6LjCspOrDoyoQU6+WKYm8fKqoZu1bK2ZmT/lIXsgvxYvmJWUco9
eBb6B9Rc2rAUjeKagRg6/CmkYhulKD/TgMOk7vQRzmYPyzeJyMQ6DTioLV4f/qlh5jeWM3J5evvW
bdeiaWMgIpkOBu5nRAeDFE61V2hus5aos93eyimVe/zrIRrH0qKCYy37+Yi0t9qjZy5xQdg0Xnjy
VR2yK6dHi1rktRZFJOuwvc5iTlZGxSbSuPUaFuhGeie3VaebeyPsquXkA1NV4Sc9WYsqoso5JJjH
LpxeIPrbXCb/GuLpMWE0Ee4YANKTpfvEbSi5ovUxAs6ILCULrjrCu0uh40icPJ54LuXsLJCxtUcj
kLraz8cHjctKJGTaorREkzWo33UKuZcQKRdD2rLwpDaATMIXCIqerrJSkQ7CUsKpv7AGpS9dBx6S
iCwb3OzWHFwsWNi1TSudY36HlBhEWbQA8zvrJTB4l/uzbRm0ov8uwWq9uCETgopuCFzN8bEG60lz
G5isGObPBvhQwu262hhtVxG3EqwxDHRJU65DEh6rrIvNTS2i2xS3OXI5/SRBifhZUh7oVYG2Dn3C
SZVV7KqOxkzrMrW/9cKUy37KXZ5yI8tGfPFCG3NCqd3zKHT4P9qN8CSdvg6ShI4rZh3GMZYNbx7s
9AuV5AEhCTVseS5S8zO02ko2qqadgBZA089eAQpfqyB4Lrxk7uKN3lRDHtUCR91x0/KMUmwj27vq
pXw2wlER3gyjkz2jQKKAgrWms25FHVd7mGpsW1T3qwqD5wZX6kICQ+voKV33uajWel0/uUnjcjeA
fOTg+cwwKY37ZsQ94aIALWgxIZuLUL+pJq5OqgLusWrWImboXfGbbyyABoSpS84UX3/AT4kVuxE7
CmRYo7junyz20mXGvcom3bvuSnsXlvm4juK3atSKKxDDBV3xy6TJgnWbgCHT02ZNZe7MWHxlgVst
ncJRuHzDkhVI8rvNYcXk4iVQTrlXHpswy6NzWg+mz9pKbc5rM4doW22AvLzQcIh5GYoi3tiETV4P
KDr1v4p2ShAARUhgHvJ+MSbg+vmymKZxw3SvqP2Ukrc/MZScwUy/+6Zb1SKnnVKzP6SdXaYgWNvE
pssOzC9hh/esBvdoe9nT4PBD6Y+uk3PnQdWv5rCe/BRO/0ShjLXCoK1jbEJQmFHa0HFo7MJvA5CG
YKa9kvSEbKoAC041QkLXoX7LLNkZQ70znJYLX9Pwbo4GbTnLunrykXQicA0LJ2YDp4vmkPb+o+Y7
T7XpX1gWIP1PHtGQWC10kAsO17hXCxwkE04+TyEoMIe4jRXMVY9sAlnD5CvkHysZ/EnHb2usTo7u
CzCAjP3MqLiJaG2AyAE9sE3H+Fyk1WfVN5yxyYfFctcegAOE1OEO6O4agVjLdqhgMburmvcG5rRm
OXNq0jd7YHIYKps1l17+TEnHNiVll4LcZW6V3j6KoX9jurhOaxNzoXPQvPbPxFvSWfLHHZIKRyJf
pYfTyrkXmV8mRZJYbr9hpw+B95iPEM8NuE2OBwYCa5GsoNBj636sLHxU9VxnqtaOHZxoFPusHbWu
8vqVVZ7cRK17bmnb0Gx6jAH00aFsJM9d27xTjniYv1ZlqRPpfXo82m1jvpc0bjKxYLM1HAyerRHV
136UHYP0UjrZuyfGa6/bN4/UdOMTD+7ehXAeOJK4Z1ZipGkpprAVU6iMuPuY6zEztoJb5GJgZVLl
1pqK0U3VzPsTyJi4j9nqFOPJLLhVRqnx5EJvjCD+UGOybMx4ReL7IbWLo9nnL4l85l1bcZXuI3zb
LfOQavAuVt9e5uPVagi6UP74lmddLUH3PfpN/dkXqFpTDIbCbtlrD3hdcwldCj5c3+/MMQItl+Cw
q1KejBJtvTArahjH8hEO+lvp4perap4A4kZTByhTaxHb09WOq3Vl5hvG2R+xZdZw8cvH2nsky3TG
xbivaFK3yfPBTwVtVlqv0MQ3lHAd/DY7lVVrLgqlPQ9kl3jnHuMYpUpzPIY1IdSThMwNea5vporL
BPsb1PrgarbqprsZdX9JtxuaCqwDc4Naw2OtKIQrOnkpBe7LNvyGXtaAUitcZDJKJ/uQO2GFp1E0
Ymnr4mKfffmJsAVrtAMUPCBadzARvGALz3mXs0tOp1XP7VG214CgYMM5gmP5FEljG8Xhvo3DZxGz
8NbMzUT4T9XFzve1jaWqpW8zdSkIcBb0cvsYa10fE7nVPsE32TQae1ov2w6SEA83xQeRR+s0yp7m
E7/R4q88QfXgmZZ3534kmGeWq8p03hOF01Yj0kLzQd24Lwza3ymwplNtOLLD5nZV6m9G79IWP/7J
qEjkYV1TWjBSZGYHHBygDsveyI4sPXBZy73Qq21aG2oh/WeB+kASGzVBnCGBEXctvhhff9QDjWMx
XsZQpDQ+/c5wT2eMPaU2rWZSxcwdcxvt12TU321K/5hwX+oQ3R0x4jtr7OdR2WtNE5AWylfmmJ9z
UVHrg/33H+VU/1Fl+JJllEBY6pGZ856s4FKNDFrxVxByucD11/Ly2Q7bFUOqDY30v4TOHNg2n7Ig
Wkfg05FhdjPuvVV0FuukluqPlKtey4qHNozfRYHTFWTzMpDmqlPOTqXpdWIEa1J7x96z2pQAyJmZ
LrExHkInpiyi3rt28CJM45pzTEzX/eZnXZQ9NnRAIHn6ojNJs3l+lkZ6jTFtyvLHH/E8BuJMBfhn
UjCMc+Iddb4P0TScXRvPiZadJlMeK7P4iUgiVqo7Wlr7bnJR2TYTqNGgQYaZqaIrqI4+slSAwBfo
eWxw8XkuuMDeLM16sCCZzWT5wikhbxbn0AF70DFM0Zv+Yk7FpRdEfibzrKUG8jPPS1oSahrGCAQ9
Iy49VTxTFhMTkdzA7AfEv8k5tbl7WjRljy6XZyqubcH+6ZZZPQlWospIkXbbHG0wtOzPyIsc9Mm5
WKMouYFjfvFIii/nk8UX6dUProYPNaeg3yxCv+I+Q2rOqauEqnBEqyxBpDNH3BPFJq+gfgQX2SU7
r8meKV9ad4AonNwyF01erhu9uCTNuG6dJzPu99ZoYk5A4Q/EuzXCA0wHJCBnfAJSxLfogSdZ1WXq
5CkexZX8/y/imruggoiSTg8+U9R6ms5Upn2mbXTL02c6S/yF6Thvo/vpe+N+sIbfuUYomWTQuanV
zV+6UH17o/zq201X1Q99Xb+HcvxwiJ+mynsNabVagIFPZN38Brx6kqjgjEW2hZ4zxRQsp8wq3w+N
WEVasFOOkzIaY7KBLybCKNF7aHEpw2iVn6AdbX3FGok7BkZzDlNfpAtnsJ0FnhtB60q2KVlmgVV4
MrS5TtgxXphunbxMLHAHHNjj7Cj4fZUdl30/BXz16agjPxRmvcuMitMP4cmSV9a8PyN/7xsuPbOE
Ao2LXabPeVJtA/NxmKK3uq+ebMvagFZYMB1ALoeQV+C1jYuNpoUI1Ja3JvnyZ/6+arQfddM7hmV4
IuAGq3fm6MzfMJXGk5PiJoxCj9bE9uaFOGprzpSQ2odUbJouf3WWlTGdLHjUC3+Q7EPCbptYUEpD
5s/zPxrS8q11ArZ70Y+ow2bhpPZzLorHNtw45Gr6VZJnTy6WEtlOK4UhWVBezarWuukTnnfPW01s
4BbgN1GGh5ox4vRqTrQnWNC4cO7Xkbu0JaIIuDDFVL5opoVAYIbLcgJqkC/UyONg6HeV010830Ym
lHu/ry+j5pzGgEh+CNhqMvfyvWsRscfnbqLvOBp3rttSj/gRzFJmn//EvfsLtXUPFBzbBE7/wPlV
ei+MaHaBn/z40j35IYSW0S5pkai/Jt+++SnEjDbcuxkKTkvPncEoR6sTsEzcIouULNfoLdvR+cyY
pq0sJuRJAutIwbLBwyXXE0+tJdQbbeUwVl3GTYp1AdsAE6hsKWkw5VkhPuZbZlAP73ZKmJzpj73U
6ovtNiZpDb08APYAVUChjNufrDEE09nRDav9r/3z/8v+CV3cBgz4/4YQXqqfIM/+0/b5r//yL9un
Ydj/kDaIA9N2ceOZkoapf/k+DSH/YXGt2o5u/NMU+m/fp7T/IWz+zjNNFqkWba3/9n1K4x+exwgN
ZqEtHWnr3v+EQGh49v9dcYXnEzKi7ViC5gWKYXXxX75PKOhEulsvumb+J+iJ+pDNTcp2guep7sfd
CMndz9vX0Cz9w+Qx15Q4rdwh+oY4DJ4ikmx2DPASf1/cOaEKe+5hQEFYJQxh/nryK1MdGxiG29ix
uGtZc5f80BTOxhi0E1wBHq/zSz5zIaaU20KTz2tApE6So/kanmi/iBPbZg80MQoOQmdTq65fFzV6
cmt2R98kSpFo/rVsk2bTmN5r5oJGmQjG2L5ztb1VFfTjtS3L6FG56d5v5NkYXPdB1OnJalW1zzrz
FwarQ+FP2jGQPfkfrecOb7iQGwjrpQcAFMBJ5o/aeWBri+G16Lu5qNi+mF1WbK3EOqtOV9wqWbZ3
df1NNPq3Hpr2YUjccZ0XbHMjmgoOeKMMhg9c1VT1bDKjpx5mfvG6wSQq8dWnQQWVKNBX1azABvw2
GvTCiFQpG8WcyVGQ//PT+0cGcJFBNYpDxjHIiMfuGvxRDDeCo5pqKGgtvK+Movs7wfH+O2A7sXfj
BJ9CucEEsopfTue7oUYW9Nz3TbSG7PrcY0+MQz2hXAdJf8xdsRCVcg4uWA9cCTD4ZbUyNLlRRsUO
DbrrQkdKICQTkvbsdExHRkcBaK9BDQxIQUQUgQa+W28zK0N4QbBlB9XayFm9U5HaNwX9xwCVqN/e
4E90trrTGXvT+8+3/r+OxN+jk0cK11HV/jFlttUxZuyIUsQLg7KgddVk7eH+MgyymsG8P7qTMwBo
+5pEcVxt2zmbbc8Xw/2jvy93jCbTY38rKfU1+faH+8v9F/qvT6MZVlJNSKUUqODHgHTHMnrmOvzz
w2kQV3rVsJEZ4kPOzKI7/vP+0d9P7zTQyankDjv08n7g85l2dP/o78v9ZLh/Oo0D4rlVQyKeL8v7
xehMmacW4Uwxuv/h/ezoY+vdTBFw6/kkvr91f1/+/pkZOvoejf9vEiaZ6Glf3OMx9zjM/W+Sqfdp
JWYMG8158XvL9v0F1yg/7Xydw/VhvlMr9HILqXTNOKA4VPf0uTGn0f/j80Rt7LF5lDXs6bUb+Snm
h3aY1lXyFaBbHFieSBZuLGVTBQ/DdI3pYM0v90/vL8KLsbkFBYAB6yM20p2BrF90kJ2ZSJorOj9R
/YULyWUYAXO4VcWHZYZQkA3Nser9Nzcf1m2OMQL3lEbeyHweXWg7PRM/RdkFPxS6OWzOA2YN3uj5
D4z5Lb+/mP/+6P6pV+cG1D99azgchHH+D8KvxTaN0RQdCpXKzKBeKsiPdgrDTdO1AP0UVy3V8tNB
17QRxlEfbSY5vEcpBBNg/+FBTi+8s8pgGwVJDItTd+iIDh5GLviNH1rvRd0wD3bksxub6eb+I5bz
0Q5J+i8GhjwYdLiN3f+ii+K0fHd0r9xjksbeZfTx8zg2E1c0ICw1oSIQic97Wazbrj7H0/ALbgaz
Ea3vF3r3EAUVqWtGn0sh/G/oX8keb5UBDY3IsF89wXaOdoFqX3VZ7iilMpci877Sghw4A55Hb9N6
VXKIUv2B7tJkk5X8izJqMH3l06rt8UrXyFqF62RbPPofA0XrxqA+AgniwhwQ3mrGB4uhmBiuzKfC
MFzMSmGqZSLrg3LFLZwi1bXtGSJPsMljF8Uza22Cy1G9DfjtMHIWcg1lKVhloruoMMODPqXcIrro
YfanMs1NrSA9tcw8dVqujpGlwQJEUhobcQLVxVCNOFyPGLrQU8fDtwGWExF/Q8hj2JUWUJW4bw+F
C62lGsL66KnxdQBgsRxjOLMwYL4VM7PF4La/NT2Qh6kwnLVJye9iqKkjKrtH38WxK7zuhSYLtS3i
8UJnNYr62NNMNGQGMgwBdFsLL6YZm0cHwXafKbeBnrQIAO8s8Wjb+CSoJbKKmPC6BEsDykCrPPpg
QPSgK9bltsbasDThBayxEsFq7C/Y6MTakmAVTeyYwFbZhQ0TTW7QmlZYNrRlErsG93AGvZU0zQ3Q
IhrCUvUzGpO+DbzxuU3GCznY/jmZCZ0TYY4mNx2Yo3SK6+MEWkTvUG9FuxMx+1AmEhpGuuTaTBSA
ceCHo8iUdh7GkP+MwXFM7LObaMmq9HEvZn76MhTNsFYODepGLj9zpPVNP2m0nqFxhDZq1Zig2TWu
vpkY9WpapZ1bm/a7oGfO3qY0AnSWGp76uEJ1l+24ClLv/7B3Zkt2ImuWfpW2uicNB9yBtqq+2PMY
kyI03WAhKcU8zzx9f6Cs3MrIU8ruuq5jdkj2oAhib8Dd/3+tb61tmohXp5DFJsVHzCiil18SMIFg
BDmu0GyTnRH0xtpxzA+9sw7ac+5SRZ0y45gHHQLZ8FvsB6gTUg8Rta1dWwLjxEgnumM8P8xBz+hs
KewgDKeM0NubDgIrWHckCGbiUnJVyL/b8Rti2AhEDglcwkS5O31Ddf1AJMJjVtjXOOEzVXr+uXHr
Tw4aScCf1z7nNmVz3cZGWZ2CyL/rzcA5GIl9YHIJsyrm6gyCgFKG117qVMiXyaZiNtIsNqSvsSQq
XmLAVa1EXlLRUleWBnFRj5CIReWmD3pYwlbwHgjSV5y2DCe6Txa2LrU7IozaNI8AuSiuSUEVCa1o
soW9vEa61T64tKC2nStpThAASiwhFpHEQzaVSDqEx0CJD31NYFihWZ8GhRmTOKCVGl6aMJlQZVjf
48qWj1n1XI3BpXDpItt+Ex8rnCUb5qWQ8vKOw4VRUJsAYz0ZQ0IE98Xy/8GI3Xcc6EMY+u26hi1/
jUxUE6N/JKng92g0P06FT1Gy1C+m7kFw0mn4+WbBipn8PcHcslOIi5u0xT8Eceyasu4kLzM862b5
vcgZImgUBrs8IXQUTF3GsjdgSmuU26qyvwzSu480t9zRqQM5NkXbvMN6DYHjglLhzkQ9um6z+NHA
n1zpCcDnrnkmR9ysAyovYXUOFA3rWbfpy3w4or8Qq1iQc2XE+G4qhyYIt34W7k4pkCtCa+mG+kMf
T+2muA9zxK5KIQ0brVEcVJ3szRiDgSPNVyk/U3n2zpVHmwqQAkMRV31DyCNDbfzQ20xldIyua8HM
O6u/dC1xEvakvU60qYI2+xj4ITPxycKpGMCsst0PgYPOqQ1JgposnPgBkK62INFoiO0NKnJ7G2vl
t4zO55EPgkZidF9Iis+FVj0QR7lKtDUFQHlNqNepqWA40ij/azFlox7F7MZMfIBeA81Nk7qywYh9
HkW/5fbU3jGWAohtHyqnBI3ghdrGIAq+JYlp3StoOKmO4c0OI5Y5eoelJt95s6Uz6E3KYXKenyyP
lz06vSgW55d72Jc1GtKDM09rlg1zU0g7fz5kSMwQ7NCltwqm32kWbdlQBJ4Fj9FsJ142/Tw3evMw
bwd59IdTZjDfAxcgkBmNxPJUiDcjgNTIA8Kz3drEQZZI/hYmEFF2CaskPOC1aqt9ADloyJIXMwcs
hU9m3JYxM69SFNWuTYKvC3VuYbZNM2Fx2UTDwAzYYRoEaQa7zWz4JQkv2hh1CHc0oOuF/r05JfNG
yC7eh0F4qehqw6PsXmNfg61kpMeQBu1+ebqC/unbRkfGH43zHN2/8icK0/Mm1MHBSRSbPyBL2CK/
jXCfts5iORYwRY8dtogFaf/nppln5cjx7HlZd1Xz8mfZFPN8OC0yZ+0qilwLVnRhgDYW4qjt8tgl
OHIXp/b9glNLY1Y0IDUcEEiJXpxutDURMYtD5jDP7LGQhfp6wQ1y7wr0tc7EsO33CRkgd2MN8ZkC
zjtp5u+9JO4OjCKwggbdv/pdecW5YT1bPso20yGSKOfkzoV2H9nhN1BiuMN7+AZj3eY7tMaUwJqI
ivS8wQ5Apw6iWoLY4aT1ZAuKivXRFLQuBbUO4iVcjM9hxvRJqK9Qm4utNQKJJMdUruV8igRhTkIS
cVz3ohsPXsZ8IQvUa5tbkh6Dd0qC0L/LXOgLHVyUVYzqmnlbD9SzMl4Hllx2X+dPF4aG4h2BA7BG
qw+iifxn5WjI2Qp066zG6ZHKTL4ARYpZAuPlsrrvY+Ll10Y0Bmyhwp/tMEiPTMPaWhIQK83P6h5e
C44qBdV20POWtGd55sxD10Dy6UqFgqjbNJ/UJlT4RywtGK6GOz4Czr9CCr/ji3APOQiFB0v8btZV
fGchh8gmk2jNAklwFlFhZYhHtaLSXVrbZLK5I4ECRTiCxcA5KKCwdLFoyR4bhse0neVdQ3nt+pT1
PycMCgCNvlZplOvWxpaoTyko9LTCqeOQW0MSNczI+q7NB2qUYcd4Tq7ltVYB+dx99bscKRq4vre3
1005NVdyB6fDMFpQt5z8bCZolCONlUxac+jS9NeWyy3YdzmXmd+vi1pHyd3kx7pz9OfRRtojExhR
Kq+/lcaU7CL4Iget95CRBxg3SxKGRmQUmivof7r2R9uxQOIMEDonGne9lI8RcsCdEw+vYC4/a9lo
PjRj2d1l8OszO9OuUje9vdsCdwdruc8tHcLb3Bs2dVgtoxw2KbOWPdOHu05kyTmTHfM5sBPw5LYj
GQw0nLGbi5g7VcQVhWUdrSDVdHrS9ziwL3JsrbvIIO28jceDNaRfG9zO29HF1xY4UXSHhNtfI1Ib
iEH1s0PHIN2zYdU8XuzBOOnMKLZkWtXrqcLqUSUfRydieZLzvSZyAGvUYudtezroAaLnTcNfBEWm
tjm5ChgvgUMqJMnS9yEz+IzbzL6eRhOsNs3JsUK7G8+AM4oOqI3J9CM/EoIy1o9VARzp0fL1p5Iq
zYEfm21Lv8VOloAn0yp7j+KC9Oiy34oYrNUc7xaEnndxvIH+cmqdbFE/xvrQXypQt5dljyUKsTRa
pG+UqrI9PM8ZWhgVrHv8ddKPtI0IjNACnzpy8tRFkb8Rs+QGFbqOsozoYQYjxKVjt7NIRb26Eep7
MJU9Usct2Ipuq5dug3DVPVkpQsY4boMn4Q+rD2Us926Tf02cBLH6vMbR/Oi+de+Hpp+B8t0LmGH9
Sc8+tQ3XV54Hu7JL9TuE/N6Wu2u8zqovQp9qIpGqZpe5OjV+I52OfZ26K+RgzMl6kdzXCS15pwji
u6T+0usz7B0+8BFlJlqbyZ81Uc6xrPgRSZR/68Ul6RzQnqAv1mkFJynxq/xOt+Q+6pBgBFXZnPOm
eQU3ZF4gy074eCt8gwIVJkSpYkutoz3IXPvWFva4a0GBr/VMvY+rvDtIKyKkya3uRCAR8VriebnR
1lP95EvqGpove6KBUpb3IzzZGZ/ZQB7C+gXJV4dfPLUB+T6OeKBZ7V9baezMvE4fAlO/YzT6VHui
OmXO8Gg7LjCXmQXXEBnSFpJwpybtCSGgCkHYvbYaEwxftu2+cKNJjmI0jiyBvxJomtCpcIdNo+xh
5yWNvScSOCu3kV04m7w3cDiAcE+cepZ1OjbfbCg4Yz7GFovdqmuuYW2I+5DMyn0UdyY5lraic4q8
TlMxichBX20KtO7D1LdPczV1OCR4I742qkd7jPiyEvUhVFgy+jycz+F872dfrF7XuRy6AwEO4jSI
L0wxoH9lY37QpVylSE0JqnAwh7Z1idcBXYIWknhX0o5IbDQ9uvECU2jblqwiA01TVyFPQZGWhzEb
XyM7kfTjuZQUqL61VSNSawrDe4mvqSux06mEaL1cPjK97tY9ToBt2KO7R+dNR9hwv9dT5K8y1TRM
dYFhI8CllayhZPZyJtg05J5LCHHjNGprJ+jR6g9o0ppUWVv66PW6NpjA0q4uNmqeA5R9ReZDZdwt
UzGoZNMqk6huW8QqTeIo8FC5QL9ovpTcp60GiZAEh0ypgd5X2fqoZ/X80vmhT1TscI7DkWIMk/Wm
oW6NBhue1iSvkyEFRZ853H1K9/CJvw4VjDXCe57sxnifgLbBWW+dXXLuTkFCEzdFhwLOrTg6aFee
afdBAu9frX6iP0kqMPIUelp6HKb33VRshO9aVwCfTOrhmJF7jHpHxPiy3TO2oOoq6ruiwx7UK6/b
ESgyvvNNG4VE1B8oRVkrw7URetfkNQRhEtzR6aPJaWHJIYb32xwtjstWW7dF+r3SIz9Cpta/yqp4
CuMC/Gw5+10VYYbO4D1PgBkoa9JfjoE6XF2c11uJqKINJwhxNr6qiekPQEqXVavxjpXU927Sh4td
o5hgxTjDII3vbgNimJ7KsZ+yrT5q4caPU4sxA/qA2VDoaA1pbguwW+eWKF6XuIuVKZzspdL14b5F
m6Ws1yaK2g9WC0c2n6A1NE791YmTQKy4SxKDG1CJyiSZgPW4MyGFPpaVPmIizxzuMJa3l3GFbrCo
KH/W4iljoPPL1L34XfBhJPjthICGeETsbivby8tzSuQIcmGSQhln9CuLI8bDgWjRAAcekvBEu/hS
h0dKgM0hFf2hEBaVrvmENStjE1sgsVUxXPHWkoucFR91ZD6XvI8Ql3L0g2bn61alxqajbHZAM/Ka
+kXxMnIhhp3DTRb07hP2yD10Qf9d5IHdJ4AB8DL9D7jvLEBrJ99LB1if26C+w0izSVjabon4oHfM
QIMWsxpoWVjYIfrOPCC26c5BBWGMYV4jmtA0ruH8WyBWAN0VEwNpzmTeIesjTjFMV40UxJH6AVQP
eKEOzRqWDyWug+gpV5m7zfilYM1r4xBg2hNxmd85/h1iM3nGrO2RMZvA+CfCQGgh8b49X4DtNnLT
+7N/rXUZAFhiI6/V2mNIngXWxuRKYWLfW6526EqDKIw+a3ZWDQMJVmxEK8gWx0blXw3JpEh0TrPH
ueXdKZeSRFIK/8CsaGdipt/0U42AhWBe+L1dccQWw3oNOQROu6nb2D1WpyDTMsBxfAQCjLMpxHin
ld4KYYB+tlHUC5ZnHSPRlIU7C6PnoVHphQyC6hHn+Lov4C2EKKpH9VmzXEhpTv6sJ9F0kD4Gnsh3
V91oNFdQvMjb4S9MCkka/Xcqimk7GTvmyhRI6/ijVQ4TnofJvEAJdvflmH5p0hikPAGbZGXoCfVI
Eg9TM7uEismFR3mVLnsVnaHeAwEriOcc6FgeY7vQjzQKzy4uN8ZkfKqNl1yhcoNFiPO7RgfKwV+2
L4aQhaH0n0iOtK+wt7krfwyzsL84MYHSBMKXRBA16pTYLou0XHvC/Gyfl41TAd9wtSqCgWel97Io
4h1wd27nPlPIMnWqfdjb9tUIFZIccXTaULvHmvZJytbF3ssj/OWfMIxVZxb1wAUH7gW9qT6kNsmf
ZUscQGSSnuEP1TkKG5r9rFm3dozFxBj7p2zeDFjWkwy1Q8dKNRui6r603he2254tmZMTFVXGRYOi
uZ7KXFKLihA1hSI65og4N1kiHjCcDO/0KeBcp8u/CYfJ3IMBMmBR+y46pAKAZhs5uG8wRkgalt1U
hfvQYe7qcu/CyONFpzid7oea65d8oy9WV4YHgy/1LvPLNTzP8OriRSRtSuBfj9qv/SCtx4jT0GVI
ftd5gLYS/U6Den/Hmvc46TaLOhXj+pyYnCdHa/alu2KG+RU2OZN1e0+BsDz3fjhS37ZiyPRMGyWF
W6JY26tTbTDwMRiwNF0lRbzJYlkdi5SbcEoO19VFJhhRcXpwGk4i3Ngx08xLW2Xl1aZ0GMre2CSF
+dxL41yQ3LHXSKE+wh3F0lo2NE9KN76Px+6exPrulFAOrGM835abh8c0zajTEB3VWwAQIvqrtSDi
mgYmSHBunsQC0+JpjAg9bA6UEC8Fsa6py3Xdqe9EsfyuR6rcu5nzJRgJRai79C5vkPlC2m7R2UMu
kdV0hxwSkB4xtOuA4jRm+UTbj8PQ7K2EoT5i2bTrZyZbi5AfsX+xd0pbbAKwXO9TWV1aTZlH06bf
PI12ga0P7Y2e9MFZJg3Cx7ZYd3nDsQ5M0wunfS4817lQwH32BWNJ4kESBL2MLKe1j1hi8rosjmqU
qE1Uz8nRsnobZbtPJbVdMZUV41qKW6t0HpuB8lQvMQBqGnLKscb7gaceX6aofzf9IT9npQ0mVOaH
EBi7qTPI1G39IVP5J6LemrU39q9ty8zWGaLt8ne0Tin35mR/QGTCCYyU/dCL9iVwML3i99Zou91P
mIUHy991kNe5BZI4FQCYoA2WkkXYWM9FfCbgavhoScadvrLSnSbbHz2+pdv3pu93e8732uegzLId
1VyKvelcSyrmbmwL2pD4tPKUB0AvnI5s57lShhw54U6A7VjrYlrEmZ6uib1Ag7A8jmrAKhHoGoqH
+gmYEkVW1Xgb8juYvlvWcIoaN9mGVggkR/cffdjeqwap/2bp2+N5yU7MofqDqIKNDjj13Ojpa2o6
LWVZ7eBW9xHYr70/U/j6uVJG2BhwTr9w1wQh9yffyNJNCTF6FUUNWJZ5EyQR+CbIoBqlmlM9Wt3W
Gji5U7pYZy+uWClL45GLpVp1qnwvp95gzRIGGLU9vPE4O/w1Tf8Uj5NDGUOJojiPXCE2gIJjYrY4
BKHRrRc8o70A/yZGXgPSFuha90VE2L983CU41Bj+FmIjUnFrzRIEetX8lyybhbW3UP1uz2mmEe0g
bL686UN7JrOkmNWIHLz+tPzly15eZMNPD5cX7AKjdWXSSWJ5yCy4iqFHz3vOn3vLw2D+rHLDeJ7w
ewflnNpRDDCf/S7ZjnNQS7+ktWRkQSamJjfdbIBfNnLObJmqnHYQ7c7JmaOf1LxbzLj1ZbM8nAwm
o1FEUrSVDpfOicdz7U868wA+jPmIprmmST1/lmFgAEKkEHN3pqpO05huBRPeyKxY9znBvi70jxB7
MarMQRf4vOoZ0k29lDkIXERbvm/dKMBSUOANQFt4WvbieS/IErmrm+h+eYpG4nAM7PcweFqAlmQr
LZum6IAOdAAgbwhLXzmnNIfxk2oFHn9VfukcimaZAnWM9hKhzJ8b/BGX1hDVvgtiVCOyQ3a8VIRp
DsJ+NKP4oHWKMiJFzXCwHojZFLtF9fQ/KbX/wAcUSszJ9f+1QOz8mtWv9c8CsT/+yR8CMRcRmMMC
CCS0tJDNi1tELdPB35Bn4XVwLEdYVANvAjH9N33+H/G1runyyk0gRnqtS4oFPUgDzZlQlvj/Eojp
+luBGL/AhCNrQpMjJ5f+/V/BgKXXOMxuBnUWnoclL2H2icf5Yjf9wOU3rX2SHvfZWOzFSMHgHM4K
FwtXMAGH8+KaTkVASgwey1qFBNPNzy0qmGWvm8Olbg9zSBFdU8nD8iKKtNCziuMiMLlJTRblSdUi
1+zKw+3p5V03VcoPlcrtZbLH6ZYjP6tsI6ETSYN0F1o+K9dkm2rhJyJNBJZPGAfwNRchTKxDwDJV
haevDlC8LIMGuoBwWkc5DWhVYlhz9UQnN+E584fhICyNhqgWnBMjHLboqr53TQtqXFCrvVRpfXDm
0tW05K7Mm9qzial1kg8inauuBOvhIOLzPoJ2Wz5HrEQkHzjafpEBGXOvgt/3R0bw7eFQmJ+nmmTa
ehru7YTFuQyaYJVM7TWpkbELem+FEmBU51v2skkkQZ2Zkzory2rgztlyZcP2+zGwLKOLtjB+l12p
t8Uh4W/OUx8ffMd4ejuMHwqlofrjqJaHHEezq/X+kQi9/FTODZrbZnkOGTnlwoTkURhhB0JtfuQP
RxTgIauisl0rPKxbCxMhyQOzTEdpNrrEeaOjLBZ5NJtNqJA0KZ0GwOzabuqCd8MczJYPMjxNOi5E
pGgqhDRCPW7sAwYkLySjFlXKpp1MEGgErdDGoJtFAAepMkgzwpRakG2Sl3fva52L7IYavAm0b5u1
JjTq3Ms3et3Bj9Qn4omYqdB4Ad7FDMQqjIicQ5fwXFpDM1yFuNpSfHFz57LkIC+6q2VjtKl+IHRv
vTwK89zZIaS7RjCZY8ZvmlDLxptFRctePsruKJInb7I+2OOobWAQs1CdY5RKoZyjqY6Mfzsn8MJD
ZnNmUkaC+JST6gotELg+A1VfuEimcywXyxBG8b3aNlTTkPWY64ip4DqdJsGYuLy7SH1GuOWdVv37
UH8iDSKsdfPQRRatXDoEVutZOwH4Zov0+as2h4BgWBo2OS66H1Oicp4mEZk1bgoyzHDfRUgoPHhK
ixZNUbeYJS1IGJePQcbkCpCI9vTmb1+0igRnBfvGq3D8zxSgZfLGgJadlr3l2pQ4Iv64TD24Y3qb
yUNLVdns3KMVat+qriREJb2oGpuc0Tjuuq/dORIFITpUCKZLIyX+ySPeJdF6IuY67M9q1jeSg/c8
BwJxitnqZFfdS8JMeRe3bgDgvQTuEcJNHXaDge+lpp6OVoFaskr2tV6qo5FlqPvmFrFaJq6GnyMW
Qdgyn+TUBAarWTvUTjkAr9p6dFDALlC/KzvZH2w93VRzE9SioArinDtFMz8s0kHQZfBfbzMOo3LJ
Axz8Lz4KMLxF5G8njQoPHe7eGJEp/jfMLFpXSwD8w36ZECyqxUWruOwtzzm9oBuuoq/L1e+U4MHL
Mob4PeV+CtkHTkswT1k8SWs3rDsW8KbA6UoLELR+Ga1+HBJQi0PZweGc70HLU7ZrNkzmRbWBbiBa
okWY0TL9cpi/zX7IOSE8K2p68qXcwLbh61zOhR+7VmmjNVHdYRExijj/7EJsx4HPMiJ2H8bRN46t
MRnUNVwKW42E1InOg2WA390FkNp2BroTtIkCL6ODxZeQ2uWjtECOUDU99yFEh1H6L8p4nABJzUIJ
7i94+vUE+uhyw13ub1mgnwcYej/uy05Ax9AjMW5lV2F20EVB8c7vHzXMSIDFcKsVBc0BUmCLsLXW
qYcBnikBxE8Y9LNtiDSkwYYDNvNhDeryygtbppnMEZc9M8KQbWvNIW3dObSQrwNCPmoeHfb18tAz
2m8l7dRtEBTQ1udf1YQoFaRt/k4tVkB4TZMzEY3xGXcPatUTwKPyNAD3ROcw7y4b+7Zn1NHWU9w2
8ajLNbRdFKxjCIjJMkmkSKz8aBrkI0x6kiK3aNNz2yuIXFpOXHAje8z4cBEpq9WnoWyjo5ditPDn
G0rjBeTiEWdv4uzSde6wVERxjsYpuZjtpmzMfFuSgJb11QFJJhJJuj8nM6rz4xJtskg2l+dICDc2
bqJTKO+5z9eOPQJnlEc704eTLDtCnRuueIK9ivss6e0jbQVwGvpw6PthOrUaWbVjhFfKQ/AQ1cjP
PFOSJhBTfTJs3P2Wvy951zkqjO4MTHdVIi1z8ekOhbeDeKbp6+X7SSskqcvesgmYCO1NezhZ7jpt
pn4P9PRpAHwSKeuuCTufxoqFza1pTJIr6w3Bdz0YeDaZU0Q7s8jetwTGncKZPZ/MFPplky3Uewoz
R6DGlJt1cPQ/XnDJJM1gKSa/V0N/n9rkABqCNkcA7y82cKvVlXgCk4G02u5ejQBpUkvxD7vmh9DP
X8eayZtJl2XNIndOx9SxQYqtM9rv0oK2kuhNfUMW7ymk2+YN/fsEN/6K9k20jvsPYwyLBffgpdIK
XN4Bgmp3vqQ17i+BqR0qWX7AEfwcewMSZK2e9k4wfpFJsa1xUfVcjJRVwmvjSfzheIhaULD7pAgr
xM7ue2otl6afxgMJiLtiNL/XBlyycZJHCMXboaO30ohwek9vu1n5gJnxXHvcoMv3qkMIFSbv7WZI
71LmeCYOxiyEFSNn2mM62Xd1rF8QACGb9IPPNpSNFZSsLXoi1DoTJSj6xYfIpu6rBoKDmDGCc0JG
m9hNs4H/tclrrL+aei3yGilhUcpjkxso18qtOKDCNx7KQL2k2XjiN9tBWtx7IRox2cyjj8vQMnVq
lXkDbAbLVTtE1XDH4o5CS48xdrDS59BwQeqHuNUHYDbva8Ykp9O/KwtqpptoXxtsJ7BFsaJWkVp5
kxqBDDH7G9Q30fFfivzPQlAPa9rO3/sUjppZ+x9NTDLcYVJbQou2ed7s/Q6onSP881AcvQi1WDJX
ZUM9/TzU5sdx7MUjUOJgXeB6HIixV0bin8fhcynz4GzICqBVCGDZriGr2Pa9UZuYovqRj9f1XhHY
0zQD7m3bmN6xMCUb80EBaHuidUVKpZmQJpTaR9MZ6RVLKKgD1nw6cyvAVtdBQaLxmDhQZJKk0TZ4
QMsS5+yIVqyGz0FPJzpSHtplFqpKMlvNXQJYNpiAyIUBkBjCWMMwYsiD55vZlaAfK/EloE2hi999
dtrGIsNTf99LiiiReuplkR6s3PkUj2nLIsa6ywIKGvVV0eSejVnR1h7y/toqSsYtXQFqSCvddBrI
5O6nBCMW6XV46J9b/zFWIVI9cNPc6fDfBZUBYCp4sRxznaD1ICeHjlcY5g+NCbkWmh9O7563DwN0
RYlp3ub/fVQ0a5B6sggGTlH7hXC2grDt6NLIOSAFZhkayQjDHVqT3OgeRz+INjbefwracjVI91vt
V9wIrT5aW7kd71XnLdQsRYf5MHjqvqNQwlXcgkVMoX0hfIBgU1Lyb7HltW4M807uCTwjQ9izx03g
ew9+D5Wh9xG1du/yVH7TKJyi5YanUDs7M4F35+YfyJP9gvKVw+4dKrKT5q5avpiVYQdfcnvQV3bX
fhK6lXwRjXrtym7bs1zeOaL9WLmCNZQtI2Ax0W6kX0+MaxKMRXoUORNtFwP7qSgVa6ZxFrF3QxQB
Su0rlliSJPjd8obbZnnT7SFhOvzLJRt5efLNy//N5/A4XF2tCFEoQwlgduQvVp15xBWDV7Janh8v
m/DPveVhb8b/+bJizrijHXvFzF2d4onJ3rLXKL04+vi4Ubhe0ZQ5u+XpZZPO77q99fbcsqdUzezt
v3z59mMiIpR+/LLxHZpSvE7zISw/XNekD+yEPvD81O2NP/2C288hLXmeLlqI4lhU/OcfkDNz3qNx
OEI9cLdTUX6I5jEunKfxrQdKPa4sfZUsq+3lyWVze8/tuXycPSi3x2/eY3feHAzbwKeDkHd725uf
B7yPGeabfxvMh3R7jno7mpMf7/yXR9a6tA5iJxv+eNPyT2nSkTbfR4+FVcHjyHv7QTjkNWYCU1BX
UyK5bdQ861oeliOSpt4jkCpc5lpdMZdRbq//ePyvX7P+/CnL++MKCAVQNday1sZjTs7RKX0Vdjr+
52UpnMAr6e+X3Qmn4YpwRW1mvP/h1ln2bpvF1XN7qJfdhrSl6nB7atnLsKyviUzq17cmwPLCzRV0
+xfLcz9cQbcff/t3uus+FkU+7XTNFFhWqKcHVfa7BkZ92xaas/+fEub/U8SJor74qxLmh7D+mmfY
gn6uYpo//tUfVUxH/UZsCAIWaUgHrZOu/rS5usZvDmVIA9OqSTEeW+utimn/pjuoPx3BKwaWVg6j
zrGs/8e/WcZvlmtiNpLknuiOyxH+n3//Ovxv//f8IU9GPLf1m8f/K2vThzxEBvgf/yaolBY/3nb8
xg+DmERQiqkblsmPE8rkGH4ONzGEHsStDNTZxXl4sL1muLeaJ4nY9CDLYdxRlw/uAI+vCgQNRxjG
A/pG+Em2Cb3F6q8/fXx/HN5fDmcumb49HNvAu2sJ6r7Y8f96ODEfSmEUqTyb0iDNgEBidJ1fO7qL
93r26hYkZqG+aVipA46AX3P69e+npPz3Xw/jlAvIpXb21vLrgompXcO2ztXgfcrp/L2jn3NQTZ2d
e91Ltr1qUhwozaWmlfDjKvvLV/OXv33+qN/87ZwqnCs4n3Vbnw3RP38VVdAHfkuG85lbqnzNPXR3
amQ+PpLrEFWh8Uz/+DzRjIH2QrZS9E2lCS73KD1HtdXszZoCnh/owTrt6+nw6w9GkMLzt4Ojzs35
5ujQKsWb86RHxTSSHm+dE+JGtlFdfpIJPeGy9ARi4lCjBkyL1bfQTs4SIRb4+6RFqhl3xrsk18Yj
Ra6yH5zdr4/LIufn7XFxNZBSL5UgIm++Xn/+0BgF6tQeQuscsFjd+6U3YO8ggS7z3O/E//kvlh7t
TfBazO2tfkOwq2RFSXR6XtGKBGEYWcbBrHHDJOWIg5fgTU33CLgHSngPq9QFd2ENbfUOnb5BRB6j
MLITce7V8E0FlXps80+qrNGVxNYhnAhoQUKef6Yq8KJhIHvS4uKBiyy+uiLb6E0kHhUGIXInqP+j
3iaiE36fVT16FAgoGDnkeET2J00ZH3Q8gJdff1qC5sebT0uR8kqnwhHEqFjG/Gn+FGWEzslrE9+z
ztRVdfIuawudH+kOMR8jwnSmBtPAgBjmCnpxVn3NScRc/3cPRAjuPIIrnQvqTevEj0ydCetonaVD
u7PVg2uqe+bTBIu0MJp38K73shhroKTWsWnSI5X+4fnXH8bfzxxcXJZjSeSs2Psl4VI/fxZhU1Sa
wqB17rzgu2YcLDub8ECOR8sFLRdGwLCLf7q9/f1uy+9UtLJc/suQ8OZs1SkQo2hMrDNA8MMAWwsi
kfEu952H3Eu1XeSicU8lwu8G1k082Vfm/6uqFOb7qpL/cOkYf7/fKBwGNgnF5twnc96cDI5nEgal
CfOco+nO4968mG5zdWgBgXh10W+MX6WNtjDN7HCdYF+hxptdiVeajjUSLgiThbgyZoHmZolw6lmk
bl2VkH1E5Gc+wmwsq9g7Ok1+SStUhHHOzVt0s3cSQuavv8w3IV3zOKZ0i3EMjS07xtsz2zOE4eG3
sM69hWMzmwrvHtWjCeExSPdDpK/KWXsCOkVblzKxjkktWzK31GczL8onKDurvtD7VdHCoXcm22TJ
WMUbADLdse3NcycNDdU2rHedmidO5HQ7i/a3QG3mOEsktY2iIioL4JWLhPHXf579L65by6KfSUeT
MsHbCLI4cdWQxgXnTSzLAyhX8Ek6h9tnLfTw7iMx1vn2179SzOf/X4cjxWhkOlLYTEOMt9fHUDhV
XtmleV5EjSklygdqTw+iwAbjysplFYkAgGxG57xsHAP5+7e4zNJ/GJTfjD0M9Jalo31wKeNzLH+7
Uougoe9VFtqp8WIqFkJ/ZyVusoeeF6/xmAx7o4/0XeEQAJr6mnk16pqREBkmOSF1u3cTf+P7lf8u
E131D4O2/OsddT42GsA21SS1nIDzHO7nu0gRT5ah8PKdSjiTSktsVPcNS4qODEmFsXfTtRF4Hse5
6jb6S4G2tEg9534eV/w+MbZGiRbN70zt3MsQseQQHmRHHpZwy3PsSXdf5ZzGWSbtw9ADP2JWBkig
dreDwT8k/Qp98uidB9HKy0C6yux7IIAE3fphpJGzQR/5CERnVfiEOWW1PDUVzt86cqhlkgG7cuZ5
XxykJPbGw66s8nTL9IhIryk0NqhEtoJe3wHlh/7QH0KR5+dfn2d8hX890yRTX7obNhcu8lRTMfv7
62eISyDC/GJaJ98XVK6kIjmU2KI8hG6vsvTenNU18GL1TaQ1NXUeIrdypUgfQg8FhX8W0CwSo1IH
0Bs61Ob12VVHYRO8oEYg+CwICZs+2jHt+pySujaxwuPcsXLaNfBExkiZqFXU49Dr4T6haUUvhpxm
4KLrOAb/mDl1tIdKDTMNo0nqU09bGq4YCkdI8gCQpsmahVhztzeisjlhXwJcsTymmYAF36WjrVcm
g0wxx0h4UwUGE2wZcihqO/+XvfPYbpvbtvSr1Kg+aiCHRnVIgGBSDrbVwbAtCzluhA08fX2A6v7y
PffcRvXLDQ2QFCmaYWOvteb8ZmPUwPnx4ropDINJHqNhmm8rGpwkuZQXfYrpY+t2T/Y03NhmWmEx
0tgvs3tk3Ugf7N5QwtYABZBW3xArgoFOqsfatR5Z15Ljui3qivFtZvo+F4l4Shj1ogFW9cBrFUlc
ix3d5eQ9YM4373vW0DvMXrUPlTnBOd1MJ/b/YUsAzrUUyN8bK8adahTIr2bhXfsYGmNN4jfvnk57
vxoiWloFeiLZsO0pleps4P7PWh2MAkB3rMVYOEf5U3ASfiqKt6zKvpMyhKwXQSNwaN8ZU3klNpyg
lUn9Vo9xfBo06+fQDwVIm0yHhTrXu1qL6lA4uI6ko4J+I3LwfMCpbzBYSs2TNd7CrrJvBMjQRdbj
BVAvqFfPeZrihfwjOzq0bt+HHtSqM56Il2yV7AJMOAIFSk4qfudKumQaJl4bFGsPlzBttMsafGWH
GcL9OGogqYf0aNAAecMEcme61ZExFs4Fnfd8MtjI98OjvSZmRKRUYEoGpNyu+Y55nTybees8JNDn
EPuy8SBJOZyYKJ1Sty2g6xUfwhbxozJGH5GqR3QA8WmPSeGFsu/ZzFrFclPFr3mDeK1mrUmHKrnt
I5wO+uK636cG3X8GuzKbnEuUmABjBZkHOXkzgVbgiInnuXse0DcS8QiLM9obrpgf3TIJ6V7LW8Wy
90aZWvSjYHjafKxPmgcvsncUhiDNrd6u9oPCAliWVAaJPQP7GY33xvBooyd65fJVKiYfa1jz+Qnv
KjXoy4hPqseR1kYfXtqJS73U717MOdjzlvp+cutbVjLc7cnigXfLcKkIFczHYJMkIH4pfDVeIuNH
Vk2PXp7qVywTgIuppMMmMbPLVI03CuCBqZ1bQLS0980puu8Ra2YzoXhLBqPVs/+khM8EVtl1B6Ek
GirksT6hRbyIwkGEm6Fas/HSPDAH+2kaAHA74TVHERc/I5HtWDC82xGQ4j3/QTzcWeecIj36Serb
fOnL+kMxx+kmHjTVj2rDxSBrM97thvQZX9VVVulZaOn8akZPHbruXTwMzjuGQHQaj7Uu1F0DVnpv
OkZ3J6rcX+yyPBcqxla7/fAmDSCUhbaq6Ns7k2hJ1O+/4N4zJRtmJk65UYd52n1P1VNRtM43UXdv
5Ddh67SSO7suoShGMZpZ18sBE077CVHH2RL8QVkD++tblsClpQGA+uh2MLs5VBXeLbX0WrSLuH0B
s2XXulVeO8rh0JocmPyFAEfh1b9LthS7XAAn0rTmvsljcUJheC3rNLrRE/rK+lI9qTJhTEhe26gs
bwmQxCBrZ9KrFac4gfoErj6+dcieh1IgYRYO+fVMWxEtTnteUvuautpxFtFN5knxYHiHKnIhtfbr
DMLqiLOZSCLqRE8ZSizoc+Uc49ViN2gG+PSifOnMTF4VLY9eW9P8E6ty3rkYcyijeSYjYpaHosEw
j/zRQ76Izp8xeuFjzSJoPlHhYBhKRRKDuZNdQTpJ1H6T7NCw+cYMZodBXsvRe05mhgTtCu6Umnmn
JHbA3Mr1WykksHRrfo6vUh3ZXZuq2BGSfZuipX8bkbpPWhYfNGQZuxLDuxCorsZeu0e0zd3NgbxP
4d4oy003uqSIrFViRWV80HuETVnXIZjV3LQOCazA0oQzlv3i0wI/Gp4vlmCP1elhHWLUlQy00rXW
3M77qu94yfRqPJS0HQM1E8+0uRwYwi5D59x7i0q7fsRiXEHjyxhiT4A5Kl0axJZp46HJZCAVFidj
yTlD6OLPMhPpgStoPFUR4G+Famg3WcjOqzqcqBkga5jgvuxc8iHRH2LIrEg+qCU8nYgg2g0WdOTe
xF5ZPDuKLK6GIMi1Q3tct4O/E008X4aFuYreyHvhRohTmxifASE4ja68eJ1m7iIFkiSsByuUQ0MZ
n3ec8ztHITaVNcUG+y0VpTxL1THu9Ckfdjm4br2dvO+tmL+PRUoTtwSyyEjyh9KyzY5nc2HeAyRG
xXDlV60aHQFL0xxbiwvXnMT7nOlQkEn8vOQ1YJVB0jVqzeqjFAawa8UyruRtP/TAK+9cgVPc6xt5
IAr0OqLue2AfvvDnvBiBknUomg7BnDBbP9a6+qxYBwLgiGBLqF+MObDIVz/YdcLAugKHcHANNUBU
YaMKlFSXRu9j+xnDdCEmT2K3UqQJN7mXaH67LAvwf3W8j0Q3JRIxlDDp32irqap1lbMlZXNJR73Y
d8s4gbcL1YqS2HNmh3p8nHy7Rr0CVO+uq0k+Huss3WVm0p9mW1Mv+ljc4kXFl23Mb2m8bsB0co1m
5UaSqUu463BLogUhClruBd3o3WatQaNvaepQVuhg3J6Wl04vlZM/yuse5rKfzyyL8ZhD4qxLCTSi
nogD0LuVmg8o3iijA06F7GYuVtdJ2ypWsP1FXMBD2Nhrzor1o4i16ZpFnorXr0dvqGfWNVlQBXPm
1a9mcTbK3mSqNlunJCEKIoKAcyM5g4eGLTy+7y5DHtQynBm1YFq8P07vfiT1OJ2Ea76Nlf3eNBnl
rqkidMt6xnLqL+TlKSVJiY5ZGe9HNCAY8vArJjrRy52BqqlbrqqB79weKFTM/oeueKS+XJSZzzcB
uH9MS3szPCI/DdiIOJ5WcU3KucP8XTcTSsCx/D7UeXIc85RlGrq/0OxHEjBxzbqW7bdV8mbbl7UZ
JhMjCR3YIFQpH7IivB2/zy/XGb5Zghg91CZ2Kj2/Qc3IJs46LFPKTG0RT5KvbCCcKsWm9SbcJodk
SxLgTCBF3MoehV0cHTpoy908lPuIdBbycsEJZOJG0eE7qdXq5esP7vM4YbbrpPFKzudu1njbpn5+
I4jBPqSJxNBJ3FBhgXCOx/qnWs4/By07DrP22wpGbFs7htNP4zzFfuNmRPg15rHsXolVJXsyJ8gr
tQSMJetdL6xqL/KuCDINQP2AukHyZtSmYIvtYSGtG+QfjbRu5xF3x9T2DRvj3NobDX7iKlN4W5g6
QrRefXTVw6i2+5Tgw0Az+iAyFEA+zT5X55SXB7d+l+ZB4rTXFj+JTzwXETFT3OGMatn9MksGZwEZ
yATyl9a3dWb2AX5uR0eu18n+aWgWFCutPp58z0sjXzVR6IgVqGROxX3cj8VhXORRs0EHLiMxgnZs
BYnVUOz04jjrOSfZaJWvWXnQKFDkynhlJjd4V6Fhd/tWYv3AdRpQ9NUEtbGXJdIo81JEfMtdm98S
XvpjyNW3MindA2Fi9p5YXSIwqjvF6cIhUvv96LGgU6n57BHdgydIXHRNnKZt+oeK92gS+xR0Jozt
sTNfOTHcsxeFQ23XrEmcuWOngVQ9TQgLnAeXJJFQF+aBUFc80kv7WFSkMxiYGoLcTQ7s0HcSXlFZ
GyVLKKucox4bpf0zW5QYRp1j12++kdxC2OoatmKAAulj8Il1rD+pCatFiSAMJll9QTiHXcvIn6gq
zsuEm8ZpKmwyETS7GKizXZOsMzQpMicDxbHAZVgMTgnWmMQa6w8eM84ZqMAPYs6wRjnPKTFJARxw
TgQZASFlgrE8jq+qZrQHo9cxYrpju6fGfyib/DZ1p8eGTTDrB8mwpuL9HhWWyrGjTc/YB2q43MEO
+S3X1L7RejImOPfqFL1gvH43GrLhjIHGeekUfkcoiN/CFvbwmSGl3y91zc6x5vQjephH2vDLqO6X
AiXE5GEMyfE/KTZJIRX9XcuofRBepCTWvwplFZtVsTjm+juIUBF4NRKMAtWIo6DQmStxrV3kC732
Y0TCsrf74hqzEdznYOwJva0RBjdghAuZfFvCvhW3bmQh2J08QA2meNB1HlOJoIrzRLB5878QKqqZ
cYxAZ4IqGg85zuHb0saC5DoP1ZgI3zasck06IMz1h9VpKtTnWt7N4zHKdG1nZBbxqyORUpPDa8xH
1+X1z2/1Edllh8gW9UbnBKBl4DouuAu1X+lbjatxZ0r5s0gTTvVEbZSuztllMLydtWdexj7fKvFd
duZAEpJDxRU/mnCCAP0bA5JTENYitq9Zx9kV/leYF8435Jx72YZj3GlHXE5EXI0/O+t7oRMr5+Vs
T1YcEJgJQoP9WJgXYaTFnirHwGatXdNuQGGvIpNShvxsTsnRKUGXqs2HFrM8D7JZXXeUw5a7x11w
G3OWg1Ge7HPPvlf6uUE/QuAv7emjYy/xnryXxynFlSOq8UoLdHpCW6IF1BYArzy6RNDdkMe4Ffkw
RA0HmlocMeZCJTBAMEee+UbHU0XLYEDN0N3IT8aBvI/YdWhhSfUwKJXiFygKCBfCuUtanB7Kuv1j
ea52Y9t4+1mGSZ1go+1jFgQFZsOhru3ANWV2y+Nkt9tRIavsNonLezQ+y+nretGTiaQss8aqU6dU
VKq703S+F9vF7QdFCclVjs0ZtzHgSw0m1Fopxj5E35XcNhDCVXaz43xuo+mExzHB1rheN/fJe1KV
ybGWHXA3XSEcTKhnp01IPF9/WP8crRblvYyBkMvYfTEm+7tZGONxsCVNp0JM3omA7yszHy46U3vN
GxgboNgQATInaFM9aNKieSsOdTM0BDwUZPyRAEqZOLu7yiGzjaSLCCaI+kZVLH1HWzBwgxki4klX
tThIy+ZdkPa8c/Os34tofHAn/PfUP05NiE5DWke9ks3hBmnAkTh/q7Zz5r80AhcbLKhltLZvOjJn
k7HPfJhOyL3ZvPqOrbxbWDUXMyEPK6Y/ZnGayQl3yLL4DuaVGuIwPfCwdzRl4n26UM15yIl2O6a0
+SHNYLl14/wsWuMneB+b4JrsA7s16gsTkp659hgTg91/m/gluSv5npYojfTO6U5w+JJHVxuvQjeS
e9yKuZYmNxPgWZnSETWEPV7XlXKaoc6khLqcwBQZFyWeLBoiAu81oc5+vQhIGYXnosEb+qsrWnW3
DNWdWNLltomLOuQkJcPU4MsTZSne6kE7mjruW4po/SRUaV2KcnmfMbs+Mb24cfQ+ubpuiwQTkM1O
zpF3Zw+QLUT3oOaOd+zYWkCk05wnKIadH8Xa6CtAny7CKu+EBZimiIvpmJVzeczzGe7b1MvQqTx2
NA1f0aSNz+pqj5Y14WeKa7JCL6T9iCQNO32s71VaZUhO671T4q6IMjKV9ekbiXmxz3jDuoqqerLb
9s5Ks/xad7h/W8e+mZoUXpHOU65i3Q05byKIbu8rVTjACVztwUoe88JtgylK42+jKG/dRkNN1hx6
sKC7FL+HjxYTk4PejwHflh/EChdHUuexSK4aF2cuumPtvBDlyPKOFPhmVdLmGpkpkvNAPKSwSrNT
oZv1xUrq3x25ZndmUafHZXQbWoGcXXVLvnmj87roOm7cTisv/NeTsCn1MZAyPteTcWajmoeda9pU
KKZ9kfheHYrb3PTim2m+1xfD4ds4xQEjSRIFG3vYp0KL9kwEJ/Lpu/mxYXvfo+u51HH9Ta9LdZ/K
AnMUZs6r21ZP3gydgyiOg2tz/u/7orzWJf2TGK99L734W0cct+Lq6dmu3cd5MrsrgosXrbC0iyaJ
YrPp0Z2bRXlR56R+1AzjRLkNdqbVzP1WfOp1G5/60b6hUxTfDyLGyVpFLNRG3IYl/cObRh3Vm8LM
tBtijWqsmKZ3EFCsZrIXuHL7nQlo1I37VC3s3kxbPCSmmjxNUy5wW9v039H0sTklCWCuyv5hXAPC
OBViBwWd0fpDDbeM6GUjKG28rl5pVuNulEwCjGGiO1LFoUPeRKMghs9oYyz1jAyU+KuW8gett/3s
RYZ3bLty9p0aRC1t0bCZ0HO7OjNwniVzLX1ST01G+VxEOjbxnGwHkTwmi/Ydo3M2RaAXyc1a1Z9X
gZaT9yAherWRCqG6UQJ4jK0nC5ZKHQrgkRQnvo08WxY5ILt4GNjZuelxynDql3Xynho1J9XZ183q
hnG+uWtTqzqUpucPHUkGQGknOWNJbfPkt7FafZYVAQwYZz8ktnd0haKfSTS0T2r82oyYGrYffI8e
FzP7bSouK6krW5ZdWi2LS49+mOjZb0e1XHv4TaaLAJE+vdMVO6xS9PuegceHQK2ZfbnFq1Jgbg+S
pZ7OIxRGdmPnRYM+OI7rUI66fyLhdCBUnAj2nTWBoLRjJJ3AjdGiNvRPXIMAdb4bKkuzGisSma12
Ko0EiJwH5EN0FCH6bD/Nk/1bxODrMntbX7XnqZVWOGrNw9TNI/FaThtIS96lGYAw3GdJJHiZjRG7
1QB8NjZZv4QxUf0PRFgbGGsco4fGNfwpW1OeHFNclAXohs1W3bdL65TndKPbuP6wuly5sPof6cI1
O2Mw52PuhmlDyTfbxhRWA0xit/FeGmSrD6kTgQ2M/wxma8Pg4hlLS0Et3rM6UpLhiuviGw3Awq4p
vWafKeDomgoJYllHsFSSIC4Qv7asnLsmjeZz0kqANiCgaDTlgdqXbA5pRezU3Hs1RgVHSqE8yU5d
OyA7R4ntwHNo7rtrzqacvDs1p0HlFd3bSC0JN4nGuoZr3Bn5cGdzNO6ImYAnibBdqITUFSWvN6GK
85S3iFpog836fKbs3MGVXe4NkLOTFCFd/jC2zceGkRYJ00MbQHwlahlxd596wZBhQcpMOwnxTVJi
N9C42JNA6CH40FlobCrGD6DmKIyL7garc3kqpOYzvI1CXDghIwUYuWVjB7r8TWtOoVqjpWezDaW/
SJ6ISaOyfVdpEpUF6sW5XVs+ck2sa346uZ7cJvIBBod5XHL1XsN0HaKcEYyJ3du0NI1TrSeRPygD
cMxpACXUMcbWMjggHUZBPRuxAZTow9X6MtoD/zc3YVcHpaFq7D+tSdSu4+UPBnU2hQ+UDKX+ZnNi
OAB74oNuHiMr+lF66hS0mjftaQ6QApsv1q5mXdovQFIC6fhypq7mwRimgM5DkFw/oImNDlrzS9AM
P9okX9eJF9F/fcS3UPg9zOzOVv6AgYG6H+HrY+P3lqLn2Skem2uzYJTWOtRBaeKc1bYhxp4ub6KV
T6ruxkFsRz+mEtBuNroAFjq6BJNA15Cz7IddxZymL51joRqBVxmvURz/8DqIGI0xwwG03dif51Tz
aw+IXUW1CkOSc2LEMNWIfCx2EBQqWeDjpcMuDP3WmbPXPjGYeOTdY9YNv3F88lH8mFJ2Cy1jJz2d
mksEl5iV4uBmNEVIpF/U7wBRaOGnLcb+PGYZIo5s8caUZC3bd2LCuyngbTmRF722OJhI+xO06axr
S0KnYrbpUGAzNWQizBlvZaq1YAIBbaQQ440XQuMJHRTFq2V3ePvZWe1Ki02z12AUwOrf+nlhPyyK
+TaruC9s0yVsIq2C2TbJ8NYNQn5gzhOCZLJYGOvHW/mwspn4hQ6fsD2DpaM5TctDu7RmRNKRMbPG
z+07EjG+Hq54V8G6+xKk8w6/QePrgwY/nSYQSCIMEmzAl5FGhuoe2ml5QcT94C1uCI6hP26+wbYZ
26AxZ3k/qpds3UjS/MKjmKbMSOlqM4iTxOXFWvYkKeEvU+0baOdI2lLys+Fl7Elt5PooazKfZdWC
6NGaZysl5slslx8AkvuXLE2sOzsZ7waogg9k8hw9a8qfi73LYLWLOvs6FawJkdJkoa4wT55UNvGk
0I1YyGhpOHGNYeOE0LK5QgqvPOulcolbL+rmiGvoiFXQuWvqYQeSKzksaZcdVMhXU6lTPmmiuCO+
/lIOhnwqGRnuiqp/XqC3XRKzcokKSthfmf5keFG4DGtkk8NGiXjTjJaTsXIhqY5KrHtL2sIrsxnn
z9CJmRvw+Ru0F3KSZSDIWqzy5qyMZvxkLemfQSF3m6K5uilreWsN7hTO5EEHalP+rpaREiMT4mgo
7k8kW8Q2NYb6qsdLhI/O2AEdF8cmhRCTuy0Dd3lfseGC7UDnxfS+1euwI9LjN0PW3/CiAe5xyExk
V/pbr/nf1CMUO7csGRkt0Cf7zKkCTG3Q1m3tnoB0NaycUvrsAPtj2igHzJdFkqcgFvFou8A7ygrk
iEeraR+ltcoomCkR2e3dsxVX72Sl/DZbNcccq91Aa3GvRjoec9Qkp87FDVgbRN0mtRHqWjEFhsUZ
mhmS64ukcdhNNNCvuPsORHwBhTM29pPqCnpWgxaii/nFPBrzSdY+uKzFoQELYE1Bavaq6NAfVj0E
eXvGYKV4+xy3ctDRvUythgmXNB9irQxtgyK0bHPECx2WFla3wWTzM0cluy2z1fGJgJTHQxMOqfc4
dPjioxhWdixdqHGSCM62vCHzLA7nOT+j1QEGqjgEEVQDY0nm4VpCGJsXc9KNktk5GKn+Ixp55xLE
EYUuG3QG+Ull5SSthqEoDd3c6skmGPm0R7sEJBZdSPbQdAR9kYkjAIDkbAQo71Xi7XeZbJPXBlZh
r7IVqZnc7FV0qatFjH6BM86cagAEWVVMRC2ezf0IQ4xhO9mQpH5fcqcnUqb7Dqy7AtDBbNBUYcRb
UfYxp8j9m8n4Ja0c2qK7nM1ipkInrcXvxRy2cVtcO1JCgeqRv+UAcjkpSq48RW3o5pbfpSQv044u
72zH6fbVH0hY+1g25pVEOdtHomJigkD/STLRsakPFe/SnVKxVTVwA5WoZ8BMdUdlcFKmZxPN1skL
ZiZrvRDtPrEbPqEJZgTaoNlOxX8aSQ2tWUt5LewIUKk7nLKcgkqhLIp1RuIKOqU9vXEKBBI+DmlJ
8Rk7ZqB3uXd2aRjfI6J6VlGl7epUvy0mUzm4PTu4TG+jUINVbn/XZakF9GfKK5wSHjH7QZXtcnb1
1EPUWR+tW2lB5iIZ1NJjmZYxE5B0PW0QqN14E05W43YsgDtRlt6Rg8J8VBNXveu6fWHHSGiH5jra
3c0I2QKa53wxx7q4bRcyF8VC2AIaOOaGaMlJh5V4/0bZsikRAB/UmdTIsX1xQDbsXaV4aeAiHJJo
ol+uissiEt2v0WX41mgttwOvHHqa/mw6/OlGEI1MftLiRzN0nyodTuhijjER5YZH1LDdKtqehkTH
6IHaNety4tRMDMRejOxqVc2TUcwEZSa1ICP6LJgzB+KvBeqWM44buEN7RbXQB5W53Ct2JQKDKmyv
6w3CBqdfE2nN8rZrtDkcMc4SBefAHM16SlDDjc75+Jrh2yDGx6kVwk0jVRwciYIkGYkxH1rjoJu0
3WfJJIcQFetASPdjjFTwqfT0S97xurWws8+R6u0bOQRCwVvKy7eHK7jsmqXzAaRdJukRWJL90obk
+C8InE8Ozj+Un7/YOOt1Ci5fzgiGhOOUK4HZMIxenSqbbeQzSurLQbLd0joukHZhT3tQZcRDItHc
YEibo/0TbbFd/rpyoyl92ty3w+03RcTnLOkZspeOQ/09sVrswDjNTO+xYQNWvEQ1p8lcrZO1X8dz
SrZkq+1QLSvMajAhNwDA1492nIvirysJSBiCFL+9suLlW/5758VSH7tpbg+Q6axQ0QVcNW77+gW1
jWzK1sbdC0Yy5+3ZavEiiALUsYVvP5L1yBnGK5A5wlv/seGXK3lo4utfEIp+dDZsvaE+tTnu1i2q
x8vR7tkQDrbbtqsml1BZEZtPZpmVrKAx1vw8r08pHdaeJjxM05rkgOO4MidasAT2Yr1vd98cPY0J
4Q/MpTANuiekKe8B0zv7TWX3/ylEz3Pz53//z5/vJM76qei79Hf/n8w4JnrC7aX69GH4P/uf/+Mz
4O72Z8k9X/qfyb+5w/9172iqB2hIdTE92Mi1jb9D6jTzf6m2qnsWJkzPVU00uxWmgU+Ljoqqmlw7
1bM1D8zhP+4dA2MP/5B3I35HV6tb/y/uHd1y/7OinKeGGcgADKki4ta9/+Lfqds6TerZnW9sTYFr
s+H7HQuS0F+HNtHdFE0rUOjz8F9/wWQ+RdNlOEDPXMo9/pJ7NsLouplmsAMb9psUZqxpL9Nyusar
tKWalfvE0SYUL+616xQS2yLSUBVt+ZC1QmjeTFWmUTqFQuYZwanMohT6wShcYwe+gz6TdMf2B/jy
eUqyH4myfE+0zIH2NqXHxqTzmE9Ie8uhPZRog/cYCSjAATr6JSOLnQAVuuy3/4lbelV9tx0qWu0u
T9shVvBivLj0aPwxQjb6mS223bQRhD5fir8eZrvpr1fpkzO0vpaqTeODU2BIivKoBtt3lxmKPX7f
DtGjFQfTTJ635WC76uvrra6Ek393HW5mBhnbLYUZ/cfhJ79vWxi2m7a7f13crvv6MwRScMft8n85
3O703/717YG+HhejrXWa006e+rUbpq59se1oXC9uR183iBzQ0tfF7Si2Ghbu7fDrLl8Ps91lu5gU
jJ7VFDbUv/tlzbKX5fOWvx7x89rt7uhO+TvbIXChcWmTzyf7L8/p6+9tf+Vf/tR2MVk/FIpujv7X
fZutAbhdpqGuQ1xhZNlsjtrq01e7WmAnM+PT+QWhsMuWcMauDrerPn9xY1J8/crnY2xQis9f+gde
sV3862aAeytRa8VcfB5+IS6+Hm579P/+5u0X/3qWcU+gd+Kl9doSAxyYrbZiOK0YjNcfbays2INJ
afyu18bd5+V6jUPbfmn79e3iQmzjeXrcrt2u+Hqkxe55kO1ysT78dvR1T9jGGIq/7uMqdHKHErd6
lyh3BsP9c4/pkA/z1+GwOaxXX/B2u6xKmA/QssFKx9D+tZyE7GEtiBVlZHjwUOKsO2kMzc6ROxDX
mYqrM4/KwemV+biw/242bs6W6fZ5uCXQWbya0MXW5LnPw+3apHcQD8RJuF3afmx33H7v6+JfD7ld
ud28/eLX/bbrIj2nRsqq5NDGy9rDKutf40xTd4m6Cx1E46xWhQncgTYoRvC3LYNl+2GI1etcb0s7
Dj1E5WVH8cq5aE/033SeVrCX6UT2sVpUulrt7WK2z7UF3EofIex/8gBsa+WszdjLAGe5awbfdvT1
Y7sORkTj1zqN1i0+Z9n06mWbsbB3xjegzXTeMQcek641wjgBdIeCVJ4LmzKRBv9zWkpyPNbZ3Tka
o2fPth4EcUP7pgNVAyvX2KVTm/rbxbJrGR/yvwAeQeksIbJn+tSXO+SdNePnbNh/pdg4XYsWGI5X
n7bTSRteLWP8CY90dR/G7SXFjH4BHQ4+yOs5Q5DccUCg9BQV4NKaQT22a3arpxJcaa2gtO1IuIRH
OvqwR3hCRlHaJXB00QfN62YVix4hoo2bFgz7OPy6Mh3VO2PCoCDXL8/2g7EIaa3/XNyOupmkAaM0
b8f1i7T9yJOOgS55hp5TzCWpa6p6VuK7Vu2V0O7sxleaia/ATMw9Eh8Yrgqhb1U33OveOH1+EL/S
E78+ZNt17cphckaz8AuHCKkaPKu7fgtAw/B/7vDKkmH0H5e3o1YHwL6bvY7QZ6PwFWeU57xx1nfY
IAW9qhLCBbbLMHDlWdLHA2ujj6R5OygzRTS0PlgwxFXuRImmLmBlPw972PGD0E/JQmtu6jB2EDNF
52ilPrA7JsvPw7iquZ8/2mElorA3gQ+NO0W4Z5JhCLF0Cbype4NWKDBp2C/xQcn9RAYGX2SJbood
zVGbHwQIjCeCgozkhE7tDU/SwCgCM2W1X16Lo/JR07M3/BbLlL7jo5i/U7Pn9+kYNvF3xGqN9Dv1
OA/fg99Gc0s71xRHHeptEoxS3wcYEQLmQVac7GngEaXE0Dmmuc4QzXwfop8joFukKZg5vD0apoLa
8XVK/E4J1ARiLmR/iPdnFxK/eyQxOKGix0BWf0/mU7n80fUgQ5XTJGeI7lAkRpsWCswE8D97hESH
yXyxzaNpnQw8aPE354/dnGbrhShzkFYoULrspraJIA7ph0RJ4BJIRdmeX6vkpmNspx6BWIuePhv9
jBCB/TL0fmOEgpdTV3B8okniaaUA0feDd1JcLCl75UM2SJKRx02wRuTaFuIRo+YOr01ZIRVglnSd
3ceqCKfhW6mAQYnvm/7dJt7q7F6c3Mda4o4hpMEMOpdEBXdKFCb6WFUIKAXblz+CpoX3Fam3kK9t
98iAP3KPxk/mjyR4hECjmvykIxtH2Nbua/U2ASzMcIvX13hOjdcFRPL9TN+LOCWkqfWu/0Cqqn7v
XtGuSvVofED90div3TFnFb5SMJoI7CTAYFV7IQ5HivqL9ILpLk597YWoEGRtAdEXeXSoaUauOtaT
NPATnGDsWN0fugFAxOP6hrAXmis18vXl6uq/MlB2znnpBjokIH0eGPnVdkhBlyw05O7zAeL6eQSp
5ZJcSaxPln/U8aspblalxYXeJa93huIrDqFUF/ZO+ahiwDo+a5jCx1QSthzDNQ5s3sAxXJoLsk1I
Y9Z7sgSJRA7mu0AsP+ruocpPzbI31PUF43VSYM0Bf+PTqdN2drFBMbLZkw5gjyBw9/1bPVwsYowk
dpnD3O+VdgfjsspumEVUDEiw7rgXWu+a9NVr82iRq2g+ewV0w6OZ+OJU0vPqfEkvpL4US0CUStdf
nWmBqOU3CH4RXl0XHJGBfJMvtOmzI5zvwnro9RMcUKRgV6s/zNkB3Ua2i7EbW8Vx6Am0AMK+0/5k
b7bCU0XKJkJyZif9cSqvjn1Qn3VSJ5QfanWTOnfpd7i/xgK056wBSqMd/MMzzoKvQoxw9r4h11hN
HxdJPClOL761XXZS02ZPBINmHhB9QZorSn+aLnrsI4GDV93lZ46hyqFIGYZdr6D+Ij0Aah2TPe15
cO+wAnTZkWCfBcX6O6Qu7wXuthUYt3ZCn3XncG6mfQqEjnAg8zD9yCdm/2E274bq0JQhZVH9XQH6
xsLJXNX2aeDwKEIJs2TvMe46ard8mJ0b79a4lOH/Ye+8thvHsjT9ROgFb24BelI0EiWGeIMlKSR4
7/H0/QGqLkXFVK2euZ+VmUwSAkGYY/bZ+zfpBjKDUK+Yx83GBs5uQz8hF91jowVHSICSRJUVyIYN
CTXfN7805VfRbIx4WW+aR/m3iwxgueHUEHTPKaejp1/ma87JrdZmcpAVqjm25XjP+a3SHDVYK9Ye
azLIseIqk59S8vyiYzEUg5xuu4Murvz3JjiO1OObrfAW87gQs0fveV2B36KwIdsGDPLn9JY84Bd4
Uq/Csh4fyXmOWPQUd0U5TTVIaiB6SgwH1QCS2VrBkwFOhoqwz95Dtg7njmxVmEtD2FsxClt2Dzrg
QtKPKiNmF7DNhnhTn60bdWHrI3sx9rG66TdY1D5h3pirW+8y7iNAPNKyv1nUhSGxpAsqyS28Dvoy
cgC/RGWnj8sglW0IjhVQxJwigmP5GPoCpbULeh+E4auGtct4VUesYC8di9LqDb+WumRicHz0TzUe
ssPuGkCw0kEqT82ero1/HcadaWpI2SHEvoO0ZiAF3OAl8NUNry2yiqwnqVfekqqy2/pB9k4YclA6
sFtxpZAcjNex+SiCy0Fg3D3o/aZlZAl2KBsExVuXHyRhj2ovdyhiKjTBu9sBEtimHWOzAk0HCTXe
47r323zjLE/+LyQSOHoE291G5A0mTKTb/lV3inX3SF5KkheYkqLzEQOEYp29oAIE07R+lww7W/vl
OmoWVwQFdUffyQ7GnSvDoat/IEKV33JwtOdoWW5VisOrcRUu0v1w1sulcnc3sGHRSTSWtDQog50j
/s4ZDl68axg44pNx7MIlZy45dAb/BvjcpehW2Qg3nM3fpIEfvIfP8tYItnYMaxvoBbBytL8FWiwf
hCV+ALb2WC16x90kDvfURnjW9lfa44f9iR/zR7XSF1sfL7uzckw38nlgUCAAeAakRo9Jb+GNTLGE
uvlNe2yhwGFkrC4wQ3evJIP5Px4q7IoxSNVu4ZBFa6C07tk1lq38HAcUcDGLomjhAF/VMB3tHWrm
hFDI77UUxpdbDIrBIPq1k92rNRajy76xRUx/q0eWSxkyd0hflSskVXbqonXI3cvYlKqrNj1i341G
q7R4R1/RGTe4jTb4/ty2GCh1dxfLicOw9DZUOqqj8CG+4I4Nk6F68+gGyS67aJvkIj57O7QnQqYE
6ulAZo9tbWfP2TrkrNbBxXwVWBky4t6SaImh4fhucNbLiFMDap9tM4eVFqwcXtkGx2MRXCB3aaTg
ue034A60MzaIz9IV4kv7JL9Ux3SRrtozdGQgb2dcNRyYkKO9aixH5aY5oJMO1bE9l1t3fYfZNR7G
Q3FUVmbheBv4eQfLXwIu3iDlF8H2PfStXV5rlznDXo0ECAPwLgSXbcFmpXPQVv5rDdOTCx+W5s7d
3as3GFjHHicq21wTfRywuz1QuRxXpF+dyIH/s8AhzUaJ98F1EptdFtlDvLJWshOe661uOvk1OuZX
4Vfw2C+at/AKZuRq2OJX8dIt861mw4aM7PrVu+moMy+sK4Y/Oj7B4YJX1GnKhbRi1rgxktF0uMMQ
b2KRUZYW2wOpAlt9Hh/Lg+k7+Rb0/UZbGAftmi+Mheuka+ucOsEKFRC+i8PEg14642vj4NBtCw4j
lOjgdqG/CsoGkxgml9eEq1p7a4KSbbynObyE1/rQfUVHc90eireYqIdU2S/x61dyDB5xw/vyX9Pf
yUbkTjDGaHttj/GJ4IBCY/x8ah6wgl01d/E5uOgZnEMefEWnCuyr+IndigCd0RmeJZvq7tV6b+41
8OtltC8uycZ8U5/L1+HIQMgAqb6Vr4CunO6IW1//FO2jvfysO+25uKjPwHocbupafuDVGRcCP/Ce
Y+i7jleVky7IFWoHY6M7VA5+TY1uI9x6JDthVbGmre3iPpkbPsDAYGNvJxdpk56YEnfFJ20VAcrU
3o77cFU9j3uPMaa+ZdEye2B2ij7ndl/fwpPv2/zb04sW/T7heYWYk9k49SDmGmQOyGOXChFr0k+K
VvWNv9GZ4D7o0t5kjcKtUW2+BkoPN+OMOeN9fA+foNLCMHM7G26cJIIhWmvUlk26ifAOJhA4mKOt
+i3lNHrLWd+BWdr2PJDh2P8uXwtWoLayor2nVwqiygcMKoB7L8JpXEkrb5MxI4XSBpEDpBmVX9Fa
3HrbYIsmIBj7YjUulZ3woDzUWbA0HpNPSqlahVHJb1DCwKsSmSmzP0c307B1a+VfhkdxbZzGQzNc
oodyT0gBG4e+Ir5mjrUEgH/+DC7dxGWDYoMPywIZAm8XnoLLeOvnAXAeJcDfMKgUYF2fs08Qcgwq
gPjfKQ9PFeKUBIYdMA2+dw86A8ELtd9Fv5VYqr3Vp2JnvaNEKghOB6XXMd94V776v7RDe9L76azH
g0fV6rGtqVqB17DbJ+MmPpenCBYOaKjLFB/cpffizikipY0Ra/HZDofxxoTYvo88xtAW0mkwZmAj
ROgeKoYlBDxs/EbQIV2+txsiPNaaj8rRXCBlxFjhO5RQT4ylTJP3MQGbuq6e4xNDXnzqHriv0UZ0
wIDtG6hzJ3kHy8AmBHKkO9Rb4JQHa2lu6fhqzsZ8iSjmBhThQl+DT1uLx2wDD0C7AkZdoSxOvsr2
GcZevM07qpVLWIugGjb9RT+0Nv4zTnjivPtJQhUFbwfWoJ3cCmacd+P3+Fp3jvZbetVOcK4XEPWO
6S3f69t672Ow9CiHy84AnrZkSpPPhIPkYWi0z/1GYXgut50Dj24vPZlrsKvrkSOvz7iaPBJTdJ94
UBZ3b9fus/W4aT5bxokNWt5O4UibcBU+BZfogk/cqntclZi336gP01t7HKWfW3rmhT7rvpBb5AGq
nwrGiMFSfBnehrf8XF6jx+RYH1JGQePDOvlXINcnEDnj1t3pawDMF3EZLsLX93AhPPZ7FIdXymb6
R+9tv7PRwtVf5Lf4DBw4zO0u3qB/isOV8GviOQCXJ4Ry8Jz7ZfoPzDTiS+UeUCMlLt7pu2gJGIH0
7pb1wiVcSUfCTFqt/GwBU1kxTmfdtr9ChNta4wKhTdmkXvwJngqU4QUndZ7iWC+Ma31FJd3b6bSj
kh6bPVo3TuLdWxPgh2ELh2LKtrYEVrpsKKyNWB/NaTdh0rCfdTbnl+9tlWtPZhPkCkg6zb7Z8ztp
SlHN776zUeiArnC/u7AKIQmlTunk+WXORP18nN95Q4f9d6eozpyFms/HFONd41v5ojOkp6gbMV8B
xQcmPN8qeedIdWVspY5YsA32lXBvSeZI8HYoqSyLFpTeAM9wZ9KrO6QwAwGnIAP7XVH0TjI5+XUZ
eyyApxeWLroo6NvZbLqc/A7md0Dlys2IXYE8KWZUkKuJfCYDBxJAMNTnt1EtBswCHcNljMg1Ts1g
50wymOazZwJdHD1YK12KzMWIpg8kWBa84+RUMCjFGU6PtAp0Mg7StKmfPA58X8IEd4gmSVWyLxOR
yCeiznuPAlXfT0F5gtM8vqO5ThhU4NBAVgtIsBiK4D2jwEKkG7u3fsyOMjX3JdiEyTcbKEcZM3By
ToqnlLaW3frWAEOETq6jTTogtTGVR+a3Ta+T0ggwGf7DbHvO687ZXmMu1nUFlomul6xxbqOEPb0M
U/1OnpxqfrblEB83pe+tPKzGSalI6InOZuBtgVrp/HF+AaVmOm3HCmzOg84vcEqAGM1vdde91E0C
j3tK037nauWJ4iFDbcH+1NcF4FfAZ2FKk/GcMuXDP99pk4TrvG1++evjvN/8tUjIKWwgjXKXzIxE
d/UZidWn2COOgPQWuGOYUYLIPFNLGTo5srzDnTauc66rJ0mJi5WI2L6k9OsQl/HE3XaNhwl7ozAS
qWTF86kq1U8CovO7yLT2Y+pHwHP7cwb9TFrC3AOjhudhu5eU5tTATsDJSwdSIIMrKMiqkyPVXwwZ
9M73p/kPeMpADfPI2f+xcf7e9+f5bduDHjXyvTKSY9UY8OWSJDK6KOSPYYz41Mbm9/Pm+SWlVrmL
p5efjz9/LTAm6Ys2Xs+7/Wz/PorSlCV+AP/8st6lF7Mx6lVWIF3Vwj1xkOvTHgJrEsSWqwExfTKb
mCWCjEDBC1cJ2jYaFci/SP0rtuEAQSyk1v75t/mdN3mUmOPINcxfUFC6g2k57TS/FLLAQ1Mr2A1Z
3spIXbD//CWy1/XooENA0592742YPb8P9bP1+/P8hfmr866Y3TENz29/jve957zx5+s/3/k+/N+7
94AAV2XZPv31lfkHuwl71JXktH8O87Pf32f2x+d/e2Y/P11osD1lK6TyPN23+ZB/nP0fV/f9dv6m
+3OP//il77fzDt8XaDWsM/WYrO3POf/HezL/slEF//Pw/vjln+v862Lmw/4fZ/DzE+N9rNVnynSv
1VTUmO1HRg2J6fnlr21/ffx3u1ADIK/112GkuWj1s/v87mef+bDZrFH9s8/Pn//dtr9/Zj7EX4f9
3sdQxseaettqtk35djfywiFDySP8h5/KNN/Of/22V/nnR2OucP4Yr5hzVbWZ/v79dt4f65GNbGrN
+t8dYt5jfvk5zPevTHf7D6+l743//Ol/9/E/HmY+o/mv31+bDv2zrZ+qYP8fe/R/Ix8si6oJKOg/
O6A9vJVD/Jb+/hN/9I8v/QN/ZGj/xeSH7oIuqqCG/lQPNix0gEVNsTRN/AYS/Q/8SLH+C3EpCak8
2VT0v+FHpmkoEmLDhoqXn6j8v8CPpH+VJdT4fZAvomiizmdZsj6ho/4Uv0tFdI8SPxo3+dh0i6Yd
O6o6FbGB6ESDAJColyNoBa4Ge9jSnLbvXHBJhgnZmkzIoP+2fLCsKXhvxQj/N/3Cv5T5ppMD/j7J
BXKZQJT/kresY8uvBYwfNkLV7GRDxS2rlUg5191pQIMT88PyZVCNtZq0aykxyBrrSvW/yVL+q2zu
fIfwsJuAY5qO7oj8l7RdjXAVoZjfo8UHZkpkUraLnFLskHNTDPeaE7cmwHKhFny+h1nKsq8lmSTc
xIhTBAqFHaz0lBmYQYQok4B7oWApxncAAirxFNhVzlnA6+obL/gfxYgn0eF/0X+cTl2a4G2mAtOD
D9ak2veHVmzT4EHVDka90RTSUlZzaw2sSQh7NzGBqRP2UCjMBEtnPxQXnlhqhBh2q4+vAT4pFE7i
c9d3mA1P93qMWpEgGoMxtATwqVc3EQbSC6VLnltJvPayX+4CS6cu575ykxSotfXeSPmZ2g8uNdXv
Td5iJd4X0doTySckjTw4cgFxkDIxKUSWHyWJmL6Rl6JCqWXIQgUblwiCTf6I+LXsuKoUUbSDg+XD
vxswDXIs9IkVcSS3iu12itALykcYOHcLy50IW+2wqkwoFSV0sYWn4dvR5E+eJ5zxkcqXI9xZikc6
TwZIMcohpmME8gYALDr9rmlS7svvRk5pEpbZwmgJ5RORuGbUooUGGBv3rGKBqw53ctq7RMEBEHhu
JVAAxwYVUQEqQ5SXmlOp7uBIkbfPDQXWjQjfutJN3Fh+eSizbnx8Y/HSVbFNlb0vZLzDLcYTpDfR
QVxD47xDG/sFKg5RnKmBuzKBbBykIuQpCg1WmN/RJOHeRXtDzz9iEX6IEpoIQApoYUCH4esDXAAE
Hgq0kRZGMsA6pLgOUmSEHv6iNl6xCAxh41oDvSpTDkYoT4jx/FzovmULFSkYEO6wYSjbYjlEHufO
OkzxzZOqksQtAPTXHZk2a0L/55Pybe1REMvlTx0APU3J5bgm4vxuhzLadBECXi8Cliko0ZwLuoNn
atcCxUasT7tbpYd3DSE81jwLJBnupdhS+CSV7ibWtVFQ7Ct8DRFGtYIiAFXVo/rPQVi9e/uuRYam
CsnSKOEN8sF9/ksi8ZjarlvhOP00FDxzC+BAM8Y5EjOjjGZJg5YiMHZPF0gBdBWq0xNXKlRfUP1f
FrqLgEsK9URFh8GMUHIsuHdGTrdGX/HLyNECC+NnWTXx8tN8x28mcwPTAvVTBitWMpDzoPEZ9Snu
hAGXFgaPMgDvGfnF0ZVoiCkr/E6CxFWr1AaxQoMmnJK8ybDza3Mw2tMVeIFBUiMdntQO/DnipKx/
IZXYyJCdo+m5j6361eEippbdQQm7azcmsSNI0Fk9Hl0WocdUpWspZ1gqhSp67EiRoSzZC76xTbuu
Wbh6uUqVBlVRJT9XRS8vDcNcWJr7gDckd9hEIQjNw2UDwY+HaKBzBWoEEkHSOhGOwgutG19D5H2g
58qp08PEGgOLCkPP/t6SMKWAZKXlKzhN0IKE4YS390uoSdpOhi0iSzIcUsgwKy/JnstSdxg5Pr2m
zJd4nCnbsOte0HbCbUzQJMeHmaiIWb4MXeAIQLRjbIFS7MyD5LlOuhiPJL7IgnVTCpRai8rikSLM
yP3izmWihmhWIkcrEQd6IIvZwdLNygYdRCoiQx+SfMo8+BUW7BjBlXFNfFFF86PRQM7HKqjZghJi
KTlGHa80q3lpJEY2M1QQ6JueTd7QPjIrvg+j6C5wdciUkDhUzvkLnaQLYOmQDAKFr+fkH3PpQZTU
9xLiB0Itg7w06TvNkJcM1XTn8NQaXY16G9OvGtG15yfS1AzMmCotxx6CZe8/osxUUWFhaIfU5gBZ
SJxgY0p548QeVzdVq1KZGlIfc3S/QwcqQTQk5RnhPPOFqNLUTHXacc1NQUdKxflt0eOc3KEGhCjF
2EV3pHLy5fxDRClcJ55kjUIqgsa+jsXgpTKLkxIyvczNhLkBJlTnPY5yFThoVoGdqzRbst7Czt/B
wv81N5GxYzSLRe+rykz82Sn4YVmHXQ5MaCN4hL9jUplP71ZcRqtOir5QKTEXecXk0YR9T9UtootL
8UnT0szBIQvll0hChYj7q+gJ54tIunVyo5aqBlksOxEX1jRXYEy/qCX5w1NEZCkCvEWmtq+4CQMB
0ghcAzfUFHv+WGMi1Km3KpYoRvTudm6Y7kSZCbzoS3B9EZUJGJcK6XdEL95rbMXQw5vcDpunuRUp
FsOK6o1vih+hb0193GWWEGUeZzE18CrSYDOOyWGQpdZpCj/CMxR1w4YEeFbStsuQcQDZ87uMgjIa
C9GqbPXXlEcHe0tzkmmIzsoR/SRdwu+MJV4BDnz+W55gT+sVH6lvWA7qCFiyByQpumJpJgzFI/RT
0eKeChiWOUkLBigNXvTpl4cMOFkTnRIlvedMq/jKDXYIPLDFytvWsHEmfUBFGjkaqg4as2E+TRwW
tYw6BrTkecw7YREuJGE8SWqaU1IPf6su+7R58Vxxb10TgqrRRCTZZxqf7KGL0Nx1eKalGikUrKD8
BJaxmGdsSWWww6HyEz3bFZoe3QINi5AKrrJSXe255eph7if3OQ4Qetp9LzJN8kxQBQGyFaXHwcsa
B0Ergpj+VhdMKmGk0OGr6CvKm9dcNc6JJjhaVh8G0Ff4FBIFgf5J+6ucZUhtFu5d6GlcWFtMofOh
zZDwZqplGiTx7fUu6BAGMnlMthhuOD5RCwRm96qI3luLMuF8IUKOFJUAiEVgFhpFAumiND8wyQqs
xvlHt+CeBrK8BkCJCV3Fzf0OQaQAa8cCvpXFOJZXNIsarBiJT2tphKdccde6rKx8n27udcVTW48v
lr5DUgYVGfWoRGiP5SgaqyJUf6PXiO6tYgP1fVFVcIJIT5GOdAW4ghCHNepKynEohN8sSlp6J12l
cesIjIO8z1UEpRq1v3lxSY+chlXJZ4qNcu5OmeV3C1Vou1D4onzUK8pIij8ynnEvqkYEEYycto0Q
cOgIRmd7CfGVonEKYb/zcfVz5i4ro4fmhVrh1BF9WfA4mGoMvz1TJCuvMpDWLEXAoJmaU2vCp6VG
k+l5j7ojuiStO4W6ABw9MqJS3C89VXjJuvjLMJlaNYv2kwVCQrDxxXpjpeVgSFC63Q6p/KvGVGWg
oCIa3qXyqwhTaARVUZsg0ayiKlXH11yIx5UycJFp5m18HAgqmVFZ0Ax9AXtqVcPntyAzMNszgLYD
knxh5J0yHdCjnNBg0ir5qBqKGsVIkBbQzRWD+xpqN4Fwo1XGo9y8VtPAHobSPjAzw8HSYlg33UuE
PLJdtF9uTNcBNuzZSg8wzGRMwgT+VBPogUb2v8zp95MW6z/0P3SxQ0JOT84oQNzDMD3nwnvcB2hq
IKSThfM8im8bXiQbgxKBqkf3uInNRZoxDwkljqehTzkrQ3w6adT9EBikgBGb8iTaaoWYm11lhIi4
mM7Nz2rVbFEJiyRrl/pYvCWjt6RTPhjToDrHc1mfnOcwCIJr3CEUMw/GoWSiWkQMMg/iYcXkKoXi
xVWAK+GzQtwTlXfZc/Ggir+apkI0FNO9FKMEW0nNa54E5z6t7iE62bq8bo3+2PvPCgbJ3kiYAfsQ
215UMQFSRR9z7Gvotbx0QdKZqLknLTF4rhbZhvEAPGQQf4k57X4KuOMqekVXgUm7JYTURXcXNMFX
IEV33y0ZL/XkgvKJ04WVk6k7aSjPFIJWWUPpKTVZaYdhBTQlqlGgJUQdp+Efyu2GggXAmGSKNkyU
rAwJti8DbFm2G7/S7hEal0sVUZEYEYc05F63QXw3ENm2QRgoyrR2B8bbmVfoxleEOBkja31fD9p9
nh1HgYWrrDfHpKPGTgjOgiJAVFk7q2p8DyqiGphDvwlQMP6jNceJCyaES56unfrLwfLQv5ziBoRq
iD+Bm5lZ+MUTYhnCvKepEfpJXJA0TQHo7h7IfBAEFIeyQj13Cv69QHuT088mYJAYM32fxvIZ73Ih
+pzbvqF3OBu6lGnmPeJgoRIrO7MEf9pUT0lRPhgQ8tF3Gwlagl9TvMBK+BqbLLrbgHhYmfhF070x
u/EhENAw0vr2PavvUcGEOT/m0b9EzaDzJL1xVWr+2ZPMjaDGh47i26Jo0rtcca6lHKJJlRvg4qxs
lVcfomtLKEkwWIdf0xIJrcdpQHvqRka7uR1P83Chqhtx4LQQhV0kUXJuO/PQSZdB7FGuxAcI0Gvz
Sah5V3W9AZSkrPDX/aoVgF1tOyyHclrndijqBR4FTVZLlOf6R4Rh1W1XH3IxCR7yPNoL+ISxWjNX
hT4KG2pBryjzPNcieDHLOhpxdo4x92RgrTo71uPfGBC065CWuzpFaE0Tk1wDmNwMSl27VrfCtPgT
p1VKkMki0AekWxeyhmPlaE2mhilSjeSuLZwF5qByygFIFcv1TOtRGpK870Vn5q10XIUJ8wgIpTx4
iTT3l5ENh0ZBwdcUCC1k3X3WmSBtC11g1l9MkiPilxkS0yhQKA4+PcM6D6RDk1vNQnRV3y4kwdr4
noLZrfXVusYAtYwqeaQhEvWOkFO9dlt6DWY8q57iCS4w6YHJ+uCZExBijLey16WIpI90dg29mSDt
B+7M8Aap3SSkcK+G0cLrDwGy6DnqSUn9NFcP/6j9IdjkwoEWQJ+lCXQ8lHuyRWiioA8ZAI9nBUJq
d07RIxCXbWJKyFfpx5n/8POST+VTMe2pJiHsLOHpkAWLuUYsdp6jJoa2QbLDX6lF+4wpQP5danVl
gpXNXHqdN+IP69NTUdqfa69xG5yK1gNbOzTtriUQ2xkaOBdPwWggGic3wbliPL/Ae1wGselvfjZ9
72LO2W95qkPPfxJmGpMoB6yAXYASBdXVn+/M7352/vlDO+W0Z/rEvG3+OL/72WZ9E6Smovq88Wef
nx3/2vbXUYMEDlRLpuYfl4cLOxfZahOr6+d35tOrDAORlzoCiv3PM3MpnftTTUBKBMTr54NHNZW2
P2+K9RvBmH6La9SwkwCo+4ouRJWDuwIijDOrppzc3ZW2c6s9tmfpbv7s4UHR5GaxQmU63Vkopqw7
/MiLOm12on9vamp83Mtu5zZejieh26NgEeu7xlDxl9ZNgEuct7abN84vRREjwuWFoHo8RdiRBQP0
6Ebjsqp6Y+fFcC7mdwyn+BjnEOP7WtpoUnWugQuvssGTd0KZA24hIbNzh/YiD1a7EtCiXVZl8RER
+uYuC46t1wLS7xtWX0ay1KUEpEqMyk+HARf9lgsUWYokAvwgVwfVbIEs8ifwdopaBOVwnJstdXIN
tn43wzIclF1ZYqflhWbleG7rSHKeLDUd8W01DB7ajKX81tJGPIJFFySsjCyV604xiJCvMKVVa3zr
KgTZ/FRQmKPlHX0V+YAoIICYFPZb7RpG7SVvM8OWqvQomGjYp6V1dEVkVoJn7ER3XVwjg+tCT3I7
M1lU0oi4gymsBsF/iPTuEFRBBN8GjS43OucK1VUJYAbm2iNLGhBAcoRtR6MBGMJ9+NSLwUWBKzEK
OZyErNmMjfzUmFG07+LAY6JDnggbg095UD/M1ABWXAgGeafkt1U1IIOK+gOtn7an1ow/AupHWr7O
gvqshc2xyiWi4KQ/eD7gsV5n4C20bpE3qrmlTPCQ4hfR4gQASqLrF13zO5aG9rEChrFUVFdARQad
An8CLdEgEDSB4iDF217rFKcGMVXGSnbqE7QhaUAGOTMD2eVAsutcijZJaK1rvUptHBAjcjtGupBL
HwVqXSdowZMJlTMTwHYSYBAHqN6vwtTpzCetjpAnSYZfso8rVNoqOXUCD/pXlTujpYRO56nkfJPh
2CaCtDHCAf3kQlphmw6UqAZwaXqviHVZS7Vq9xC/MidrlWHbxpBe8g6WKPRClE3vkgpoWCCL21lP
ckAaGhFZLFVaibxtd8hruB91boq2lBabXMHeJNFZZOZu/ZszYL0iudY6UiBfRGjatzqrkcCFS9P5
pi0MayT7dhEggYXnlzWnES6TINqOXlBfQ0vOjvh4HdoaRzrgBWmUvZGPE50QrnQr1trWKoyF0tau
01Q5ojjZxsvlO1TnBoy+eU2LTlw2Lig3Fx/nNiz5qSJYkk5Fs9OT9j7c9WNL7poG5NtSiUp1UQSo
rbQbmLRolWbqSqtqMHhoiJtaDHzaU08IDK/SSgBOXQF8rpXuRa/9M2mEZ901143CYKH7xTnTrQdE
MK+uS0qkNOGQSsGpErrhKlTiOwtXUip6uG+QAZP8BvKC0ZzzqieXJXUIAefwHYPW3KZW8R53EEA6
9DHHAWVdUqhHowZIGXV4NtRlp6GBtmWl8k5q6N0fw4dWUvYCoiRMtUf9qPphsyo96iRSFzAZ52sT
IJcQ41WEXrmd9sKlSqI3qUHUp6o8mi0gKl06pr3XguUkXeXpUFNSxPlQ52g3ZWHc0HKOTxDuV1N2
LsX3cVuga5tYk8EKkdEoD4coJYuQjP3StUDLgSMpIWvq51LJy03RKKtB9q91ngCv7nEEaabcoyWd
urZ9GCbI0cjArQT4pZD4pqOCwtVCc2tiIoZJNXbhHRbjTe5DbFLRcuYEfK1Cd1oUD2kc+g9yh25d
LwTbOonOXR3ljJ1Sg2WCX+4vSqtqT6hoY2QNUsn13bNYWySbvBjex6C/aKr23KeO6bJ6yaoWKbcc
+6DuZRgAF+MXbbW6jhiRNsAZWI9B9eaOD0ghX4tMXTPUXYOuQ62H3F/m3gyKexDt5Vs9UYsKbVPr
ys5qs10i9w5afAj8EZBEmRctPKV4yhP4bJSC3GFTB9kK4QYqHKwR0RY/+Mi0y3l7VU0d8X3jLLos
cSImMVPrL4jrfShqC0krOw4JNYNmsKEsxEWfOIWElaQUOIUJ6awgVlGbj9DvyU0UmezUiXVoCu1d
nXIZAhlGUutUSgRoVEuqZEfcLx7yLL/WunRPE/lEbUtHknXrtsm7RYVQm5q0BAjs0JqCf6gzZSlU
7qLzXKdsk0OdZ8yWrxJWDr0hnIO8PJmq8uAX0XUQGDasLHuYBDJb+d2XCYPlotykovTSefLF0IsV
9Gs0yr2BtJYGwlgiLEcJ9thXOHxh9WHkzUZtaxiAnZOUGS6S8i+pz89S7B3koDvJOvkDzSDRPmZo
sqn1IoiTiyGigAR7zqiZYkPHCyO0DCUIHJFPmkoNR7wujUeFNZfd0i/jEQFYyJMYhLwIIsQi8hGp
qr5Mj2Y6VGB0m4KRzSQzJpcPoflLjXB6ycwckGX76pr6R18Y12qhWjAa+954jnkcTZ+/DvShbhyX
pvSsuf67ViGojmieG2tUvNCil2Jj6436Lsdqw5KahRTFMjmX7oEcvK2q0sokBd7gISBAFRvaSbWt
tCcV28j3sN703sinPA6PgxezZhRDdUHGE6kJEMatB83OehQSKhQMS/UauxuWqvtRSAEpc+OHmJEt
MC6Vmbylo7ers7NJUieuyq0WFnchbEaSSQIuVGTFQjJLqgn3Y5QkWOlD/KAI2hqZxl4+oJ3NHBiK
WKsU0WOvDZ/kxG6EKlAd848y2JshzTBlunLIH2yHTIrQIt/3SbLpY2g9FhpIYwE+X0LVzYrMy0CC
w+g0nxV2t2lKpF/SKCycWDLO6pCKqI8hMpzlycE18OMUVW2vk16TgMEJdOZO3dehaSxT1Jl65qRB
r0YExNx70RefeV+h2F5ZTil5kMukZZEI2r4fxE2Yp4wGKTh0HTgumsDvVVS86xWzfqrSCMWIEqtG
Ujk/JDjMg9uCqoulfWYc+qr78lvYa9h0Tx5fLrD4nGWU5r12Am2tGxGAQm3H6a1uic+Ft0C+clyI
TV06jeEjQakXW8EInxFVJFedyPhHQGOJ/BTSc8+SKinjF7VTjD1McjTQhUcy3BddUBRn8srS9J4c
rYzykzp0ADqlx4Egacq8RDD5oDm5LAd9w8mGBllmAX3APlLXjH4fkuS+aB5SXwAJX5sUZXHySxN7
uLlnFFD9nkcanLNsfMU7DmXClDk9H9qD2uFsJDBjqyrqitmtlWkjXZjcGovEaaTo2gqvsMDWSbcx
uT7Ig0Kb75rXwfdXzeRxZmSF74wAH5w0EJ69GGvcJC6ehXZ40AP/ORHBDstGb6OTUiKcAVNU1tad
jo/FIJ8il7yJgQIeJbxgSbUMQ7qx/bIs8ioLjVoXIrb+tdCsc5eYzyo5OSV6V0fia2I9HZ8OSOSs
haMkuISo1XcuJGI5f20hxMJVNAHKj1Re+W8AF0G87jSdTAWuW+la+yRSfbfNvFtJtQZrJiArVmDf
m2iI8SqqLUKjm7723+ydyXLjyrWuX8XhORwAEu3gTNhTpCRKoprSBFFVEtH3PZ7+fJllxz22b/jE
nd/Bjl1VokiQRGau9a+/8Ti7zb//LEYqbVHeN5jgccoxfM6xSWb/5iUcnl4+W1zSiVfGfoh+NqjZ
/vGrZlSxG0EWkQ/xmV1NmPvycqWNKo+nwNxvhT8o6ut+O/N0VPLyrybGwiJ+XbCq4XnDmswz/i8f
HPAafYS6gXgZdkKuahLF25JiIp1evXLT4LFXgZ35RbozOJCqyNlU/FngV6v+LH/Gf6SqrXzuHFFh
WisfQ5Fq1MiuMSaw9F8435SoL0Wk/l8x3qWrgI6zb6S4E9GPz+/Lh1SGu5N/lsvR53mSwie7qcUl
bof7rmk9sg9BlWR+3+k3eWEFFGVGlMC88fiEGzHY3LDr+A0jOfn8dch9IJyChbOvcOOUj5CvR1j2
XVQWxKY5G7vFlHPJg08R+wf54lXTY0/GG2BwLVKMf7vHqUbLw+/K65Ivq8m3Q6KBeu88R23vQ7ot
+duRpz82TLKNHMSEhzYjZtx/f3vyI/zHW8XSfmNOVHPgZvVCM4HCLmawhrEyBr/DrsZXPeffWiZg
s5tv5J/lY0rm/brzS6dtsUogDh7apn8eHodIJeJgTV7iKoWuT4ID7HSKdgRAkbuT/xTy47IlGIiH
VB2U8Z4ORW84abPf8ql0EpJyg6sBdJ+b5tdYFhf5lPIxfvmQLY/yEfKaivI7evjHRYX8o7zgsLSP
8qV4ifsR//CC5jlpDfVy8unIUCL24UFg006L8uwv2BnjgSHVFoWMvv3QS4ZYXlFcJhNgsYEU3wmm
ekWSrDBRrjeDyaQjFPHNpdgWrKoEP4XVojnVPgp1jeN+vqgBftVhjWh7V23ids2JTlmi/Bri0XzS
c2wSmZibo8k4OCGFpAOL1gtuRS/q7pMgmPbQEW6V3x6miWn2UurYaJID5pDKdbAbmZmUnOvwZwKg
x2FjPtEt/MqHKWfg7j4qGoRVc6MOiDIkfNvLoQg+I5b0+DRzt9007VzSyLfFsVgOEaEVRxEWL5DF
r8HiwdbpDPqmcQRuyLDtG57kf2TKkZ0gaWKSCtZCGjKTdtmhmnJbJlgcIrifRzc9GMpd7P7W/I6s
OXt+74IGEbsNRK3HIN8LFZstgPpF476KJfkhChfjjxpjQxqGMeKEqD5nu3tJQ+qhxQZkd0ymTWLm
zLDQBGv60Z2ILZ7lgdWQk82Owujbqag9vVC/KrgbLy4eWeKir22aPD+TPMWsSk5gAOxIysKT1IzF
Ydas+OA3ZbQGY+X2BhSe8/nS9QgJkqy8DzMKW3yT7bXewaAg4O+31WAuXIZ0j+bI9RffpYdtVSOy
H/AnthhMUjEx3D/ioHrQcwZIZqynaz3YElv0XlRGccYKONmgTVg1wtotBoOWzutLDGL0lyoD02aY
9hmUPUPIGpWwHFKUYRAfanxd0bVTtFI7k+0CdlBEAN0mvD60DmK/BB2T2Ixj2AdUmVFACQfHAHMa
TnpFDlnV6KfGB4yYxxiDVDnMtM3yrCD8jAAfLlMxr0qoYiu9IseVdR1PLUhpAJZtyDH0aMB7y8qX
MKBIVTe652Ju0BcOFhe+vbWmoN/ldDIzZhz7AsPuTZFXLRUWc+de3vKV5jr042iw7frszLY4zhrf
ak/wxkhoDfMQ70Dm3njvUi0xVrEfdffOL7W3JZh+xx4q8dhPduqlSVWFe5NicDyZ2Mriklscdepr
u0C1IT20k0mUD1+0grKvdOExslihuUk6WFHcJ0tMMGfonfKY+2LUnbds8jC5HAFO+8zeDT51yxI/
BmU54xfFb7qJvbZJ91zBCLsKycwY2aOTmNgzXFUkk2Ff2PU1L4Cao9FFsDYHd8IycXMejhkBZZv4
3Q5KpHegG87ULLvCiApyRH9TcUo3zNncw2k4dWhwg8n80A2GE9GYnekDbWx3FuzPx+IiyHNg3o0j
I6TALWGhd31QX/o2OhtOcvOye9+nNMJlxlrPmGertRD03NtajsFDiJ145bAHGMjKTfTtG0Pvzr5B
1As44RTB3soLjKMlpe/POFUOFBVLiiA35i4ZcvIl/nRGcW9Q77sZFJFupDySNrpQyPDh4BjyI32F
sy2KOhQPqO4p9LIYc42E+M7yrIYGDTmtsvz4TCmY1mRyMkHib7pVXuzFfsZud8+wh8ENC7ivzIeu
F292QgNXaHudkSMxoJig1luOg52eOMx8xj7dBS4TgbIvCJrZpcFl0lEzNN6wWRZ4cYWgKpMvMjKJ
LgLjPavQemf2SxrBA5IsL44OqkeGZUtXgA6xgHOH2yzzsl2Q699yfqaIOcvAPsyLnmwBbwKs+D6c
A+a09GhWlG68+EzvAYok+9wpBH8Tg3eqk/TTNIjWqbgXyCBBNxyhu2OobfYJ6eSjy3qetlFHeA3m
urTLi9+f244OVJ/eo7D9EUkYyB5g8mD716w8yZGBhHI1FjAiEirWzVRN9CQCu/GIXASCt5edH8Zf
EMTQzidGQaSov8eFn4XQw4lwmvEwYlS7surMP+eat6ts82ylw/PC6BvokBvEGXgTsfySCOPCqzhv
tmWN14VXipeq9es7hmybuOynlWPA9CiJvTj6jvUoSvszcczfVd/+QpfFnr9QAxRElMUDX4Fv0V+E
2O27f8aMdR7hxGE2kOqILYTT063DlFzcAQXcSt0xfUP3YPXeDlfgQ85wrgnbt3Ty94nNJ9e4zLTd
7lYk3vUPeWpsfxbVTRufYjRpVn9KM8mLlSO/LHbuF9O40yWts5VMzzRyN12Mu05UDRBqWkyQg7D4
lBM7Rw7ZJxxGt5gk3uRQ0PGqt9YcX1ID41DZbwwzdy9AcLyOK+eJ++a5aNB+aiQCqdkZ6ZKrqvQ/
mnH5GCc2IGIYefd+xCZsVFiaZMn/kncuZJ75/0mF/8MKNhwaE8HJIzCw/GdWcGOy0ODA4v5SwaGY
ezUUZfLreQl63sJ+WSCHHsiI3vcW8uZkwZ5bLvWk50NCsPSHGqhjMwe7L7pJrlIdczeUTXnRJJPR
DSmLAt89qr/ZwSRv9+yTzwQ3kdDZm1Hn3M+CDge5V5L19G8D40hfDvBqFHI0oM9LyOf2P5j5lz/v
8C9Fn18YkHXtf/31X4PeFR1avm3h2gbv3f+XoHdoXGVeJXWHDQM51Wwc02Lc+wS3HjSO5tXS3KfV
rZwngisN217VnoEhtCE5F2XCgqCTgxVAuVLCv5slzSeCCbBlsnSjCPlZt7IAW/xfXo0t8+CR6cSn
p05RADZCZbTTkHGsmVH+MjQBCwEKcqDFN1k2RfI+TSUVeRJ8H3+49pLgUBRAQajeLlRZP8aG6kXu
cLlj0hJFw9HT65jo91P1XcfLY6OR1/2fPzTh/1/uFt6oKRzP9hnu/suH5rle6g6aaA9aLCDAVcF1
YUbpypJIzXKn5qUzGYspMqWiRzB1OZYWcJw8WmhYzm7pO+xBGlpi7SEk/06RY5aR0mtZ2DxcB6cY
I85OadfyyTncQpEePQGTEkXBjVda4nUwmeMutEiS3BCOxBWlzVM3TByq0bEpd2EEKC1X4H9+++6/
SxCEzaaBCsODyfhvEgTyiVLTjwna0/XW3MV4rAVeuHaxlgTLDZlvDTHMbfYK3UzABL34pEh6muCr
jHNJApds8mAOHu1qOYva3bL5HXBaXMf5cGwrKJaqYJjq+WmCaVDKQyW08s/Z45MpfP9aZDkvaAC3
9AktVqudgnxkRoT5kKIO2QhgKSKTW1bpWAOQ2ze6qPVCDyZVMsHwyLBG0ItDssyKh5SMVn1ntxUm
GTXcQnm2WZHh4/VlHUtJxPLCoVobGWMgLP9XMS343m9gf6afegD3KJxfU6gJi9uSNC9PV8ZVFQU5
gXSqUDYxR4PHDQBmHWuYWJv//I2YuvvvG5grTEQrQvd8QW7kv8hCbOIOqmwem0NCyCmmT2a577xk
Im8Izk4xPjiLI3DtwcWsqPs7x6nNTTNEN87kqofYbHbhK7khzDwlz6qoi1Pk5/ck3ziEVPNLWly8
NybNf8H86s+m1BpHQgVX7VAn2OOaP/Vx+XLj8BPu2W5s46vpZzcvZePItReADw7UxmSGAqssbRx9
3ZbufWL1+A9URJTWAd+H86OWPE4rABvShijeRnO2zV3tNeiiBfOkfnz03Qnbpe6kYc60S9Fmek2B
SN8YMfuA7ppiaH1oGJNEPPV5yPFx9AfSq23MCQOS0+K8fmzB6g5iylIKL9K3KGJ02ORwZzfVCNyY
6fmWrQ3xRvkpOfhu7QB2suFJZpiis4kOBrotviQhtsmokWSR5jTZjbTYXeexN9kWK1QxqdTPTQo5
0WhP+hDesORfaYkgZLr9UgVlmFcXR2OC2ZDFsFI6C0ncalz7ioXmWfbFYRV/uElz9MvglZ3yU7am
dNFiPUtsKMq6j9G3PwLC7AnAg9KLIzfO83gbRcW5Xqi4yEseaY0JtV3KH5IYRMW/tghc3sFhvFnD
9FTn+cnUI0wTEjj0ZDYAffpfcxG+IQE/KKZqF/0sw/6XZsrniughMC92CyQRdp5PtJvadki5U5aI
iZ3el1stpRON6+LcOO411WDwSlaXrDjbrDUlGSRD0pudvSw6eiEuZfofflsv+46CQJyVjkkybkz1
IYZD6gEiEDEA1MNeb0WMnVId9LDgcs02x5CxMuHeW9W1N+Dz1y0BHLIVppLdthAjd20vnryg/Ajk
LuQuvLje1W9xbX6oBR41VbSxi+kpSlAPE4WGAKY2LySAB3dYkmIKA/BAgB/+jc27F44XW2hsNvQ9
BGEle5ue3NMaSrmc8g/zbGg+rv481eVzFZeXWeomOkbJHe2x33L460E2bmIruGqA5yRGG+tGkOGk
2u5OAzgZDKAA/N0uhqQ/lhq/mOBmEI/nPvwJ0q9p6raNopNhNJwezIwy4Z0qB4Z/0on41PAhW0sF
SaIoPsZ82dYeQrZ0ZHDNZPy1x6ny1ENPszWi2MY0viTmeJxnAhpLE2cYz83JJFuGYIcgDciiT5/L
YuA80X17by3Rxaa3PGqpk22qQGcA6I3ncV5+2elsvmA1lop0OGsRWrAFEUvnvnpkXzGDwVPf7UCc
YvieepRvGrfqgLcKANkutsghas31aIphS4dOdh7Cir7P9k6n2Yz/+5zAIhJCTNHRqVoM7jpJ7IGk
WRzc1t4qdhLBCRYBxgnfBBliUXAHq+xOpFW9S7XiDkmys2kmXWDlsdyboOb7aNAgshTFMe9m827x
l/uosNItEpiL1hv4d1lYEOZLul8snGhF8lHNdc3hXYe70W5v5OrRgWhgDKVpiDsoaeLOddu//4mx
oZFiiKGZ+tNiOOYO+tqh0oW5iRxxdfxyufO7N9xjHfAlqChYhmK5pf6IoVLWd/G+jNIJvmKtnUy3
OUF5mA51sGin2E3cu2a5qb+08l/Un1DUMQRtiCFMiznZco7bEAC9+wXy+sGyXP8U9Euy9wrxHtd+
ep5CHK3EkhPVk9uMpmb9FLblPV480FlGbEFdNzlkSWagHOmhm2d1fsoIUF2XgzQdLG37FA3mBRKd
vVdXqa5CuC1vQ7S3MoDDEpQFbk9+LF12CJsjzY0tYxQ2oSTD3gzn6Ij+m/lOnZ6zIPHXdszL6WV8
KnS9O1QZwLnB8HArDHi8LQzBk5e/1QSLCxN70dRtnFMli5DAKOHTTe20R2z2ZIUdeYC2t3cNIJWU
upNBy/TmJzohRfNmMs0vMSbpNunN5mTVXXOaIuN3DTl9l084SUYVpmYwZMJd6ZCOPA0GyXIFwxxQ
wtNoWu46ITxS7sUvQei9pfEQI7LTobMEiI4wJuvJfwZLT07j/GR380PRslwi37iYGq0FiAn8Qa1N
DtNLWCwGXr13CxfQLwj88yQw9pCchn1LenDYz91ezx26ZGVtodx++0BgFc4QZZ3MxqWA4XQHwT45
JmUA9xjlAhihkXZ3tIUpIpM7j52agydxN+o5Qqi8hxFZxtp0u5guL3rAWIE5qdSo0Izh8EppVrTG
nWIApy1KlLLsYGaROtO0IbC6Gx2UhItwIxDgdLiFDnwdCGtntWsVUpsBvfori5xXLBteVXWRDzOp
zZO1H03GeWHXfgwhbEePcR9M7uzTm9mmSBcjL5yrsUuAdpLFQXm2ihqdTVO8jxBUzXa5G5v01xyG
J0XPLszMWbsU0ozr8Ng1Ea2NjvYAP2qnrlIRpiVEtAT5ZcIL18F0OjIeDKuGZEK9vvQ+46/2quqk
Zub4GPEqwcAmop71Gwxi6c6AaQwA77VdLE/y+FQccsQvsPob9n7eBcnVyfOCM/Ymb9NPEv04yqCd
U6Y316XOPyUfVrLPCUq6YfjCvNkliAhJQIwIMiDnWaHmY0h6JcTYdebwTNUINafMzm1AddkhQhSE
da8rjN/q7C4BV1z1Pa/TQX1Oa0hnGiGiipSsRDILJsWrT8XtHyI6dxcftgwqap7iv9yP16WLhyM+
5FjFCCx2M2wByYNRmi1FEJ4aZASNjEMa4Nlv3RplGUTKm6hCOCUtOGcu6G/rafFWsZPfGR3KV/xM
0KD6JlFD9UOj+1eSYZhVmhe6W7Qhzni1Ye7mWXxb6oy1ygiq167pBOLgOGgHmvlz8GCodHq9Nef6
UrvWoZgdhCb2QTXQrmQb9637CFviccxbvMVaWFyd2xwzhaZJPSBR3SScXfQM/CYPZyQReNz1eGBj
ErRk4iWTgGYl1TVErfgrvSa1JuopWsTZNuFN0ekPLcoX/h+PYJWzWwTkRE3rRK/TXR2AopkTtmo4
ROoaKqow+B4iHIbUHbFEAiySMpKMluqBInpcKbBlCuhP3CF7d/1uT4rjB9K0Y8h8BV1xOm70ZERJ
xEVjSNtDV7Emqifipoa1g2BA9GQJZHn+2Wrars20d/UCoR1A6GF/EMVEhpXdXqVox2J/YLet32Xt
qfCDwKISqe1wI+vztm5eUkbXiGSofXNAmyShrY+0kkhvrcKGz33OZvFQax3GtLCggwamc9v4Vz3E
ALhifuv4fHQ+TjzbOHmwTQcTMS5N7+3raBOJEE7vugEf2nRZIN3I1xPasQkPgQcaoM9rfXa/ALfg
849SBJZjMts5zrc3+BjAOrF/7qQUNZZSpEAXXJrFnE61iBpP4bvRvTeEX1p4jzP8CrT6FY/0W6Ut
KbzJdI8vRb2ZXJxAkWBexoJrDeaEfK3IxWZ+KB8z5q3sPkhdCDuMtfCXUfAZyiqVA3vrzO7nMtaf
h3L2f+h5fjNMxAJy3XZG9OR4+WHoqu80SI+GBEBykF90vfoxnZuvAeRUyGucqH8rt8fvy19wqdR8
mEMF3Ue+lAEeyxUBqZi1d46l02gcRo2l4xNHuNG0kdxygbixr629HcHWFVNyU4iIJ43HtKBduwCB
G4uhu/pnLZpXwYDhWer99Cb/AQxqK+sl4s+3+uARPimhKiUdKsPPwrZQSPYY+Le4ysqG/c9eFvJF
j2Xy6U/pTy+MvnGoqkGjK5TUfbEJ3IC4SWM3R3TykMTZDlt0Ezj5TcRLItbaV2VPgyNRipbctPVQ
uzspWpH9uGxJ7Jn2mpqMF0mjdQ1/ZibqZaP09Yn4GaekL2pS4aH6oyri1A4j4sfLjlyRwb8q4ZRS
YBjypqpn7bUwoSYhp1YAnMKtTVk1uy2ilG5EfYOhArzSEMkvhV8ucWZrLNK1YKGmAJGHfjKQ2afR
nwGA0ufo6BxXAewvwx2g0squgyh5Ept3o35sHJu6l8p+MDQL7fOT4z/0S7fPS/zFDbgnx7g1IGM5
HlOcOCOQIio4Wl57y+HLsE+JFR4NC0tU0brZLnEc+jGI/4h0tYdhcZ67CodiW6rKtE66zYnfs9xl
U3rQsWuCldZAPKdfQ0/mENUIlGFNuyqC0qrHjru1xMbs+BaVIlaP8UnKC3+LnHbKDCwvCxr9HPur
tboEK2HHHYP6hxXp6NNZ3NpkPbYT1ndy209ymsXaQrXvAtDqLcVBOlrkbM8XY8a32EJ10S9+gcGa
7q5KItMInDfulECUUETLxtnQ6zZIPbXiUQ04VZNr4gNZCfdMjCVzdtD3Ji9/iE7bhdhgtSMLValu
A5d5JQl0/Y5kQn+6+lqLFb2FQC2eCuuY6CO6ReerRAaxI+/0XBUQaGcXIL+adZJhg1/kwIM96CZK
3+CgbDqIzpzvTestC219nY8DwhKJ+BDUjuav9Yoz2PSd66M9mNhCm3m8lSlZxrabsuiIPs+ySxLD
EiLIDvSAZaM0y0p5Ei01ubju1bfqH2rkNs+cdV43/1h845zoy9OQL8kKKjzAmJ9KlkKxqf3kh4Kt
UIpyrkb9LzdYHid422OJD189vVlZsXVT5zoGw31DPJgn+9ceqALWGJot6esQhFq5zaXKS46bnRqx
LBev+klNx6+BcJEE69sUyCcuIZzjptxy3qmTL6maS9szPWaauZMKRLW6UjHvrLo9eYUJdQln4ZC3
Uib10e/h0AXdKpPlXd2xPasll8uJjBpqyEFRP/xyHaMEAdfrfTa/ZRa9e8fNJZJLbOtfRc+61LRo
NzjsnH6O24FEjj0XrqvuQ/uQR7KXhr+0pISqzKf8ZyRtNOMKSpQjNVH9op0DzX5Rk171HUK1YFaf
ADo3DPObqjn2LrOJ1r0yaOJkkTVSqbMz9R5yOfjXx2nCCl8O4zVd+x6s4aMLxifgMAYOKUZs0SF2
WB4VAIa6G7QmJgJXrguFIWgMWBj58ITgk/tZd59lzQxpM92oyYUaYHX2z8DrXpSWiERY7J0hNRKL
h7uzF+K32Cxv0aRBaQiiXUE9DPbItVqAhqsss9eMGnn6FAiqznC00PEZ/wNidlQFClSdsBGVN2TV
0zvLWroX+CnQgx61prj4ntT2svEaGZtvS80UhxqMB9jeFEJ4ZcoTz4PyiZQ7u8h6TJQT8XfJVuoF
8YaQ2JestAxKT/UpJ5H1PlJ3ehOAj5J4Ga/u4mDgnurMJVuNU4y0OKodI+hPsxXe5KwvjuCnLPVD
NSR79Vy2nOouFZNU0n6vNP63QkMSPWkuHuNpuFbC4lzu4+z6wHYE2sV7hQFNsE4U3jyFBoRTZhJy
6gL/jJwJqj3yMKpdgvawHrtlJ0eYUM2YeXl8LXlzQd780dLcLrX/ivSBwQVYBox68z7Nog+1hmrD
GHfu1CBYccttSLa816EwkR41UhLnTCRYZ154UUJaTwrwpZrX1b4yQApUTP4ebQllhlyZ3pB9Ahzp
C32w2il6BtrGPG1TCqUpMeWH8aZGHEuOKUFFPHr02n/bc+msJouzJ3Af0OV8FrTUGNGzLFqGvHWR
3YRbfMb5eIl9PPv1EH9wmhvL3dXEuq+VflLzqG7NipMzb4vzLM0EcjfFsH/aW+gBSou+Qd6sJJNC
PJHolCxbmJHFG5JhdkpVKOu5WFohiBz5q9QoKtqITXZgZiVAxjVDbehTqDW1g3CxDEYVtC3iANg4
4a6VC4uxz509WU9myLxM1+ZxZyF2HivrIMhkV4QBKPbMTItuM4qw23w2jWbAKM8v8dJToITOJ1qY
g/zI2Ok+dH/GJzRDXMrdabW5zGxjvfO5yF0vqfotbP+C5igUq3HKviQGOfbUkErBzfnxFuKlg5MD
97VHnIWto/WRdXoF9NujE10C+zg6XrxWbyEaJmBvMmHqErdOO3pRE4xC3puTF1yVr0WKzJozEvYv
We0lngApaaHr1DY//Zl2KWNdxSV4uhcuz5PG4KzGvYif4y1AG1KZ6FXDVnMgA6NpsVCb00KQLmPU
z3Pm1HS8NH89X4tfoY/t7dWgISTmtlDFCkqoS4EZZuFFN/mJyleLsOysJ6noaE0siyUmnVsmEb5L
tbJtwlRAkBeioXYK5tdpTA1SefKvnuAUWTktKSUate0uS2JUxQX3DmOVN90AhgnQiObGOK7M5b3u
EeC6AB2OLCRs08JnNlxOas9opS49SSA0pegnV+hYTkEz7YDFt1wujR7D9D+yeCqbqXdpnT2wXAOH
pcYBJi0n4iioNlIkFXS7BKlK5wtgIsY7UuGQN923zsBDw8ZkbQ5sJPkN6ijgbuAee8MHT6EDs6Tg
1u6GDVwyLM2x9oKNMfx2kmQvb3e1J6ZJzMv1yU7NQxwd1X/mMlKiBFNlph55UPnt316JBKLPz4kV
RWS/FMEdM831WGvORmLgyrLAi+0dfdSDsirAlTBfRzMob2kjlsqpIdX6iYSLgAOYd5Vnudg2S3iW
tZflMg+twuVhGlOikOMGFp/7OtdtBY37VYEJCsfQ2jmECWS+KHOMJpth26bEOEs90JCyjXo+WU6N
cO+irHwSEXfOwmHjmF64a6+LxdGdpiizcq9HrnGbLQyQUg3paW3bLxETcJKEl8PUcQ8UBQe77g/G
rkwPvbR5yd3yXuuxf2dM+dMbv5VKPahT6CU+nznBzFvsFtd2FZ8jlLqeN3AULOi6/NGs15IY0NER
AcNX62xgEZUBMGTEPiSCmuM6xoQ/v4uMnjkarvtM33UX9HGg3J3G6q1jS5bISk7aBnfjoaYzcn1I
f5CHb6qB7pb2RYj+bRgna23y/aRpFu+VxxIhZB8aU9uxF5tpxIsaXHXVjjQYrpN+p1V5nDOdEhAL
fMuVVF8J1MMu+zHH+U8zYotgOjesRxJjhAtly3QhZ2iIdAgntyqIXGPmnOJAn6HUWU+5ZHxk4/BQ
N+bCvCZ+sDw4WI2Mb8wleYocHL2wWZWAs1tirkihdEgzWUDfalDSje4HG0W56ByPztMOzw5Fyrr2
2Y+D5dulsIWbg+qlcIsChy7qJH3JP/IaNYbd4ALUuDzflGDFbxQQu1Jnq8hDkQOXbg5pT9uATcnK
so/JFn8MjozhZ0L4Qx9zyW7zKUwGsjaU3LU8yeVMTDnvxA4DkNrmSTVLu2mWvlUACl91TVXyrsxV
4rTGoHp4kedmDQcd4L4/4VAlo0540oTpkGuwzNsw+13272oLVftZkXzGDk2BqOBSWu+ZH++DGHyA
7BzM6Jvm3mX2uqPN/9Qie2vk1VNUfw9e/7Oqmat7Cd9ZZlKyxbDqyJRBgCnSc2tJchIbjbIKoRiv
Vrj5gb9+yu6uCP2DF4+rAaKOKBxAnnBfL2dziKQ9QAteA395Z1X+SdOCfW6kv5QpR66xw+USmkZD
sGok6SMMvKtPOB8lBRWYx3Yu0S8XUwDF6RiX6G704g8Yh4B700rBnBWjnjV6wr0/uPFBGUMpphfG
wUSF1eB5rA45/EsdSLRemH5DeaIyCkgFs+r0WxkL2Q4nil+KDSfwe59Y30mbvUoDI3ls6mWCSKNs
vryyvYdE+aXGdbD99nNbvS8edRCuOxXeLtK3AZRTcoaGDrZly2Q3kosP798rEs2jGgAbLhM7ABoo
lv4FL8DHALrfFlEGW20I570LXmT7NE2U96RZw0+VcrPBlQ5WVIe5pPj1Vn7vpL5JRIP2rcBh05Fy
YmK4TaxemJBAZLX53o0WJnzReHCspbnOEMKTYT6HqKjfDZDf1uomZTA6rO3BWZM0hy164jz3EexZ
+elzc8PrYQCZd6SBt+lZcpVQLxxU7ad6t1J7iPNgu3jMNDMnttGMuOi/GoiPELMFBk1QdHHJttJ9
lzjvhsmWDNv0VyQptZHRbP3WZERKHSIa79mjp72Lh+q9M7x6w3hn7TvdA1wziPDSSkx2aZO0RELv
R1xZ/EMypYc8wzpAA/yU8HrZXlsLzrVqbzrpNKbGqH1vftkWqe69/ZXZE4pCaSchOxuJjsacgEWL
H4OYXGSJtGwZP3alfFZSQSyoIcngPc69fh+VC1QBQX9m2fUdbp1so4X7Uy6IJIeaZqKrkVW0IsCl
LZWWu8Q/6sekoaHI5RuNZAXQ9Y/awWnyYhtM5OF5Rvuk/LvSheM69nbw5nHvn8lnYI80tw7U8LYU
EWs50HbFjHDaZGS1rkg8J374KtHxpXS/Cq35KR2tZM/I4OMVTcuhzuqL9BQpY/u8AHoAIlMzThbT
U/8F29IPVIToMNnJ2e7YVy75ol+V92EmL9/XzpOu6ds6RUPcSjc6nETyPVlSWdmeADF/KpTFmNg5
onahEW1eS3B+hKcxNMBYbORHOC8pPtjJ8OzJNVmWgWCAAgmGVktkxVtGaj1jAUWhlI2nWrmLdNeT
PZjCnsAo7gTVS2blv4XET+Wn7FXLfV55d27FuG5xfudjjUwGiq6e32bpFudaX2Y8PcmvR9hOuosY
b7LdMwxwuA/5NjRAJmY2hCdMPd+pVT8j4eNAZ4wnf2xSok2oNFa1rKzkx6wqYgmnq/56cln0yq1I
PnrGHQ62OCWz6gA77BVQHqenWW4U8gRHc5R2OO/1UwJJokowZdOkbhNkW2hbO6cfpmv4RJf8w27Z
eLXGoeDGp4ZPYpGltifhe7wuicJAryZZnksP47qpvWd1kgywfLA70inlme8nFZUIt+gPB8PCfMnJ
ZQ7xbGOL6u/Tov8h9xp19tvB8iAgHm3hiVoEmmPF1kPHWZlhfAvwwVjZenwyKrwN46L66MqXWdhX
5SAli15HLJ9Z4Z9Q4En7QcIWljB87x70NvpRaeKrerJ2qVXam6biC5VVhTpsNA816DzvoER6gSxV
JXphPrSYJaysYTgmxXhEJvUIRf+tHf1phbr+WozPUc4kGUnEtTZNwSAxYetKP1V9qxWWts6DVdza
r2VTj3/QOMMADLBtlI1mKP6wIP9/mvr/kqauXIX/B+Nq869p6g/f41/uvpv2e/4nT2NpRsw//Gy7
//qr5oq/+brpYOZgCWH78Cn/+pfx+8+P7L/ZNv+O+YtpePIH/0hUN/4mHCi7nmn7pusKC6fhlrOQ
sHXh/Q3rYVYcP9EtQzec/ydLY9OVpsX/zHC16XI8w/c8fmh4/2LZa9ZNkYvebqgtpnUTzdr9Igkp
oU8JnDTNSItN5k/RiG7LSOHKasWcMc7zuzYHvE2Dmi63e8YUVd8kHSYyRTtiWDeiV0obYhFxk/PR
NJbkEk0VBUrvfFr5FJyCWH9oysneGfMi7rCZORp6mx6p0qq9+EjGvCHfFi0bjCTqd8iBG6Mb8p3V
+zmzfULN/FjML/XPwEh+NfgqPbWWiQi1dR/ovsdz2aRvJvzq9aj59SlrB6plJnvrLGE2Fo2atYeg
e/GKrnsAhrnKPXa2h3bfTGF7DFHsarr+5tumtgVyi9fRNN/iotkM0rYCOpZZTSEJSNZdZ5HPVPeE
C4ZT/jjEfnDtC+u3NiaftfDLfal7pD8lzGnrrjx22YCiBvZsP6d3wC2CYgUjvnsgbk5VkdwnDVoD
Tpd247UlXJmpzHdzGTKqtIprsqCsq7FqQ/sDlGXVy8YPk3zfhOPr/N/sncmS28qWZX+ocA2tA5iS
BBuQ0YdCCk1gatH37ui+vhYgvaf7blVaWs5zAgOpCCpIAt6cs/faqivP1YgHdKxO5sgrN6JY8XBp
9auGU9d6OGjxp7jBXb3uJzth4p1yX+s2w0Y5prcyAW/IqKNVSXoSTXcEVubCV0Od3dSE5a31Xwef
Eo5ztiSVQnfEUofhW5cI8khg8H2e5kNEQIiEu4ir4QC+87OdsrfWLcAgc3aWo80JHR90U1LtPWrZ
dYYP1Z1KjOG8eBHl18IS79JX1Qk7bD3K+hnzFp9bOViovgYZDITq2iU7qa3oOELNhWmqrct7RDl+
xqug0iD5xOkfpZzPoFWtXefTzezhC6wWl8PSvenaxJeSXGbJ32lZVFsm3wZRsrxVSbOGzBdgJ1yL
pZKLahen8JhGd8biipuXkzY2GtgZZxNEqkPh1jKAwVCLCM18AtbmVqcZlxt15A9YXp/9rhPHbG4s
zIHhvHJurcGQwTJyazRcdKlhsfRMU8onvwh8ygnrZHkzJy61zi5OXMPT0SxMbIG0shZig8tMBjE9
BSsZkX/5HlnRzIX01eeKeqMN7ehg4sI4uDRZMJloD3Oaf6qWh5rF0LVoCQeHwnpvOcu0dzAnjRPz
ee4TotqOKdf8MH4V4lOTGcOL0j46xpKtX+oS2oro8VaQ3dll3m2SfEj5knxSfaaFFq54+rexuNhW
DRQEpWmSmfVb6+ZHN+7FaUrH6jzVfAWipa1dG91LzKVw81Ao0h/0jkANuyeT3UPZGcNJlPKp7pR5
Yl86UPBEPuGWcrkrihwUq9CBLmrNKcIh4CNVge9IVzeqrZPfiv3YcPGUATPstNdMYzl3ZXPTKAAn
A5vNwpr8/QzQJZAKL2jtn62lONCS+4wD+KmzGEjSrniZR0ov/CnuPn6cSyrjjVf1Lx7+TXfuSL2i
Tx9ECjm2x1d60Hv1Q9SRD+QK/eEIAGEnzdFBWyb8U0T3YpnG1yIGDp1OtLjQeZBUlfoMiz3uZjaA
mFubpwmEyQ5nNuKCsviaDhSuyzn7DmwCBEzcvuY93czIKeR+0fl6s47KGt+COriUe5CKTtrRIREF
csbZ/hl7dUogNd+zh0tznoxwcTtjR1G7uM2yt4BCJ+hr3OGlKDB2FRCug6GjR1jU3psmRi5Rz1ie
YF+Oo/Yj1/MP8UJD1tCGi1XiBkv6Xg8q94TM4odXV+cmQnNr6lrgJelXbSqp/CXElkK2vIh142XW
+deu14J0RCA3sGrWXZJEt96s03ADdWb+UAOO39sJyaR4MeuDg08lT6dr0a2QpfWHEGuTYVhV53g1
48AnhlXjGAevEvMBxaUdZOeB0tRn0zIBKSWKFsBMSlsRl6+eYsk+WvPNt7gUKqSolyryJWMcJOrO
bVkwGj52T6A84xhlB7tuoqMCOr6rUxbc7AUA8qTxj0xrzjA1Vt7L9zgZ7uKmZZG9hpeTUBP03kyy
6MrJHUWK3gNBkxyoAOYxOX62Rv8W7uV9rlsL/jDHOYrU+wlP3LyJ2iTzuBLvfaOLGyts84icHfKh
RXA0UsaTZZd90JUWEgZRGLcoRcOhrKE4lqZsH01wiX1VaOe4a57oyTYPeBFS4CpgI/qSypbZy4O/
uE+T0ofLyD/evJiAIKPLn7q+cdECdqspmh0CCoKnAVkaUKL26rhpTova+z5pVhhrZnQ3ywRGlzJ/
Lmbm3KKSN4HEKsMN2vZ3bV914ZIzNEluz8rEJeqkqYXKFIFePb3rFMWP+ULCcjqey4S03SlDfwDU
Z0/rHSojtUc/6+8R5MkAkJaGCJyxzg3pCXLf1+I+ITkdxQObEvgbW609W19uKoeXqfsy6F0J7Wyh
yTKw1l5WNY7qJrDTdYpZWeZo5u7UHHcnlma8YdgEqF0S0KQlZUVdG/fbzbgogvQaiRp+jIKpxp8J
fSloqL0AL6HHnk3LXkzGewGN8iQKEILRNB/97s3sgViNPoKPmU1Y3THU6LwsVzHQ4HS6V5UOvl9E
3zybHUhF6gBqAxQYYNTXuF8X9qnjUEjNqCMO6bPU6CNa6sWdiG4QBW42fHVoApwvi+m9Mg0NBwIl
IPF6Y0pE8TQFQMexEQJuPsDKVYe2ohPu9cZPJmbbMOb7jP3YsVu5loQqzusOLMU8jcK4e7csyYXB
aJtHza03cvq83qo2no2vZZR/rG3fJHYdVSFTmZVUMmTfudNQ++ydsXUhHaI7MYri4OrmqbJEFBoJ
xPlRIg6hPQEYU4Og/96nCLeqDKmIxAKKqfjemtPkOPrkctt8uBByZoTqtTYfisb+2GhU9ketdiBl
Oc5l8h66RXZ3teEgNTHBxIEUYpBjbQIQn4EhSHxTBUVzIeNX2J12SBCuMheihhSxu2sIebpps+AL
VSOsEtFaSGH98cKkCIilTusHFNIRpdYZDosnv3mL/SKaaHg0nOzY9Zn3XGLzljNeZzMFZmek43Vs
Ehj5zq1mbsa5mT3jtOMjApN37vTCOsXymOq0bUsUdo9QUhWh8Asjagx3vGsOMB7H186z/FveWt9h
1CwvWAdmIM4vagqzPh5et8PYZB/mac7uR7eHKjRV6PLnGLBcDP5A6OZyjJdIPzUdrfEUFrQjeCWa
WtXTWsB3aro8tXAMxsCUD6KtrEvUSAdgtc6k7USvTIn1vR0RhY0YuQ0SZ3IRdJnuJbep9HsZistq
ke7FikznTrbLO7ZuP0AZpQU9TonntT3tl6Xzqjuz8xrlyEIqqj6/nvIJZq5GnahkLDBOIu3XPObm
6Nt6ONdJpR/6sTVPs6bNgVWQ/KsSOX0wNG5fA+nvEW42WcOT/c2ZsYYmmDaEKaFNtN/6xnfAMJjV
XaU34BEakd77JQA86iWDu9xykKBUhbld83Q/UppXMQXgAUMP0GLPrZdA43vb3Vov8Z4NAzG8LYYP
RVGgWrG6eW81xhGUwRPqkQdXgYLQFi1sxi5bpXfxuXfEvF9G+Up2zd5v+/5NTMhsu/wiKn8IRhXR
AFVNdIgAhBdoYECTEKxdam1yZopLj+NIQmpaGx/HFeKQjMgiTHYAkao/iRwIk2YxlaCkPkvz1C0z
2rluojLUnmr/WpXtaWLWuhh+9YH83OmUQxGLm+TsKIHrlk/IYLlwrjpT3bPheKpivOUGIrfWH/QD
LXB0lOijbI8eWaPcY5J69jGzKQTJwX0tJ9qAY9qhGpZ1e3JQPHc0lcPWNL4WDBSH0sYCUVp9TWXU
viruG1l5Ey3+pTniWLY9PhGDBsGyZJ9SlbFAXB2uDKxtEKe6hgbOw5OtwOqOwJ6p737PPvcAoJ5Y
i7hwbvSTl3c3B0G8A1TIdckclusKZdCaW2e6rxVEhYd2qZDBOV9ZnAPUWAgMFpOCUTcC/GmsJ4ab
a0c2xz4HJLMXHuGsvhF3N3ZTE5kwrHtM6zxogDZKKp2+m/8sk7HfT4JbQLQ5fBjzZDrzxWNtsvN8
h80x1EKHzrGus5ss+8k89EjoCSA4auX4NKU6HCRQh9NUAaGy5p39KXbsOytO+9MgBFHZ+DRwii+H
jlUc7pLsxUmMT17DN4LWVuCBcXeWF0P8GeK7aiEROhqKl6jGONFFnz3BZiWd+pehiiD/zfJ7zLy7
jCAgZAnIb3DNT17LBjVvBPC1iWZVnyT5OR3cz3MzsIudTHWRQ7wEjh1jMpLq4BfliBorF/tUsIvQ
C0+/mSwkeHcxfX0zU7d0IRZm1NxL7x0L4HTPLWsTpkETFgLMSvzRPwG0Hs1+GU5ISOhjFzVwlu8u
4KeTLOp6D/58OmfCHs4uf/HBEHT4IvgbZEiTz7LHTcVuJ2F7W7tuMPpjufdV9CGPPaiQeXeZFsdl
BzX6127tuitacyaTxOuweCckoAWdTRdMyVCiH/Cbqx83N2GU8gEo4LtHFQ0ZiHkPb8U94+l9mItC
uwBvv4t0dAQCRecBHR/YON8tH8ZFPLQTmz7fqL+wPPiWuxT/ackmvji7U72caVFedbd/jfN0pNsB
S34koWhX5ArDtWNwywNNdzBynkZurt3UMlyktAl3VVkyzXVYx7PWCLIcfLHeF+ZBi6GlV02an4y8
VABFV4mdK10c1uYdrID85sBecZW82om6s1ovTDN6PJUpkvvKVCNcyxIJFoJC9teLd1Gjmg6UlmDZ
RSypvVbDv8MqL5d3QmvvEuYjgCVIfdLEuIsoY1EZF7TGqeJim4MuqjXcowoljG21BxZYP6qs+bpo
U35hABZ7kzsWGSqrsFGCxFEZwZWlr7867TevowMcLao6U8U8iAXfitbwx+lVdap70Z0GpfaExMB4
ojIcL/q7WdGSn6hKI8e1zGOO0HiHg4KZObKtK7LEx9hUxr7tinewx81MTLfW1fVRIFf2nmcFhM3W
6f6C1F/hRdMOT+yq5t6MED0B1zbr7CXuwmkImpaAn7m/wsKM9qzCDJ0yId40EDXpMMpDC2vNLXr/
tPhJzDoFbnndG3fo6Y2n+36eTmxc35i5fmJXXz1+/lNrQZLLQOtnPTd3FONGskbqVJNXnfvatyA7
4G7SdPul7ChOuzZL8kVPjL05kdes6yclp5NhUEHrZMWCYflhm9hoUpF+jliAV1rln1iOfBlkjb3A
YmJ/wsrx2RkAhHkgJnZWwWbC6WlLWYv9bWAfrjLVBZZo6JklX22jNHamR0Sx0liieauk2erT4yJZ
GrL1C7CGlsdBPTiuepFdfRXFBL+SpdAhQ3CCetB5xHexiv3sGCRi9pb27GUUSwMIVDkKnpwY6hpJ
tKt37/lDZaP2iuouORRCSZzI3xJJWaqPPxsWL+Czzifnsz4YY0MijrU8utXqAl9r6gO7V2EKNgcx
0AqvrdiWUM4KutkPKhoOR3aUCFVRRx8sIi7Q0mmQlrKvxOai89ApxSDfuVZC+vtSRViAzZQyGkbs
2SH1ilb9x20Xl7XI8zTrHnY66QTxrA6OPBQ2n/O2lQC3yauyYkzaD7LTp+NUu34wxkQsLE/j6k7R
aqXte+K14cAgoVp1fjSt96wmupMtBfwpljYNOIATVJIr2zPnGElu35ZV4VpD05cOvTGlmtKtmnOt
FysrNhmDvh2J/y0Fdmdpf81W6rwc9RDTMd5HE5KXV17c4kUznE/dnNR7JAcA11qw2sKE9sBKfB46
crn1OD4vpXjxZa4d0MiYNHBa4xxDMJo9N75ij36M5pZpO2mRt/QlGeJN9FCwcYI1PFenOIq/jYVK
wqgvXmw1F1czy54kEGA1JOYNmw/SdDbeAVUSUKMTRRefwIbn0ko/KqI3qJHP90XfXPt08q41sBeY
MTQrlKHCCDTsPimhDtnN9JIuXjByjUDwqFA5AB70DOe6leX/t4Px33UwTE8AKfivMxnvf3ztvvT5
l//oX/z6pd/9C9/5yzJs28b+6wjdsdfX+92/MHT7Lx1qDt12XLYW+Yt/OhjWXzpeRU8XFpAS8KD8
0+8Ohq3/DzsW/6As6J7t6A6zju/qlnD40/6TyVFYStPnKBlu1WDLifmujbq7LRE1WhPGt7M/h//5
c3HGq/he+q+o1v/ypVmsaMeaZJzOPhhWmR23/+tXVuv2S4O95iy4qT03JW6j4gnNUH0t/EXtXXM8
tUDwcon5KxnfIGCZl4pFXDCQyUCz3HgvNfNC7ivDrlOosKq6jzQ3XTwT9BJ29hc6+1VAk4BlithZ
Qg0nnYlvsYblNPrNa+QlnxqFvbFDwCU16wObbZqIrXp0Go+FVo0rcuzqOYyq4a7IhjevWu1RnYDv
S5EQXLHDJse9mDjUj0nE2qYB1W90EUQWMuQOcfkGNeTLODKk2dEUYdyq9szMbujoI4GYpvZeCp99
jgSLpNYKhbK+E0ROr2HYVfw/O0Kw0M1MyDH1uL7zNa/e5+BeCTdy1YNeR0AAU0zqgiqXPYPQzoze
OfRHN/NAxuU2G5emejMzdmDCURdbG36OdgIvdaxech1Ni1IEIsCRLo8OtUqPxXhjFW8xX1TgemFu
R+yGKb2cp2rAzAGzA225RilrrO6roWAnSzGlSicyqefvEfPLcfCI7rEzuzgu6K1oqr35cenva+AQ
1E1fKyG+ow/XkRXq8m5O9QmdfvHYJQTEr9MguIWgs/yPQ2a8LKJ2jrbdnHq3fFoa732o2x7rfU7e
WNwyBqoBqmJHTKc29Jcp1+4w3V2slg225VvfhrSdg3HiOkDo+jnz4YISZU+JUrzpI6DFutIFuKlO
7pTLBJUgvs0wGmlujBDAIH5Tx2wPgiEDSMP06CNBwzGI/2nCr9Xq/pdBQEStmsQ8rrWYrpHRwdC/
1cNQEYDyRQNxesRlwKQhfIIE8/ZGF6082NyQOGK6aqeKnG+vbh6a0heHysvwtRrsp1KIRgt1i7B0
EHxZ+E5LaV1UOpI6M+IgjEX9VtUu9VUTX7YahvFIlN1FIITsWwr6LXhYc3Gepxk/acwEaBYJSafO
zC0wdWHTdlDs3JHim6rp1dUQ8kuhZ4FuAjqkeg2eV6P6toL9IOYfjNb9WnQlUh2FSpNpa7Dd50wW
P9jZEULlXFTViEA4cxNq9pfKZZ4nYtoJBnDZ/uhc+nn5ng1TFFjyyR4sE1VwfZjywnsychQwMabL
JA90Y/q6FMN7wi7g7OT4OPG1f/GamWhI6JJQXz94a0CqGvmuNLN1ggyShf91MpqXdXxFhG/D6QdF
5g7Vnd/i86ZxgaAA4ThwXIBpU9RcZZT+FHn5zPAYLDQGTzVJ9RRZWawI3A9jYlKKC2xlvaLfee3y
KjprrNO2MIZfBxdkTGl/TEvWQ1mKc7sTT7nUaGlESUufaMHCpDw9FOaJflv66ObDaaQmiLFJv6Jp
VfsutkN6lj6UtyknFMpzQD7eIfN9pbr6LePusjVK8CwPHOOZNdTOgv1WmoZ9bTXAVulHZ1kFYRJ2
W9YCLJj74lqU8O3TkBQiRW9jdNBvjfMtW8YT7+X7Eg/srEvCilIisUycmZjiMA9Pj20Rp0Qt9u7Z
ZVGyd/MPbGmaXew21iH1nbvY9b66rT7eOudMYmB21lHloFPxnusUUBlN4HJHVTNwFDkojvWgs5Ch
oCSWIM69OdCciFts6ecndg3VQ9SufMNDo7MKFGb2bvtDWDYWKZTajFgUbmxGstAeZADbXS86ImfG
W7z8aErnLAY1nnq6hoFp258bNPq9uusIhWg769DYuIsathqsmJxHAgKUQTkm7Yh9Msc1JiF3SmCc
6bMh1L6dPWvvKcJpu0X7qmyPJXUDwhhfMkbuKKUrONBKbzyw6BSkaAiHRQ1GVFrwD11E/waV0SCZ
SqJpFeL0RCeRLZFYS6Hrzll0XG+taVHjraDqFeTZd7PUL5Fjgxswk70hKkiZtfajHYdPDEg8mw1H
Xxm3Oqm/N/X4wGQAxttju5Qw6CZ28eTrBeV90iSxMlBs/0l4GyKksvuRCCRumG6YKuXPOZpV2OfJ
ayb75jyo9lAbSM2lkD+zSdLk87yD9Fz7ljrNp4plae6m+KG1VB2EoACVZ+SYgSP6uUi6RlXi4DEc
YhbZwxkexFqMg9zts+EHWggskSway3Fw3U5JfZfYxtdxMp+7eb5JyH+XZJirGwAMGVMb8c3izZC2
EVa5NZxkBZYeE9ijF1UfWoCkO6gF3DvZauwB8jBHJW2fpmTfEFFBrZG146aNxoOVO1NQy8kNovKH
n1b9Wr1n7WCCO1jsq59zL1NZe8cqq9P0tL5EbbRHDdHuY1f93HJ0TTu91VIst6VPn+byzTNjI2QC
cm0qOkDP4yCfxU+nmNyjZ5GmM5gDEOuOj8lxn3lJWjo5g96oY8TSAQsbpArmCNhvg0qgX/rVDgGI
f7bziR0x7pQcmIZo2/nqyeexYZVR99SWGt+F4ohISud+Qhrh0PCsh3s1+/2hMYwfLfkV/lpoGUXz
qWwdGn1Z9RMROXJSFIeSJR3uA2xwPnaJoe/nQ18OI6lp5C3So9vZ3dCxuui8vUEGXQ4E4eC1PRUc
BjbkDjCXaroMaE9oOwVQWX2YUcMj60iMfBNqd79C80W/dwh6GlDSm75EMsJjVffucbCITw1p4rln
MKX+oV60d7Y9aDt7V11ZKwiKpTZ67M73eTMWxYIJeW6Rt1+NYl3ieYDiNJHfNL1cWw5r8va4X6zS
p+asBy4S3YMqbZhP/nKiPSThDeEOk8D8er4s2lY9OEK7OehzRi3JSpi/nSTbZ177QykGjE2n4Kau
c2AsQ7YxG8l961hcKG2LoMzSspN0y/pOUhszDDbPClgbsllwW4NV/nBn1M4TTclMnvUx/U5gBBQ2
c2Z9VY4Xd04hNBU+RYUpmm+j21mrBYRivWZyG2kmnbjZOY0LM2sTu9g3cnONKyDImL11NfftUdcr
aqFjVRwkNiKyrvQnrbdwKLSJpOdkUPrJkueq6ahmaY0JY5gFgy3UHdcAa5Di0i46AcJxxOVZDd9p
an9fMv1r37kvUTKRsGrTo8mV+twm7BpnRfRPl6E0n5nfIdbMH7Qmzc6iKqe7LrJe/WVsEGIiTkF6
5ETDd3vyA01Cl2FQJw+u4MA2+sQcNhKtUV9R4H7D4+fAk0qD0rckQhjttSy95smhfof3hyh3MI8A
LI6x7921W43EYCKHpICMxINlv1gxuEl3OsIlJp6kd7sDggvtWszLPinG8sEhmONE2iEhGquzv1tY
08eLNmCvdR7qrrvHbRafKZXUZ73APVUxr+lRTTglNl4ZAbLManzBpCOg39USIxRIY/Z6Y3Dz1tgk
8oSVjYXUGzs5oheDQK2bnsXDEfvHD93P22ufWe11OwMn+2A5unExtYllozvSLndHrDUJhZi4Hj9q
KB9OYz7fbEc594nLje2k8gxmVV1Gps1d5hXVKdMHLWCRfj+VuXVxvXXZ7vorDZilHDAqql8xfWOD
kmQ2NM4RdO0us+fozERBLcGV1yKakbdHy9OMzug85RGiFKC1kystZFAtDOkB5MAAcNtHSn+hLqa/
AX9/zAx7Pxl03HMzTgIYJsFsoCbH43tVzZTdtZF3VzKQKKO+IanSHyfwGJYxJ0SsoTJKHWhDdLzO
SK1e234BZNu0L87KgNAr92yWz73uLY+LTnhJu5Tt0auQgvt+XZ1SUwhgD5F7HL0lC5XQXnR0VFS0
beJmBlLgCt34CB1qYOW264ZyvB/Nqn6oxlsc0V9AWQ9it2pZJ6wH4nV+H/7xnJcX39KYFUdEsSds
vIFpMVYYOpBeoTjantUbl7xIxrOmqaZQTNEIVLwi1PPP46EE+yLMdf9gIrIdypkmbBX/xO7Adm3R
VB9uB2qB2D6twbzGLaZ7aVGqBfuJTrftARD45Xqqr8kM22PZfokbawlEP7ehkWtUk2zm2nNK2ENH
QkK4/cN2SKkjE5WgzsoGx3hlIIfXkeV7tF8j4IrYJGLFjjKsGOvpUMZegDPvI/afOrTXpLU/h7GX
v5+jX/jU2k53VD3CIRVX6PKAjIbba2wHnYGdDYh7+vPUr/+gQ+5kkH5z2LLOtheP8CQi0lj/sz9P
+nAAMKnNJzRaFbBTLEistaJ5v512frxcYuNW1gV3A0wYagfS/NfplmvWomChV6090HPhjdlSWwLZ
TyiiqB/kvZAhfQ6IVwnGmQZpmA53P5bs+FdDMl0WGdaRgytKJeqQrKEY20FbPyVBx9hJsPEurBgj
3T/mJsF6dCG7cDubSmuB9gySh1k7/BOKt501ujMsyOTdT4oRnK4riFHheE1YN2qpz1AVoZb4xMWn
gEYTy4RRWxV8wdtjs9PakPXJcrY0C1VO3YVUOamwr2d2l6sz1WS8wWMX9uthOys6aQfSnN6H9Ucj
/SAlvFr0b78vvu0s9VZLwzBV897IipzCOW+ZJC3fCLY3zpe0Xoi03NHnIdVa37FcLzXlO1NzHssC
4ZkhTjFx8fTZOTgDfGfkVW04rhHOeky/cH1qWUMJfbahu7z64GgDxHJwX024ZQwa69n2kLSQLpgs
9d3xdEmAknxqJeYb6jJcmZleJ/86XR/PSZYecp+K+5bP58ca10K/xvdtj7fD9nBZ9WhOV1H1VOjW
UTeQiqcv6sYmLvoViKexZQiSqPyUJAJTQre+g+0Nbe9lela1kYctMni+kyop8CO5QxMyTICKNWm2
CCVQdC596GpuH9K5LbqzZ2cMJeazY4+UnxGiSoA8UrIP4JBzoxAYkRk7rCKkYa8H7unfZ7OQvJc/
j7d/1rcn/SEfA1jfX/78ntBzfQETxUtIZZIL8I9XW3qrvPT6D1jLvLfW5rr7dWoTPcoojvZxezIb
EvRBGKj2f/vJAQ9sOK2H7Wz7wQFlBNJ8LptY55KgZxk0BOidt0e6z0WznflW96klWTDYHnU5pbYA
hU4F1K5xDo1WpYespmBusZz99RvOevaPh8KoTr5gVIFb1tNA//fLWxYonhz4xa/PdvtYfY+Pf/uo
twOtbvm3h//4Edw3znmoGNGd9V6kzMRlSOAzPrq4o/tIwZNttl0+1AmD52S0wFXimGuwX0cX11Fc
mdtpO5vAeTJx9KfHGnUzDeyhCqNtcALpVoXedkoZl/7earyQ9ZO2fZtq/dL+drqsY57XsZNO4Y75
2yDJFM5QWfuVfc5tos0U34UlBi9oNP0jU18T/vnzt4fp+hPb2XZImvZ9GZUVgIyluoIqJxwYsriG
//04Gmf6/0o7/Xo769vbzjCgBtNgpmfKxB2pq3Tetue3g9OjjmioQcHomtnhzdT+1vGFGyjpztsp
QrZ6T00bZNk6+JLrxT2wnm0Pp7hjB1rSXQ1l8SUZjeEy2J1i3OZgMeszNq2no6Hdkyz6z4twvSYF
utZwuyYd6m9HY7Qf/3Z9b6cypRSaj8gftocN+T+nwjCuf/u57cpGHXlvOJp1/NvFv/3Mn/+jNYix
JCEg2W/PpUnM/VRNrGDRNf7+A7df6UUjFnQNLlIsHa5TtkWLZmvSZ7re5Ml69o+H2z9YORna/9uR
qfjS5v+mI2PQDcFi8V93ZK4/Kqm+5f/hKPn9S787Mp7xl+9CCnV8VzjC/OMn8fy/4C9DT3EsR9Cx
sQA0/3aUWP5fMHt8Q6crI4Rp6DRV/uUoEX+B0fJRJxEdxXbQ+R85SqyViP53P4ln6gZmcZwuVCYN
0/yHn8QCgtUxfxImSvratlyAO8e2V0zaBT3tXeTHoeMuXVi49mvZFHK3eFVy1qenVINYp43TpZId
jtSOcpPurjgZvyYBVMJwFgBW2OUSWkYOoY5HFiRZnr3kmnSohpeIsAVtXAJNd6OfRpexHX/AFk4N
tdAA+/dX8v/Bo5u2/v++Tz4pR/fw9phoBNbeV/Pty3NaxeDUjf8z9Ujccjppl6hbDMyo8jgR/XOO
1qUXC7EuZD6nfgXt98CAyUyyLtzi2qOIi/aFPiuiLEN/qyIrXBy9QbSHTGKBNnDNOh99exR0vqVY
0xgfhHTpeav6pdL0rwhk7MftUJQwJ1bMGny36GijhZggtaYa+A0XAKBEuhDQSS7rI87EkXxJLOws
8fHGklU7AzHBw26O2GzymL/d/pJbTXvocjrt/L2vJAOuO0sOWJaRCdNE0is93A792pOeGRQui/b0
52nf7bLdUsYV9Wvr0Pvr2hCv+DpoLmGSyhXD6ZPStU4E22FYF5ZWFCGZqg3ckZKAR0PQSEO48V6f
G9f8MQA5Xf3lTDUdC5R4bj/VeuoHGeDEMFF8ZhXonEMsdD0kQyo+VcK/T+sc0zvZvE5ogTFBkFMs
3wxIBgFTXJFP+brb8o5pWTyLYojCBtRvaAurCVjBMXauDxepQyz492F7TmNS7u3ZPTeQ1Ek77x+n
9Qd6Lr+ewuDZZEF/yAo6JnWBmiE35y5wDX54V+fMRTmF20j5dtgWg0OkMWcI44yw/8iaim4X2+O9
cCJ5jKsCcQGQwRie01olGOBVz0PYczscRg09mJdiHLatBTwNOzAzV6xh1j3DNr/NlvGkS55adPNY
FpQjfOGSzpsMBDesh0YA9AIHkl4HzUmvCn/0EUjQ2/bUdojjiX8sF+3oO9YTYhWEOgUdx3A7NN5P
oy6HA4bIHt3C54bQmUs93gTknl2rT+4hxeYaJs3SHewR8kkOx9nslmtq+SoYWuva1d2tYBOHdMpE
0Pauqz4nN4VV2LzuRIls7ENCzaF1WtpbrZFX3Ywiu0gYJ4CI6GQAN8OAmxEjDUOVaSvGgryvB8+g
T+G/sTIrj1GV6eEqzZDlIi59JpNrhT3lSCo4KVKdtS/oq+6nR1UaKYtjQmVVSaa6Hx9o1Hhn03dG
qusxQbyUcbViwpCsE3ALyJKWSD7J+aTJ4lboGpl/WmuhSJpHDAWfla0MMtq9eZci0TnRhWH1uO6W
UGUg8W7Jraonllrrkqfxi2qXaGIKRP2R33cvfF1muAgiVjtHEWOyIunZBpxkQpU987lFy4GAJ31N
2japR2DnP9r+tI8EWmTqUQezkW9dKr+IpdDCSZ1hbwI596Z9pdzhqsaE7VHavsTE/pG7cmjYCB21
kWp1uXiHptEXrFkI44VrH+zSC/Ds++BYmndrTKyjybLRbdfgVtJ/98m6kIr5iLiK/ZNp0QTn/VVv
lRTlkTbYchnib/XaE27XQ+E/M3DMl9yB7+EjxNlvAyUTJlCVErJz67SnZSqfqLZSz9BhIdq2ioOy
esVKSOhl4rh7WWO8yL2m28tpAilg/F/2zqu7bSbLor8Is5DD4zCAUaJEWckvWLIsIwMFoBB//WxA
87Xc7ule3e/zYBokRTACVXXvOft0im+I7EKdcTyW6PwOXvgYicE4DmlxsmX6ywvTHl/UEbMiLgy9
+0hKlQhP8k9dPUHm3kd47b2XiATqQtM0Xw2zJ6Psy0NEV5Ks9GrjuhjBxhkZjYQdundiv2GfYYYv
gExHlaKj5Uu/9ZRK3coAOpgd8ckoO9lWt2VLX5eGz8foPJCt9D2QnHzJKll+5mNWHLO4bnY2tBmI
xvaWptV0DD2zw8vj9BvaV/yEa/tFoQvug1jfJo4p+T20eByajKY7Xb1jgyFRtxs/bPSnIFawcjrB
1TGeGq2eQ1GUxvdKLG38IK4d3ildd6wTVd8KVlu+FYUasSRfqjokjNftPolSdcYVO6wKqPlpVO/M
XNMI8lPLzZhtBr6c3kqtfSyqad1aiO2hjc2xv/q6HvV95dTygGSoo5x6zQZz2BS2epNHxqu58xIa
Qk0sPuwxmpEnQAGbZOZuI13UCuvGtgTOrBnvLluw9W5XQV7qfGOUzq1mKNHWiDNJUx+IjF7DOyzV
ZmvomvBBjgHESvVqp450ThPy05Q0uEfzBwsmVIONZ3UXgfLJUHGZ6qkHXDHbWnOpiAoBOj0d5d3o
91KMdITwY2oecqggw8gfV8+6RtCARVN1ZUCKrWOmL1FX/3DqSK6NEIWvMijQPhRceTHgmgOmr30S
in1k9BDCqBDQcmo1Qsanm6GmI5tWab2x4B0YnYO+vBm2E7EnGabDHfVdtI+ewEFJpxeZq+l3U87L
AGfpxDhiQWIo93Yz35/YtyVCdx0MuatAGrDfgyDkfwGLsdFN9P/8vSbhO5IkNu5x42/bdCi2mYU3
ygFc3DogkXogNrHKzKy/DhzMK7s0CPBxg7ve1qsHW2Q3JlmUMstwaGFXQMOg+POpzDckIem6nT8W
LU+XPpOIAorCpr0b6xYq5rq+m0oy7csU3RxKtiINbyaRbHpHyznO23tVrTE3tqI8td13S1pP8Sxk
DE1osFbMz1IzUa+xAqLwT8OkDOtVE6N0LSVfP4V+Y8siqvUByKB1wDtfwfhCxa/qiPwuVnQNpOwv
fei+EjOBUBpW/RYaUlqyIvOcl8wTCHGhSWzbxjB3+lzuckBFJLoX4utDhxfltnbH6l6/QxC+M8vg
hZwBdydE/63qk4Qcc/NXhkqoHOPmnLqqn5B3uWJO025gtMGG1iy6V05hHxIBi6r5paQSkTyC0kQG
O+la2iFkAVwg4scaZJZvZYMFq5f4XWI78fBK4sq0sFjvwgxxcK4wBW4DuqphKM+OVzGEfDP1XN/T
UDxrQ3Xj6nwwcUIGK/Habq/tNeKB1o0a9t9H9cakVPHklvnBHVqqcC2pfjbC2YTg2s4WzskR5VHz
sp9zSxJJY/FiWgjPBVVk26SllGnYwJWm2E6xWx7d1Bi3UHbtNwcyA5CkCbiZbh4LvaGnklbkZ5Xj
WTiwdpn+QZNjZZ9bXCiizm+cZF3J9qVEeuF6Lrws5u5J85Mv/aE0uvvUiuj/ZfkdWRQA0vKCHINE
xWFs5nRyHsltYJ4XAp/PNIq3Bet4b/wxdbB9tTQiPs7wK7qjdmjeO5N+mQpk4TkJ1Th0KVkQdXUJ
A9gXk7HtgFSwYHADEis6d00FjnLUluqrfT8Nrk0mn36juP2Na6e1X0qajjLyfD1ovw+Zy1wqfRkz
YEFO8mbLpqe7bxw6RfqSl7xJbTPCgN3caWVAUmIfWpvMbfuZFN7uAqyHBM5hLNRBydXkRjtZC8in
Lp/lSL4GDrewsG/HiriOrqDMgN/jUdeHJ7A5L4UIHkrswLRIux/SVhzfmfJ67w1PAjemM5ju3iBH
LY6UdZGg+krLmdd0kC1HcGwAb4E+iXx2aKgKV9OqNyHpMtGnXiClb416su21Qd0MjbztRLgP+Zap
oGcFtr1mE1betg1MeEBWc6KP+gTl7xad+TYIdbQZdOWx3cZnswiRoRZ6cdJM+l6e+1G2b32jPzLe
7AwvtzeItn4JvaPlh1SWGEGouNNUH5hz/nLarPfDvKDlSkwCBtobrwxPSno/Mc2+NkzHMOYgK4qn
q6bHV+BuxAmq0AEj630qXkUrAcwETIM6HdY+E9PQEte5e6Zk6iNONjwfLjGHekbzRyTPlWqtShsU
mR2606FIupkRjdZf5rQVwDOC1l+NgGQPnTadGPeBlaQUZQ4VrtwzeSs/wNFca9tQdzke2p2w4ptg
dEffSu07XZokRPdQirTKwHDP/ImGCxCv8ABzpSLdyKPp6igsnKoUV6XAHgP7D1KaBiLZgaMjo/ig
Q1tfjSh414FLF8VQAajGYbe1wVgjM0pmxS8TydBNHnFd3BtW3x9q7a5PmY/XvGcL3tuOhIJbb5bm
oz070X39OWFbBe3EqsrqWoqv5SrAI7FzGqIvQ5bcgzFtSBfVtiJqXhw8E0PCb78M0AEwiakj3vSQ
mz4AKVw59Cq2XuZ9Nw2h3zRAOqdeByTpTZssu6APftJzuF2dhYurDi3O5HQSGDE/WmU/GsDDARt7
OwRfq0JIbe2piFEKT7lGgVr7A7oWTPB17k9OJtZ1jXcM4cFK41w4sxibgGa4RzKAUzQe9BWcnEph
X0oF3c+ApQ8YfH3rtlm9Htqaxlysv0EnGLaGpl+KibOXm1J5U6zHzDZu1Np9D8L+3kmEs4Y3jwkh
0/G5p++JRuO9iy2icuZwrSgnHbik2kxy+BH0darW69iaoA9luJONcF0JNVllpg00H0uxEprdLSfH
KWTmGGruxo3lbVYYTAVHsVaGX+0Yv/b4W1ahrj3BDMCDQdU46t/BdIqDMu49w4wh5RFjlNLm2sqE
jnXQz5MSBLwUE7P3Ob/Sy733MkAr0LJELLMy3JQtbhAMzB4tOz4m70IcyclpE+Dkv/qsIX1MYc6h
6tombvCESGbcOS6NOivfrcDq4SiPd6S+GVQAYKo1SrOiO1z52mTvQPRYK2w96O10dEUB5rm6hRdS
Iz/dxEl8MGbABbDEgZA7jdaahVffTZnCOznqF5LRYnpXgLNkJHfdAMTN9mqq0OFjYcSwc4C9N2l6
Jcn9A4nrh85axMzBSqq+6RADgEOSTAWHg77/nrXuQ4xytVPSWz3peA1wiKniexj2bNClwDZ64rwp
jKpryMgvWTPtG5OFQ+YUGHKqB3bMtCnhBNa46QvJPNh9kfprQz1sVJdJnizTyJdysE+lfI2znmCY
cDxqI8oIDmMSaThXqSH9G4d4jGAk4lMPoX/bAwnHokX0OvuhMCYniU0YsxGty0qibeXsTg4To2wG
1kRBvrpWmWHTg+7gy9GPKQeyRKZJYMUsEt/OddpghKjSDWQOCNRo/pcfQOF5MJeIaiBkHvGl9UoF
kZ/rEK/liO6tZUIyttMBZ8wLJDHGVwUpsluRYcYYK+BtNgMYR6YRYsW0oEXpgnhK5A6H//xB4uJ/
ds+dmPgwHCjRIK3Wlg5pXk0RnlozfZvS40rxIH5MNNIQ3oJBKMXRQ9bDLrxfWZQ+iBgaefahUAvA
X4UIAD4bMjDrzlK9clV00oVlOJGpiqyMuf1TUjo71woeyTYbt4PnfiuYRK6NGntZVAb3SsVANgQp
SHRTInzL8AK6P9Em0tG+elgjCKs5omBlutFjllUTQHEFDIVVrKA3MWd1BUoYvYNlR+GRwfE91uJg
A4vFAaJR0VdIddbyjBPhMAx7MjaiVYChi0mkCz2aXPZ+NOfAmIoVuRh6fF625U+tEftmAqOut6Jw
FzQg1o2cNARb/PB03rASxddgPiLDrsm3nkhOUdAaO0TtlE90BqTkSYRwyDvi5AavOoteee/7hjFW
fo+jCauGsy8lyG/LXKfjDeeQrlUecJ2BY43zb2N4EbaJIR7MStB5/Fm/19vgth4CCna9HyD3/I5k
mJj1KYViztQiUqqrldBycy2M7UE1GesA93yVut6mUeD3Y7rrJ3/ElUjQe/Y4aMWxIe0JkvHMKeW4
SugcEfaNDU9yEp0CznQxK4GM5jeOI+jvffCLeVV3W3jjtZJBCHM9SI85SqpKoT1cN/vGK8/wAvg5
lt2w97Tp0aiGh6CJL9I11Q2CwA9hmju7bNJVP1pXK6uezMi8T5q1YbVPpWVeGnTPLarigTmFM2Qn
00kfpMHR0jHrj3L9mtcbtCVo6XJQHUHonLyBVSsxTkUyKzaC14DVjdKiIzOGkzW7sCL5AVucVYsK
x4aWZVuSf67Iizofa0b5AUDpGcUyRI6BFVcn33Gua7D58JOyKr+TLYjIzpPf6kJ/DLQHxcZfZpbK
r0aON26IQjNWWhP5zjBsICoz8tbDezoJHIZOuO7o0Wq18jYoKpDORhk4MowfTNhgy6MibJvwpbJj
crxJ6a4BO+Daje8a1FqJ/Uvv0lunTKmVaeFbZHh3ASvOWZONnuOXouQP5fyelV4+2mWyyUEHuzO6
RHM0HfAmBkUHqTufSXkkQ/sG5Yg2RL2PfOGnZg6HjE/xVqg35PLqByMRh5Rp6hoUY+DT09Z8Mnlw
oCq2n4m494eawhn1fVYg2YAkcMRM2owxJcTEnY648QzkvitLG7d6DI83QnZ8CBXvIWatYFQqo3Ty
pASAXDKmHKt40lh0BIj+kCofoIW7K9EIP6TjfAkXBywZZYEJPkSisXHjcT3o+O4ypszwwzlKc+wH
QSsRsU/aazmqKZbktNqlojiWTg7bXSc4e1CbU2AjemaKTQlz6t9z1JWrrk0J7cUFLHrW5naO9bOM
E2avKmu6296snnCsi7hm4a3pvhqbT67FjAYrl00HO7tFw1+sCYn7kYkBuAU/o1XckfdEKjlljE6s
4rgyfW9Kn5uEpCGluVZBBrozj7KHQSXJabC3GZTIpfq0r8ryeynzRwLYUYiN5U+Tue5auc/sCJYx
ur+xqONNJLvh7Eb1TxmF3tqMTW1Hdmu0qozUuQmY5DPXmt6G3BtQVmXmLXlmTFHdEU6iOZ1IPCD2
Wk9uBF1tWUNv1EfGEM6guXQvWItZYgAvWzmG6uxK7PfbzAj7dTBp477eZ/kgb+MJ++CkGauodWxy
D1T0h+aN3qZip8Erj0pSxmRhrrORQqVkasn7NijaogZfZFzBSLnZm0w49uU3XW3J0TIz29eUWMAO
Se5GxSPmJhy+9QhB0AZD6aQ6jpbW7rac40jyLnic6IlELoJiPdmd2AyJN2xy13rwkImiGzXWUZIc
keaPJ2bJnL7G1tw1Tv0jzoefgrLM0SmsoyOyu6zQ8PVMnfCJuLN2DqED2yBxftQWQdqOGzwVrnHr
EIo4UPs5VeUERMA2Gn/ogRU1SFMDZNic7nEHuRAlbirmSLaOf4FK/FuSjsGqg/20ZuE4nRs3/0hG
C9QQmPWV7rIiMAOXIC6R3TeKZsJJpT5H+dpPEy3b8Vb2csjEta85uAfbOEA66G9VJXoidpqsLzG8
yaSqzojzmfeGQmzMwco3jgxWBtCzS9SPh3GYi5Vmuybp15B6M9sn+lVWM4szkg5gxGhc4srBxTln
EViaM+xbp2K6H3lbsye0JknM8TqWF6XDopGoor2PC3Wr1vqBYaLaWOohKkzrUNS/6lDpz3x5P/sq
ETuioWhmeAh4NeVMykl8ctwXg57IDic/yQVKNd20jfXY60Z58cRtQVyeycLZh9apqrQT8jAFuVDS
anKjBkFJV3OEXio3k8cAigQTTvtMaRYeNqRbDtnqp9OO13BMrmKMbuRkv5Dms0rN9oVkD2tX9Xyj
DmtQTw5oQeOPSubmvdDbR5bLwRE9eUd0D25ZcwXTumICDIVYRZVHkAJB1zFib2Vqr2YZ3lE66nec
ClHTSveh6JTAtyb3W4Aeea2XZX/f9PFHnBZ7yRpp440M8X1aPvUxrtCSQ1LzyOFODXc3dws3cT9Y
W2LBXmK7/KbJQl6CQUBPQ1TQGiOYt4AVh5qa91M/YkhAtkETTAcoEMfPgi6BH47P4ZSeZEgRdRLO
a6sZ1yaJCKFDTWxkYwC4wjJumEG0LnPDsHDGdVxU94mh9qyB8nmc6Pa6a46Hrj87qDMpXyYKjKze
XEUBkqM0jba1jlrF0aKboR/3loWizxVNtY7LKd3Cj4AllU/7MrV8gBDhhnwxJJLkTbnVrXVUTFKk
kqCq+Qmy5oSTeBY3KW2Ja2MSdu5QArfn1SQhiBvUt+batSAgQLH7MBVeZ5QIv+ySYGOr5k1NMtum
c6f3HFJF2rrR3ghQ+3rVi9kbRNWT3N3mtl8qQLQqo4n2ZmvfWf1Y0lwyJyKuE5tGnqbgO2NWHhUY
9GDkE3G4cmpk2GrwKyi1fOvQs9OAi1KvS2+DKX9ncRWR4xX6ju29DUInfodoAUqJGGzCODk49QcQ
cIxZMXQgVUd6bSimc2sFd3VumGfMJNeUtJFVOhocnkl3cb32ewj9oGtGdU00x3OVd29l1EezUp9Y
8IRuJ5gtn0hvYm4JHx0LQXFHQquntnRJWTZvqybYuREANQPyR2fI8SAsnPddx+yvN4dvjoVraYJ5
jNGN9lt71CzE3AwlelpUvuON+tpQLXsf5rSljabxlSHsD+BmC3g95UOrxE+i7feeOZorCovZphOc
BHLKM8mcUKZPiMiyJoKXGtCut4ci3byWlKqfo87k0Q15byomgbjNw9tcFf1JShPSWdGuIvQyDLvV
NgCPk2s9ycpx2RyiqtI2etxf+xT6HF6jLJ22CRYCuzfyEwipwZdq1HKiUnT0xd7WHr3HNDOb/RDX
+qZSwTIoY7nTEcYeGfnemTZM2Eli7GWOcZ8CXN/ElJsx2zEDEV3JEs7Jr6nSM7m3sGD0E5g92mJI
9Mr0Z2gW2rqQylVmsHIk07g7J836rdtpFBsTMG3Z/ZSb9mWKhQ5Qx7laOaMBIZi3JgtCTtqzO81x
MHvq70XPRH0YXLgCuh4+p/JSt78C5ub3k154tw1SqMIIJC+7XI2pClxRb/m53ZfO8GB0Y7WXAWW5
PjSaS6uCcRqJTo5T5dK0XYstpT0rGsNzl8nophLpHjIf8Yp99VSjFNLwQO36QrsUWbqrdeecAY+P
W+8jjd56Jz3kKkcTNCNjGwrcDaW5D3vmgC16p92oFzVQKmB/bpI7Ow0ae2RiqZAlOXKmia/LVTW/
fU4m8auoSSfuZLbOauPVs8rip0FWoJVv27Eub5KI9IfeaHfOpFW7WuH0IursNOXaRihDhBfTYVEU
MPUmHI9PCpg8p4scBc1amVR705UAgmsksFnfX0sy72gcQgmyhgZ7GTqJ2Ah/OCNSOtlBjMKzf5Mq
2DD60Uv9eOzOlh1GfjLk57ZNW3gLM3qXsXozguXMRNudtHTata2VntvhpS6a5qAyN5q9R1sQMuo5
zfFL5Dl1PfLPQvxcrjz1nYJtuXf4pkblOyVj80gS772N0H7T9dMPZhsKkSRvWQv5V/ZzVwjPZKiS
jcu6u4d2ZO5Q3TH4jRqsnHl+Y0v0HA1MQ9Enzq1NuZwgdRbYnZFdCPtwqDHIXWVu9dTGPSjeE6Dt
W6fWcJdg6QXkNWy0YILO4OpHpzEP+ArpNthJ44siu8YNIvgu7S5EZCUsjfk6k2r6QbvyxrGy5APy
w4E1HoNZuAUPMs4+s+Y6IrNXBb4fy3J+QLCyGEzAIqnw7yyzZeybhnnJOGNQDB8dIvkirKnotcmL
bROrOWkc0kQF1DHPqXOuQIy/oUiAYUtvyzs9onTixAqYbnDR+y4Qe7ruNI0JeaPOE8CP4chVtOLV
S4qLVcITbPSa5ktyzgYtfXDUI0S27LxcKEqSny0H5wlV402Ea47uXAzGRGvoSqYZnh0qBMUsC6xL
FvNxrsd0jtzyNDlY8TKnA2Bqf49Lh95tNBl3nlpx1qSviGqATkRTqSc5WC+hLE4e8a2bJAovhZXk
z3nGdw3VkzZpTBS3tNCRzJ1OjX6V3tn6I2pRY4R6pnjY0plwjZ6bcmYm7ZuiSXFqbRsabvXNaEdn
2whP2VCpy1vvqDQUvVxL31VY+Nd9R0Zr3Ctr1CeAQpx0uEsJcjAGOYIGGy7kSJS7tFH8yTP6bcU0
kEncx0D+LHwKjsC27baGR/fAnkOwXdsqt4KUJNivTFBqKkSm1p/QpUw7r8h3od4lt2ifr6maU7We
OoVpskfhTpJ0h5AYdc+AuTeeO4dlvGpEOm5bWz94TVDdLhcqQVPx7LW1jPhgCqAtwOHVnSDzkpUo
lgr6n/VzxIzKHqFnqgFVnCoCIFi4wW2rNsbdAEbsHA39MTUouRodpLgikD0R1tNhsqCtGTlLAYz1
dyGhV5x3j8T5hi+DpAMyhnu3KHRfQ08wklojE6zjRKCc9SgOd3TaZ3Nk9uZaZrXNM5HS2yGXFcyd
vtH75LmksTlmKUj5Tj8PAyemUlQH5SmB5LES+HV86s79Pm4Y3HUj4CCbuggB6EDnTQR34cDMO+yh
BWteN12NTGJ3m4xz2KbOA6TXdxfcnG4+CdDJmVCICsFWOhKDfU6kixWF78dIvV1sw2k2Y+eO/C3o
mtjUPSMnhaPCBI1U/peRxj+xwLp+pdrNVji1ubXiEdfYnAcUTaWAgaNQDbN+ZLmH0CZPqGIiP1MV
h0wapChF6Bzc1H4t4pjqkvRuULKHDwmNx6TIATuanBmzR1CW/S3iLz0pt8QyX+iEJDdB4R5Y+zPK
cOKnDTsH3RRrBhKKhSUhTo6ODTZP9kLnS29YLayyjoZaXPOQNnR9fbB9OYV3LQ0yyndjg0wYjiOv
jwZHVdzWvT2y2mxOGIf9gGIhvBoybjFZcCKWEBsod2cwLXYKKUy+3g68UpPqWw7oywBHBXRor9DZ
9evyCiZp8r04Nvdq0WobZSxebfebodEaUrv0XGa4M4KC6gZ1dcLPLaPIv5PYwGqbGpAnxytL/uAg
E7oxGhDqsQ70tQjq+uq4KmsliNN2F240qNcUKqxjX3qU4mlHsEYm7CJVx8sUASRIsvuyKVgpDdEx
Qs6380yDCnffdHRBWfTa6P2Ar01kLQO6VseNlslXO3UVhNLMH9pYuVRE68KP5bw75ZTNVNfelqaI
vnV276xdMd2bQwOHmJywQ1ESf95aDVO3yTtB4CYlkZL3IPBDxtL86UGyQxNQ7Lu+1HaFCfXTzcZj
UmhPKb4NnwX8ePTmi2XLVNvxKMlhQOWodriIAxqm2oDPdfaxLBeLGgNpAqaUTB1oQkdojOrF3qDP
dg1WHDR84pIJa8R6CnVYIatsTTWavhB3LfcvF81ABrtU3EdeOi3fZLZWeGB1sVU0d9F8bbkppByN
H7XfJ7O0LTYRDmUOXOcMLHLNOYNCfCrBhdvbqfTIn4tmmwoXaAoRgCSWyjrMYMU3thizMq/9vHjK
JG/andVnhZJ8c2rgD7Nv/PMmz9P6/9dSI4L+N7TUnon4+W+63X/A8/83Qpyy+Du2jbY85H+F1Kig
/0s1VY1yqYPA15hJMn+hbTTzv1zNtMHbaLrrqTby37+k1A5oG8A2LiAakGiOB+v/Lyk13H6dIimW
IRhFnub+R6Qb2+Dd/K6lVj2WrMZC5lc1WniG/fca47xymmZAUHN2IWKSdSyn43IxDOl01GZVrT4N
JdS4cM6zRmT8pT7+3KoQI2OmekaQF6JtStHnfKlJly1qsXmDBwuNLwq5WUm5bC0Xi7ByuY0SCCiX
5UaAnO3O06MDruLEJwHxW1SCElx7s6ME3GdYvwAiZZiUgb8cZF8XWtP8dTB+HpedmT+b+kQw5mw4
QSKJB8GZPUb24pqyKpueNos25l54RJYLvZI0KKah5vrXpp5573FKoSrEt52tlru7bsJWuGwmeYH5
NkuTEftpi7ZRxz76+Ym5dNUxsITbxLUh2C2f4ufdfZWfGnyAaAWhKh6tEamYpG7ITP2vq1k2m64K
JUqOlFvS2UFVTCnhsctm2E/MEpbN5ULxNEk0ZmUyNS9aOlRlRwtwfudfF9riv6E7jKwonb8NpJJM
d3KEx+3cZo5m0ajTJay3XIjxlMxDnEj75eblD77+qq/1Jwv0O+cuTkBjVTEdR4LO2NQcly3tb1tx
a9SUE/7+bngXgcZQgJJWGTR4QuhyUyn4kJY/XK4zyeOD/O2ur73/tk9QwPOjJDKKbGTZ9sezi8+7
52dfXtKyj89nWja/XufywByFxchvDS2PfuwyV/vcUkypHw0ryxHizpvL3ctFNWXf6R8F26+blq18
3sGyZVV01wug9X/c/vUAq9FybJE7crLL41C4fPJNWHP5ub3c/HXhzL+Vz/uXG//P67/tatmM0ZT5
qWV8+3rIsvW5nz938dvz/sNm4v00cvSrfz7Db3vKbIg5Wqc7aHTmN/Mvnunfe+avF/3b+/5t31/3
L1vLxW93/7a53IX+DdRSZvgOivy17nL4f/28l61/etvncfHn3SgLC8qVf7cfpeRgWg4dpoAt08r5
CPu6EA0ZxVtlmvh8zBq7rs4p7esxX3/4x26XO+zpPooFvIC/mZG/TKWL/Xi5+sdt5WJ/XvzL/7C5
/Oly19cjlx0tPtXltuXqp411uf7ppl42mfahvVv+9J8++9d+l6chBP6b0vbEgM5vAQWS3b0smyAc
OnWbNJO2U3tn92UbHicPJ2oy2zuWG5cLN9MRgH3etZiLl1tl3FuI0iYEKU2VkGsqlaQ7LXdNamJP
D8umaoV5efltN7odqjCqyMzMAaLg1p19hsDNaD+f6joOoKwTwTRmGjgxhD7CHn7EtfkaTEJCW2S+
SAt4PdTtD6p/ybpGQb7tsp8jBvi8jCLkSA3MF1HQZXLjk8iIScyGAsoJVfD8aDjhuzF1LN0YglZ9
quXroAYQ9Nur/Hwb42y7G+M62i5u324+jy/e8eXqP73tD5Pw8ojlsZ+PmAeKP66S1I0z4o9d/xu7
MVyr3ZnIBJc9e8tgu+z6c3O5ddmNu4z7//qV5GrMXJjy6e+vBi2JL/TxKpaRbDHKe/mQf7rn5fxW
vm7782++7v76m6/bRGXDx/u6/n/tVu9qxs/l0V+7+M+eZtnt17N87Wa5zUvS15yU1OM4+36HeejS
59F02VpuW64ygt9pLMT8r9u7qKHRvfzJ5+ZyV7KMq8tj/tjjcjVfRsjl7s+/XB4EoP5/n/vz/q/r
n/uMTAVtmZVtJk2mK4cYQ0sX1klTv5MqnpNklp/LXu2YXZAYO7T9sGtQSMGY0cAIaM2mdPEBTAEA
CDRsYp1E4kfKMmbjUqpeMz7LrR05sL4tKg1zwnIDFmPfSW3nCdoNhMh+h/aKsC8+ps13W3EPWgoj
p3crnVxX6sSg1sYCWRXpCCigmuo9mTq6NMwwtrFx69rhdBdWdP7EAK2PZOBVRpFLdchuisrmJYuV
9yQn+BunuAcH0boNexXFGCWt0HpuPFiuKKK8rcXC1kIVbBJY2WYqOZ5Z0a1sOW6bKnpPZznj2Nt7
XNtybQX9XKX2czE0225AhFo45h5lwB2Sol9pQZ+IFQexfLZ9Zokwa4GgsyFQextRUpELieMkZka+
cWe3i64+k9Ux3OYzf2VsthgJ5AYfzAMLZooEle9FmJCqEkFt7inD1iRHdN318dXWJmVj00NavXX4
zjZRW0Z8k9TLTZQG57ifXsosfnMk2kStf1WbhzYUOIwxulV7apOYOpz5PGdFu6k2ACKPKFrTGPK9
5cLEbQN6EA5LXOfetLN9Zbf8evWaro4s6R+4CAp6pEyuDMmZmxHKY2Tc68bPrPOMYw548zHDa+Eu
tFdpn4u4erWsYAAmT41lvA/zEPqAOCVi+CVydEJKRY/RElXLdyGkr0n0VxleY0omSFsl1RCmuhA8
ycTqJSfVirAo32ywzbRes3Up9dJb8VBfYqPQG909jwZqAZuGoeWV8SFy9Ncuuqecgjg8pqBYmcgm
hJA7PPNkmVjOFqZwVjD3t2LhtzFvy576w9C7r0WkJ5eupe7RvrgP6gBE04lHerSN8qFEmDkL4UNo
fkLGWu7mAPmM4OF1Q3WXkhzwFh+xhbMa5mwpSYz5WqOp0qHxWwhBa+mS0lqYhh8VWXOokjn7J4kj
sg1rZxNVxMXEyHawbGx7K6/2hidfwxRRdDEOGwN9/CpPL52KR2ccG+tiaSea6V3qBbfCkPbJDYP1
6GUoXMVPBJMBARoZgTFI/aqSgHHZ4txsaK5U5p3VBpovBD+HbVSHDYz8mMjl9K5KOnJRaz1b2w2k
UCvK8rWRC2+Tz6i4pmSItjNWNqadz9myKKQ7SvJiAgKHlZj9BDNLqn+V03BvS7sGqTUxVOotZkoe
MYqIhrKKQK1s4M2F4tUliiBGRC1BHuUcH8SA15vABJABXLhlto+OJ3NPwM/7TeDSiFfb/M7DVlCh
IDuB4iI8Bz731gy198GqEUX0JkCicBR3QCXRLXgoTjJP3YA4XQ/Uf+8FRxWJxQCS6HdE2MXi/G6M
+Sbgy5rrfHQfp75jDK/J4hAt3kvHCDUK5uY3SoLVuUrkQ21ELg63Yz7F9PnHWsAlKS0WZEyhqzRs
blRCP6LI2g0G0a09y78uNcdtWVrI6trCr6eRGllaHgZzVg812pquO+VWFyZo0r2ZdUk1rMcV0nDg
r0vA5j7CkFzq9dYiUbi1QsK/ZkMrP9RH3JGYYyTN4aDqkPSO3w0mI4hL0LAiTQGEV3J2o2iGqKi2
tmEIIdBEq+ueUn6NB6umqWN1mxFnIvARXEZRmz2XKgKVHkGE4JVtDJMUn94zV3ZH4AHN0RDPERmh
YCxfpOxy2ob9XvDlrshA/pi64KMoo5u4m/Z2glyvqO7QY1s7V3qnTKkcXxDisfkf9s5suW2k29Kv
0i+ACCAxZfYlZ4qiRI0ebhCyZWOegcTw9P2BPqfKpfN3Ofq+IxwKi6IoEMSwc++1vkWRRtpD2T2X
wuCggA6+MlGh7jvbftLol5nkqiMpQ8WWS+F0GZIWh2ps7OGKBKsoWnCiOTaFqnTAHPjVjrFmvyvz
mVE7wYT1eEd+6OdcJdbaSZkn5Ar8WDl/2UyFeKz96pWzL1lR+RGdqkwG1XzX4ZouB4f1aBrTeZ7D
U4J9bGxauroTIMMxD19iTtN9b79ZpTXSQBlr0Dw+QNR4fhoDVOu+Jk+MPKSjTjofeiI8ntB6tnrK
sk7pW9P9qrKAaC8RHVRHMzcPYIZbTf5kLyDAsEHMahQpdisz23uqc5+Qt2stxam/9+raOA2cYJxp
sPmAChI+QSDfhJS4zdVJEDG3QvIgt7hV9DzSMq44J4dFeVngSTyO7kX23V094jWrgQBSsvZAU0lZ
TLtPDVXUmlujGXC567r0KwuEEng4AvFOKQzYAN5dj7mGk9rNvkNMtKWSPjZmsunF1F5SGW+nxEke
sPZu4KHhX5gm5xSXTGI58eDdIbMeajmgNkvONu6tGSY7Q2eMQT7jYR28zt5UQh9Sr5MAFOOgFMVi
DI1wCt6a3j1pCDabgenpuki9H3mTGRt/nEhwKcLiELASIOZEPBVjjDYviBv0JCeyEMyVUxO40o1I
ELuI5PnEIl3a8MQXAqjwFTQ5ZjjJQ01lysPkwzUei/ILHbX8OGsqot6Ld4brvYx62hEf8UL8hrPq
IPlnIZ+w35KqGKkZm5nTsVpvn4ses2xv431UdnSXynLYasgAqxqB0LqVhVzNQ7i1i+S+eTRBH93J
roRhDHKk5Nzw02DYcSHpNp1+A825DQP8krEXXGwf1TFrNZcD2ryp0w4IPv2KIcXIF/dkTbdJ/Brk
CYqFxLjze+ebo8ddZM3hjSmj5chAKi8wT8wTLsHGyPYOKHwGXLfBsqcrS9+VxQISrLjyDd3aqroB
wmQjSR6J3ysLSdrkUCi0MSnjnYmYsikr6ISGMtZCV/s+KZ4lDSJwqyHAE7WLcNKeUZTiGXMJYALy
f9dHWFpDDCHI3cunlsqhrr0G6FN3UTbCnpBEx6wT1T2Yi1fRENMU7FE/CK5nzIExYLQbJK3EeD/1
qcUgXvCx2Q+jiyEQzABRt/obIsytg657V5jAK33XxxEe1LeWiB4JsdEco91uSKL3dHxlun4zifFn
NsD2rX1DrMjvObYFY117sRwmDgPX3GtxifzE5onbGy8NuiPnRaoIm6YZ3QVaGlgjkYPWviZ4vGAa
2yOrWyPcCo41JbTZlLdVNRdbZEftoSTL2ZclwjUgx1HWr/r01ucvrhGMwBO0MjK5ats81uAC59Kx
D1zjiFtQwdkrkkfp6O+9TxweISHgodhxURbvkt7AO6r6Ux15Hh1f70T2TJFN8VHZYLlb7NWDdeoU
oTjo2xgEMe8SqUH+e2XvWT4Ag/06lLV9DzqTSyeYOFwcCCF7/R0wIRcTMOF1isAylM+s2CqWdfuy
rfZT6HgsXPLH0SmQpRbVObTNRzHkPX6k4snt+/ew1cxMKnNFsODnDLM6JEnCAgxmpGYs+kOUY3St
EfCCLoqIT3HvUn0zjTNwaMf63MQRsEP6DMgBqlvug5Rb8HEiib+gL5VaAf5DbhJVgA9aZ19jc7Rc
stbJTCg3oflVd9NXw9W70F4Sw+3yMQfivs+6PNgUbogrZ542pmjImlzkEH2czFtTi/vEay5ZyM04
so0j81Vkrom+c+P3RgqmiML7ZBeI22LwEtTbY0qve05+kFpbohhpKI6UG22lO3OMajTOpHvsJJNE
SjRjRbBbBJTRIoYNP2npxbhTYqBN44MlBkRRgbgzKl4DayGd7qD0Vonh2Stka1tcr3QaBjigvZme
4q4P934zE0IxnYMGLm8RZp+ifsYI2eB77Fn/oNSuXrry5AiH3PslcEZZPabDgXbH2M0b8LlveIye
oa3jnQuGn6KzsJFq62hN+ieWG9rx6W5op59DPtqvLlBsBNxEIA5qtLeD5QNlLiETexvE7YosieBk
tOFt1el5qwgD2UvjnBO6pLDhnukc7WLXdm4Y8Z3bNK4R2YfHkK7wgR79m1u2E07X2V1p8+hFwbz3
Vf+jkhWZb0gK0GBpgf2/djyaNgpDkVq4u1n3jtVP7epxPMmJQLga05HlcVOofPUdDOamZEJtNOrs
+u3eQeRNMme3aoPwQTbpaymCw2DJF6fVagUtDBaiPz03Qc2n2r9YIC+QwCDA9s30TpvtLVfpGJ8q
Ztcm2WZEmRKg9hZhJzRKfzWVGj61RAaeItzCUUOAamdFBy0csW8UH5lhPTTEb1zMBD1fNdfZhSgQ
x1A+BP3loWHUx2bM0vOvxywffsBcDmBk//qtUATRJm9QOVXLY9cf6Nl+Q1Q2bmqE8nY0P7X1U5s5
w2WwBuivjcAdNkTQzFK9gpmRsCEhXFQdwiKmiiX6hIwB3Y0rCB8uBhgGzdmdtsbwoVu+TFnwQOoz
Oqfy5IeDe7l+oR05k/s3U4mW/n89RuImuIYePov512P9LBE0ODGaE4lLE+vOPQrr4L7nYKz8+sJJ
Ibjkd3j6ciEu8/KF1izhWZOPtX35tu0iG/S4H98PPW65v552fbz14JNT/t5cH5dGLS7I6JGMDm25
/fu5uIrEEb0RisblKb/9AEGMTfny9yPukqoST2WB2Jw/fP1BgNqZaszesDiFBPrXVsUI7E6uNz1d
H3LzKr7zfQPQWJQ80Css/XS6dJYVPwz1+HOMaxBEln0G5puhAXGdy/WLhKqwhtPs7v5+LFsULAFZ
jOvUNBJS7Wi73C7SyxTOwiVevlyfjKWPcU6QorHq2nVRyIgPNQu91exWcv/r+6aca0QLmbOurj+P
KldQGY2XBCDxrLiGaKQnnDu9c1EKKSAEmHD5xmZ58+sLS6svfRJhzHAy/gJMinYzFqiC/n7emGp1
yEjX/PVCvll6J/DLl7zK+zsEHJtfR9RcxeF6hGOMm7sFbpuHD44hwwekIE8Vev3T9WnXL15dCrIf
iMO5fnt9riWLDk7CYG6vv3V9TEwCxEGZgmshsVyRJ4oeH3cLYERQQzb62KBRqK94XPi5vvcGXFCE
8vI+lqeR2HsELBSdr89gFXgxoU7StuH4Q+7RHYxQeZe6Kv1LVZBYYEUSF+w4+5frD6wOuYZZoUG6
fnv9Aeoa567O6rWd4Fuh8Ad23OY2ObwxUXmpdm//fi5aVcTLaQuOVNQQSKaENGojiB6qwiWC2pnS
re0H2Dv9rg5A1dB9a+s6fuiXL07Xdkd6SiBjRtxZ19n4/8/I+RORTQlp/5uMgJo/buO3j0KC62/9
N5JNohYAnovgBlHAQmX7S0mgHDQGUvAP+prFTxjy/7eSgJAcAS9NedITvhK/KQkEL6gA3yhfCAWz
TVn/T1KCj7QysDW2g8DBcn0ob74rPmTmxFPD8h7FzPEa0B5HxJvJZnquZ2wjEw5qb8ncKsjv3E8N
SaEQeckbl9WaJpUZYbqIUtj1Pto1Bd0c7cO0L+rz2PXEZQf5C3IfpJ+DRYaGNHCBd4Svd5JUvqoG
tj9Gx9xiKu+gP8U8d+OJ5kvm1PmubYRexxXdgb7Bst18kvctSzbqnJauRd6x2v+cefG8KxKb+Kve
OiYaTMpIcOvKCPzbmaJgN8Iel1W+8PLJ9JI9xMiiJLylYSPq/K3OnP7gOc1zU5MDR/QAlCiTlaiG
N0oTS+xD/CyYDLAiFEb/o/OpR+imHjJkflu/t7HGGtMOCTMYySJ7q3JegA7QzVhPOUN1aP/TWI8n
S6IqWHBOcrhvpvaAQZ9gY7wU21gjL/LG91Z+iSzuJtz+w7WTeAauSGHv0hLPM7BJMsstO9yQu7pS
FD273MJRUeBDWzGdmQ89PDgZ+qRISOfrxJT48NsR/R+AdtYHnB0HiON4wnE5SjjmsMH8U2qSTLLR
pa6qY2WrZ7Mjbuz6JZM0llyPKpuQNDANGck8PRvlZEQrE2b7a2f++7Z8yHe6bgpLFeQ4iGx8y/xA
1hOGhXUwTavjYBCSFlfFF5uuTnMojZ4YwPzFUMWP2Mn+tAeWU+A3cOHyZ31QQURZAS+0xEexzdzT
fWsjLzu2pGaTGo2v4+WqiI6SZtvRjSObFrRvAjmKeDfY0Qag+30wdDe8De+Iy+v13/eDANf4P7bI
IeXK8jhhpWku8qDfEIOJKVq0Jm12dBgUrKCQOesWtjTzim4/lqW9MlhFAmfJiKhJ0hPY/RmSFbCd
hICp0fbEGnbXDz3SnfY8prWqpAmwvJRHBTHaQgBOSJ7+faM/apauu9Gl+8uKTToe7ad/bjRU/CFG
g8lGU2rs4nY6dAnw8k4bgGISz9qw7IvJR6y/eBZjojrkPIwDbLuOMsttI95rj/g5euGID43ywUNu
D67sJQvsbT0K7tERTogUWFKdfOvKCsCCaNMb1vyUKMb0TfUtiQjLjhDx+2iMHVjBkoZ+JB7Rv3Zb
GCjPf3jHy6nx4cBRNBYWCJipHMv58I5ZEWagIMwYbuVwtA3Wfk0do4AeXigdxK2t5FYVYDdM4SQ3
0FCA4RvWEjDNcrBaPACVjQxe6xyXEKYVs3GRRZNRA81xJUb1rHH4slS8o6kI8aPiIqAq4FhFFryp
ysLW0tfpjZtarAnd/q0ux/nQGJgMS5Msp4CsmNAByRL86XxB5vbhbbvo4HyUc0jgfO56//ygM6v1
IXXZQPka9Vwq1nuGmO9JOftm9EG/r38WBLoUwiKZHXXuBrMU6Kit3xLbggcSe6136rAZr3PsRXd/
+Ej+07ZZlivgkEpy1MUHCGkDQdruGoCB9XQwm9S/mbPyc4nXclO33nNF2ulqNtzt9XYgNPgXD7Bg
EaKbRmin14MmJWI5zXvxtfUJ0JwpyzrarByWtKR0LSngCYQgh/Kn65gkpornmVhktzhJ6V7q0GoO
hqBqLUHTbPDPXdqE0aYRslAFB0lya/w1dgLv/O9v2/qflzAX9oJlKcvzlE+H6Z8fCU6xIQ69KjnO
XoD5OUsuTjuTP4/nEq1F/FDUNr3abj906JQDvpknVBJWHT0muZMfChKafxWV38f/Hf4oL7/Ogv9V
MIQp46JbwKcf7ivX0EAHTatJKeNa5iKx/P0a5sQGAOVIMaYLFOeqOd+bkecwLy6OBQTYY4Tc7xBq
8yQQQ25Yvt7FPh6FlvHRH3bOchr+dppet8RFzImuwTcd1/pwvCaYt43G4DTtaMy6znvLFPy40DHJ
pB+GteA6lEL5uVmCjJChkxsSVYeOUfDNNGQew1H/hQBjmhMQPXaucLelJ/6wjfZyXP6PbbQ9qTzu
fFxNlr352xW/9zJgf+XIpaR171RnKUSRtOBV+WoI2X4F/TOHRMv4LC0PVfTN1zPpLIMwaVfldxSU
72lC0JOs3lNXJU+kW6/NhqFdIvOLMLJwE8T44EvlFFs555p5h/HS92R7lZNoz9lItUerY2P41R/3
/gcp67L3EbJyT0cxK4ii/3BG6smiBwTg9Wg6k7GqO1hNtZ5OsZThpmsLpDx0JAqBI7GziCsusz7B
8TxhA2tL7En+cDMUBz9NjD+cM+6HamPZMFq47HBbovZH0/vPXa6R3pdz4MfHIVF7v8Pd1CZlwr1+
eibIMFmPCfTIOJ0fZWBbyw6MsLfGYufQwhAYLoha48aGM3zTjlC9XBVvaLT6R0dM1mHO2h2zsyWS
Lrs3NfkhvobTq2PJPBVGYAxj5dlezB49Xfy3Mq8wD+gWG3z3PgKRZ1Jr9evA6W8HR0BTcXMWgmW0
m8j6WIGjwcwjoonW7tDcRrJ7J/x6PpGPQyJ0im1P8zl26aF2q+6NjJLzKG7Y1fDzouygUK72KlR7
MgfBN5WQDa7xlQEb8vDvp57/Hy4C8FtYHvmskBBTf/jwKVeDYfYN4+BQfhwGDbeGKCmYNrzxrHe9
i53rh0B5AVFYutjV+LV3c15XDGBoIlmh2GOat1k2j+7RJ/3djXIs/9LcTLqsjk1Z/ChthpyQNT4F
mWoPnM9yHSpi0ARlJhO/IT7KjujhIF26hyaxhBpZGLHAoIOB/4nb0s0yBrXqcxJG9DcbEZMEEQTH
Sdvlzdw6lB0CahiDA2qn5fowngjiYmI8/Bxanx7FQMZk6MBM9YgCIDfOYf3UNm9Ri3cjI1CnkawX
bEaHYavCQ5diG4gN7CE0KzAj193BkmR5Vp6hN0QwfXVDrKpFOd2zxd2qZiQ8G2Vy48wjDn5X/TIQ
/N+v0h/ul5wE0uT4N1m5Uat6Hz8gUxVES2fsJYNGM+To9j4NChOLVo/bzJr2idttywHxdi1xhJtj
8exly4RGlg+Ra+G/8wWuyTJb2yk5W3ggu+2/H0LXq/M/r4zS5D5OvUGoLBfwD0VWbAgOIqPFCbYU
sPWgn/IgDLelyb0dRT7tzsKCnAHBMyjnXdZQ/4R1+XWKKZOJvWpXJSQ7Z2ny+DMLsD9sHf2CD9dt
afq+FCwdXFjqC+H99+v2JFu3dUZwV7IRzj7GmL8Oe5BUiZ/uAlEhLcAAf0KXPJ2KPLaZoB/yORFk
HSw3vQgpy79vkP1rRf9hh9nwNkzlspRi0z7ssKypwMXWdLxRJYiNa7fpYz5SdlnyWOjC+MyPGJDG
RC7HMN/y6ofKRPVml1+wIZlY7ezme487yTCi/DDMMjo55Q/Kmf4U+EMBXc/LdlFsXxhjj9shquUO
PC7nteas0FjV1hq/XI9wVEfdVhM+c6Gjy5KKs/rIR3lOxva9rMrkjNC3OrTdfAkEzvg2BMftsyd3
URjK9ay0vfea+FuTRNHt6MKYSMtGb1VCFewq78ZO/EtPhXETKbZT48ptHfndnJAmYEhcTAL2qA51
QeJ1xkvBE2t3LmQn4trDR+XN8oh5fgAbsZBugpwhT0LioF3O4z7S7U8+7naNSgbw8STf7YZ0VCJy
eVM5ttwFllMANj2YtrkWtLlPZRhbGz9ykmchv7Czo7NdDI8BAVMEJ8JtCrs0XXssoLnJSQt0IOBw
2rfDa4AFrW9x3aqCrMu9F4qNFFVz4ob61fCH+cEeAZr4tCTcecrWOfFcJBzRuYBcEe+tMvviW8Z4
ignsXg0xgYYsm4qbWTtfcpxz1HpLJI2/qeDxnAFbjqccVtaq5u57UAy8IcRl40pFAZO+JvA+zwJ3
MVOMSE/HLhc/4ceLxz5L3vx5GugDTcZewkHHMbncQzy59yCrbT5zEbzLLUOdwZMd26EL7rLF698V
GLqSceCTlHonVCKgL5Ad20RBh1JNDcD9EVY4WKsulcjBGzrLgN+x9qxuxL4TnNVz0RvH2UmIfTeI
DYpK/zW0MHcj1r1rSYHfxZ4N5MvE1A2a4Ivs5mydhAVxPMSSbrxBfidrskLON6S39IAWTHUGuCoZ
m2eWzfnOY/DHb5I+bhml3AWaYzkqyu7oNcP74ENrCQ3PAjFRQTSHIo44qrqneXF23DbcxD4AIxQE
BzUNL86Mz4GiKtx4c7/RtcUAilUzmbFM27PKOzmqpS00tGCPaQMLpzmbSMNAW2CxEUm6I0jZ2FhW
lyJkxNrrVPl48GLnQdgaeVIxUqf2OEqxdQCbHyHdZAGSuzGvL3O//AnPv/Wz0nwwaxRjJC+S+LL9
VXQ3BZ4c1c+b2spBIXnI+NLC2rPEEceSAMNN0Fjb0ABpUjUuNaLfi23j2+MejCu4fCf7FBAquG1b
iGv0/+NLluHFnltuX7Z8LTHRPjSWgQowzcD5l6Y+K2uyXu2AEzISL8IIx1cUfLQCW9QvgoIJFBpa
hVGHZAF67T4NwuAWgATrMQk5yia6KR2fdDF5Z2qgKskD0FvuzMDauVeI3s5m/l2boENnJ3AJ3lXY
0ZeNjlt1bzF5X2avODVAd6w9Vsm71CZMWkdhvVERCNMK4KYdhXdi+o5ebYNHxjqnmnG0k5QE8zmY
go2kcG9NVJgsBq1wH8/62YG4G8G8vNUj2FPT4FauzOjQtbguIV3fMr44B97QbUURkX849htreeMM
L4a9pWWzdZJ+fJVM9IAGzS+pJW6pHw2m40VzT2hnjSUyDj5F3fwKwEAhHlDWeZZMjeAoHuEsunsC
0+zXyof7aZREqWmbVS53wzhKszWn1a5q3eLWsxvGCHHqfCpE6G1w8hSnSYA5Ko3W/FIHRC8mEEpb
sEp7lu7sJ0l/wkK2EKcIiSxG1Bg05fdysDVOXwcIftLBGvL8x4Y0iyfPgDrZTIk4WW7ylSQPfNGc
rpSSdxPhMxQaLP3r+bPTcOmpe1hfGfiMJviRa7oGpqPeRVm3O/Ir+yPyW30PVptdmKsHcjA9jj4A
VSyzWeEUTO8VAqdicpBKFQfXj57zYWxICS+7jQPTlvU45NV0OPvBPR9ldrQG8NwKQHxpWtURNiQ6
eUPbd7RJPlsUMrnbtTdDFEfnvCBjmIHlnNUPbsQ5WDY2FnqyxLjWEyzaJG17kw3wmOJ+bzfDW1E6
rx00uHOaVGKD1LzeAcG4idMEVY073V1fdWxhHJuxxHU0Ds0WfmS0c6yv5FdyrRrcgihIE+Z0Qwpl
YVbnuQWidg02sQUR0OAvKqFu4BNyiEO5JDx7KHZVdJqTpHmoJyQlsmUIagUWlHn91OResstCm7Rr
1Xi7yUpg4pTeYzU11n1EO9zvZb9mSpHdDHM3r2L8XkdLleYBgWALtXLYGkNG+e1By8y8jLjVCrI7
TdegdJBtFfV0HsoG4W9FDW3rz1n/1uU0b1ixkCUv07sxgs+SNHzAMcksQ+56YI2zZsf1AiRolkCh
RAJVNu4tMenJLcGXDeXagDXbBggAWJO7GjfBOi/tpwhjumOdDAVh2qybY2KU26HI5W2ryUyx/YNT
L0CgOTtmkfg8K9+6jRhAEnxJ9lnHyC6nBIQxnIANLzuWkX13UEV6quSzilg9kOB2g9XDWjkxt1vT
9FyQnJIw6iV+F/05Sui8b04mgfZe3BjbIBIEok2VfbBATyOj8y34bPIFkjT4qIhIbidiIE2Tq0+q
Hq0K0rQ0mE7oZJu9oUkfT6OeVbjrsY5h9uuF433mLAJ1YiBz/bPtiNxNZ+Mxc/CMtDkzlCmN6k2G
oqnydXrTtC5wrXEGCJzMR4dAHGTKUbtimhLtZF7CzDCH6ggP4VXGw9fB+DTmHtmuMTzOHq2TDNyn
dBl4cB0/chbIVayoDN0meKmGdYOjvfCJvAUgsRahY92KfCtl/BT3tBk55VpuujHDUcBvjHXmvT1U
ey/t3kyQaCN34nHK7w363ytWfrSdIGUbWb1DGwHwDpXM1HqveCHLBTzk0jMLHpBz36Q51lOvMwxA
k6glpzHc9V11Z/uIdxpqp11DsmfiuE+U1MB9vOEWodUqBMC+m/Tc04bJvhFkV/TfqpBcFTgZ4HLt
L8R7s2YPsoN00mfUOxAxjZ58Q4QOmtvAcYDTsELXWlASLykrk9eujYCyTaSnxqziTT77exQdqITm
BLnZVKgV6pBgy1TAPdjCJEmcrJUR9KU29ab6NEAO5H6aQr/NuDXHoXhGny9AUG/TkKxtx0aQa6Xk
Z49+3m2HenqvBptMhMx7t5zqNRkaZMljC77OSHaGpJwIFr9mWm4zaX6JCd2oU1i0WdNCknK5vkN8
WA1IwSMx3oK9N9bzYHx2uiWYZHpjbQ85opb7qGW5nY1HWQiIVSkAE2DmzSqw25eIBRxlBQl4lO1a
G6in8HZYHlBgL29xLs2aBkx01gUtu8TbJzZwVdwS+bZJ1E2hPOJbGNzNIYKg0bhP0eyCEFuDQ1r5
fo43BKbECuu8i4QWmcsix9QdnJkuGzbpbAEzp/OPvC+6t8P9SGzD1KSrkYVTH8EYWppBqhJvcV+d
68lAEArsCf3idwGYT4W3k+cUnI0YfCxz8Wb16R2q5Y7bNR7WKPiWyuzR8/OnymsO2HVfOvoNq5m2
xqZWLNId0BApntoiNw8q5MKnaMsgouB0AUH3Pe0EYpKC3gSMtw4lMb1Ea2ODsW/hUR495L2br22Z
Fw+5VIeIS8HGS8F1J0s30NRC75sqeqqaCQdY4DZnRoCcEvWIFWduvlIcccvWbrrxIvXixSa3ToIE
/zZcXa1WEnjwOiZiCMwXTqm/DV2/jFjLY1e3Vnz1Sv/67xDoLYkCb9eX8v62bf1m7rr+9lSb8XIV
Ol2/+/VEuLGKkEDz9te315f49acW59qQSiRvdURIrmWAYyyHZF/hjf74yqKrBNqSZev+62WnVmxo
xCNc/2uTr//79Zu/nvTbq4QKOe8MOaIUOsaNudjBTSIBKOQTSKj/dNH9x5f88JwPO+7jrvn1PpeX
DfviRbU0o6bwjKOD+Wxn5ke3bfU9U+GDTlAHDP74pjLidHTY70dg3qDuEJwYjQ+7S9PZh8AFSIcr
2i4BKw0VXA8XW1LgJ/nwOY/6XZTGbzotzllDG7St8AnkhGKjr940XfSKuNzjUO/l1uzSDlVN2G2t
UX/CcKLOPvkItTkEi0ap4NaGEjPOwQsVadUiddQXc04bSisD8VgQ3bSyKm6ReBLiU916Ms8vtjqO
nkxhhbEEYwGCYjECdeQJ82cbqfAxMb81A6IWkcbyUDQOKHjljDt5nLHIkG4yv2F2fkjHaAuVZm2Z
1bgiL3td0+0j9ZqrKZm/ZwCAwzGzyBxpBpMYM/uhwQi9cQOSfuR420XRqoozE1XsvOjYM5ZSsuv3
ZFPtI8cDB5UtYil8SS6gmNYBiCONC24S3ANRsSlsTOQDytKVQkPoGsZjuG1YsRFT7QTr2gC6XUOz
37aBwXSzh4/nQOo0n2Ja3RtCtr9L3Yt1ZxMI3yJI8oajx0G08sV7Rs0mbPZGB9/WwqlEyk4WMnLr
zggn7LUvDCLgi74505ig7tEQonPjLh9rdY+trc6HM32NN9PSe5w3mzAFwpK3rIOiwZ1WfveS2IG8
jVS+ixv2nq2mL5WlLi7TpH2TWHRyc2Onh67fUCo2ZI8gti+79KECUrjyQ+UfyGO/OBkXVCcLT0T+
7LTX3A2Fm5E3NTDHsj8JDRHW0xQitZ+WbC3tdDtpbxtW1PcS+HFY3/lmQDDDZLuwZsHajqWs90Hu
jDd4AjbjPEEx8BVZA3Rf42oM1vZkvqQAcdZyNuLDTJBcVNRMcjwHYVo2rSx6D4E1IDxDVIuavznK
npZHxCRzAofuF1Bx85574GT0RJahbFtd60XP8DTAPSyGiCqDjTuH8QHBORrtotjlpv0eTEm0H6cl
wKTz5F0EicXSbDE6E2CMfoxlr68uvLX2nDNNwH3g3RkJuOrY/9FmGuZXgMlSxAj+E9clcDpCv4m6
vYLOFBiQ2Oy6PlrxCAGSA0vWYfLkj++O2ZpHfinCPUDgTr4QPEvvq4afemrgl81PsIfwy0Hq0rHd
nie5rjTGgxmkF1L7+c11qCSLeLjPiuA5DZ13pkhO4xN/4S+hV8ZNEHVsZJ4FB+0vQnIHZ3kVgqdT
gWtDAlTVlpvd57EnXU4u/Huob2TbdfW9neCCo3NEgESa3gZWiZGLiQD4Em7EjeLKVTcn4ZSg1OZv
0qR1VsBuyBExNFiHdmbmfyKYBbwQ9GXum85z26YPy3hgwvfJXRvTgx23zyl6Xtf9Bps+oGuK4HRG
1xLlRHn4NuSvbIJTbJojKUehvieTa1pnJILx0VbWoa7dr0SMcdFwCHqwsG6vfGCB60UhvrWr7jPZ
LBi/LEBL9vxuIkunZH4S1bCPfxJnbqGK9m70YvnzfOsnB+CwHsaMGiJxXi1SVAPqfDh4DlhAw592
yhYw6rFWBbbgAESKAotjDQsRJwKgJ8KALNpzIsu32TdqjLEL4xOiSKLVMqDeHTifZfgciuZRFbAG
uGC8Zq6d4yB/VaaNZB7IB0jnZB8n1hma4l7P4kY4ii6qo4/uFD8bRG2tmSmGG78GoScNJ983ZNgM
W6+UFKEujZYiEeXayG0QJ7l+Tmhb2HXyMzfkgwRJuepwe5CU4Wzjxzav611Wt5wjU/aQp/l5coW5
ZVhg+9Y7NimxbbvuNg/rT2qCBJwspNt+yJ+rGfB0kido8mE1cih13nacq93gG9nOL2fqGXvJjqaZ
YGHZtfgz6dSWFxRr4dkw72IT2nzVMp2wh7cA2QTIb4vMxX5idD2Hr0nq/BD1FOzapfU0zx6IJ1bT
bSb8R7uLMMytzREmp1v79m3LGRA1xreWFMTV4H82moIFC/Dvs+4wk7nuq2/1N2ZNHpGJXlIEmovf
dAxbZNJ1XO+lBZMvxWhJGU4+mc/sLAqafm8U8jVCoH2qzfyLR6FXd2Qbit6nhIdrvBlG75nEkYOF
DYwcGUmdiT3AM5J1GZcO+TMD69mcOWmZjAcz0RsvAzsW98Fb5ETmKrU7jUGgPMe9+7WngbtTwHJW
k7+nKfpZW118SpX44Y08tye4AXSLWMeBWrdVUlN/0xeWMUdmpFzyvkRRrxDkVYdc7LyC9YaMJygy
fVvstH8DkhzqHESyDWV+LfFrpnE63Q5LdoY1lGRP1d2j8Ohp1E723PY7wzNwZXP1ZKmKvTXTzTFL
hHVqomWJ17bipiu750qxrpfEe637yoXU52lzHztU/NyqbsyWeCwcZKwHmxiqbuFvDFNnB7cLfwbQ
8BCq+HtKES7LA5PtuSVHI1z8aibdxNXSoRqcICfthBunGU2nMckPZaiPFVZqBz8HF04PVuWmSBHi
kenxAustXRdiBMYZjxfhTAQ3aJrCNiz40qSbx+V7ADFP7mW69kMbRhgJ1nosDw3C662bw3tLwbXp
5SQ1VZBt+Yv/h70z221d2bLsrxTqnQkGe76yUS9Ztty/ENvNZt/3/Poa1MnMW7hAoVDvhUTq2t4+
tiyREbHWmnNMeJbkhtlhTL8tdzQr3KVJlPPCJtiWBchEa4bJSASR7hM1NXk0KxrGMCTK9OOpDn+L
OMNn2JiWjz8ZeKOVPiV9YW17ge0AXupSqsUPffGsJvIOmQUB8Qxo38hEe+u1Dm8GCmoaEPVRWnHy
RbUPFp0zEKg/HZTlAwxVpyaN6chN9KOXwI7HKFUPcyFPQIVxeox5BKO8ZmkYlPdQxBvrEC65tqPa
oVHXVp95C5BCKatLbOvJpTaNfZNg4OQ0P25aUy72Rq1urGTXVUNy8CjcQKnnMhkGsNnnKLd3szw/
TcEW9Zzkt02zNZJmoJyB/hx/AsgFi+rHFZnyucAICe34Kcel6OERr9ys0l5re4Ta3b7WEeNs7EVv
sNeVjbQ89Bo2cFnpzjLOTRJYurOm2Uc5VK+gUnkFRhMzR/RgcPu7DNwviT7k3Ox1QHQi/c62fQt6
Y2JlM6GNa9BxJ7ZGDDw61wjMQ3gavt4iWjNFMRxEeCqn7pk5QeJiN8tBvSdPi7h2Tb5KNlE81cTq
OtoceBhlSqcHlb1IDY4hYs0GfHuOaUNc1436EshVdNbz8akXA73Pkn4kk3chPUydfctbIr/vQE9a
tzSli9gAA1XRTfnni/3AeL1BHKSYJYMlAkDB5EgVW2ylvoQKM6o+lCSnbROFicxIPgw0Mq/XSsAk
BMwkO/AIgAls+XB/MENpQn7H0SnpQFKuD0awlF5kknmn93J/MNcHcJgHc5HVHTFX5Mb2pKSVwJ9J
9sL8l0mrWZM45W5s4+NovHRxxJxAypYP1Ll+qvbmTqT2dKimBgWaWp4CCUDF/UFaQ4nvH7FdGZQO
muXev0bikD7VySFVkubQRSatzPUjSJkMUcUYdtuSsCutnesDGvv6MN7/wn99rva5CQ2XpFqI0Gp/
1PsEgH3VqXR+MM/cYTJFvMKS1DuFprPCNyXF5kNLaE4qwIjr7yzUqEX88d+/Pqb71mL2IY3RGA+0
rJPcsYuFRK5Fumk9VM/2g0EzHL713+/fhCa+8Cf8xc6iBizQXSsBhEjXaJ1Cdw3c6A6uVJguomGM
XkQFuyLdiGaYCXCM8Gyq+ICLOtHWZLHeLeShg5+9Ir4UE+6XvD6kbY7j8nIH4fzD11kIromrAPtd
YM5b2kG7f/5xrd95IxkUTl+LpZLRmMAyOtSdGt4jaZsNw+7Haa0/7w8JW4U30bZylDUsdo7JRs5J
1kLte0mMHA1q1SUepzgijkIiZaf1AVQxkhnG5d2uSbDBdLNyILcA549kKR8ErXZ7K053aLlJLkjD
P7VRS75acP12XY7xFLTs/YF+tid6k6PyWJsuHiCLjgY4s/s/3j/K1k8bq2KSgsEBNTZDz0giRFRd
e2vmML22WcUop4bYtnZwlKjicPlSGupMK637YI/7YAX8LkYHARQimiGDQmEqyAXwXpKO8Tcs+fIy
jI8QANJAfiWeh2lmMNDllV8X6loHyepVmdQ3oYhXfYhbtyMDhCy5pyAeNpiTwIgo/Z4z8W8Zcm7+
DPX+nawyHVUfP1ovigdTGh9RYL62sAyQ67xMBicQc/gjDza/WwDokOovU9P+IL58nBqDYrOSJxfN
0j63iiPmPdakkZa5ooAWJxthoKLk/tXIXBlWLhyrUkmGyHzCjUJRt37pXw8t/SiGDn20L+bOuX89
M+t6KyXU7Ou//du3wing4rv/yPs/y31n+s2kvf3b9w32gL7+/sX79y2tbpE5pp3LNGcqVOTkkc2Y
ixg1/IUAetYy1C61Hb+TDhR7Dd2mvFrjRTkBOGZud4ehkT1LOuZJYB2bXkJ2mpH0QpqGy1zwUcJI
FGCuQ2RBUkytdvDFeUNyYu3iIXjCnckYR5c2YWpTw4KR1lX+qbUYbQwxsW1TV5k3bjkh/+2BEj9U
JC8V0+jrZXMWLB4nA/b5GGcejBFvtofkSc3LhBM9h5uiTJMD6cjHqc2ni07EtNusvbswK5hjVN1X
jcxzWyL5BOW6o5GgQHGtnyn7Tc509VbXSenSO3mjoFH28rhYfKMXN5HUE9D/kEN3wF5sccaY2a63
qnFRG5I4o7q9Tku2rVuZkG3MZY0emeBUiGdMrGkXUbJwVERxHSEyx3koU+t34q9pEuoBDALvJZOk
RE3eq6mkRaMtvsmeP49vsrCGAyk9f0ScdRvFML7bzDqbRvsI2vRqdOGPphfykQBuL8RryVb+MqbK
Vk5bHXwuVGeZw+/cbjvdGvaUsy85tlVmwwzq4Pr8lK31WitquKnXQUBbmhfujpfYjtAbiBAolmpt
rC4Czj2+s9rzJ5Z7TVWoJaLomVjpq6kjcmLev2RgF/OU+6wbq81Q1iMzlwUSpGn/Sj/UWeMJguKz
MELiDmNC7/FOPOM46Q66BnuRpGy4DaH5typHkD4L+N8W2VqjHphjQr9BF9wQiJEuN41iJdcVsRX5
m2po32YBGWON+naZq83+qoXumMZOJs9HDeJVSwXFomeI1AMA38ZNfqXVyymX4lyN/FFSdn3bn4pp
KTe6RLiUpA2uJsdXSRWfphpdx3C4JogB9IyCctQiYqECkmZHu6Z1DTJHggEHAWDhd6fGca7g9qsM
r1KUJApgFRpI03MoGAIXTfQjAQKguyAdi7pFmNSfp3z6wMCfO5E6XtPSfAS8cJE6/Ukeh7coG96L
KAKhPu0SevZ6UkH5nfNPy0R/Rr6Mo0rcFtpYnsqi+MO7n+IOCR+JIfvmrLUQgR7tlTk9sdDLzJV+
jLY89cb4Owntt2ckzwL9Z8oQtLX6yOykvy5F3kBcboktNpSTmc9feWv9BR7NgVjHNNOAV+vEVW1/
0MB8DcL4VJ67vk1o77BQLnX5PcsGr370O1kpzTPiAV3yKC5Rrn6ky9oKUJhZtMPrbCsTNVGCWMAK
uUU7OhSEqiFw/+C6jP1ENmmyl+plDuXXzjIiTMVU7UEmb+r156AXIZ5YgMeep/SoWs1NWLgeWqaJ
tE5gkARE/6HVWWWAAJ4McJ5yoTC7xS+QwR9VTZUhPU88bYlLIdLgOam7alssBaP++hj13UeXyQWj
/7fYSlMIpAJCHPBIcwjsY0MoWNpUEE/1h2hS660oFNqgNT0KNOSiGG1vFNNFHQy6YCDv5j7dDk19
MiYGGxTXD1GosKsTOI1tSKtfGpq8RqifupnelbmuWYreYviGohrBWWEmRWtN+x5lZDiwSb3ZEpGn
hD1nX7l/ttrkaWxHh7hOMYFdSfqSCYhE6xcnD6sVFyCObNp/QISkxtpxl6464X0ytkB1pD+BbT3x
Cs+cRNjbh+scsvTklS/NJNwSai713QPh6Icy1HelQudrVPwyH19pMKmm/Bfxc9HDBLHN9Kks59vQ
LW/VSPqYLbIDUTCnJmMAIvH2DDr6R0EDS8TfCEPSTH1UUywqZmd/CV1u3XggjjYa1U0byyhq9AGP
atxuC7VE5doiJfkToqVz7CH4XECT+YLnATVhjKSrHtTggIgqrplX9uoXrYnjouNT0oLqm1DGN42+
DsQIgyrjt+qRoTVGwOzK1LdS175GsfHC1IImWk8HmfDG366s2TOF9UiqwravPwI5gDhuyhc5l86J
gLEe269TyCiUSSGCOML39IVDQ/EqNey2pV194/ulFVgFa6hxvRnAYWxaGvtgmShPtfadYZLmjolV
7bAqYPMaBnRtiszpYZr3ijL8BB31S9ov18aQ4XJHuewhm6FZXvyVaYuyuQ6PJPRwU6ImmJMaqHb0
vLTfUoztqE8brpauO4oh4CJC0A/+6ZY3AuNYjaitBDiBlYEjMBkxc2jG59hu3sKCUGmCFAhBppvq
MEv+EgwFdrifQLzkxENHrCWaxCACYULuSTjdvEXi9UzIX0MNSgt0UdRTudBnlU3ivYdIvtirjF6u
gkNo6RdrMrRbPZM/kqLUK5FXCNR4etAlzCkMn78S3c/aXiIL7DvgUHOsl5aXeMQr0gcjnnI4ZiqF
mG+mMWmAEJnIoUa+XhrUl7IsC8bP7d9UjLvMRvYUp2Q2RYpSeSZaRmdpkFbhWegOMbmBm8mqarhP
NgTbrLp1Sbry7Nphy3EzhltAlJjepfGx0OfHmnneydY682TEtbLBWxIhFNPLk8jtyguFcraV7Csc
zOUU4KPYT8zERtusT/36YJVx50+CtxfvnnFQVt/JPGXHEtLYVoYJQqYgBWKarp0l1JKHJuvtzWrD
nLNc7OifPRgJ6rn7g9UTHaXkXl7r9jbVzfkQtyqaINr6oTESwdWziQqtz5EjtPTH2Eou9wcxo9yT
bJTm2nK1GNwTDjGurkREn0TS2eBfArQixoSzMCEsDODcXqlL7TSxGUKlB4+slROJeX0r3zirDjdz
X0XycrN0fMeZjJnc6Fendsf0a8jH5rkTU77BFcEpMUmUrZVwyYWdLj2q5UvY46O+f2KEYt6IdYZf
SoQNafqocRsgKdAUFN1p2y6XaInYVw1OM5VMYIPd8fIYSqGdoqH4bbUu3qpKY5yyBWeVaOKdwYTO
Nep2ceUI8Y8ZqBfbnJDN9YHkGym2iIxOMFysUfOXUem2ikK51yXki44DCQCzLTFczzt+2sBgGGO9
384yPZfOvkzWdlSr+cZP8ZSkI6O4ZtKdEDSkDQKAD/HBrjEa/MwtrDRxCucVNKGkiBkVqeJNniSc
eT0lQ7Tsl7mXd8Gg7iUbi1HEcSJLRHLsp4ENiwR2u36C5RfRCBRk+NEzx0THEGORzlOj954VcXY3
epR3yGM6j9tMY0kNdtKULFyk9Yxg1O9qdqa45T9W5XBj8JJtK4NGvASujR5FZ3njgPoC8QAmSu0A
uU2iHQfrajEPYaZdycraCxp/nKCkFvfSqyVTe9wNvX2lxa4ctuQcUfmNao8/jw3U16zEF1o477Ef
nMOpNs9RMmXbpWseqkU7LS3B7ZPZfKSD9GNro4aWFPpguMpb4Bfi8OWFQK9D6RqkRzg0NoPpIIcZ
wwqz9F/aPF+WoSCmciDQyia0p2xDy4s4w6kl22aBqSU2JV9vwti3VoglCRF/ASo1u45uHhKn6WIm
wXH9/0Vn901MQglru36LEIkx1oyakRiiQHmu5nh+sEaJ6pP1XyUxa5qjDxIWnsoWapmAtDepKQqv
GZ53zDFFY3ZGJBRLtQYTxEMA5RIKQaJs1685Y+FXlpDOYqszrYG5XM5J/J0Vur2n2KeBakDoWpq5
2moFMsw4wFIsGfo5Leo1TwxLdmjTBGvSA41XYgjVhNwW0pNZQWVmZMYbLpnk2oXjex1w/Ij6fleE
FGzLmJxsuGn+kGvHGZbhum1PGI6BWQgCV8JUDTnNdNFOnaisk1zGDpmHG6Ueg4NqwDoa5Kx7UoWy
S7SfILUjzuAoridGq8cgia6A46R9wEy6C0XtMtPHpxSJY5tMFrDQEAFWNuR+To9wvcZlv1dpDS92
Wh/nTmzqgg1jnqx91FcN9Hhpn+gaw55hecxEdo3q3NgVdkvCkSniU6FXkpNO5gP74Ys8VR/cQqQG
Smg9raWx96YISQCmk6fAZVGYQm2NvvsqkmQ89Hr8hKp4dZtMpzkhIbGPLapgzhdtMb42cGUWY0R1
wsxjMmjOGoBXIvJ0XSNhQrIsn/XQgGqq9FMrYx/QKioqpef+ZoocYKVMDlxfMb286gpPz51qKDut
WeE+L7R9vyClCR+LatDwj+tHi3gWHdEyUwn9LUMRoeqDhcNkwNBdaF9iEdKmSC166Ewk/HiqvMDu
vu7W+Psrlhfd4KfxQ4QxCUKIFy8vlb6TCRl0Kss8try0XtGU4Fo1joiZIMsz5WSFwhz3JwoR+sA0
KSwtgc+qPw490dt3C8Xd7CePnX40uMDdQJ96x9T1Zaej6L9U2tP9u5quQaFp42kFU4DYu+AMArcW
BVRU27zpQUwxjRBBsbbmaNhbbBicChLrItS29OyaRBWtSM6mzNykNhCOpBYQNsRx59JuVf5b8AJd
vblbM+VQ+grn/Jlan5nZAjEvCo6grzhs4qYp069oDOWdMGgGw572Uz3+KjRErEhaon+89mLQNuPI
ALfIkTAF3AHksFJ3Ll2xjfw1P8bNV5QABnBMmsj0JE3Hs/CpVmPoRshG/XKGGxww4LQKzHOh+ZHR
jHOpMJ8TjR8JqYYgRbgumcorji7qkGO0clocsL2BZjbOnrV64lenWI3pmey0arj2Kicu0sYHRlmo
JYOm8ls76AHV8Z1mSkF7X1JTvc5doEofyRA8h93MSscMCfka1W4/Z95oS3/VgUzrvCZbBxAnIkMM
1A3WEHRWBB1I9K7InKlx6LRJehUVvThlLFRHWPyOtE68KEIKMSqlFyfDCTrTH1OwHpFbfykjTtQy
vLVQYZ2PmB8jZ+Re0B+kUeNNUvSnmotk5llZrfRMwKjtVsn80fXUYkbF1EeKebM1cgmiOeFgJKEy
a1tvfWUYRpJgaHG4aydQaRMKDxqcWxNxoZpnFsEG0dd9P1lqc5+FxX5OroOif0cVpQNxVrF7b981
6kpoj74mzpJTMbxHC++dKCUCisoCOzQiFKJh1uz3B02oxdaopvyYQITcNRgI2r6bNnlEkWspHOct
IHAvRtRNh1Fou1qWL0trtOem7rtzycydIOZsb6bFBOslZ1g41ldCrikcZu2jD0ftOnCMlCelwfCX
+ZKqDNe0Wyc8i8esDW7hOCW7ojc+oOFnx/uDNPSfUSSFh1mqdD8rY6gwvRy4dOYGT1CEHIkCfItG
CfmsPivneZLjXbDgBGcdfWLYPmwXRX6q9M7YsJboR7UPjohROA+RolNR4u9qq4Y3KRS3bsUj1GAw
HLPkjwab5HpRySvWIeq1d8lkmJh06+tHe41oC5xpWnBYNJqg/JWnyd4z7LG3a80/T2APETjJ+87a
mXVmb2nyGw5aBAZ3tQxeTG72c4rj6S67FT1MP6FAR+h59zgYDA6ZZf64VmpKo4R+ywCmKxn9cSOG
+1KO35MBJWhq4mbg/Piop9XFnEIsZYvX4O5pcxO1aRNzLY3SpeQkg8SBQ1NmpDet0wtkOL847CzP
UBFgC6p1h/g6bqwaTmvZEHc5Gq9dZTWUQRyXQtQ9RVu/NpyM3XpiDbovRLRXCJGyVRsALdtxkEk6
N/vXUqzVaG9S+8fxQ1dz95vMJZjdc7itnXoimA5lxD43mfrTWRsIi30AiL5gQ5vrnQwlgpMiehFF
Q9FBmiC/jdW4b4c3IWG4DjiWaXBhOOozMobN12XNAdcLatuBTfX+OhnGuzSiTdMEnnkFx9D9CVcL
2NeQ05Y8hi8LB0GPoyt7PQwUAYQ/Zoi+ibgEEKaIX3L4Jo97EmyShhtrZQpaY8ChdaKRiauOjgL3
akxKFEGvCT0DFixFsNSkyH1Avvacehg6RBUzU3Nfpozx4io6NGb0tZr/uzb7yguuJoS0iL2FRD70
aju3hlsouteZywqPEiSV/7wE5Yahd4LnO9T6Z+ENKSsWqHTOK0SH15fUBtXcWPtYRO+46FuvGDGi
QYXgWMI3lZ25nXOd0hfO0wrH/JUxsNMtszy5YckPLvkysyYb45nWNUxIcDAuzDCiUhCZoA9onbXt
7VpYXUT+RB1/kUIMgqZAMLeuV0O7GRBFoNlnfW5nCr6UbwfTazGyZBUzleTLbufzvaWOjUR1cqp4
ZBIlLTgiZiTNOJlrn5KlfdkEKwy9TvNrZfbnmEXGkfKvTvQ1NmL+mgpa90Lwda0tuzxoI0+nfQ5F
kPfxnzWxHw+SSMeNPSZfGUMrt1Yxy2TQXpVBPWYJAgp9tN1s4m63ZmhXRnSpmUI5OX3bt2GIatwi
ZbjJTCJ/czyH8gi0rlT735iGzq6edPlqlfLvNN1Cu1Q+aVSgeC6W5RRrRrLT1aVxQ8zqnkSDqpRJ
SC3rch+D+DyrAOzygeLPFppyJtHYybMFnXU5B1vbsLlPAggpBfJNtP1czhXIA8CZGT9wzLy4IYrT
koovvRAAPDLux/UKaUT/3dnzi6IUZ5gCl7EEBxI0A0Bj9l0ZBi29b4qcXjDWo888rlePLkPVmjkl
yutKMNkp2yyLippJRCFm3HFaaH0uBJCZGT5nQ0vf1vWQ+wTVgelXUfwVmcFzmdaPxaK9d3P0k2XG
LhoLVrWEcDe6Gi6iGaj2hnmrOV6rIx1CNV47+xnHXW29ieqJXwQ0m8O9vloh8+ohrIhGR/HjpBXH
Dny3HZhcmm9Q7MEkEcyembv7hh1Q28rKEdNc4oQhzH486E6fHIej0lhflWztU83GHajsCZ7GntVV
30Frcc1yccm9/jxZzMm13MXPXNg5ZNKaJZoEU8jNbL7WwKWtMUhh80u+DMzUTrjYu/XeVcjx2OQ8
nUkC99mx3IH4TR1J6shQ5KzYr8eJSQ02Wo1b2SofgoqbQS5wS7e0uvVQu5To8Jz7M28GXNqJMRO4
Ld36QZMYx2N/4xRRLfZFWb3B88JGQDpxCyaNRQ66nDaZlzrl8r+DqO63SwhWFYPEWUI7TW+R9zfE
hND3SeLqFcsS8b/kNfWvxvpl7ofJGRqV+Ex2lRJ/rZcD/iiFTaKRdiHskFdBMxsWMHKaYw0u6vp1
iPwgoOvc8rIBqRCSIUCQvJMaE9P5rI1B791/1/q9LQsceCSnhDjs3sudypQVV1G5k/r4jCNq7dKz
6URFu0ZDd2ioaIcUEtMSg8W26rkoLDxNmdHw5uXsYX2efSm5emhSC/vYyslKYhjDJh1FsHgI7Az+
7MVOZn/OjzpYXi9aa/tcIp621L/1ikolyNmfI1rQZlTZ20wCtsvJ53WwA19qKO64+p0swzJwt+Za
JLxzAa2dwqkgQTl06pZSPM84IpiW7ZnAjxjuYMiQRvVWK3rsIG8z2MXhsCY0Tixi0+t12+TiKPGk
L1ssGsRL1bjPUlwbRf1Z8s5Bb7VfWow1IpYeyY0NkbLbTE01SHbo7shM0eStIPLeC9r2po39a7dW
WVljHruBOIg4ZJu2ZMbl0XhN8HZ72RJ/jQo3faMZ294mvNBIOdbWuDgwIDW7EIk/GssFScli0zJe
r8fxzkcqB41n+/e+duOlo9EgULBPJTEV5AGUJW/ZpKo3q66Sizlrv1n+BcZsemcMKs9kXOoFQvwM
TS9O5j1pmeD8RJPiftZsT4dP7CJrSB8Seg9wdiuaMAZ5OHZuMwMvrRvjHLcYI8XjR2wwCiMPwn0n
uIP2WpL5YFVf0n6OPLtJEeHMLSN+uYtdmockeZNBKo8iOEsLK5YCp9RS0URx8+PWGBit1PayG9r2
KniOx8REyDbrzV6LR+CP80NLx2tBt2QlwatdiIaI72aDDsfYDiGuwaWCpwEzQpA7jtXUbjad2rPH
hhyAMDeUrhUVy2aquyvYI0wtc5o9CRXlDcxqmuZwR/aa0ifnlgreVWniFZJcXCeqxacFAWePnuQf
pM//pxP+3+iEmimgDfyfQw73PyBn/+f/+Ccwcf8Dguef/+K/Mg6FgD+o8n9CU2XD0ICM/XfGofkf
CmkuMN/waJv/4hJqxCLC65G56014HYqAmfKfCYea+A/bxlhPWqKu27opq/8vXEJTKP+GBkGgLKs4
7AzYMILF6d/JCakI6J6YgXERczLsUk7hjHlDXK5rdh5uAabBmPy6w/2hirthQxz3Eyo7PJkibhX/
/uH9IWkZMLZo9Ni09OZwf8BTTirPf2d2llOCMLzIok02KvFOXYU294d+FdPEqvKfn/7zNWnNMQ6a
Y3HPmkrXXKt4fbh/hHsZnZeGIgaZakAuwARtoMI4cE8nrgBzKznTF9OkRfi2gD2nJ9bkfr3Wg6Zu
7YwyurKMTD6qhMsEoQT9AAsHOCuTKVS16j5s0soMOxw3nZWfI9TbBZh6EmTzZKN2vYyhywC1bZv7
dk6/7MJAT1/Uw+Guz7+HO0qDoO+mtFdJR7LfdAXBHBJ53RjEqqc5VIeNZPKcwsR66Wd6agq2klpm
pVPoLqAwiD1dt6rDdM/1un/YNuifEAjL1UEVk5cigd7dn6e0BhPeP6Itau4J0iAbfDncH8RSR9Qp
8cM0tOUubuZdmAQ5mT7EZ0wh0YlBvOPs5GOOHzbCANXyJ4nTY4QcVe5ac49GnMEEBscwJJZGM6e9
Fmq3PI9xSnf5oVuNQvcESTGqrPeMW1bBT0EI2X89kFFU/m+fzqvoirIieZws0W/+lUArF+h17p+a
a+jZ/SPFUqg2NTbPNeHy/szvD+b66f1rLNGMMnJMOcnAtPL+fLokgUSebhVpl93wySHaWoWuFFhg
Ch7VE+YHYTn1i6LfTIDgP/RvtQm8OuXNppA33eAM0obaqHOyTbDFNIZEx7XmP123qyV2Zw4e/RMf
2UgwVDd/pSmC0rvF+ys/dIibxnYTGMfWpIF2Zs5ZvKd/hbc4zVt5jpi+6wQ7uiRBILEtOcm2y4M6
3bTqp9Q38LgaOh1N2hPU6FSRh4YjQlDm1kck+UzdmTkprtjNw375kl+QeRGdh3AofpLZNin3AWUC
7TePhrxPOSoaG1wXIOsX0PfaKSy8gasQPv5vAn4Y9KZD6UvrqItQHjjFrbipycZ4NXpC7teXjSh3
PXWBfPbkImgYsdG687d2aK0pXpwsBcTh4GFAttaEl8r+qn7ogPPyPQzP8aPxKsECZWM+dbeBOgyt
HIh8B+EKTnLF9lP6LBaAJQdzwGOVuu0TX68+sET4f9I97afj6vNxMbpXH/hBVKpYzUX0bE3UuCQG
uLKfEjjFzYqAC47Bdo6vFWRm3H+/PWOm5jvhUM55gJlrui/Rin8TUpV2T6vlFcUo+ik8MtTKf0j1
sCH9ZH6LlxotNknQDiICjpL9k4pT5aq8qG+reENnDXHoBgMObh9VmXLBrW40b/YDNvPCx9ybMv/h
3nyqrF1FpguVU+bINP5kP7uR11Q43VvxZb4Ur7afPSRMB0Y61Ue7+bBRdOwI5cDmZ/do1AntcHrT
s1iRhm+ThIv0xdrG52x25SuD37yj2PCsZ/UkvZMawB/DZav90X6nZ/ps4dE4VHtO04s7xD4hroPi
ZQiSNqttFMfCN7ZLGb5n4uVnRWWl2GmvQCwJ6wid/jEtb8Opfp2uyqeV7xrCAVDkuFxsw8miYCd2
4a+RHUgWBKnEiYMLSifFmw4hWBMOkiQP0L79bI4+xDEyrp9hLca8Ey5lKN0VkSMt6B61yFv+YrPH
Z+koG6v1TTc9GH/t7+hZPba/2o960P/EP/Yj687MqOIW+nQuVi/28oLFmPGdMnpyeayuJLRMZGi8
BR4YaJuOmk+Wt0ECxwMok/3wMBd+xXZAgMLitH+UP3npl3iUuR7yDVL06AcQwtg4lfcznOn4Dedq
8o03Jp80qfINHA3P8JkGt75K5kzmBO/oSPA0nbE1INCvj53XPNfnbjnGNmuGq9s76y8nuPmVZJWi
89XuvVU/WDsCQmSQeRk/Wk7t+URyAR80JznZK3+QaZWHmFuKLZcfN5U8Wb/5ELKj7pIf6A6Gi6Um
3ZVPiFN4zds/y3OyEV/lL3lx9NKJUzE248Tv39V0297nF/3EAJJlcdwS2bQfmbbQSXT1l/hjqV2M
ANtV2/E5JJtlX10ZsnI4bwKmYn7UIsK6MPCpnoODCLZFt8uu0nddr+/vyHA3O3DvFc9ThPMDd7jL
75lO/Wuw7Ccc/TPiPc+WyGHwmhKgJrMVPIwIk10lZca054YMxCF7TlZ8gxdKfvjHSol1cUTjR6Wj
dls52aWBbzxyez/m5+Qrgl//HT51wUF/MCljF/XXUlIEYA6NA2d6L4eXpD6niABv4Izh0fBjAjLz
eneWTqb02a5kmWlTYsj7FrfuPYCMgsPqikGL5PfwdZS3efmqk2xYAbplCq4RbrTtxOuMEV1+bKcH
hDgRbIEMrzb1LxezH2hHI6N++82THVZ0DIzK4/Rewf+LXP5s87bcguFTaX9bFlnuXnQcirlhpEBz
KGsRmuHoMvIrP0MLbaBeftpvWCyQx/CINnAMHerw1uadIZThMxreNMwEySFAyP8X9sI+G5xpE0zY
VDes//KWs9kh+g5nVzjPkq89htl7qp2VS8HT7dzlPO7d4L05QH6L2fqOMnoV1ADFbgq/B+OUAL/P
9/De456BGPrM3YJKs/RFdC0blLe+6M7DuOXpNSjDZy/O96I8ox1eHniyot93Htyd0HmpCakvN+sM
ydPaRzOdHFEd0w/7oB6SJxR8O+2iPiwPwYt14IoGBXSU3pmT1SwxKQoXqG7vPAXyp5r2QYqZwmwK
9VK1mZcx7sa6F0PXuym2p+kHUbjBE5XcM9pCT8Uf40AeKXBP+kX8GneXdMI4c57R7hwLP928Ujfz
Duo/IvrWIshgO1QCKi3oEp+gayGpXT0a4YpWPhpPNpD+9hjgdfrq0MFJhUtYUSTtJnpR5S5JtrWA
Cc32uR2TZ9SNvX4Www7OqJWdQenx/Urlh9ljkfohHVzJxWVfPbEQvaw/CjPDA3ILi9OtY++r37L2
mhfpqqF1M+gm0sZxeZcYxye/cQqv3+XDCETjvIVbUylHBTkApq/eS42tpEHf9mt8s+rRTl/NcQdb
GI0aup34W3urzvZHbjnFI1+dm21wjI6TdEF4mrrWW83oxq+elOOAuOg0ba0v7a305FP2BE+DNJDa
7f5KptdcQtz3m2aLS3bY4ivfqn7x2T2SEPa4+OFVEod+3z6MR/Wj3j0SDlX8Np/TpVt86wH9D/8L
wWzHVAjDRe8lOHa99F3exTQcS1eG7HTkNaoLZ5bh7TjxbWAcEHjK/2LrPHYb17I1/EQEmMNUjMrJ
smRNBKdizllPfz+5G+jJBQ4KPi6XLJHce6+1/kS5atErLAvTHdJ35VADAoc2DkNF6uAS0Pjil/Uh
Xvv2OoxucxlSZzjmXpY67XleUyvxLnxqdvzSe91H8Jetsi22GMlRXWfH+TpemwvXn18W9+vqKMCp
3nFw0N/b5bJ9G9/0YvHinDro+TqUgtmuWBnv0uX5G02uEgd5sX1emhVtwFg5HWtQdsPv/lB9qozn
OFoXmBKAnIjYpsE7TIPo1C/Ds/Bm/PDgNL50Ebsr4zztXVJ8aaLatmkidPFqPs9MakTeySf0Rumd
cJOYXEGYGsNpjHyt9DUSZtaG4jFlS/G4GxYbprpYAwIYEQBV3JNjB/aLaLB3s6AXvbLHBeVEfAUR
i/rL3d0bc4ZjnvJJzBXjH+nTbet9+cM5bZGPihrxvVnI+JH9PF3BZxjZLRn8yY8LXVW97y7iF9xI
64YrleghcCUgyYC9126Bvx8MNEeq28Nwak6NvJUYqZyU0rfSZfoBQAE+bK7rwyzb8Ivqc/rNh68J
uNnzC2byqjLbilf1gWFuN7kM7Zh4DcYOHpAQrwhQa/dPTHso1HUX1WtxYmCYwbjLXCZVPPDJfW7B
INL948o76ueRxWwX4X4o/QGZPPmXUDL+aZTnworPUqnHdPSb+GxUX1Me9D914ZXjjRk5lNEewohH
NSHtxyXX/CV/2uD8BCLyJyKJzKIhEOupArO25grdjblSRmQ6Vb9MSslc/f1hYCCwEtBeI8W6P5Rs
WA2R1a+eff/fr/6+9/cHLnjDyhJVKgyTVKKsK9t11b+8bx9Qqlv8qKHB1FT7tMurKK7o+F5fMTH7
71foo6iFk9ffwLFLfAgh68kSY/I7Xj84aUpXvGj2//+/VquKoas+UkdqgZGYwCb4FDbhgJMWlSJO
sBUIFn1m//qFf6nbscKltqCQ5tK8Koasw+ORmfyjaFYWFGwG/K8vFTIGVpDscPk96Gy3pK2VVwyO
f2N5Tby4uKVFa9kescq2u8bXGj/HJnfA123Rk83Ib2UlF68uZfzFPnHdBIq6HAysOBfFl46V64aO
J+kWwk6kk0Ai/aFxUtiysSllr00cc1zQTG4HfBUnG5cXS/d5UVXf9VvUJ7Z81s/Kdpa8MlkLGCmi
VhYZ+bn5b3GdD4LbUYvCKOV3UH9e4SQ+NliQbvsP+YMG6bnm0+9w7YUwaHcBdL8jM8XeA6je1ne6
Thj5pupgPxhje2W61GMVlhxX+AD6B2FxB+mun7svYXbC3w52EkjBB/5CBECkDvd+rheZ5sqokn6H
HwylSRPLTtqX6WjHiUaLsX100nYEak5fhVdgxgoh2q42HUYDVEl2+4/An+6WBvNv5El31LLjh3GE
JsylMxfzLvmhKKbTG3X78dH+lndoBkJrQ3mKDP/FLXLqX4pLaGdko0KsfDVT8ntzxoMBclFUOcj1
tI3yhSdCf2x97ghwdb3NXfR4mRN53O4KishhThb4hh27VbgdUSDtXghh4hbGArStmBfiDykxTNxB
TNR9lwTTmt9G7DeCIAuVWgGtZMFLPU+1097wV3sgQnA62ViA2WJ7miB29sINTyXuQ8VXgrPR6MLv
53Jiv3wV3O/JntjH4g2WszbI4FJfPpEdbx8Ma93Wi1dKAOUIYkLvd18yt+CHV60VGx1jEXRrC7HE
F+Ju4dxFbs6/D/jGSTgR5JeipYUyxfl+on9W1sxRpDUputU52YcqBGdbezqEEiYm9xW42ziJI+wa
dD78EnIurs2DDp+aimiJBSkfGQf5pVQXEB1X4Vp1oTJhd1FTw9en6GXg4fEYmRji1nxGW/EVpBKK
bW2xTgAoCvpLstdKx7jWK2ltTn62L+/ROa2h7DnzDyl6R4xqIDOHlw7qwwipeWG5wxe+jQp3+TqP
tJZ67Mo/Ks03HZVg0+HzOZp8gej9cQawDqYrd6P2La/aPxgIfYBppBd0mfmW7gVgtQ+D+K5WnkUj
8NJDlx7xe9KJ4vxY5S4GS9z2CmQJa0/NfkCXR6qKCi3A6IcvutbDXVFXTz3jJw5OtAZ0D9Kxh6J+
LiMXF0x4jnZu/iPwVxG2TN0Fevdvij/aU92vMBVfaLD1+gVuXhodSv03MWBGENs0ZP/M3B829JGv
3MU7TOLh80WYU+2Yc6LlTfg6htyUpRylrdd/al95YMDvYejBdDLxDBkR8bnI3rSrJ75Py2ofM2aa
KGKQKS0ikTgqbBCAcBcDc7Ar6RnIHp9+TxI3HMHanb6kypHWs/o3b2nt9v56iu7mL1MESJVnHgys
fVmGDIC44f2RqYBwo/nWvnhIotuzgxFo13fl6Whf7XzMs10EoZiBxK3/ZYuLPqoaTySHsIkOm6FD
uxNkaipnuFYQCxs2Sd4Xw4mlfhx1RMxechjvlgRtFTwXiRrc6GtaMZkEUHLF34xU4ftMbjMXbdwm
XAWO7xBjNtv81zL/wuOAuNe7uYIEhgGDwNgnjFfjFiaHYzjt1wMlHI/6ViFO+f3p9H6yR5RBTNzz
mt+t04xlaeqOeDRKdpYds/Ttwc50hcxIrtnQkOKwbafXmIUtVE92OFbCmMI5C2GtJ59FDXfYBaqI
xatxYOjAnOCViLV5XocDNrHB4zw7HbezXDyPjLVskD3ubvOTHlkkoXI2NI7Q7VMJ0GHls59HKyv2
2KEVp71g+HA0mKQFNbDpJT8CwdXbanxn6sVJ9NAOETmto8uR03wZrrFjghavlStrtxMX87ba64f5
gPffS8TIrrRpKRbKBZ65Hsb/tKO83DGuYE449bicL6+dIrGjM3eeJSdc+21mHuMEEg/rncX4xanR
YgWdsN1I2EOw867LS7odD8ZddcAmIehDI1CDniWXroUvWJGp4uGMOUervPJMJqExfGBIQYuJHC6q
GAPCGPXishR+/643NwZDzePAJmB+4HZgR52fL0ptTZ/98Kt9W3maZMeTzeYDacagjCgD0KpGdiWa
TxUweF6Js88Iy/zlqCV9Np59IbvpyZoTil2UByset4ZEq7no3saT/It8ejiz3HSSKEaXkTizuwQG
C86E2IeD65I9ozoSoV2crywUGbXPItqVS7ILI7wm4PHhM/IZYRAKEnDDUSi/zfdxy0pjw0b8mOB+
MixiaZslF1FbZ0SeLpul4lQQll9wfbmkQ+VaCcqFamE03GfAqsUWL/FV4YQZvHVS6G9571xv9dyO
AetCLzfwUau1csem0iDPmMz35/IV2Gj69eSZ+R6Bv/kTu7THyOo8KXTTHPOPN312jSaYkcS2Ll6E
4uiwg5xfn5mdpXaZdfI4QmVYEH2GfvIro04hzBLizLCNqiA0Dmm8mjG8aekqObYRyxeEMdmYQakj
bjAA12h6Fq3KOMXrsiMxdS3ajn7ccmzAxorpkx+2XnjWju13gVfKO7gonnWmvM4sj3U3/krt2TK9
dqC73IkXDkWGgsQRDz/lsYUy5ickSx64KcpVvYTH8KL+oN02dvigdow2p0ULwWoRBljAvma/jvSd
HMJ1O9lDucxTnzWqvki9i9JnLgIjRUSkjMsMozj+Ndo5LHpIvAUcsjGts07Yxjd76WsmE4Qg7K+J
S0E5d+zeYEuZ7zNOvoitnMexZSN5jaNTusVyiVOxN57ai77KP9OT6Or3usT0zaO5b/4G+v24lK6a
N/6zALCfNsR/G1inWArTd1UGrR8G5ifbL7rG/MIh+VQ98cyFhZbA2m1/qcWJ/+7o4iqQga3wyZGe
rlpbXZnb6iZBDv2nI/Yi/te8dN24SBTbFH0mNqRtGPZjlTII41vqa7CKE4sFtPsv39Hz3w0DxI1q
T+6dpsK31RkvBP+956wACjy8stmpikDS7HyN4E7/h5SUmgw+P04JzEip1Bp+coH+bSP/Y9eFNoyb
m7CH34j44lz8qG7xQCzpEHKPr8FmPiJqfvxGvABUXUx5mQMlqyfgx/irOPMqOdSnMOBp/eZNonFq
uw3D0qrac5Pr1WOpUrr5WrqVadvvqF13qosTtp95GJK2TzTjPJ4Mdfp/HMtWZmdv8oXSS1unNCWr
bCPttedhRgHNjNxWHIrzE3tUowSy5JHACgNl0l5lxkNah5h4VfQ9XicRebmhtRu+rC8Wp5BT5PGw
yD9y53D9Fu0WT+9VsWf1tpfpOicOC8rh8v3cs7fnpjm3FzbFhPkJ85u3mDLBlZfqx/PLuj5bf74Q
C57fOZc0dZ/1u2j+5qCh/H9slPujdiJ9bX5TnQjI8AscxJbRKad8eNOOFQOdcyrzlhcZj9tGfjN4
Jq942/zCzKEp26fb6SjeNGxhlqi/8k2xVg0Xr69XCG28eMVvoISl2F9WrrUNDzVFTTC56r4sqMA1
N3mXPcVl7WxiVwksrzhY6ymYTuNN8s3Ni9xCs7SbSffgXuOyYQNURB53A+dJmUIKfuQiIgEd0tdi
OLNHtq99Y5F9SQ3KxIDyPSQd9TVzNutFSzfGzkc1WblN7fOEq4UdbzQfZipwwJsYOzTTEF0Y6isQ
k6GNMOHFYHVazx6+rQhKcgzeyeM99/2CbB4M8bCLQ1fwknk6meXI+6dtBr2xmhWcUAOGOsVr2rDq
KZHlIJNcCsTKHb+lVbPq7uOLGqiNjnxD++Nw06mYe2RiNId7uj4K01MJv+OuufqyvNDxrQEEljQW
xgVOnbXNdlW0zF7CROQfr1aj/RCZtLLph3jiuTw7aDWD8Tb9w1l+JEt4W9+EzoMP9/6QUXEF2bHu
MONdpJgZvJtr8YvBFV4/6lVYNZIfnaZ3rIY1ZOTwoH6w3MWT6DXN12nIxKBTsOLwEsgkMQAAw01u
uFvpjENc9A8tMB5ZtpMtb14ez2gBprsW2eKGuc98nhHUuoZvnutbyEQJCIpi3JjdnGEMY5KTmt4H
PhEhKrd4PGuqZ8022hdYp/KGSfp30KLNPHYnbhscK7IBGLwt0E6bmG4zImcbCZ5MOH862/inoNW0
H6Gbh74GxCYF8UFB6pY5LY8F2i7sbC8o3iqSVXjyaYMzOHoBjp5kOxCWI/hqMBJJi1atwDvDZqL4
XS0kO7zBAxNV+8lkGtET7sONk+L7dZJmJ3pQaSDtpO2kxZv32a5DRsqCOZjfqIn4YfoCDK2MzE23
7NoZ3Q793s/sYRXigS0e6l1IWu6icmWvWuUsHkplDpJwq7mVV37279pXt0mw8smd8FNklNy8tt/0
X0kkwr/uw0QsRA4ObqZ+u2rX0RaMNfynvCW+9YZNtT3Q8M93lUxZ7p79jF/YaGT3UYDPAyttWKan
h3B40vbXL4zzibZQPDyfO14Rw5np9ijWk7wAkISGy2adIBh8rMwUYxqSkDZkHwDSKTH6Kex5iTpY
xK8z6yJ9wcIqzECyfEBLvFof0C1RhJr+s72p6bLGtSezgYmaxdT7RehjeP6HiZqoB234YzUiEvvF
WgKjuynDCtQUvVE5ORjgcyy0k2N+Uhw/dnDYIIprS1hJLrJ2ECygbxbAd/GRM1vDPDXCd/aoaX6c
vWsBYnALf2EKmEXyjY3L68hy0iD/hOIWwlYTHdz8m2wPwDHCR8O6KA9oXGr81qkTEg9lt7gN7zL7
GNW9KxP7FXD3qIDTI4Sop/R6B09zkR9ll4sjIRVDKrSR3X4b7RNt2w5LfDg4EPEdZhLjs2WTwLSg
Mk5uVMt5hd0AGFEZUKNZn8YFWXnxnv6Eusujnm9S23LNDyYBcFbZjO6MmfLjtAl3wKfdW4I+xXAs
yx/e6OEBFK2PZuTJ4MWvdbpjSY8ln8AVfsdv84NDTiZChANpCMjDyO9P9O9oYOkbdEIKqG3Hnfqb
H2tKnKXxXULAddPIm+Xl47GBgqn72k1xeCYKTlhWUuqB9U+zFxdu1zgF0ZfcF/Zqbj5l75tTNx5o
MniZgVnTovvmAFXs5Ge+lKYrSBT+XFLME8V3hJBoRxpXBpnCdD+pR/RwbiLAl3dK+jBWGs+1sIgu
sdeeU3MhIulp12YRRPeM4NFDdSnLwBACwAUQB+mVUeRZw1Ii+Wd8t0iHIl2uZKOg2OCteIScM+fx
dcY7DrAgz7rqttt5Wyy1hRAwOuJZoLKrnOHCXHbGrpmC6WwcoAlre3nF8ai+K17jtVel9CohwLN0
uMgS9u/MbTcvV8iUsRQmu9Ri5/D9eZaURa/cY9PreIPAEEBZAfRZgDmjsxPNjpG5glRh4hVG3rPB
wXylRHd9p7stwj6bROzmRix6lVzg6uIAiFGD/bAf/KcEs+oPMyIYPvOCjFPdcBhZUm6ogL4IK4GN
35lcuMBYN6yp9Yt0wJ9mX79lJw51iyjSNdEQvvIDYJTQjzYLZQngQIpgkJ5FdZ+sxr2O3hyv99/H
VbzO9L4U3sv6o/CTlew8XaY6yifD7u7O/L/CfgnpjS2vmzvMUVdYdpf4zMdRnYfkgnIoy2gZQzBg
u9bsaBvup23hy/kLT0leCF0cwaLkCab4at5YmtMbDxkbnlx72lm5mWzce+Rn0tLCl0LeDOWHyAjj
HS/BjrC6yZ0KL5vAZG2SloC7q99CWTcpms9FDlbGEc21p9zJA9ImI/orjCJSb364GtvL6JDBU6ar
xFwa1RYNRWQs+8rHmqtX/ecEluHBIssfno7JaEoG1gt/mJAxIxPH2Dq9ZjgudMZ6EHbSloOlmVdA
X1w94w+PSzRHRHFngEcvlI/mNz7nXxMuUr8AwkdenifmdRNWbbRAfVrSKF3bdfPbIKfHbwMzi01y
qdQFBg3i69MpsIZBlhht1QsgQBjbA1O/N+4OnxFt5JMy7Cqve8fY6ntoQra4Nk9ghxPJij9a4joP
5hCNbQAUqgstWetrpP/fKQ7WNKL/wDmW3a6ZFlgxTok/ju9hj1LPVSjS8AY+hrehXpRMdo2t4WPE
cRapbVWATiT5jtI7lBs5mB3uxBiHfsVXmooHnpeRAxMCeu7s9iuNdQql58tcY6NMqvUlI13dE5bs
DqKnJH5TbizCrMagRlrvsgxqCNzUwOoh/JVOM3jzt4nltw0t4pL9QmCuSsYSjnzl9w0enx2O0La9
ioFyAVJE+3UWPvTT9BEmgUSwkN/Z8jei5vindzgpGMRdhHDZ2ZYPtnjBn+sl8zljGjYt1Gt4ZlPQ
xRcRTVNdnPtpUnbmdgzAGSrdtkiyl+zaiw+SP36nhw7wDT9iccETX12UDxWQJz5jKVhdzC/8nDSG
P+v+DfDkibgjdRsUP4v5jdfojs1R/FLX6d7iszaIBBwqPPgo0/vz3vh4eAC1tgwamIueAZk1pL4u
7Df5hnnnObrz2IVnkWGzbe6BfHArzDefn7TVaA/FYPJTarBfA2u4S81QyI74RbzH+Kyy4Z2Ty/MM
N6B4mXkhc10UPREA+H8s6q+XNNja/Mu4oNYm80M7ZOOEuwA2SryWA6wMcAtvys1+57PuRcd2/aqQ
Jw5eiAALKCQXBpbrbpfvMbXBMRD0C1v5fh17zak6WkvtgDf+Adu7LwXAEG2QnazlQDuYltvd4itL
N1rFTnHMdqMDujhPa5HgkKvKWJ6y8+hIy8KPEY55ApQOI4CHx5iFwfyJqGS5en2I/trdh53OpwW+
/XmNbENuNSjl04nWyGBnrjPtOpLQixpgDB+6G+1fHa1ZX3qAzXVcE5uw+GEWE4Wu0Po9OUtAPhAO
acG8gakDICIZY0dFXup7Ssy0frNW4jpn++ToqTc8l9Uqu5SxY3zqX3yvlxbKL1sED4r0gcttRmV/
bbayI1GxxVRETi0fRlRsIDUINWBY5TZbNp9QDX2Fzra2GTuP0esREd+aI7xPAciNjjpnWv5J9V4p
byQqDU9Xkn0iPyxtIX7XG14JsiyWUCJR2u/jWYf5wkJAU4X2YK2uH2iLPvu3/C1Z83wCXr9MW5hs
Q8Q8d1thlb71S1hU+h/KT9d4kjfR7IxLKvWKrY+3yIlJgxgF5hUIu8bfcyt9MNf9naiqNuF7sXlR
xELHnO6PeWnt689oydJ6Mk+9wQkBt6lspGTZRuC4hz7nVtb+ASMWPtx7c2tpwUdHzRz27elWg+4y
nVqF7zA6hI1+ZCrQMYC/c9K9penKPEIsO/Yrhgcf9VWEPY/2yKs+2bFJi0zsQeHxUfYvN9qBkSes
IbWGhsYg3KbQlOptWNvzkSrbOEh4XUQ2jhZ9c5zf2rN2wO7Zz9JlrNoGle07Npqnad+rnrC23rJw
qe/wCNhzMjP+eGLF4ocOpJh1go8l5DUMhLFoXVD1zpGtmP7sWw47wa0xnOkdrLt5T96tC01pZzLx
X1iXkDaI8ssNnX51yx7bIsI7C/c91B8LwieoT4BU538xrhC35I2GoeNGhn5G0+TWh2aXUHPQ1tQY
6LilTKXs5j/dJ51qPPjJzro/zsh92BKRaXa5E4lBTXMZLx7juqh2iRjo3/p3KmPYvIi4iBsDW7M0
AEaPb/RU/U2dgUNcHeBK3BsUu7mdHsYfsQvKMwrXHYINOjjjUzhw0uXKPg8/sBMA7WEuSj81BuK8
6UbiV074x49K8Ii8GqiVwvS3Bv+7UkNg2UKZUTLGcmpmK5fwe0pd+cGYw2b5sFNnppuXwVi5NSbR
qd83V5xIOCY5mmrGaRJs2YCnjJBE8lskfAJROLOgGYLJ23Ld+Si8ea2Zsorvs7VgVKKvjI9ccit/
/IqLJTYiELLXmm5H06uhxntXRZAv0Sy+Kho8gHIO6+h1AIfnOeh+J19ex6yg4YUtaG/tlVy3Z4jh
1MYkW5bph+qUSlBm2xhmRojvJewdr4TEZ9C02dL3vIo2FbMMDKJfNCUOjy4kYcONOKswEjsmDM3H
96nbG0sT2HQIFAUa6oZzGlgaDSvhb8E4n8Kno0wrQjxi7GZ6TElebzjPbtIDymj1EnFRsS770pE4
VAAjqK3l1+WvZTfdV+MyF9bDdOzKEyIWOd/mVUBcizSR4ojjz7swLsfhUMwrE7QLDLIEmFhNw1Yh
eEVfqSZksffZZFxTBJQl1GXUQhQJKEIahiGU7JTdMh5gHnsltwNXtnHaWIL/gFRH0AzO3dgw6w60
u+ymnqwD9KS+gxtrdwDWZSAICwqjovKk8jNUl+200SY4HO9szLG+HC7613D4A/b7F8T/P5z/738l
hV2dICjhP1yAv5+LzPA1HWngw/EPJh35vJ03+A1pcrT8+9780FXP6IzD8MitJdIjN+8ZjCUtK6ES
GMrhZYqrUDj2L1fTbmVUMOrHGXfUutmYxGExhHh96+8vZbzWHPIa4Pm9vieh8nwFm/Dl3/9bjeqZ
WOD6HcE8GH3KLaky8Y80Wkwi/77XvP6iTqHa//0xt0gP/r7631/8/dx//gn6Kmw3hXjonIGAscXf
DyGvRzX/9+Xfj3akcNtxIqO31LJmj4PzVNGNqzNElf4RKLxZSY9Nvxnb0iNMwZ/hAMlJ19nTqM+O
XrjxS7K0bcL5OD3azglN7lqZK9peL+J9lkWflpKfFFX4lHFP9bDwVG0LeAPrlGUsJG7Deu0f+6mY
FB/7DhKasttDsFDfEiCBqrWwU9RNWMi0oZeTAvEomSBg+0qYNbTYWUlExxAkWhrToE3u4YlmSrLD
lvOWD+W4xI0Mlr0ITRuTFQi4fQxw1fZTkOsg2/H4WYqlvEaGCu86DGYTlRSWHQnOLY0mDl5LvifP
IKPR8ZB3WGwTrgm6YWg/pggWbypehWvdnKK0beY7qhB8HZ4UHP2AJ94DShqKfifPyARoY/idGmyL
dqhDd+6hNbYjB2HaMmwexWmZldFtSORVCTv1JSR5AA/0VlUFotYxmEt6jwtS2NhIF1C+CWbOrZqo
9xiSF3bIkOmGYRvq8m8rQmfW8c4uWsl7YiZiV9FIHOXT+Ely7bOwmGdksfawS0JnkKzB0zDhvuD0
uUxgU6gG0N6gSJLzsmeQMASuzIWOkTwd6z6PINtBCJyLHxzJEPFj4DbFJ7I/uha2WDPQBiQzqnT1
OToangO2EFnZOo7eY9ymTo8yhfAUyUdJ5ODQFG3eGFGJIDh/Molrs3zVal/THGiFsHoK7IFzmcQO
lxyfCCjuGGI+MSTrbw/cnZZV/k9MYD48GgjrxpSNi2eqrSywgAHRQywxcyBWJdkl5C713WuvyYpP
QlQIad8lVQ1JoTQhLeAEguWGcY8MA+umh/5lRc/tLJM5gxIE5rGoeVj0AfPxiUKV2aYc6dMu11Dn
ZyWJWZFJ0ctSWxpK76LRn4JufsLmxjVSwLN/oejle82T6EovX4mRlAlZhhyZspklZvavGaNmXSHT
fj6ZiWAIwAZdsD4eYyTC01ABeTJqV+POFlj9U/PwJ9Fxvy/IHPVSiRGVzCNL8Jon18KweZoImp8K
qyShGlCT9kMwOQsqJmh1B0DUqLrgyr3OZiBnn1qdM+pqkpsRyxRyD7jORnUmmgzfH6FgroypJ0WC
eAhRooIXWece1bStVKnmNGxlSZVre4nuXx4PDx4k50GymSrjyFRXGDBJGezv4h8hwf1GStm5VVlx
rL6mIo/z2CevXlv1lDQJ8lYf3+vUriHdljLxcqJYwJ4nD++JDQ0HajlkpTdr+lrnAgw108O85zEb
nkzBwzFSA1OG4v9skk0fU6jkLVVfUaXHMfyM22lFgiFYDiQDtlgyfzXTnlVgiDgdf/JsACKNw1tU
AimXRiYtMDz0Z6Ul3a9Jn77cq4XXmjPLBKZqOBQM/5unGtMAp1fiP97V9DDhvz12YIhTOkN+7nmC
o8ZcZAJDrBLgM7YEh+QN8WioebcvZVqYdPoWDfFjmrjXJflzWC+mBNXUX21Jb08uiMytnZW9qTJy
FNT3Qpc4q/8oQDOAS4J14pgXcHC15jRhm4WzM5NgBazSYBYcRoOXqcJqpIiQJ50DpzW7VTrE96zH
ewMR3ZrIGwNWJFZk2gBAOoXIEh6wROK5PlpSR3BAglGdAkyMES4cKkkRnaEuG68Q5r3cza6sG6GT
moRRPxrlnPVZAfmdmaFBABwlA0YH/bNBfmNE+4LA7p0o97dGxv+5YZ30OH13k0gbbzCfiMI22uUV
DagGaP/UxIUqItgv6eaMsap4XfY3WXichEcITlEL6QouYo1TUURUpJNYgOTY2LFFluZNTBlTPvIE
AB+FgpTMXdBiJSzo2YXESBjden/vyDpaigbl8Kh/ZXr+O3dYFWnTiCRfZAZPbgOh9U76gFoiy3nk
IH+T9jjXQRmQytQxVfqlHisDmRxN/xn2x7giQcmKrHe1FElkewmtWWYw5XD9MlWTpF+ecph+dhui
7wFxHotEX2akrYXwDQuxLWxOo3exP81j+96Wp9dbXD2MiIcq0gVfmR+E3Sgaz0n2HltkR+LIL60I
p4FzXMwjMA4cD4mUAMfsWIpZOXee1VNMFwAfgy70UKBFu5Vm0uGi8OENg0akN9WooamlazXPJVY6
lau3RI3k+RwUwDyj2foGOTZYMj1fIRojRrw5JvsxgTWubsyal6ctAhFeZKLD6ROcRpp9EfLIG0k7
OPNrTN1SiKsx99QSuxxZAtwVLPMXOl7RdoVHBz5pzL7khwgI0WGIJTI0INnx2QlPV61hT5RjizW2
+QyqV8hBOaGk1EKMmQjdXVg50r4kZMpfaQ8SFR/4pj7owlLcWUDQaGEgnoxQFkKTqaFCrJxnNEdF
qgQ30kRAwonGPlGZerQ6vd/ACUscOMMvw5pRIGZgmAJcbJgj9TwMhDm0lR8WUPgMXdvNEzPjcmXN
2OgVPfh+bKjEPpfcmwahDPHnuCcZJHvHAO3SRIbSA4J8E8lXyWS6LPB8v/TdizKZY5pE4WJlrek8
zByQcyRugWSbs1wk70IdBhL5TUBd7cgcnmYEZ1unDxG9FG2CbonDJG+Ma5tq8nuu7malIRjKqAKh
Z4A5iymKra784YrTspvWVTe18Tb35vcDe1AcZJ67vB/a9RgulQk8QNbjca3JIUxzi6Ye8zgm05a5
sYr8U3uQVzeIoPhlcpgi01gpz/4y8wTysFLWUN1VY+ujbGX0CtKYPDDjzam94HFh31OCP+W6estz
gCwBEhs6dRpfUjcXCu6CsNGkHyXViMbFV5FICJeU9E38gPQ50L842tBlTiWpfpFCXYja09MwlrFe
4ywAqUGWat8kJY3wbjQ/SqjflXbE6bPD+CCeGGIJxa7CJkZvngjGAA8q4lgsAcu4nvfvdFqI7dXc
7B5C9IEtXRToJIU8nTnJ1SP5bzimM03KZevp18bgDg38HxG3NUcVM3+a2mT5iJ8rPNcONV5OWNhG
fhQzvZIiWPxlUiNDinvEiq8WiCRUN6IWaAeO6djahaM0LzE8IpYnKZ1UGCxPrADpM9wfCvzqBKJL
9RB4VdMRMorSP23svk2x48fCAzToeU19xwWrLsSvE0C2saZOPT9lHd2thL8EkjQSaiij36MkVj0U
4M/AklZVDJijPnhqpadGBKsGmFJjCooTF/qgBlMXpvRTK9f0OYcqzBHczkhJWw1D9G6GW5vjHPA0
4F2N28nilBjBftpax9Fthg2Jk4OiKMkyyzC7oaqVGwSXEOpriVsdd5NCVnLjFqh9cRCojeVs1GvS
QMJTlaT4jkV220BVxOZAx2ykuxtWNW5yy1pjY7IaLK3yh+leaFucqjctUmFXMEwgoJnMhhjfLEk7
dxk+aD3vlcuUwCbMHykFZPo2h+ZXrA1aoMyKRYxRd5K6IdyQfAZyP6cfWir8ph0XVGNOamnDMtKq
j6aGYizk7S2XY3ANsdzFj5pgdRrukZXr5HqzmMniWHSxJtCUZEialLOIg28VDxi/MNuT/Do0Rc8k
LNPqqJzq4rkZtejHGDGpFsIvPDgo/NOZEHiJk7arZuJPpV0e4Ysp4MumeKpUQTmuGKr1dL1s/lZ9
FC0QlS7+P/bOozlyJM22f+XZrMfbINwhFrNhaEGtcwNLMpPQWjiAXz8HUd2T1dU1XTb7t8gwBiMZ
CoCL77v33BJK6qLsTer+4Lu1WIU2+i8Mm2oGTapC1p4tDpFaTS9yzDErenGH+Rh0n6/qJUZpAxv+
vbSYh4kV2aUmtaOySFEKtRTfpiX8C2vBk0HTTMftez4mcOFsjW6S/NudQpifnpzBYgttDSfHZv7o
IguTSZHzE9GXtEXsBiAv+jRlNxsYqSNUdskA82nM0NxFB7orgnKPB1pjKYvMKdw4CnMoeZ3IFKcw
2QYBW73ZTh+DiJD6rKdXy9EoV71KN0NmtBu4vNTE65p6vgeWg23HwRbOnenW1LvabWpMR4FuYsxp
D0FzYnlOYmgV5/OGSQvOgD5wJfsPbQXD+kJepeKGVpCLB40T4Dc/0ge7tHZkUNFWnqLunprCs8hM
fBu5IMaeAyjMhhrI2H9L+yJdOdLbsJoXK0J9z8FEt9ZQOSpIyo0TYmnl3Dvsho6mutcGDbFkeknC
fu+nCaWDyMy2OSkxG8XFbpFSpF+VKUivCkxktZCO+UwvmLvHk1Wht7qVReGfVDnv6wy4ihOrJa9g
vB8Gk513w2ImsCHmDLV3A+y9QvgSXs/Bslg2OTlZlyLIaUHeDeR8hT79Xf/Da3qSbrrkZAqg+KF1
zQcnVaplwyZ0i4d9WFIEk2+pnRKIqviG+pzBb+HvSejg1oh6fLA7pCUT36+xHPcAPaltBieLeMdX
wwkoM4rulHSLT5EkxVU2ZcVVXosdUfL0+gz6LiNkoJ5DKTsaGyptsutxqfO1lbhpoo9+VMdm6tKT
77WcHZ6krdOEuHyQtHpsK8By0bSecdtq2z1EyUOZIWMIo+4zMtBUNBQH6o5Nj09ffVzYhqDvrgrN
t1tRnNkSGAUXKKbhLUo2Fw5wSZzaY7NnFsAA3djodNEjOjV8sah0t5Wv9FLKwONtIYqLraDfOKON
YHW2ikPfoK/rYQ6x2wYFbqMmN4LKI+k2phBN67mUDqaq5mti6FV+NJ3zPgN9MzXkGbSoj7SvgrUM
An3TpsCah/l6NogqLjx0f4AVT37fAf9rQDoThrBRSXCfNoivxWydiLwg6kIyMMm8fXEAXQnDWDv6
dQ5D4wgQ5GWQNmKuoXVhXqIE4nhGeylmVDEjLfdCkXBS9BilOrTTE2HLmpxKW+FrmF5sUsLXoTGP
q6RCWdUyHYSc9cQ8G9uxiII1u+BXpBmV0Vifc/0YWbG5WUZ9lwOKwRQW0I0VA6fWdnxfIuyoLBSG
FdC8lqhiMGvBo9HgEJnpC/PBIMS+Zo69BTxjt3grhB2fWBbeUzGZEVvoXWFYXwyUP6K5rkG+sbsr
eg023M7BDBFd3xBHJBMLFlLhlRsnBpeVeP5TMSkuQocT1aVZqNnD31oMNpiz3M85jtGEIHyHhM1u
x9HvOKg6DmLTnOF3k9+IorquinEr6oQ+h+ii+8n58MIHLA4VNamr0O/9jautb0ZHM0Uv3aPpzdXs
XDKn/WYZbOuqbRvIt6DEW4oF62h06DyyPvoOE4nlFMwAQGCg3jTLKnC5m7au37jkKDAF0HhsQ743
dk9unI3wlLxyC5m78WE7+nFu6Gl0zk3alEgBCITlqkdAptMfkRsXdzNSfaukVVYu+1jFFs5kDVfp
8CwwTgAHJJA5M8/BHHuPqqEhomleTRS/Qjs2b9zSXJcKG1U7INVMq7F4nG3jg3Cg6IO9zQ8VcEmb
zlPhK6qahEkwv73nDrUXAudYZd2Wdd/sKWeqMRy3YR2/SwOSFPBczYQaS8y8bU9ZjaHhnKNwmQp8
+wQzx3ZOgkvIIsaF1dDYesvURWtCEplFsDeZl8MHyXPVykIpXgasTqaAWJGS3PhIZiYoeIa3YjK/
Z4H/TKQI/pXsMljRfArGm3jM3j2zBUBPDPa5HqVHv0sQ8BwTa+779fdBy92yzYArqebN5Mj55Psw
0hLWLeXcEO8HsImBLjl5li+vwgp+nOGZT5VfszfMR4HUE1Oc6t+YvGLidDtiyjz/0SPkdRPMAar/
un32imLtTLVcj2WNLbW04Vwy/hWmbNZZWO1cYYglNtuqsD8BtSez0qDGMzL2FaPRQB0ZnG3eyGNT
Fs4erBd9QbffBYJFqIeT0w7gx7JQwY/AKokQd3zybPWGiBHF6+RByB7GV1it0iLxSZ+sxZGI3c84
F/5tnFR3s4Gpk8Dccevn7PZmD8dLXrCQlw4EeLUNamM7TB09S7/obuwPjfAkZ+BfsSOs0fYSMOG2
dB2CV7soNt5sI9If6GdEyfemAhfvUY5m1zBdOYP74iO+y7H64XmR00ZV4quQ/U47nsPOTdy6ffMj
pPC2KRdCoK7seeejxJgrivV1wLJ7qdqXBtG1oQtSXkehuwfNSUTBCCLQpUeqSB/HtMHiwBUoigOB
BmGyGDFM6lfhTPh8FI1i5fb9exiKl6R01Tpz2CVHVfFmTXO+t1R6CogjIc4H+6HdLyLLrlvnEz5+
oRlIS5Nis93eNWRkbKBlUecII7Vtv/WiPzXtRDdp1pg6nAZeQdu3TFaiXQ8mXh6jmAlUjAnN6mbK
ESMz3Cox/WyfWAY4eItvVYzGp9OrB7vN1TtEe5xeSfUtccbvRiduFmA+c+2d5si+VIE6jgYweTh1
KFZarsE8k9ukeBvZFe+DBo6MQM1QnFONkT9B+p5rBv8OWxYTyXjFfoT52ak/wfSyIDU95MUlIPDj
n/8YTc297hZDlVL5cfRJ37y9/Pewdr2JRvWyiRj0tGbjTwra5T8tN7/u5rUDE+Fy/7cfL3/+p4//
+vN5aHhfv+67Hh1GvTOF/uIlITJ6Nu94ubn8dLkR5VAcG4LVfvvd5e7lgcvvft39s9/92X8JoM1U
w6fZBJspxSrs52N+DNKKTzMtH/G3Hy+/vdyf7ZGHRA7tw/LLR/Yn5fFyw9mF4/bXfTEH/7gvF58t
Ppr4zc1ntU9nsfKF0VqwStP5mKXdzKcU3YHoTuCrk7cPRnCYnkf3NB9qdYyMSB3nKPDW5A0gWVnu
dvX89wfS5b+4jqTzIOz9rz+4/LfLXUFRaOfo6HT5VaykPI6Wh5OtN1KJfxluz+X/XR653EDr48XZ
dD4ksY1x2ykwdCXL614e7iylDqX1SYSFQjDsD7hbHbQCMRSxEwsHKFsLrcitaeYHGXNxXdH9lUlH
rAcNmqGZIBaWTne83FhjhyAiKpsZfeOMQgTqjFt2P0aB1qLwFNXPxCTYlQlcNnTMoralXQj/MAU2
to8XqlSygKKKywm+3L38LieOk06l2xC4Hnbr0lzC6i+PDGSrzJugKn5mmqr8r7/L2ogJdeqdY1Bh
i0svz3B57ioUC3lEDCc+Trz79Xq/vcrlaX/7P5eHYDHTPtZQCX89efo/7+zyvy8P/O65/9eHfz1D
5SXtzu/bw6//+7vXLEmEj9OGEBcWwDCzGP68HJCC8gGKh/6jlggXLROfnTt155TSMzgp6BmDV9AM
EyTeFN9TadbAowO6AmUEV3siyjRKmrPoNV2llD5+F+6HaNgkXXYQIbqVugTlBWIFGr74PjTGlyOj
/DjUNOKbjKV+w8qFHadilw2pQDgONTF6llbAztMv7BECDAyiwW93Ab0P4VAKaLuGwpv/xAKsvEk1
Q5oPv7ozDWMTdmmwrsKBVIOWZv1QNAg/PfYicgRq0MLwKPKfQxiLTVOhgWItsO7T6a6nRLfGLo+6
yCmfOocGQh1BBjFRUgxUyQCHu/S7O/yKcSbDQz2aj5Zb3LK8bYniJuDIiZN9xhS8HxyzueoKGDxE
TbFHiJFTefi5yv4uM0smszjob0aTxhLhKyfA8FgPFjV4FvrHgbyWNcj5EeMaWmI1VzOXFlAcF60y
3I8JoSQxBM1dSW8xSG4BD2erfPaR0JjdD0Ve/WZOandt+eapjHSP/DRAjN4uaT4YQAzXf02RVXb0
QQihI04y7FH0FC3Fe/G971NYsEX7YbjbNMs6Go2Kjn6a3rU1m+1EVWioI/y6xB7T44iDk1TfXNjz
Vtpjnm0ppsnJ3CsH7XgEWnpV3g4pckM3q19xGZAy5cE5abowvKo96qRmGiumwHYGyMH4IAirOdQu
e4eQHmzaxc3JhRNOn6AZuqfaYF1ssjPtChgmUxuvaAbf6NQ8axuk75T3yabzymvR2fVWq+BWWPKD
8CTqtrwdwSlMccQSVyLpQQYWGGPSoPhys/iUBRrjeFiL66ighsZ0BlMohpDqZNZNCGXENoZm1bSU
A2okMFMVWqsiNd+Mzv7ppILEDswV/Ok15QAumGi+y4XzODjNeEft0QpZrKUKBZijXH/vwqOpKYYc
SdWYcE2l6QGmP4H2vji5wWMqB3UP5vhLWbj44+w5ZIGCo75Atyvfh9YAl0JmV7QXIcHexmwle5ku
ul6n+6QZuGz8tIAoyl6vKzHx2X22qRJGNTs3Z5orrFntgpY2Eti2cI01bSwCwlL3Mxya6KWkvBUE
5CNFOt7WGnBbQF13C5z2aKTxgWLms1XL4FDzDQnfFpQ6S/Vslt05y300cB6DqMw1tjqp9kT2efuu
Cq7bKG6OkoAU4Cj5kZLAtYEJa2yH9zprvhkV7yCvEMHmwX1VmndtNLL14/seYA4rloJ2P/0wU0dc
N2R/NFZLCU9EJmoadFhpjAw8UcFbFCOqngsDpk6Us+jEA9xFwXW5IFcNrg/oEeKT7RqKCoNwRQy+
YX+SKOw0xp62AanEcL61NTS+SuQhmtq8/sgdygYthMS17QDfk+jbILujpBvTduvOUj/mXYPKMEEo
w3eLgLmLxA1regB+JqLbqTh1bhzeuUSxsqcO+BbicDva5jcv8Q3UMAX6Syt9nmTc79qUbbgZuepm
iILPjhJabyqQGBbyrrHnfdV9chd3FfjA2cY9GxAWM43DgCxmImaNypQKEU0NmvDFebQ2BNbpp77U
tC31U922BtrS6Kdl9zaEctvedgrN70j+Kmt4npQuMRqXfnEiah8+L57prM07eCeJtRHDLW/RWltt
0KEYpfQhx7beFTAqaeOjhB2n8lSEugOdh5oUIcduFkJtdIKpAhpQnqI0dlqVHywbsJAS0W2ZsRKN
xoWEQPduGyRed+hC47ae0YXRrHru5wxT03CvyZNaWR61j6kysRcaoTxqr/9MIKVSaCt+jAlIQt1E
Bas040UYdcu3DutYKEiZdTedDOVhbOvd7ZD0lPBLyLih7ZL/05NJb9Tj49hZ6MFlTLVYrGermk8d
4ppMhfn1IjLjzHXLIT6n1Zxvmjw/Uye9FYSTI0CP5aZMnJpth9vs+g79vx7n9Dg1HGh/bm9kGAOn
qYiIqcT4Tm4v7cJxvE2p2x91RWMl97BxjQlQdrskq2FM3zWCV3cc3zOHZrrhJNfEJKOPJnxo7VhY
mIzGXoUKKfw0TGeiGbJjvSXh9D6rTMbUwv9eFS3F/A6Lr9O8pB7ZE5zIjw5NrWImlqp2mJlz4f5w
lkuVVC4YZST/aS4ganas9ubxIzDqG21MxJs4fPoEx7tpYMn2cizIdfRk+q0yker69QFdTl4jRIAC
ytPlR+0At6PNjA1q+d3lgdmDjVe78qlsu/DkR+otziAbJg0h2f1CsNHLjalTzBRh8RyRWEoWdOMf
Jzm+RQJQRVvY09FktYe8hJtGqHCjcuQECTqoU1oX5gGK8tpaqodBa+3GZQ9guOwLavaRXluaO2OB
fF5urP/56XL3t7e4/EEbxzTmNpdfDJ3Fcm5c3rmnzSeRZkB+XLKVPbzl6CJf87E7VQVEe5aPMwWn
JYDZszx+pJEOYNwp7LXpkx0+Nv6ugImYN+92iPbfJNmJWZUl/eVGepwK1nJzuRsJjwo6G7a17BoS
xoNvIRHZhMwu36bdtnredFN7Hy1neCqZD4jBg4PP1cLmkk1EbYEuKZeby09/+N3g+cybDgajxkoo
Ti47J4LQWdKGdo/6koDqsO/Z0MHOzo+/btpl4dzHKlwZdJxXsqbZuTcXKOsFkRqmIXuWwiDVk5jw
YblJXIWU6XI/Dq3yONdUY/zM3jtiSTielwTuC5k1bx6GzjMPjguxyFtu5gwhryA0l0hcvZCqgMUe
+wrXWVOq64iI3R0iMOs49aV9vPzUGMI6VtopKWZQig0v6dy2vazFFFsOiLGX93D5yWGru3YkEq4o
PleqNo9d65lHdOxD5AQHVUMzsVJEvxD/McFnppwOkf1AW6Q8FqZX76LEA8rWvs+adR57vXxF26Dm
EJZEPoYCy47b2sfKMu1jayfNumcOveoc1AeuxVC5oJNhXfpuAS0A4k0WQFOoEJRWdOumVhJGMLCX
oY95VwWECZi5y+nks+XddLH40ss+5nLTLz+ZOkBMP9sUhv5ByHWLGAJ+RkGkabziVAwm9iUC5ogk
Ssj6ScYkRuHMDfXVQ9nN5m6kP3qcl5vL93+5a1NSzHKKOXzdIQC95Riwcvv7jT/CUPHQCqxmX6DA
zdgQWZGNqFTvyh7FS82C119Awr9OwMvdKcFTXk5zsO5b79G29XtV4akb5kUrmcxJu42M8cPGHs+4
7x70WJ3+M5dDG8lOjDcWMMLZP1DcAb4ZMvNSswY+mZISvSFiEneY8W3+EbGBSCgTbpBXw3Pc+E/1
h3gqT7SmDESqKLWXtSDM5YQF8QpHk3uOnud38GI/xls6FsFz9JSj9di5E4TTVf4FRHG5KMcdZU86
iBW+JFoB05UtNzRBoFsngCPphr8VC3AMBMmWQX1+hCfdaECv297YQXWMhr3xMN92nyV3J2SDVxIx
BIgjeoDvFpevuUaY073xUmTg4s2PmyvjATMaTcIcNzjCG+ccf5jsYrCn+vzRjJwBvzHp3gZZiBtW
zs24wxFiyW2kPhHDgLetAI0+me/3AKw28R0pMs4VNmOEFk8EqkA+wXaeLKAp7zx9hnfWGXUa4IIN
/liIBBmt1x8V0xmhhY/OD3VjPYpv9jF4pB7PWq/FjmXD3iXu9MyagWHFek9ep9vgx4g3/FXDwO52
IWj6g8TAT4Ipg7bDRnIr67Wgi4Wc/Ax8dga+j+3rjfMABzzpzAFdo3N2Ipvluwt3P9iYchs2OApw
xKK3wNgL4KEXV3VMC2uFPA5QlL5jJca4gSTevz+jttiNH2F9pR5++t22m5DKnyd83l7NZLiX9d53
H0W2+x2u/Y4VSVgW/4+40bsyLrr2v/7D8uC5sy5cfr/w2hGeGMpgOaFcD2mqqZTD45/fH2KkM+Dc
/7OqR51ktolR0zhWAsnKJv0Sp3KffvTH8AHKaYZuYWsEd7G7nvIdZUX37F3Pn5whrGvR6GUL24Uw
X3PbkMHCocgWTmoS7iLvEBR3MDs10ce4ywTJoBY9dtYNOwvJ3xtEE5SBL/MXdL9tvs3foXBc4wHd
Vy/DffKQP1UvHRWHFRmHP5MjxNq37LvE4LIbbrIjcz86TIMTFmP93t5NdCR27j2DGVqDPbIZ7NTI
p/Ht2xibpp2lV4RubuEV92uUpbPEHdW9uNdgmEeq2WdnII91+7MZfjhP+Rkcb/SFMQFDg/uFA0rN
K+fELm0NMO09+UAMaZDSgrT4Sj/SWHiqOehYbWAV8whXNbwGgawfKdkBw2xwVvecsh3txwfEZjVR
OCvvptzeYJTAq0ttmJhs3vbGeXdjFtn77AOt/lbc2y9QMLf+Jvw5fzgYu+1d/JQtnEbrzbM38bk/
GPtoJ2/whcpvbbXCPrXBet/dgwFE8Jy/lpBFcL2gbNogd8YcyXXq4gb4SDYrAhQJJIuuuMKm2wUB
8GQbq5+AyWJ3w+pgTfDjeg/MEtgnHewIA+GpX4wXJ3wK4NQ35gPNSjNipXOmRA5dfKE3cNoi47uZ
1qwyiITbQ2Q48BHDrX1n/sjzQ70fv7MF560yge/UsX6fTv47+8odK7cta/M9YTYU3QAt3LyrbygJ
UYhujsnO2/zFmW/82YnvWIYpHdfxfUv+84kPyL5F0WXpG8sbbvAsRYRhLZ42+9n136xFYUoayLr4
hm0GZRNGo2ccSe1C/F60yn/xZghC+Jer0JQSxbMhyT7441Wokm50Gn/QN7FFrZB/HXmTxWbiKwLR
hsOG+WONz450HPZV4W3V3YY0cLFZPuMfiW8vb+f/5138Rd6FrYwlI+J/z7t4+dnkZdH9PvHi73/z
98QL1/ybdG3bd2zDtBzk4r8SL1z7bwRhuAZVa9MxTOXwSkXZdNF//YdUfzNMfu1JaslEnJKG8Y/I
C+tvLLFMn0eUZxpKuv+XyItlLP/dWG/5iqhp3+UNStuVtDX/+ZT3zKGf49JTbLP8T69noxjfzybd
nyTEB/u7L+ZPZhZ7ebLfvZj0HJPcD0cSruEbfB/eP78YAZi1xZIs2E8Nxn7L6wGxDfQAzNqON3QR
GuMHW/xDny41qmu/8N5qgTUhh80QDwBo3PxYZiUVV91qJM96nY7osGUaMkcX8TNCx6cqk4qUIPsU
Z8pfsxrV675ZHEApEIjRRa6p4nMZentNGYqSwFRuBiqR//6Duu6ffFDlMJH6HCmXw/vPHzRysgwy
qefvp1DuxyXFyk4QBLH3aMl1XlHsovEfW59o976y2N5XY3NnxLRBu6CoNnHVbcMARISRf+UyP2fZ
oNdeGrB+adQmLRbjpRPXG4uWvFW2COtz8zXtIxikO7JA5IEp/zA41HPmUFIZ6+xrN0zhfVWQJ+yl
YmsfhWWAL3CTl9ihwJDNdGLJSYBIWkUM+TJDw9vAkBMuiCIledvdgA9aL8GpfiqQqYbd24QglV1e
vY8887mIQRWHRZSvPD/ZJx6znm/jstVu/IUMel9U+m5wOABRi50Lf980/6yz+i5FBEM2NniKNH6s
+mltaWLu+FjeepLpO+FuEHT94TvdH2xfJF+u/+JYLSfdH09KV3KclG8ortA/nJRGIys772Z/Txgm
JKA6eErs9JuPn3KgfY1FBjpUU7BTCCW9hoHOd1o2MLYcBUUG2n/Qdzszi5Y4Yw8vB4bGxnXQplhU
mmJ9rKLC2ajaextbuDeWpLxpDFT/IrYygRPumgr/e5N14dab7s1XIo/BvIXxl0rAw1WxpMxMEDr+
S877mmpio0GIkIz5kUVyJCymfsui4izLkupKvOivMR5HdIBzq3pBI36Xl5x4pJAj9RjOsZl+I0QK
2B0oR3UsB0B7lrO2zOwmCRCiWt0Z7QWyxaNtkC7XDbAG+A8YpjiKixsFWJJ/b5iI8ILJ5OAnya1P
PKIrs6exTb9wX9ETUQ85Qou/GDz+7JLymJVNb4mcYZL+50uqlXaP4EP7+9iu9LoxKFF4IUmhJqbp
znrsZPr2708M809fESOVkh6LYd/7w4mhBrPNK8xsxFPbp8px7mYPi7xcLgan6F+rGLepAH0Ue/1b
OnEGxyVH2MXAsekL70Dx7At1Y4h8eujf//17+7NzljWBx9lCHpJvM2/8foVumW1R5CKjEm+d/baM
oNDz1pjJ2qtcuQrEqENvjP3F//llJYsjm52BTSyt/MMxoNxCCVMTrJCr7GtU3pNRMR54ZfLV1nA/
Qoqe9Nue/v2L0t/61ytUUWpmmlymqX+Zo5LQtHzNhbs3OixicXgb6pH4Ip2dL+l8bkXvQA4YNeVz
0LpPaYKx8RJ+WBJSQJrYKR9mtHJMS1x2+bWTlKc6YZAJjHTaxTxNBlFo8lnBF8mEVcdw8QaQ54qu
Ir+T1NMQBcavRSPuCxynBaa+1eSGEH4o1dS87ibDJEEQi7NNKk3yBcRYu2Rf4LBbTLP8QNoVy137
VBjI28tvIf4udKk4l+1oRBwGIYfuIjwSr/nsjOe0SvU66PWtv+T/qWBc+A2LA4tSmeKdIXdNwduT
Fhj4KYGjHhimXp3MgOZkQiDVqsJX5aVEWYDQcpDxTcvAk43zWYZMBoYciDzmsFX1Vjhg1+PRgYWQ
TU/2UD735vJ/lyqqP00Pbsecg7OLjJ3Yf5IhF17g8+Wq2n5zKF6k9TI7TC7xdjVxxxZ6cC8irocq
SNn3xhViahIImvwvlsamJf+wOJZ4XQ3T5ES0XI+Vulqu3d9tUQMrQJQ2N+M+9K0BzR6akeGWWtIM
SGqhDFEKMEbwEmZ1bdvIDaLOvZ41buSsDg/TSFweEInBsxEZUDkOPHK8PbTEWY4WLk+YiJawbkVP
VvdQFIXRh6CzzecevTIeCxr/2bZnQGfbmBS4qwes8TV7eaE+YxqFNPJmqmA5glZPhzgwMceg00FW
zW7QnsHNljB4aPF8dQV1Jys2YJr4H6VxaCL94Jdk5sUDLBAqzTuqeA0dIPkjFQjfg2B6GquAlEqP
4F1OpxaZcTU/2kZ0zlTx4NW0CJ2RDXBVpuqqMq03v89gZ0t3q3IAp1nvp5sOoKjy5oCNIEus0MwP
FNACkDrTVhRoTqNBvDqwCsYmQmaf28/tXL4HZa9oaKnXZmqXZNX4MUkEUUn0gh2ifJOAIkCWkv/S
ipt67g9jHsRkr7j3vC6dJdqGYd9g+femqzrSj3ZS7S2CeDyDgEwnJRx3orHl8Q25GV+VfOk0QOSx
Hh6KWn1NdQxvvqm2RQVky6zo9Tsu7ztIonuk9s7KVR1JkqlJQx29XTZb/G0ESSGwmJ3mkWxFZ51N
SNIMofj24rlH3+jT22fxVaXIrnPOZP52ZTnTd5ZmKD1BnCcdRSNWp4g6zAASBH6F2YxA+0X1EQPM
cNu21PWHGc1/SpG0TuzyMLo48+kp+UQUwPnIGhlvdWKzBLSJzErThK5dCrqoUMahWiZnO6aik0Ud
VHTSrVITXit+pWSso5c5zB4T5PHI3A6JE9HgS7EdJXG0z/sawaK97oIK+5naRZKTYSok8mFQB4ka
UbVl+9rwWT15JRjCyb/3QxTeuSAFuSVhtDKb55zLFaKPfY8YVByGFkJga83f8YQ7KU/DVAI/OpAv
qlY0Smo0C9hJGIZs9K3MLvVYMwpaoUWUhF55alqrMiZAYjwlJqhJXRrY6LLqebTo5s+4FDb+CMYu
782dm9MFkilzaZTmaLiEi0UGLEFIZcwrJkaUKVq6bu5tGVenObJvp6Gn/SQwt473LFoJm6akSEQe
q6cRsbQZDO+DVTyEBsc/bwzjpJrx2LpwwAdWqIrVSomgGAqneLQDRua5YIiVGA9biqdZEt8nXsH1
5EFJJRp91fcC2qmwznODYtExl+APuH5TSh8aWhFdEKJaRiy2VQBETWjAUglw4jTf1XWJChYvdhuD
IHfyibJgUC3FVfu732Gu7H/UjDaHRnMd+2OLcD24yer6EQ3Q4X6r/ei6mmyLfFMSh8cGVWS3rtzo
Jc2Hn7VLaXAwgj0j2007nnqnfu/q/slvrW+pPCLNOtYTSJbYLxOoBi7S8Qaf5uzq10wpKGcBi+5u
h3TpZh6RRM4FSJFkQBhBH4Jwtfy5yQaknJn/nSDYEPTm+Jj5M6ZW1145NgVlmoi4OxnqC+FZt12T
YVEaInI+Ulgz6WjukCykWyxXKCay81AET6iYV3osZ0pbiFcqK3tPCr6dCP2foelDNtgrhFPBodT6
1beYTURipPeV8Avq9mjqfbO+l6EjtiW7gxQWhRghh/RUftk3XiXuBCPGWnTKkqIXz/nsUXZn9zE8
oH4BAMjFXJUUeGvZUcgp7kVX3aZ2h7fJG9aJ7qlCe8giWtg17ew+u+xvDsASyFgbY8bIua2ucrw7
u9bryQKMso3pg7/x0YcG8VPTYvnQE4NmZN8XoWGw6eqx5ey6kYx1M0qeXGw6Y9I4x9QH4xhXQUcM
Gp7bLjU2HabWtXJhng69jQDMg42i9TNuHeC1Vl+s/JnuonmINU6adILYP3KsSCT/EPE3rvIWr7VO
1sr3X/rWvx9N5urQT5/bqtnJkSp7Zxjh1b3R5OHBafMdAeruxo4Aj0SY0Ok19xBDjLNBPxAKFBIT
2bcIduy3ypfvGNSx4/Qs8Jg346EHSFIcKzv8tMmpysLPXKJrwipB3sA4PHcVdvguq5J1pfTRCoBi
Cf8zyOO9U2m2EYF4SZ2l2A9Alb3+UG/KMd33hnxDJ0erwqD/nHm3iYsJsnOzvT/461SzjUyzY++7
XwkS0yvlNbxRpPwa5QY2SBOMHfBrO3oLwreWYnERkXGwRJ8jBdiZ1QgbAPHc5W/1RPEuZnprZ38z
jRnMaZ+lgTbVtIoUxBrY/G6oX6Ml8QNtLCCCBF1U40qPMIT5WfR4KPUQkdiFgWzk8cJgzO3SLzUA
EnWzVO/NyXwtcbgCggGhW0tzY8gWTWOaU4sArRB73olW6te4vNjs0TixwuwlqqiT4lqnAR8+k8/r
jhSozUS/d6I0mDrfrNBUb6K5T2LjAdd0g9esgyskZn+lJUN8QUP/PS3FzmTO1RPlWWfw8O1UYPCF
b/6MEoMA0ul70Tl3WosEBh3R3aIa3zqXBgaijqEYtn4BwbdU4nmaTHkYAdlOuoK+yIKH5gWxLkwD
dJxceZdWJ6srDnJpGQp2rq0k3VHREVqSTdkANr/dqBmBlyzzYd056p7l6kyrxYaDnk4Y42ZBXWdE
aWFYtOD5uJBBdTQcLz/9ugmXAkWeQP83etx/I5bt4+BhFSgyD9UfTBJ7if90atbf3Vzii0VsGtV0
puEzAMzOwGdens3rLHfXA+6rFTZ8z4efnGOTz7qbiMRhxs7ipfHyeFs0HVCVwGLm0DQnIjeqr9LE
3PW2dV0p49qgJ15oi9YriovEijhD82dOcaZdSSm/CwHc9yGrEfyiVzUWjrVhdafZG7YgKShxi/Rn
38R3es4J2faKn8rMrl3QdDF7D9LY74JgvGaZNK4wr9/psn0mxPuxTuNT3pc/G9xWMQgH07O+e73z
TR69Zfs5IA7Ch/ET/d2d1Rkr09L5qnRdOqWYzlllXA+9w7zeP4999pM11Om/2TuT3ciZdbu+iuE5
L4I9OfBE2TfKVKrUlSaEpFKxZzDYBJun96LuOf5hG4bhuSeCqlSlLslgxP72XpuScbYp0L8ygTGC
fBc7MZhFE2VtwABYTDu+ypyWAGPD8p1z33R0RT8dB7uvNtpfktGeWUIbgsbZWVBLtMHUu66ZwzLR
7RcTqGeNMA97+eItY+cfy3DOC02R6ykuuUWNFEpZOwXR8edNRXjiKNL8wr47IvHCJTv3LGPF4NI/
WatjI/IQa2vZAA1t5FOWd1/t0iH78+r+vPdzraQzQ8h0ithn23Gf7KLFKZEsDa8/70HLoN5JeaTs
YdO1dM5jSKE+ppwpbSlBrnrAIxsBwQ/1Z9DVSxRQ+LcIGhTR/8109MSBae8UEpJM5Z6tLn4O7T7d
TV7I9yvcfTrydKsElCGzj4/BhL4Td2T7QeFADKP1aennRixI8AuzdVs5dgfnpHI3rjX/cabh8KNh
dlkQLEVcYQyrOJAmB7bUhYLCjGw5Tg7CAOI+M8PHPsIHbNbNzeBxPIn49TRd9lc7CHKua3yPOguZ
ovMDdFgH3Xpk7DlTeuewxTwSnb9rSEFjfpqsjfL+5stjfZH+fg6JEcmo2qO1E3TEPpCM2n6O3LPm
c5spmNxSdweiUsEa1yRjish+Ns1pEwagxBYJ70fmMkqG16J4VzOu5ywnkCmK7KuN8r/O4gnByOON
/HxZc0mEYTNgxdlvCZFs0k48ZlgS4JHwj/zpamgovKHk6eolsHl61sMN2GbMNSQgxxjoQwXTrcMl
aHphgtPoIep0yuOZLRwtUB90zhMfqvbZ5ADktfM9M/+P0pugcWjrUCCRn630DE0iWJfAPfBbWqvE
s4a9j57afbSSE9RyxYxz4sGJRMf0Zox/CUEb1IOmK+uN645rp5lwuwocnT8vZRDx6meVKA6jyz3e
L7LiAKKFHwvald/8gf8DMGeYTrWJrTTSCBVe1r5GAeGaSXAQFfLF7Gdo+lhW+A2Sf3IAkhUdT+2h
wbxls2lCc6/W5PCtVU7abuMZ3cNIlUV76k1u7p+Xh0DnfYrJcOVF2XvHC0FfUvViCR5lGcrg4Mpr
FuKAzwW4GSMaHmdnHAgO1tweuX0x7OAmXISTVLGbDsLg0Uhp7RhDVImO34qfoWIUXvo77dObEaH1
/lx1+QgCzhTUsI3sTohUYmwUf+eZ/UNCymURQvKGi2e2yfxHKI7MH8iXRsFTgSeRy4KPcWpTXFCH
wIWUxJeyk+VIvSgxfunemsb5wjiGxkNZCkLSd2qIS+X8SrTMmNeG9MHxK00zRaFGulqESobh7HMq
gEHLZ5P5B3tbsjezTs5+uei4BhFTrxXlcoFvCM38KsfxkhEs3WjJWa5MCWP1oqBCdp7JMZfUadRL
hQEVAi4Pis3MBX83dryuP+J2hRiHsj0cuiFdiRyFx/DKCtNqb+3LuWS/MGQba0QYlrWT7s0O43IB
2InP7B76blBHOWWYqFBhTOOswQstUf1jUTqPUaAYkAcFj+PEP6nBTDaVISFb6oBAFG17rUNdaRj9
Ik+QkhyeuWlTxBqI370s124mcxoFOSnM4Xgw0+mAL+0tZvTAqQDEXRXhmMk/B1Jch7ynXaYI5r+l
eO6WC9hNENaMEGQ0ISa6UjkeY+Pf5ehmZiNuQ+3vSht1TmTISrML/YpTZbtceOgXYCvy089MpjCy
v8grvMxD8JRiWC5m99ZGXLZsoAAzdZCB4Eob0Jx/rrHZqYY1dsMtbe0Tty59K6JXt7Z1OAnI/K+Y
WWn75p7sNRzntLTWEblKSJjWCfyRsUawFyT3LCsNV6Mu1iX0p9Vg1Icph7ApEl66ULZfURRh143/
Rvm5U9NjouNXUXJTj55lrIuwXoV4mdHR2AXHOjgQKUsIK3OgavP2W9U5FQJpcnJNfEA1M7595iCQ
hjAIDdaUVZLMJvoDo7Yy1u1dE9bRZkgfc4JSZKCPPGLXEa4tDvzncKC8UnCjYCRglzhyzIGRFmGZ
gBAb0jiTUuW8b4RF1SvWF4d+27qWByYFr6nT3QQdLRJFyrQysHdL7t7n2LEzq4TX48XroOb3RHDX
g/e7MQsGHcX07M3+HtPWhw6Mr6aTpINNkt8WOzhlHzyTbWGapUhRLnYXzje1lb3WBXbbdBrffXcA
Dqxp87aLc16anGtIQsIxxtWmvfYShTBXO+tJgaMO5vQiVAG3Mb31El5FUabnOcQaQaAGg5+IT0p6
n2ZfvHUxh8U0KDahFtkmK7gefVGtIzFD0ExdKINzvB1aRRszkDAk2+xUzhkgLBLTTrf0U4S5PI0T
2xSvu6UOeuZdiv14LsEJufY3AWm80YI40wadeUmry/n48yYWCjzLP39u6NYqlByORiuDE7CQZgdq
7bHhOziaJXXUvsMaokeDzs0Z3Pecq7XNunQ3zkIcZWKDFpq8RtBkz5/DJLqatiWx8gJfsUq7OkcM
ZOchqJjV+RuBWIDNz4o31SDINwFvmQwbx1+e21wRy7u1SzX3z3s/b+B7MTHl2b0pugmW+PImgubB
GZe4U5fk9n/+3c8HZhyEaP7jJsaFZjUy2Gax/SvubYyF65jsAfXqRi5JcSGL7KuI+SSSKUfj9tDz
OHJPIuQLSZ7a9Gxm4vjPGzckVG9j/KTEWFUnw2mOP6OB/29K+L+ZEhh/MRL6P5sSXr/b7r+8pE2c
VunH/2RN+M//+W9rgo+VAENCEApUdNMRuAMG/ut/+69s8v7DcxnWMxVxPIt/wIf+bU0Q/7F4GRg/
+ZgaAlBU/8ObYPv/gTHBW0Y11HJaoRf+v3gTLPd/n8HZyLiLB8I3TSe0zf/FihZPDty8LE4Og+Fm
28CS3yT4Wtxy6bX1u+Y02HaxKWoJWLrvPzpuoAMF1/lg9he9nRLHOwykAQjG7NIeyEdVkatyQWXc
tUO8rT3/gxDetR/pqZfeGOFJjOmPVXW0KzIyU0Mc3afeqZ5mbz2Jo2VPZAri0Fj1FjzRaJhfhw/P
cevN3CNw9vM+6BmR+HG9H4S2oMrmCiUMT25Hwxk+1SYY5cFxjHKtJ4AqVjV8kLwtz04AQcsjwWpG
40nHBVgWntKzn4e0a6sr46vFcM3QwWR8zsSRDBBs+qRNdlVU3RvSVGsn097GtH71CXK6nfeQYB19
Xwh7fhg9aWxK0uHc/myf2w44gDkxOqq7OtyMdtisXDMpd04AcE/GnCuKNGd6ZI2/8p5CDzcluzSi
4FQqpc7mo5kKcnNpN7FZpPKmsDB8Yi6dejhn3lTfc0SlriWlYs9TSLQmrl2QwZ1iMYG+p3rk8LTP
0MuQiqw63ibzNDJ8Ch7LgHoiDB5sk9H3LLe9D5Y67H1ZW081udyzSIwnsh6bqWtfvGS4uZDm9eBt
lbcQvQhRNmotwXj/CKATJhLjNNTh1ZMzx9/wmYfnh8M0X9c4A3O72Xb51KyNLjgsH7XJELM2Etyq
2vchC+G8VzGNP2UIMtDEUJc2mAs90sN1IU+gu2h+MwlCE+PZ5513HOKOWRv+bpimxSkQ+t7S4g0u
Tn6eJwvA9GjKLe5iZgPshVOAcmDSago5CCOC5Z/J5wTUV0em1+3Y926lRpsvW/ozkdCZcbtlS87D
d099Wqg3UupNtyRzfKA2cYykFghkYpMSC4U/RE7W4nyO6dwZvwA0PgmLyjsS+9RnYQWxGh79kbAf
GRCd88i9IfheZZ4wyxnenRg0R2Nmb6pOmmuDfRacHpsWm7NHjkPITcdg05dNC5883KaN6VHAmCfn
1oVPVaTJdqjMXS6AOsaVOrYaTLczACOdMHcoTteb2DaGXR9H0Gz7V6tgQhpHyNV9gjvW9bnNRkrm
DY40cETOEWNXbblq7avmCvDnnqDTzmxxxICKgJlYSrYMfrAx0+RX3jqk3mcQCABBEdT8CxAzde9D
6tdAzXBEO1b9mDaPQWkZO+lgdhT1/AdGJ/xmaf1xA3VhwoYQRhem6aCX9gWcOFz+MB/mZthI5N+3
wX2ICo8t9UgoUs+tvemwrycaP3X+lmWPiGQYqynA1kz2NhhsL8QcmOiRsGum18ocvydD+7tEuxfl
jYDvGmvrm/TOuMG0nQEfrZNRUwGWoLVJt1rpgJKBpmfERhTSLEK186L41nTJNhTUvOlrZJE+bAiS
c+Fd/EqCPc49LM01GhXSMqDxmUMp4AbA7i5qN1ywvWg/wgnevdl+jGNfrjGpwagWH2JeXqAYGihT
2a0f9TsfdR9LM8gAI6g4i8bNV29RGVSWjkOPFi1/Vmidi4Gzi7Cjx1GFWM9L8jzFrzJR+L3T6mPq
fwjUSXxsK6oqGpl81+DVzHCwr+mi8Ra2f7XjSB/HZHjxYfYeGQ9EXgbYBoFCD8EhzZPgptlq57Wm
qGAB6gRhE6/DWNabIknIadXdme35t5f9TQ3vpZgX2tsUdpxdre8BWNVQ4gGevIl6D1c8+WXZEvb9
ilN7uNguo0HAPOJOw2awLc9ch/4nAyGIA0hi69BmwQLZgo2rWQc1K5OS846ADnx9krQ3b2eCfrjv
DITNOuXYkzRpuYuYiHldQz23ETJ0VOKc++BGcvs01ozsE6rOm8R5Lmtqt2wE+TUUt4nEGHsopmCS
4IbNrOIYm2QBUrJ4CVhOYfv9vSrjZyX2baCugx4ob64BGWYVTFKekiBGrFsZilXucPJQdTkAtjX0
2kRhYgbUYrm+0xb7vUEv5/qRQ16O994zvXUwVdDZm2lVhDHptzx8h5Oq9+XfsOjesgBaFtPtWzvV
nBT34wxWBSn3WoiLU0DOtkaWlw4zdYI6gRpiY9oVDDREzP7Yq/E7hSohD8qW3o3EA6PoTebaXDsp
CnhGhD4X+c4nFEp4EANbw2MNDNKDjafkQYIrgqBHD64PHcJykpOXMH2e/ZTjMbgn4up0wHn1fcsh
3DOuDsb/LPH0xXd6npBanBwR/kpbw8b1ZOQPBkyAB6MYyoORefukbvduBqy963/Nvnp2OWjnERdK
nL+CCA6IUDGaMrkszRHLNza1g/QVWEaUKAhZ83pglqwYxO91e2BdJctmtMd0VtcARfuW0z4ygK5V
fnMJB8aFEkjJXeDz75qZ5ijsCrNtTLeoV4RMp/lPP6HIpSMkdW6197oZHvtuMg5tzPUfElcsay5M
9hwDvWX45ufJPjLpsmTfbbh+ry65ZCnzmnQIKpgEYnrn1N+SKOFWjfJb9ZO38tQUAC4kFKMdOpTc
gbrvITi2ZOHJPiUA1uynpg/yrXYcwO6UGRZMv/sw7DfJktXsJWelUhwiQvYt4wdK2atT2hD41QIW
junpe1+/pVa6j2b68EoO6uBz9+5YllfRBJvlQPOufJ9eANPIFzLnwqxJnrWEITKV1ntCbGhgwKEH
RPywHV+9JqfPTJVPZu6/uv245ROvvKMcGIfaNbKH6ipr74Vdv51jXlBpUsI6ph+uMQ9vHCS/JJrh
rgnynW3ZJ08NLTcQv7HlyHRnW+GzBhDgp4F3xnUFmhEqIiYDMIvxwrUs2Hd5XvGRLcxMlLc7XzHn
czmcrgxDP5ZT91L0GgCeYvojuwjXgTpMMUToeCQWQFSM0j17wc6zcrVgie9lxvHN9+f6Xo7oXMzZ
rPqT46d9sSt0Wt/r1mM6Uj05dYcyTW6pWbunvHY/ag3R22zmW2pwgiXO5s3x24RMvwrUu9dQSJHR
AWUnUUSFB+fKaDTa/eQn962DopQU8w0CN/UkdsZQJjD/liUzDAe0I9sHfGtsnxjF+tmhBipbBBnm
ieg1Xy5U4nZbn9f5wG6lOAcmXL+KtQ7xp9mWLS7/rqUVAVueXKW5nsgOj1xfzX0c+cV29j+zvGaA
MxTUHCAU5tanYaAmaqte6g3FZxtb744lvUNrpNeCp+gJnh68j5lyFOOKewqg0DDTNDYB81bqavot
ml2fPWbzRcnkFjmAdzqP0GpSOMDNUaHpj2sY0cvyyR9olGyd21SB0BE92owS9Gu14lGOuqKsOF4x
6DlAGuU5NqBCutayuGdICfNyaugfXUHSdJTNzbfdc1B291FOZASuZb+H+sTjJUIdcwzM9yETVFLp
2tizIvWbuZ2b36WjXtnysrdrcRfgtTJXVd0+wP5cRpAGRi5IFLVjq6e86xaeetZTMqgpMrKNgLub
37cP2KHm/8ThSIWNZpbjI6vwA1XMFcdoO3flRC8U0HKHWXI+2rQ3zCOerczC4mv8ZY3BNoOU8Q5T
0iczGNn9SwOX0Mh8NqmOddFxsGDJHPjCs8SjWzeHSdt6jcQLpdklzROwrvokZwmYz8GWuQ0DL8PP
r5BWZzbWvXpX9QjszK77/RzBskUYSTZeqZyVjoYXJ/V3s1+RSMYrIdGv31ApvjQCdJTl47VN9Hdv
E/zNHA9NtHQfBIeNs9uzoqSUlpYxM53IMw/Iog+C609GTnvwhvSztfVJBFyjOTfAmszjZ0KxS+ny
pQwJ82NQr5M7fVsqf2wzBl3sWGkBHq1ze+8YLtHW6h6gFd8TIiKaKC0CLW5gXySfcd4TTc3Ue9k2
h8CbeO49NFl6bPv6g1PUzdPTy2A0W2FAa7WsU1mo9w7OEqRek2KAOXwkgLhzI5y8zKYTQSgWW49e
zY9eHT5CHPsIgpjfcLNpqEEt8GWvm/gjMsBoQv1wHXMbc7zxneHeyguL3td+HWrSsQUV4wX82ZIs
oKXpzWOW57Xe3ouSz9B8Hud5M3N602P9u24ZJ3vhs+OD6FhMOOETdMUvdp+/fQBLMFjFyqh/W7Tq
OHDrPbJaPFoCgXpHXGvuWP786GGOLSpz65fUWHBygAqC9oHhMx2Bhf/oZvO6SMikCJNEYpLlS6MX
1VycN2MSmXyqrChvNXxD7dmIZDmdUZG1SEvj1fVoHxmah2y23qpG7rOFhaK7YxWxQhvRpnDlCfXz
Il3GOCZmojvWBaKMcJcDT23H2LpJYb7YCn6Ug9oc5+5nrteRlPeEzplKqfwpdOz7rG6uk288YB4k
Ev67ryU4LnmO6UjxQe3UTFLmGprrW5NW2da0xVNSiT1o5U9hHiJpUZOaOdexcehOrp9Ea9HaE11I
K1iGwaaQFvYxf3eXSSEj8M++DM/sfxnHAAO9M53+a1TeFhzyLgdijGcVEyd8WMwlAQZrxdbOy6qL
b/Wbsk2+Qne8FdGIIkA8VVj0Agbe2q71U0oUX5WIBstLU2E8c0NyckilTKllyXHUUr8yGedrkuiE
uH1qjgJc/dQqjdI6dqG9T+war5b1GszUymas7UyiSaCyBqO+N9LZhXFC6/y9HuoPX+zSigLOSHtY
V11cXFP40FsUtWmakanEDiP8bPDwkEGe2Va8oF7gj+k4PRtJ9JB7tMMs+H5HO+6vx9pLmlNlmP0G
niN6fJk/5KORHuyB/RSKy72RCxpe3XYn5NweOs2iUeMCG2bOUbLEEsXLVAgaDHHXZR407MwxFK1G
esezn3Ci3d2n4BcgTbB/Jh5819b4fQfjV0qVuQHCY29EzgOxyGbNCRCDZdGN2KQisA/jec6ZWFUh
dASpvqXHNxBNemVzD82jX1xb5b+GpdZ7ySkCjwgT0h40OAozDFpjvhTkZ3Mj2lt9zfFVJB8N27oU
x0JUEGJFxD0TnN+hXLGNi+2Lm2A19S9eAPGUbQG9FBzmk3v2jp++tj8pu2kbtnHZwNPC6zAmcvVc
YLYC1uOIhpkspWNIfgL3DQ6lU4OOB6i4Msthm4TtQx2rZIV7BBtndhp96DwA4T4bY5ieRHpVwdIV
Fi11lZ2LrzfAf6AetJ0Zd+BfmDkaT54mDmAPL1aLBCNb1CoYJ1sjta6AKXkuyvndzJXC1Jg42y6A
9yP7PdclCrKgRLLElDJUOX1DQXBJY/OUR1ayDepk08xpcgREsNUgx1ZSDchNXHf48/pdUlvvNi2b
uq2/HE2EfWy8dSYL92BDl8sskikylx+46XBJdYze/HMeWvIi4rR7qtL8AOqQqX7TUd0OXt0VyTGe
d2JIGP5pGCpE2pd5XExJS32qTBpSxhg7dGHSxJCRlYSOhFV4bvZtzbKBc5yip3w424M2N6PP8Mjl
yCHHX1mi12y3olVZ0RQV4PLr2NgMBQQPx5gOTHwkcIvuNCUIbF0fvcUMplRjMInOxbYK23Y9NwyE
zGa4yBSDhuEiTqazpGfU+1tqbtDeV5wkXf3mdWRO5fCrKLDRxQ3u15RaEuoNOZUMhW+fQBl4W6s2
bn1hVVSTEj9ILA5+BAF2o93le2uh29NrsOeZigE4IKGvdcspgc0ZFAcG7ssIPnddSCzesUnAtKvS
3zhOZKCjIG+U5qQfx/6PtIdxTRMP2XeyV3Zg36veCQ5mLIZ16CxtX5jHcJ8D+EOoLOr2MmTNgz8y
akKKvSPXM24UhWSm+nIjpMDMy/7MIx1UOQe6FTvRLz9yv0vfrLYDQIG7nmz+SdfiVxO2e2HU7drp
44dOxDc7NS5RQKVGFPpEMiZYuZxy2AuO/cqEk3WXx9kDs/evtMUpHGQkXySwYTPa5laz3KJgWBtf
ZStZS0jVuXGorKdorjaz9vnEi/F4Ki4F6HoiAd2tkPZTjxULiJbxXhmAGEtfYGjxbU5jNMzHwriP
oBdERr1NhQevPGXfJux855aadO2uiboX2cbosXTuYl4uNw4oYRpJ2lVVooxWjG968sVDE/4xhMX0
DUXKy2KAda6edwiqlFOV+8jn3GGkS/NzM1bHGEJbHdPMhhNabSqfze/YB6tEh6vZOqiIXAOej0Z9
NQYxsIhLeTky3cKCcZC/vInb2sIZU7hbz2wf7LGj3DqjNSfP2FtIzwdp0v7rvSZu5s0wVMu6YRhH
bhROhJx11m6A9vnzpkwKD9iJBURhAkOLV4+PdGFKt5bNrd6yZmKaBh1lI1gdMttSx7g3Lwgy7laq
sj3WlUjWSDM0yS2GoR+coB3HCf1TC35wqkbeteMQz2fQcNigi9uZ0mmHnKyO9az3A8gd0FAVljDt
8GZ5b+jY1ASQCgAKywJvTy9vpanSbNMCkYuGkKPIz1f/MYHVkMa8SobFGk0+IADF1/3HvYQk/i8f
0z9/xy6UUXRt7dtlBqdLAGVD6FNW2cwBbT3oPsjQ1rFaWB8/b5KKYyuTlVd78SWNLvDFpMQPuvp5
1w9SWJE/QMlggaWkHc8f8MFnlQo+0DruSVPHtOPOq49dig89gcvD/LN3ILXxS/x503PXQBERH//8
leUGR3a59U5ZPZLaPx/Aa/yv//Xzd9lUUoIOBh348b8/MBAhXNuKzZysWd7iBs+yA4/knzdhYzP/
+/lzmnYb1Vg4MEPuAkjMHcDU3tjRLwC6EOBCF5NUCUr1yy+i8l7G7Ic1mfxxQMBWZXQq/UocAof6
b7F0SvaUQQld2vQpNauix2qU5Aequtg+gCaVFYeVLDQoZytzY8eT4FZWPPhx5IrHImouKTmtVcaz
FB/jbPE8HdKzn4F1L2nKAhyUR5tEe9+zZWDLrfSBM4F77qd013RBualRpYzxlxVTdF+yu0WF9O5i
J8DUnAK6MlAVp7R8njK4MFi37nwuylPm2F949MjZuCgQ+ZQ9mVFRn406R6D3E4y/YF/icXkIxCnn
zIFYTtQ/OEXYnsScbExqILZ1RedVQAJIYgbdd0hDq9qPjzNB4xXLnFzNmvhs2IuRDlyxr8TUHyUe
eAyHz4LShA1tsRJ0ST/Q5e2DHqZEwD8UUc9xqfFXLJI286AdJDneSDZxVvzJ2bd4qA0z3XpRETK0
WfWVQ9iuqv8oS9LheiFPulfQqRt72hU+umfpvuS0F9wBIv9eiHENh+pC1acCjvrBnpYuJ3oXnSIj
h2M9Exia8KQtKK0Dtk54tAlUxFiPT+0EADZ/wsGP3mIP16h3HsOmPgxhdhHptK6VfEGM57xfTSNH
yQreGCvuTGO87vV7UoYPy5etA3BKXUl/m1cLKCnZn0ou9Q66ZhA3vYECplqZOKUhyl+u4786BhMc
jShbJOKt6llZ5dz8GRr7reMndDOEkQ50hd1b7e9kokVRWr+a7ix7SOEIlf6dM7Wvy0+3cpAb7nPP
A/g7dx++jh9CY+lLc/kuE5Yh9hOdvmRxwMnNoSfafaoj9j8L1a2oi2qHr+5ZdeNOW/iJkrT/0w4d
2yvOuSjgPCutQy0c49R2T1a22CoXfyFnwIOl0l1qNRvWRp7yCsbKkJbfOd1/TEz0UkiB8w07UBKT
c+JUgREbhL5tTk+1FX55sTuf2hoNyiQsusqntrsak0f8a5n7S/AUnZE0KA47t0emD+ieo40x0NQl
p95DhYopXYIggllGIaEnlw3Om2qxRFVM9pZfHYMi+4PYChx+4/1S0p+3Bkkf3vk9jmaPVrPO+2X2
2Y4ppXNvMYLLdGesIgvNOzIRfCN131DncLe8Hg1Ik22TNID7ZHtvTsErJM4PqE4YcqX9W0tqr5yl
h101+q7QFE03E7WTxSaGqbUjUDTw4ebJo2wuZiDKxsa+xhUVT8NAjzx6TY6rxT2biHV7z5cCl0T2
OVUA86yWzEn714dpezdjDZtKqdEFjWGVhsArcwYRgldxbY+YsRP7HcscL08YrJQTYmdRj1Fv/xlK
jTcoQnOVdCXXHf2IDu8sH0pTH5Nx3v6xcBTRDIdllps0SjW3o3xpfPNKz8+wdXM9bBqHcgL1wiEr
XNnM7vHrOJBBB7AzYRSvMB8teQX3iYk6vR0x4m840KI62xjmfUW5do7dsdVsndN0rX4L0E64X2lB
wUf6ZgTNyfXlK4a7i0PT0hoZIUvm11arg+UM186Mt2nn8ZWtAMpaSnnz4JogqpKnLHHVNvCI+8XN
4kc0nF0cY63sDMXCmS17d05bobUjkIgwYmHcDPao2W9GYtObFPAwP+W+eW4a712xBSOobPMsBbla
B48qhGTvM7nhsqns/tuS861WD74lN5ODDDhilkR16r8zN2cQrIApcsE3ybzp03BjADu1aSQbWwyB
Se/cckqJDNqLW9hQoSehL3XzuvfQ4sJBPFAXwh4XaOXanWB8yBo3XW48lnlxrvWnEUeAjPC9ziS4
JpU5xPLjBYnF8NANNvaSLXL7eGPVATlUP1xHNs2j3nRBp7p5vvcA5P1GDOmuqry1LOzrz9edOrz6
OAMTTnsATH35mLRC3mGhvjNnttwOzui71PPxFwpchYyut71TPPvJGDJ1jVvcBNO3EXY7GVBdM6Kp
QJxGZHMttcn6x9bnXtKEw1ZBU4FWiB49k+jZNDS70vkI0XHxq7tfNevWMDG1bdRzprJd22Bgq+CX
hvqYJqyKY/gQoCbZHUJR3IFoZwr70WIONyYyqkHwNyg+hQTFxuzsqcL70GYZ1HDfJPPI1L0RexZX
iAUNCusoMDk178i4HBaDjGNkt6tYaI1KfWRx+YiZ4tqEMAxr+oI6HRVrXfrzhj3ImeqMowidJ1c4
r6TsVpgpidVxNaaTX6xDvhccnkugBKooVoqaMQwsg4TpWb5h+nrMXG/DOPBDgIHc9EX9nOnxqNNH
2i6/RMwex4LqQpNUwX3Cg5YyEH0VPAzMhJENrjyCe5B+KeFbUTJQrpTJtL0xOMZPzMTqzNoRUEdi
ltY9TujNJJw3NYtlehWdZNStK+I/vU+2MAb3ficoNFL176zXdGhh3qeH4monDSxyUmlDR9tlgIKU
O/1bQJ9J27WfanLeS/IKVcG2oE+flad/U3hClq8ab+w1qi3nR58HQDqS5s0/ks6mjg2GJXIp/uPm
0+X1jILR4mbw70ZpboLCzPfB9CvOjO6WSXGux7UlFFHWerSvRWTCLlDYRjm3zSuXW0naFI7xitb9
OGJMS7kS3EYxp6zfEPTJ2aSCgRel0oaZf3QKR0DEg4KxmL31OnUvSubFWMbB1aSUgOqB+a0V/24N
bysmdao6dj5OwJMSC8kJ5fXBXWx8fnLIRudj0LnDr/opoDoB0YyI5qAhSeFpsMvqa7m/I0mhdttR
Cz4SuiwpGVuNjvfkCIzciWb18ZjCDfYE7oBJW9DA6vUsf2Ip7fex37nXts85gFrGl1R8Ftd4qVg1
BTH3O48O3ju3cV6xBuydyms2wqM+K0Ey/tnu+90fy0Of6mLAU/R7LY/ma6WjJfLEkrng7gguGA7f
RWuYn20T05IMTyIE2JpVGw8jz8pqgJf4sXnI+X9746hMem6tpQ1mSfW6wYPIQd/1TEpsjPxynpnI
kEcoZfQUpt6bSJgLxMRIpjx66QR9SG1AhAemaERFLV+l/p5UxZJhzbcqm3d+So6xLfOT5DiEqsAo
pAvUnU+ogLjPh92mhM98d+2PGQEAcFBePu4r+qodJvww0GOKqpFBQH/ZkPMM91XN6XBQbYlKZzKf
9NNXZc3Xnk3kLgosECJWfmMLhEdh8t8w3uybuQlXbLcaQvmUXUqbGXc/bUxRqU3RXybEVd0DlIbt
+T4iV2xmybrCi+uQQ0welYoVTdsyuhtokZDxVSbtmzVTTjeM9ryGOui1UAstii125lKhy/TkGMbk
fJjerHwmrgyDTnXLqUK27oUsqb+zg/GZS6HhYfJgEUkhliFvhp89D4KGIOw7QLQrHmQKmmw2DnKN
PUyt2ayZ7Jr5yVmiYPTiep/Qfdp2yeNzrxDxytnk+QaGKQ+62JBVELHiwzxTVhhzIBSK6Od/Z++8
duTWtu78KobvecAcDNsXlVNXJ3XSDdFSS8w58+n9rVV77+rT0PEP3xuQCiSLFZrFsDjnGN/oB9ql
WmsO1AnsO9LMpk1hRTcpdastPWd122vJg1UaP8ogiU+qtfeSM3aG8r7T5uMYBsaellkLWRnnCei+
kQtWFiNttgJ33pslLrxStRZzGaOVoppXdjBtq5BMI298aikLQRB+AL18qnrdXtLDf24bpOKG9eqV
P+0WZbLSRD6+reghi+aH3KBMV9OznJpgePCTe7cIjjM1EUehLEYwy9EWHvR0Vn4TWUpLKRpsTsuj
tyz0fm9Z3W/dy7Bn+9PWjNUnU/meJvYvFVDOkOs5mT8oZwzQtbMWzGsv0FHUgrGJhvysz+kzPI6j
n6PGVii2xcRTZGjhQRuQmtOVAZyf9txrIw77Sac42LYbP9SiNfVoSGz4ZbEdqJwTJ2z8BtcQfjXG
NjF5L6h4Q4qoU4oFtPC29ogNEP/H1h2fKc9QI7QVZ+O2/Y9cpy2TlfAER+dV08dnyhFPXY51DC1M
vVUy+zwS0LhoIEDXVGTTjiFNTdcGLDZJJJ2Pw1XZz6XabRNXhOcMAWllBRcSJW3uYkDzIjQgx7PX
b9rcghFLrT5w4/c55a6ty16JmmHn7743OB3ytqYvX/oVA6rhhob4DQxOe6VWgY0cfw1M9pedE3uZ
4GrC4zwSTMztJ36gHdbXWzdy0ZzNvbacuGSD5NRvrcBkoEWp0zI2Idr+ftAT1L/aj2EiEzJJIS8H
8Y5rX7AttKfOM7MlbWLEJ2mWbww81ATC3MVWiNnM6O+9XH/snY8mJsvMw2rGaP1H2XavNlmyZZ3d
pBbBYy3/ZyRLC4wl6db355Ohdtzm6rh6c90kzhxQa2SvW2+mlt6oO+76FOp+64EbsXpc20X2FEVg
cDJjXpRmTe4vwVArwIF+l/+u8gSaZhdooHLsH+Y0lvj3YnvdR9pDaKrtfhxyTs2T/dr9cAs93CUV
3SRKjJ2DQwEDD+WellsukuBDn1vaZHhyreoGB3K0dV2QfjOgfat6Ijey2pJI84hbIDlEHL8M+IhV
avXSXHVj2GzqFJIzKhl0/C2dtXynGe2wpL/1OAe4j6zg1qqprOPpfLddPdr3EJsbxaI7P3b9CkpP
vAyjcQJcaG29vHceFGuCfaWeYsUY1iHlFeSUuKSKultGo4lcMd3RzPHXxTT0O0vZ6fh/75NAZPfG
PQq9nh5uAFJQHT+k+vj/C7X/C6G2rjmuJzfVz/F/BL+K1Xv7/t9+5S3i2PN79ut//fcb0HHv+b9J
tP96zV8SbU01/6XqqKAB72g0OExIJ39JtDXN/hfEKg0+nOkhe1X5pL8l2t6/VFX1VBUqjmWZtmAX
/Y2PM/9l2KblOYaugva0Qav87/95+XZ/IdyaL/P/Bgs1vkq0VThntmbwj04Y93zuF9ZZSXQ2KRdT
eGtDdCZYC8ZYUuS7HAb6IlNUnPSk0sETxb5K+HNKCrQr4qBhDmsLJKdLUNzHTsV+rM1BjGLpt4uY
OC1b60132wezrGMEmLDMyLnVNxpmc6cFDID46bmxKOUO1q0ndHGUI8G/JVP7Y54FkTamdBih4aYw
9RYm40+uJFsbF+NtKqKwqcuucjIXEyWhU+F37sKyZ8SV5ohYm8LSQKa2kdzhWHxWrOzF4Bq+LX4H
A2zmqUZDxBhF64jmZtRHxkbKICLw023Ay7hFgJwSk+kNto3jzpk+AAEwMiX32xUB4DNtC0zhaIW9
6RD073hAGAy1xbpDzrhAKhKfHN05Kj3B4p2IGE9F2Pg8wLmKvOij6lxoyASSe5SAFqj6qBhsVbfY
FiP1gAh5VmaCpGSNcatDnaisxD6oIa2C0KNOZ2rIG/BrL0zgxycaSWVg2RtbAVMflNRWu4F2tlVg
C9anuzDd5Olo3VbEresid70VCewRUewEHOeLuVbv2p7brE7ktc8iud0uH0mCw5+uWRDhzfRVqwnJ
rIg80ToywYwopHxAQuEiFKnwPvHwRty8eSIv3p5FRk2HzB4Azqmswg3GgHUsjJWZyJuPRPI8xf8P
qa6lH/cdecyDPRNSr8eZuszNYOK2nOEmGCC0sKTaVwP9ZhxDv7l7V7Cau/DIGam3nrmbeqJe5qR+
dkrY8JAFPSEaeUe7Pe6IFFyP9Pj2aL7ylZoW/i7FfsgPO+KBRH4XY48EDZFA1VetTT662jZysg1H
yg0xJj+0IO62duJ8z2dYy0UI47mfGEiq57AKYgL7yvesNWOU5/mafKT4jIEoWdklfbzROCE+xVPP
wMmr44GrJ6J7ojQ8NSz3Yda9qlGK2HeEzUFi0HqkF7gyagTCrR0cW3vXFD8Tpc0Occ5l2ka7uEUl
PZ1wbIRAovV7r0gY6dR9/hCGz37opUcTV/qS0FgsiaCmlTjTFl2joUgYYdBEDyPyA7Jx1pX50yIs
IQSUq9a3jjLkm0Cjr9xqyzDj+Ha0FdgwACjYMENwi/vJLV4Q8iJZsmDRRJa/rL2cJEjTec9q/6Pl
BEb2Bxfumkj5CJwbwWMRt4TWLycfbwyV/mYbo2HIcHagQB/Y1fsENXSD8Zfk4I4YYYK5vZKcaRga
EyxEhPuLWkMKKbTrxCXsnRL7Q01jcOygDdc9CjUzc9d15HEbw5hqDeWjW3VQ7QXspxy5O1Ar5LrQ
p77TxlgVBAyicNpwBobCYH2wxXNhjKedPdy1bbGvNZfftnX6DSFBjJmgJrDP1gFJrLaOB5xonCQa
3qkkbQqSXnYWQQNESDUZQe/kfnakAS/Tvhj2YAReSy88qwX64tAl2agv2OWihCq2mXbGykVc5FE8
hVRDxattAvwd+bgVoj+l8weAzGiyivQ1oDPCsHk06BD5txU+WqC/Xd1Me2zfRkpAtqb2LTwo5d01
sgeipd6xwd7mmWHdKg73sIPf0IYJpvu4m25CxlHrFJL9SovbdjmqKMiDdot0stiodsTIJYQKP3X+
jqLIcqBmgGyps1KU+rGeHFqEC+Re9pSBwUP2aP6o94ihUH1Isa8cBqtOUZuox+siuQaxdyrdwctr
Ls+JF36a1+nyr6a5ZB8lIv2QzJjx5JQ2GHezYn8Yib+NQ0Pb6gIOoY11ebAEK0LOyoeEm/41o9vf
bQ8ZbFk5zUhl0rvFJiXKa3R7G/o3NKGH4JYAqT2tIsKvaRguq9A8CU3fyg5xW7u6o5xDpF3qjFU7
onO59ERnz5XZC3JSPoBkSZYzm4HqID0/+SCzCbDl5pdZuUxrR22VhwM3NOPs3GtcRgcnaFahOBPG
c/1gRMWhzHyUNfr8rYD3ZSSFe56tecf4PCUsqbtVhSlQPkhnoImBqmsye0uOVHKorCP7VXIILfvO
DoKX1s/um5HGXKCNoIqCG7d1vb3hqHRGa2K3dzWZ4a0mfjlLo/zVBo8U63N1KZc1gvaBZHzYD+1T
lo4QD3Jgpc20CwT6Rc/Jihnd9xYQXRsb1RGaw+9iImNace14GzvNrTX7BZVZ4hYS1KoEXpzp23Kb
aih5sdNFD9fRf3q97e+cidxEO5iJ5wppGwlqh3wgZQ68SdbwheWk1nJ6rIOCRqQxOTsRd04VR0UO
5XEBT0Swq0mSgR2IsLNObH5q1PmBEOHkYN471vhoUp86ZMUhtBE+RnbIbYimngL0THsOzu+444pN
1tpweQjIU1M8SjmGr2xouB3CP8N+klBTk3uAvHdpTTAE16gJ+XHy4csyHUbaqhl0Am6HNlPXkdgi
WRMDiykBd8utVEdluc6i6pfcNtcHuhbs32J7fXqIuf13LPUBkXd3kA8zyRuriWhqdqYCfL5JZj0m
e3LazcEey21GCagXv8YlckLkThDla60dWHKgvVK5O8wC9BKYBt4Bgm71Se+XU9D5au5vBxfXM+rL
8Kcyhi4se7F9ZW9bNrSvs1nS59lOPjM6I/IC+dQlVnHuRWSiQ1ThX2vI59AxbESMAmm9k7m7vhPw
mmxl4xu6hCxeG+uXt7l8hDjo5NSnj5Hz9JEhRlXsp/+sIqfk23wKfPzytHwbxOprc1LA0WSx8/26
xvW7yWVfZv+07PJVLx8nn78skNvs05/xaVKu5bvke+bjmIwnCtDFZXNeP+7T6n/8S/78/B9X/dOX
djIyERy325gpA/PKaMLjaMbhsZi0MdhUqral2VjTMeYJgLEl9VgxiS8NhjschfAo5y1a1sTDADCw
Hp0mrQisGMmhQarERf2Pk7Qs4dRUMSFmmg9oxYMLjH4FeZcj8hYVPSVTQb5UzssHLcz7Xe1rKyhZ
Wr0rUxfDXINX0aTePIg/wpxLoiZ0Yk65jK7NvveIybWzjVR7XOQnJheiVRCVt06G9EJAZYqBkBlX
nPHl7Ch1Gtd5uVARUg459eUlxZC2u75lWCSie+RDLTQncgrWGSwR+H8Lmcsp3wS/G1IROdn7GDGW
8uMzuVROflo6uMZrbjEgsRtaOpPnGWssnm+2NnMyDmm6dLGS7oH8yhAdT1mPif4U9eF7oNvcB4nj
Vj60YioWBghLCOz0Kf2Rox7y8C9sKKwc8RlB5fA6KHucLBDoIo3CXeqW7SosAqiXbBuj/cgGJYMx
yHtxY0p2opgiLbQF97u3o+FjHrw79B8uaje2qJ/Yj341JJu8EpGrcpncDMKZvOd11++niysmJG8w
cv9sxRLFMsxjEQ2UuZm18i1YRbXQ7zBSeu01CoglqS9/rSKlRrWRvlLYstZ4lkjrohXOxUgZq+3k
OvvJNx7Gmja1hd6njWzir1PyuATrSO+qHCyRJlinDklk8lt6SSsqssZGfgX5vXw7Gvetfjsbecvo
zbi/rCiCWOXvKWdBNP2MgSHQlCloMxfkIqFF41M6cYXqxZQi0zvlfDJP/JVaBlAumVIDVzOmuszO
l5PV5sNNR5b8DppNdYBwjAZB6KTYF37D+csuv6/8JRr51v/+w0Su8YsOOuNxr15ZYeJxlIAAjNUC
DZbb+9Uq5FpassnkLyN360DtDRwhq9AvzMsuK5+TDzJU9jor/9bLDi1+7D/NypWvG+b62i9v1eb9
yNhDeIXZn/45DuVshkKCOFNxmF6PyMvCOaJPrAaiWyh+gUDp7J0KrEGuLD+We02uQXJylIfaZVIe
3/LbMPL7+wBM5Addv3JQohoYGScqXvfNFKlG9KUZTii+Mq/lYULZBO0KBvfv1HbLrRf2ya5owlBd
y9Uvk744UKKlTzuZ4ZM4Mcg9VU5dH67LYFmYm0kjN0/D+fvPtpB/k3xoe41Lvpz05OhETl6+PRX5
Wyu+GQv6zz3TDQlHG3ukhEliTVMg2PmBQZkvYtYHnS7OXm5sTxxycuq67a/LgJFyZ45QAjEHP498
Qn7kdfb6Wjl1/RmvT1zf78tro/yJPp1QirNp5Imzc0L4TnJeHnls8aQ9yvnLl59LFEKRQgaafC/5
m173LW9+DxTwj3IfI3SDlqCcDGWemNxT/jwp3+JyqhqLqdm5ZUo4OoO3WDzIc4mclVNy2XVWLrPF
KPj/aT258uD/HLQ638vPl9+vlzuonJQLfakovOzMcqlHI5Eu+j/H3ae15OTX+U/venmv//zST8/T
+AQHaX/TZjVeytOMvIzIKfmOf1p2XUU+q8tRoJy8Psjf4zorp+Tr/uO7okbmQL6+RK745aP+tOzL
u375pECc8EeVJMmw4x6dQxy5087oq3krj/Xrw+waJb0scT25LpRT12VzlnFkyfmqFVrKy5rydCvf
/Lrqp2fkJM4iADjIaS97tD3n5EFfD5RP85dJeVx9Wirn5fqfD0/PWY4RAsBk1ijpMTiufqrNGryI
eZfOic3NU7tBNeJt24rimzc8JWNOEmnTQTAvALh5Y+ncUxdGnTzTDyuTZm9WBpQvzZ7ecjPf2ZWh
PJHT7N31elEhCusfYSNHm6IevTWoPSh8sLpU23pAz4kXzcA1UzToKOcJHQL5EzG+h+yEA5hyI3WS
ZUj7cen2gJ0GxFRaP9obRZ7jvv7Bl9MJbZoFFiDguNko8hDZaPLyKi+s1wfverX9dMmVk39a/csy
eemWyy6f8KfXXT5hSLyTjfEFlYOMoJQPrjx2r/MyjXKkdE5ZTB6/Ylw5yNsWufCPz395uW21ILFt
B2EcvBSqNuLlmevk8a1cs4ctv9HH6l4+MclD8M+TUYBSwEqLn1pU28gAIjyC5KGCj++4bJoBpqLw
p5OfOqXkhy6eh9h0dlH+mmSpuYmaekfBDo25aqT4+Cygnq35DE8bdJh9ckcPG2z/Hrlx+d1VjLXe
ZNab1VkP/qj+LHVMwuL0vI4Y+u8GzS0EuhfOU4Sec87pAndaqK6UQCHws0EnXFlo2bK4pa5JnXHb
Kt2x/m4HobXRA0aGleK2fMRdgEJ/B20wWQMLB9c6t+1qCIt5E6UNDLUGsibZGmSXZDsu8a+Jrc+r
qEAaoSj+s911b0E4YihIQY5ZUHLxNaAiiQQenkL4oqJdjAJxQhfikGxIPqpBpWDC7h5QpbAJ/QIb
STZYQiSZT9FiKpkCJ4eNd5i3QQPz32wwr+Vm8aFo3q2p4CuZ+3Zrl8rvTBmndaaAnADbgVvbek5t
E6cAhTligZ27Hl5xOKF3c2CHUCFYN1i/Oru6dzNhkYjAy0Awo3EA5OUHLMH23E3IZsgk31ixtXFq
34a0kX9Mbrm3lB7lZziOG26Su/WU5HdVoYIQmfBweCEYz8JxgTejUkY1hDyHUBroXyX4AOq8dE4r
k/LabMcEpJN6E+C4oHKTrrlto3KOy68qcnsHOv2gIIfZZKNabwbsv7FKE8Gjo7zRyrBcDdgzAJRt
E4xVGXCTldFS8VRy43EoKvdoTZW5cvJ8VVfNkzf7xspxAg/0nPcYj+20TNQmuo+t7jUkUTrJRuIV
PXTvs6t9U4rcWxLDZMIV9+Jjp/k3+VwjqxJw19IYlhMQjWNeWzPxhBqBG4O5db3qfcqsYlXOib4q
0Qsg8ciak6MhDreV/K1zz5DNsUOkLSKchIxDanpPGSIm7j65qzRTbZM3/Q65hs+fSzASFq1NhvME
YmL/A/KXS4oF0aTYjU+VMWwMp0yW4uwfGuKsR71pNRLNm3fUZNP8VHck7plaB3SwLRcGJipTWcPK
fDPHYNwkFFirrt5lgpWAANqmV+Fp9dtsNB8iv4XQUARTqBDmJv9w8Nf/mAz1R1yOICL6JD7kVtGu
7EJbsctp53aiVk6/ZWnWw9GbI/dxSLWTM3B74pvlBjzYaSSVfTdYXFfQDKKtIptz6n4FTpTfJUPy
4WrQDBq3XMd1QXOuxe1Wh0vdHh71Tv0x20gZOFMkVBDQSHAZekuI+FzoJaf/uqpe09gy15GHalap
yR2ApEGrXsQjh+9zCxzcM1KGn/Tfa998LTZ6MTSgXpvvNnnam3h6DQbUpXOrn6A/f1dc2BSFguLS
69dq8zCVP0khCO9jFX11WebjJiDhcLRCZdkbdX1y3LrFYTu86Y7NTkKNeIoirDKK81PzEaL0UIBv
bQumg4143im0comj7RvpUNlKa9CwFsR8wN3Vl17DGUMHa1fHqrboRS8xLTO0/6X3kVFqy8gmhTg/
n0j9uXeq5Eg5lqBLZw/xBWdV+kJ0p0Kh2s3RQk9KrTy6AZ/h1btCp+6ZW9bWNJJ73RWZgdGZy59t
JaS9Vs4+4HdcT9Vjodb6T4TYpcBs56GPFSZUhSNr2aRsSEVLj0Pcj8uaj1sF07Nu9S/eQCBmOk3r
UefkzwDzLrOy44DNc20oM/jYMgt3rtnaCw3m7aLDoM6Xtp57C5V15b/MM+0jsENG1jybjHcWuoco
HyLf0a2VhCKIf6/70bqofShgXdus4AAc61QUyVWFjVBoN24X7cy6HM/mCFopMknLiCauS1kAbZwG
wHRiPEOEUv3bLEx7V0H4a8NoOaMu3vYGaeARiJHWnPN9W9eQYyDG7CuTO0JbNzsamhzlQaF5OLSn
Ydvyo07VAI2oRKXv0mTelDRtIq+sdxHijkXcIefjzM8R2A30synsbuoCns3smDRlR4zQrvdWtvRM
9ZpWUEAMlhK0P4MZfWVr3PeD4eyNAtSNCR5oNJNkGSLMyq0wuDFm/clSUXjlU5IcO5AmxvReNaVy
ToEupST+3gyK0i1NNF97mnJIsNAUjjG4noqTJaeGhZP1/rLvM3T1dXN0A8dadNT7Xzg/Hm2UiFja
2FHzyVx0Bicr1PjIQpzkgeryqoU3uUVIm60Sw4u3RhJ+j7XiHLsFIt+Gjl1bC1h9oN/oSo97PMai
yOmt81FwQ+BuKoq1XnRDU5x8lNieFrT1aIT6wY1u6zgfK/fsq2jmjHoGpN1rdKvs8d6KrHCLpY8/
q5h3WLu840Er6QWPHI5HVXlKNbZuQJkeh5ptLo3oRW0Gd52++z5dfWWG3j7GDKyjoNtF03Ov2qCC
lfsqTaKDbtn342RsacwBwTI2FI8McBwT5E0O8YpY5WYS3Zux+053mwPU540KOHI7H7kfGd5PyRS2
9wjDa1w3+tYNh32XsoVyTi6I6uKjpla4Fvx1XZ6GsfEegigY9jX4iCib17oN78cZCbLJiNX0vWEX
q9MhoaOc5gQYBNYdeW89p3GIw1yhDnomMgdSxuO9laxzPSpguZH64+MlXZFG8tjhwMOjYDOartB9
T+iNF5rSoElX8Jo3VfXka3fOnJ6ToUde8d3w5mQJu4zSFnJxI5xHRK2jKPwADAITirUSoDa7LSHM
XUQQQK+ryzI5msrrRB7RFscOR32qgGOLRKY0OL7amL+Nk3IXNRWbIU8GpKCFyA1QtrleIjF0rTdY
R2v0ucdBSTVClJRmYYyklmCafnabcKc5ebWHVgflBeMFF7m971QKnf0QNoKNyAo29laNQLaNyl2I
Fatl3FR6AazNcn4AD0tlOA0VczEH6tlR/PHsk6zjJTSf9Jjhfj29U2mDB2eFH2U+n0bD8df0a9kS
JMyHIH6wiRVRfztn6qo0HlFJuIR6WMpqbLmgpnYNaqBmgFmSumF0dIK7ikMwwi6fNUIF7a8Cq3xz
oW14iMeQD7uo3sLf2ZS8oTQBd0td4lTn7YM+GR5px721GwP3R5gl3zBkJGsEMcR+Om67aVB7LQkB
eAydl4z7H9rRLpwITI1rDWJBZqG1/A5LsNpGHaP5STkqwzycBtGrmtBUNwXjFvyiS1g7qyJPwoeo
b45OMTt7xyeVIyF+Jpo4KVc6kS6TRtwrRK+lBicP+Z5uoIgchu7ZndzfNbQ9DN4AxjwkzH043fTI
AJIaraTttph0yPwLUZh6SVfuI+XO0zHETiQickDVe93pEFnGuB+C0d7rjWeduLngniHrqS4DRA3U
XeoW5kZ5hbHPQL3wiqMe0UzP3D1XQ/Mx4uzg4Doe66dsdlc2ZaqjWgMSUL1Nmg0/58787eciqhUJ
UBQjH8rMmzYNYyKa+12s9N6miouV3cFILSxv2g++f1abHq1stXdErzCi3zlH3bDN46peAR3E8heB
ps0McQbi5Gc0wx2y94PHOIhRVbqdm6ldsSHZ772BQXiibhU0egujVXdklpv32bxC9EIjNNx5SviW
T/UZv2h9bvMJKUlYK7dpoG1qhPt2WJbnlhtofMz5OYnGjdmKW5OhWsaT+z3LdBqEBmFnpe1W7P3u
U2hXq4kRwOiXD4ShbEFlbc2+hR4HSI9ibBMTZDac0nxeB7QlV7GtP0+V9uGAISGrAxpkhAh+U1pG
tiQAa8ttw2tVAE/r0BxAWyA3OBlwDA5cPrWZ0Om83o4dSgLPWY98/4M+d0947J1DHt91KoQCEKHh
0s2z9zxzTk5EAcjyqmTpTagsOs3qj9ThSfAO9hCTmuOAOv/spdkj5uWfJPENr4XrvVRwyBb49T+i
WLHJQyM5geHubjTYv1LzXCdAmdLaeWlQ9tAg1Uj6ttPDnOurMDfypQKKaKOO6JJ8AvhgkjyXsAAf
mxamQpYCkJsRO8WR8kTkW7RpYDr5xQSmwaWKnmvzix3W1Vol6Tp0+S1ti0hLPGeroJ7mtT92IY5p
0rCmoly5CNOWBbU7LVz1inEejGGArQTkqJzA9+SYfRU4/oOeatvA8SZUtXhXU1JOahuqcGQy0NHH
EUmvBbMAVKCy7oN7nevNRnEG+jApl9wEzZcGrZDyJmIVDXmsHmwKy4cGEIBBGavGXQSYmRZd6CTr
gWpoytX/UA/TbkiATAYtKN6ppficuqdEhbUVda31knG7FAe08gtUaUurBnboI2GbexxbrtpmOyOy
UIXTFhtr9Ok27CLkvqjHGAffEqCD2p2bD85kadIcLAcjd5ilAFuyyV/V84CMN5xtXC/cJfdus8Uc
skizbNpNTXyf4bBbh96456AmitqP+Cqtc5v7mb9xR0MRStalU9bkfgs0u494K3RMOifQA1eqR9Ql
d+cccOyBG+zPRCDnlnYIPSPc+FP6rMYGp3kuWkNoK1uiNOiOuASd1MXDODTPboTYt32OWyGQDZJi
mYDKyWN7z69RBw346XipeAE/nunOq6QhR8bu8GO2eP6NQk2XbuhBrYOQRd/7XtMDe4uijIRr7MiW
FpP1WqPb1mZNu9X0DDmdz2AG0qMOf3MNi+t3yrYkW2/ytmWU/EIR/4P+PRFDoU/SV/fdosq18O30
qYaqqsZTCzE7QE4ckxXm5/Vq6F6J2Nn0jneKvE1gGR04mdY6/q4q1Ma+H/AXOO6Dzi0Ilvm43JjQ
wwMfn5qFbQ1NFiFOXIWDoAnPXeHMC7j+BCJ1Mxq8uuMy0D3NeveaaYF+Lth6t+1cn1VAoHQECocq
SN6syZrNNzi/H2NX9GBtOLBaK2oQ021XFfWmAaGziioE1rmhBWuni+Giau0llPL/a4v/K22xoRqk
Qv9nCPT5V//+8e/S4stL/pYWa0iLDaTFtmY6po1d7iotFvGqf2uJdbTErmF7JpYIdIIuWYx/aYkN
i6csm6WuSfSnBZ75i3b4/6Yl1jBYE9v4KYsXIbFDWrKueyIvWyddjuc/xTqGrQmLrS6Nm5CiRtyT
duzURkyilXDbhl26pHGDmx9aZRm+d4Lo3CahdarFPeWs108+nHGGc1Q3bIXQlhZfNEyvUkE+2tL2
XgLDgAKnU4pTtPFdC3sk/EOz7hA8EqSEF0SlzwWMgKYpEJJidJ7qzCfOBLoZtRGRm1tYW8091EnQ
3PSTzWBfMJHqcsL0HMWcF+dDY4TkRcXto9GN1am2zG+uEWhCjtduCEUIlurQC5hNv1dbReUexio2
GmGSz21Qf+M4fq5TtXgxPMo7+Xj2XL9h9IjowOiHESwuqQ+uWd2iPPMXE/o5JGzU3DhVrX1GPcto
cLSjj0kiVbvsTnEhDGoheBYd2TDFPqzacXqvmNykJVm9ynX1pXOQZ2Mb8qx0V/hB+VYUzV1E/vZc
huFq6CtNgKoPbgjmBuJ4sx4JDEqGN8vHYsEu0ZDcPRBIM2sPXgDuSL6C7gACVZu4Hp1k7pVjdR5q
Oa67TkNefTsSB1HHPRGsyZ01RyXDPGCs5DkM0RaAPmrJymRjl7+7TuOMrXbLsG2EwRMmgpH7G8/8
sClkLRtMLClM5SPVc//MbZCtHeepsW4HLl7rPLk1K8oRXCLQUXjDb6cZ3kYrq6BABeDuI2flESTB
/bqziglVpOaScmHM02Y/+yZma5VzOXS9pSNuP6yCet0AqIZ7UJxLaov5v6Veh166dftD3zF0ipxA
XCPAmMQzZ+Re0e7KekhujKmO127t3dgpYSbw8ox1GuBs7XFh3mG5xNqV9Izr2DbFHCvfwEeWKbkJ
cwG1mYE4x4E7oX5m5F6uHJDJd2WlHn0qcCfn0dWTYBdg0Fra3W+r7v2bSit+5JFJYp3Q1XOvQzot
t6QHGAMvgdlAdnAHk83j49Lyin050KVRSKzq+944GwAMhyyoj4YBTXsejJekdKEXU7qvqX2PGpoY
CL3H2IizZe6bZO2YtFLMKHjybO4ZPPIwzl6rlis/U896ODbbsNEzZCBjf1PzKyJD8LbgP7lZVJIR
IKGR7qjs7e2BCxN0Z9yNCHVcW+eYH1JrTc06YYCRv8A9aU5uwRW7Mb4Zadi9VV3+CLb7SVXh2xZ9
au28SHA1xuPYD8Gxpmyxn8La2QyR7y4nbZgx1kfYN4NaeVeM6EYbSJJPVa+hY845xPX7naYo+8Q0
1HMtbgH8Wbi8ouxFd7LiJiOMaFWSgIiTPra2qR8aZ0LETqGpZztxusqrZUbhBICy8oYs8KZV3Q7e
almcHNU/EfgGDwTeDsG0fnhsVLbBpIfFSlXa4iaCVUc+S/GmW6V/DPDu4l6kpWU1lGp9tzUWNhD3
1ayM6S0xUg2IgsjfR6WZ3lAXHRiuM4YLaoZoVguiz2oaxsJ9wcWc5FAcZ7mzVnqKDKpmaVvgZP4q
zgasnj4eUeTo38gPg8fl2gA5I6z9mQ2qQlW2OKzmO/7OdjLYEvokAlcoMxVxdgpTy748pHF8k1v+
vnFw7Ob85ApEIZxsbXvrGeMvtCXWYxJEwDzjFqPB1B9JQVpZFnTjCkvnpJTUz4PsyLkfcAyQBmzD
WDQkkUY+GIJtg3mVMeV1Xk6B+0VZjA7u7+cnJCtsL+bl89fZy5pyoVML7o986tOkfArr/LRpRu1O
voVcRS7/8o4dqlsUo/qT+667UXnoNKEtmqW0qoS7cplUBIIlFPNySq4kH66vIc4Zv5t82iVrOsWl
+vfbXV9zXSZfLZ+gl2ICj0BYj+e9m5dy4Z+/gSK/l1zh8nHyXT5NXl4mP+UySWXvyOGewmT7+8t/
euvrF5NPX56RCz/Nf/k75dNj7RfL0anhkfzzvtf1mrp/nKyAQeV1O8qXXf7A659+fYmc+rq6XPjp
r/vP3+zyyk9vLzcBcms6X9dvWJY9/bwmLVCQKWxp+f7ywbSrRl3L9//0JeRTcqGcIksT87BVoyEe
3wJqZ5cXXNbClr5IqFZkLcU9O2nh39R0N2/ImtKWRRCY3GnAzGIUfZ8pWnFwJnQicSkUamPusrvI
pden2lpPAcQrhy/L5awlXizf4frs5V2aoOa9Pr2jD08yLiFAjVVSHdGVxWqMArxH2LKQk0qFqPAy
P0XUUsI8clefFua+SIwqXi6ryCfk6/xw0jajCuIniTzOA4oNByzzEFzm08ypPyR3nXDGKkG3PyEG
Pcip2kTAZsCGXZqAMlZ6dkA+dY48H9G+ON7lIVrKU0Gpn/UW2lanFcfam7lcQXAF5+/ke2hUy6bp
fznNL87k5iLPp++pUgoNHc7YwyweJiFokg92x330n2av68mX8WvgIe2xpThOtxv/D3vnsRu5skXZ
L+IDyaAJDju9lfcTQqWqovcmSH59L1KvWxcXaDR63hMiU0ql0pBhztl77aE8D03j4rOGy6sPv/LQ
q3d13ZCK7hFkTN6fevcz5xEQBH0Kh0ZSOesSf5Biy91qIM+entyBboNgiYMctsPI5WnOyXNhglKE
IOMqCGamGgeYkqzRioRdXgZv9mDN3bWx63kweUfAofrTcrck6Xvfy+KoDU54Xg40Vj2EaMzmBeow
gK21zM+0egqaSHyli/pkOdA4XpmKrINF0LBIG5ZDF2l/S8NW2xKcHvl8voj2zuDc1aqJziPdivWI
jHI9ECPnwPU7pAOyOptGi2V57rTONZt2oIMgv59YbLZiTtI28fEABxdYocAoZCpGrzUT4+KadAsd
ydPK6at3FMUYfo2K6YyvKh4e6AJj8KIDAjo/sejdVFAkqQD4RwSf9jgZyD9D42RYZ4C6pCOgDNp8
62kWrdas0VOOvamFKL7VrINJnyhF7r9d4G1Z0JnMWADdllueE7LIKmxKoAR/LN8BZ3bVEnVepWsW
ACNFMj5/dz6oVhrHKn0geH12OSDWpzCUMHWl4qBX9Ih/pGLAFpBZLpKfb0nYlLM0YJnXzVJNcxYb
2WQvZQcae0hPI0FOyazfXFRMP4dgnAX4IrNulJYb+AAsqt6LFtUeJTnWujlSESUFc1EQ/pyAy61/
/WxE3UQwBRVxOY+GngtJh+jXhlUgfKweGp05v6V/3HfcMIJ1htE9j+bB5V8Ktx91nFfSIcsm5W+W
02l5e8sJly3y1kUuufxG+nPGnX78UWL9iLp+ftYmmrmdtc//EjZ9i4F+VJF4gjD0tE21+ZEPLrd+
Dj/KSmYTlquxdbA9ZmcxH4KKmXE5/NwdU/1dBYDT8hFvZKTsCdQuI9f3TWEB6+mlbdEeRopr1sTn
LhzE5fCvu8DKdxmZGAiscNh0s//m5zDO/ovlbmBSBua0OEkl4PolyvzT6iO9O+FDUJ4PYdiU24GE
lbnx4x8sK0dK0v2l7GRtF+nv8tH9CLP/JQdu0/zUmDUEZIzG+w63KP06TqMJfcuo3Bq4A163oYxL
4Hp0D8BiGc1+ZM5b3pDFJW0XBh1bvce+37AJXFFUSjcm7W6uLELaTWwdMeqNXjdvpe9aG7N3nVME
SpI8XJPCVqinZyh4lyCKn5Rqsao2JZTh2qJCPF8QXSID3KTzgC5NZLyzoun7KtD0DeYQqo4TrjY8
HsG5w9BTByOdu1mQ2oos2YFOe1rEossXv9xaxpPlrgsm/2Q95kOer2sq/DOEvD5b6SdxPuLk1bl9
dueDxmZQq9oE5FtT4yeaZzVPRae0RP/qeSeHpfUh0sNdH3YvXelpu6BOYZynJEbSi4ZSbxr2JZrz
iadQxefWysleacr7KqGtZk2uxnWekgtAtXQz4onc1DplSBxMuI3cAjnPZCaHUCc8smyOAuQ7GwKE
CMmiTJxpjVC+Z737fB9Uik2DhqnWczr/lOc41yxDVmtPsmzW57X2MM+qLp0f+Cvai8Bmmpv9DYGT
/dZtvDs5I9JlXT8pZy/Y9kJymJ/dKvhxClxis/wfKPJiTexJlrubwJ3xQAPBMi1+B8cpNllDNnk9
z/ONwp8XGoUGW8y4lETlTevlZ8tvpzhEbQD5LuwYa6YpePb91N/FbVCcG+vXBHP3ZDZAhsmSpttQ
ngbajaeo6p9traGtk5H51IFyw5g+UbWcP4Bcxs2+S8wL7aVbaGXUWCeXVfhfbBHFOaz6N6MJxq1U
7dYPlLnr6WgQdEqDeSaTLodc0wLETPofq+FalDW+vkZ/lH4VHepTXMCWSefDcqsbk/bke0Z7gnpI
jbm/deVAhmEYQstjLKHmmtKBWB7A1YuYA4Jg3e0wwNJV1P1N30byoPuN+n5vYdm7a31QclU586A7
H3oQWCc4bOiOO4aZcXoFI/kSaO3EZnsy1pML3cZ1khe0C0jLwIevhRuN17jN5UaUNHhaZofl08nG
2VZgwbCEbF14+NrQ6LPZpLM43/qHKnH54aI61JrxjN0/3C8PMeeLa7n1c1ge5vwoGpf7yxMkUU5n
zeALnJ/+H49bbgI5SLaQDP5+/+3ysyxWxygnaCS3vxIdCVqRpqTFFG2Aw5uEz8aOH/Msma7eBCln
rKEoxeohrjG5CJOeOvBfSmjaCIuWNNdAHwB7eL8Clb1MJTnIE0hqGB39jKnpZ+JfhX7CKV+DLt9n
0sBWmGLzDckjrUH30u3pafXWw1nhVP/yh2YCIOB9FIuZZaSm5PeVu7aaTq0opCJX1ZPhpEh1e5jM
8MvAVSKF9dEISbc3UP6tC7vuCv2QiIgkGj/dGvYNHbNnk9rXgRIT3ufe7j8S7bz8XokUwBEiu1OP
cuyxMrpnZ5iGT4uEOOKyffemCoAx502HfZqSy2doFg85VOhLkBbQf2hpExQBgWv5JQBCY+iSz8YD
0t1NTnmMAzd/BqV3szwrnxqnemRbVy8q1K1NXXi1/KKV2nsY02RTZW2ebIsGdjaSnEVq+HRX6NDr
Bm96r4zB3eW5DS288aYXkjaOy5sYW0Vrv4nEpWwq447dDxcE6/U76SCqaEYUEr5e+/fuFBlnFDbk
zMxvZaKmMHlO8pZpNSArEMZ7IkzDN5xKdKf4ELoxHBBGO+ZZuam8txNJH2v5dAI8u1Ebibs+GI1L
LqAsLE85YprpB5smKeznQzEWhErQN3zPQhh581+GBSCLthGCXCU3eez64WP5uU6sCmGu/nBrjpm4
Tg40FxKu50JzcSNTvXqmMlgcm6FGv6g5waetvr9gq+J0iurGOfZK756ihGyI+e9UaWfrHo7yTTiW
zk2B8uH7C7Rl/mzqIGSqISHLoOuSk2HH9Arnj0RvzhAx1MdEOx7etYB3rbs27Zz0sjzrFLoGbCNO
MSQ5/u1y2i1/aFUoa+3CfLD0MTqHkvjB5eXnBstL0y1eIsJujEwfkD6V1jF0C+8+DiiweqPIv/LO
OuH9M18HOeESNrXgFKDduA8GDTX4/IguyI+2o8VviIPjnTXWUJsZkO5h2hBJjvL1C0oNoVnR+NZF
ubcNRTXhmqM6ahTOwSMe7/t5srFDEZWG76y24NwGQp4MtLl3I77l7+exIzqKSuvfU5SqW6ClGeuH
PLyraxLxlv8UZMUGv5L/3nhuuU3KTJ3ZGBi3lInxuM+vtoZ8gLag/QhmcFTrm0z0UItvdR9K2fIc
Dm2zrLXlxzRTHofSiC+go/0bcjD670d0dGT7aWo+ZWOLTZxaJJSNkX5jz0ri5b8MjAFeLD/TQg6b
fNDEpUEBcOM2tLmXf+L1B4c2+GV5gF52zQYmWXRtW9e7MkX434+ia1nGo/ur7xzEVY7bXBPZTpyC
BoCnvkm/QA3OH3BX0KUeLCWuwlLFFR52uUlqZUA6gprIux4qXa47TQtvfI30PSgI3aYSVvor087L
MxhTKdY5U9tNCXz10vnIrP0JdEZvvS4PQF49rmu9IjHRGMuLhe8c5HOr3xQdXw+aszWl+/o3LR1K
kYqEd2QrJXPb1NDZzvuHSZIt0htO9buBQZw6nfVZiUwjXY/nqDg/zwQoym1P8/5Fa4OH72fzwsdS
FvaLr6Xalm5WcnYNzQLIGaHjDaX/KfmylocmoiUBu4uqB7uwSHNIfFwbRWE/FA4NjeUheTGsc4qz
n/Tm402ZVPWNaVjqnNjQ8M2+rF71tLpbHsrV89TpdftCaSXZtVwSp2qS4a0qPIuVT978EsBfrPkd
Cza1K6d1tHtjHM0DiydtPzkifnQDStLoS+vf+DhpbffaR6xZ+YacAjRbN6E7WOc2kMM2yri8rMkC
aMbHA/oVFVsdvVhNO6egDMbJJJr3dmg0GJJWOa+MXpdHTp2PkK83jPuBJPSDGpFltn19Hrqqe8Qs
AaV5fsIxAJxjeeOHFpf4KxEIXJUehJehQ2nW+W74NnUJcTnzt1d6b3rfiWc31PrdlAP0SQB6EMk0
I3Ep23wZ/XX5gCp2cph4p/q+Rxt4jMJ+3Lcwpx6jHubH8hDfCXaSdtWHrzNWS9NTV9fUiotvGfnW
jpr2zciM8/JQKnWfEaksMJ5VcUa2ku0NbcCbBn35HizbCFhGWF9dVm9Nr9bek06AYm+L5oI4ILyx
4yTasIhsf2Xyfuwy+2vQUiZFz9VuBfLaU1lZyAeKvntFOnFdnouk+b9aHMRP9BdQLw7dAJaHqdsN
uoK5jefoIw8nqG+8eQTIb0nnGM7xlAe3WVPgSplfz3JY7nbEx95InZPJmIem5c/mv18eIYL/H5D8
Tc/6v/TGDc+mS/1/bo3/jzr5zJvP5p/RyN9/89/euPT+AyTLcmeJv2dSBaLT/l/slmf9xyEsyUH2
64IMsee2+X9b5cL5Dxodw5IGDWzbE/Nf/a9WufgPAC8eLfmxJyFl/b+0yk3D5P38s1VuGDydLnSb
YGS2fLbzL+xWFVVc4mZnHe1UEi2YWWQFZ80ZnvpLarmkIppRsFWO9SWmndusHWE4R8er311G+C2y
q+gQOOOjdDJmwDTcOJMEeVxUAp0ojTxDXAkTIplnIr3bFJFzCuHdywBL8TjQvM56FC24I/rOfaV0
OOw9MDOh1WwAUspTi8xktN3pCsomHnZkRQDZMlAHmSRBbCNfoB1lyhnWfqw3Fz2P6KyyrEDqGLOA
MgQpwYX7N+mF89ggx6TpujG7OCQTDhJTQ9UUUjvxQx7y5HjQ7X1mEg1kWOhEdUffumN4B43dPKaY
85Ls4whr+LmErnSWFTi9rqJb3TOIZrKY7mICL5D3TPqmuSegor1oMp5Wuot6GwO2dyjS0xih8osA
Ld1NNptwBWqyMGO8ssWth/GITVoXbz09Mxh0HXzSGbFNjA1/ctv947si3Vd18eaNhF1lKs/PajqP
0A3XsJkAIKWEN9wYDI3HojuVnm+ew7q5NigrHTMWezcmXCwzH0HrwzjPwlfq2fGcnoTNlzhMvta2
3k3qr58Ot23t36UxUXWVjv7Q6kMSOnqQC3WWHZIuss5zZpFdYdNxPXhq09yK7YiI7S3j1S8SanW5
Dn818Xd+EO1qh2gtH5lQVmnFzvJ6fV8o+2obcierYB978tQXBFhSa81Wwxx+JOoBumqC5EDHCIsu
LoSna3tPpU3OblXXNUGBLLqcMgb7nH+wI3igVHKkxvFRI94ndMabWHW47qoBXcqqvo6Oo9fcEL4A
ayABsz1vbsEof1Qa3PAyeG7ivTuHrgX5V0xAQxcODy3keTnGBxCsCR7K4SOUDMIpklWVESmR6cat
6oLj6JTGoXXkm17b3S7F0AJN0vitVdEzvWDfK59qVKikpGS8L8P9tIb43QJsQoudb7eyC/bn8LoD
BU3Ll5qPo1hzDxma96wYEwIZff+sx5uE1sLWTBxkZC2bxaGy3vUyImyiBqiGsnglSmunCKJqgfem
CP3iCYdYPGownLLgszcD+5j4d0w/gNOz8Y064cGE4zOaczULbiMgKO/BzfqD0P7YU6g/wCxiPkqt
fZIHhzhvfvsh8o8kHUM+UPMeRfxjGvZi+1LEsoSdizysm2sbegp5sqNmn5AHVKyNxos2mlvl6yoh
g8dSLVDUWZsefiVGAzIDGCrfZLuuTPEBoiLeQkay1oXn4Myq166RoE5GIbKaQ0NUztoKQrMzEVPX
d6S9dkjNHJQ5Axc00YYvJXaeInUBh7VnlPErDzj+igSTQl15TwUKCiOSDzFXHIjxix2ZN37tEnBh
03TJPQKUhr7bsAuu92YiNprUjszV95aG2StAzl118WGwYDcPDWKWCXdHqGdfZk/Zecyyuwra8XZM
o6dAI9gpMNU18EjVyXLDJLeUpDnAYx1QLfVXE9CYtLTCiKiH68nA3FLHJ6mxeSeC+Maq66P/Tqwe
tPEhdNgOkfTYRvgNhpEWU2v/9SlVIpQf6O8/yBL0dOJX2qNlUmlzf5N0L3dZHLMXzGY0eEtHJrDC
rR7M4lm9P2Z+CtunbreDF7wtdUrmAE5zS+LxQH5AhJT7rvLxAWMhqd0pRZJyTlRQPuF3Ust5N8jV
BScoUv9rYLYkrZaEEJsTiDs3xL/BCpztcQ9DzLSwc2bR8KFGJOM6SiN0K7+s6EpK4e/ERjgQwBuf
wOdtcOVmxDKYxp5vjT1+usu6+FYkVbobkxjqOWYp0v5i7SATEOqN7h3jvJ5Tb8aVQhWwqgmBu7QT
8FJGn0OSIuJKf6O+StYQFyFSyTszoh01kc+88RISD6oUs03ZsbVzPHRNKngwW0xjDZ66Xeyba93e
9KV2HfVx2gjKpuBP2feVhnNyM9Swo9OkkDw4M4rhkvnNNZQBRR8QexuZ1hEUvljbt7iZDERxs9UQ
umxYwOFT4AvxO7/4dq4zmQ3rFuTWVvhKkEjtEAkyxSYJ9PyHsE53ZmZqlIlT8zDkaFYdXepbr81v
50hGAh8k7pL2ZqiKajs0w5vWpfpx6N6gAjbrVBIDWeTaOtRhiyDEQp1rJA5AuNuanvCZwYBBORcC
F6wiXJKGeuMw4nkr7NPJPh5rb9vXAxlpwn4Bx/xSQSveYn4iRdzO0GnO2QqxX5BXNcKsTbobGHWC
WFbC0RQ+B9Jgks8yUs9xUU8vkzw0lkdFTETBmnyxXqhDDuTwAA+U9LfcJrsQxc4I3toaKmDn+Dps
jzg+eitW7l6dOWSrcyJUGeJQ5xySMjqoSEWweLwXipbPkSdnFSsGOW8PGwX3TdlfiNnkpXYB3+xk
Y5QSxDKEDLu4c9J9b/v8V9Pm00n7rapeKsn04vjoWsqJB5Yod9Z9As7QJ3kpGR+T3Lx1Wl6jxkAC
GiYinrW3qPm09ZU+4Vy2Hu/HzPkg1ZEm/KCOlJq8sx2g0C9mu4g+rv2aCxn5794ou/Dqx84lGrP2
0thEzuvFocz9aKOi2Qe6yWLiMn3XoMBm/fVEyZkPxZtmzHNY1acSeIAOLW01KK/YdJGnbzotvDWn
Pr0a54Y8QgLcBnH1J3FA3ewcJasmWfCBop4CVOL/8drXDM/jurYL8gYVtX/yybERZkcjUT5Fj/HO
vu1GTjwC1z4cnUROTTFBKw1TMIPZJq7LiX0UiepdEu1NTjjld9DqPetXzYWILKp76xG9g8Au9xC8
nc305urtx4jx6aL78q5g9XZG693s1GAFZ5u4cDxYmHtNlxWQSp5ijVxbd561u8CvjuhIvVPMB+j6
cxchaPwNfr+3SQNoHlrl1TXAUXfBU5X04U7P/hDWik92tPfFnKqt0k/yfYtNUzKT5gleC81lsGqi
Jj64+kRilHePspRMYrw168gaX8cIBZvb4PnOJ/pS9FjJ3NCJK+AKG5HEm8e41jg9cPeufcpdG2iG
Afq14UgxNNrGbUicTOFDfJsiFPITayaPsYtVYEcX7zjACSUxR+MUFZIIAyKqvD7qqF9O0aa1DSLm
QozAge8diM2mik58JxiD8BOSklonCKTTSd4wL+HfLMRIg8RpOSM5QdPcf6X27kzdE4Itb03dX7/i
jvTD2J1V6sWGXOc3261oHGAQlRJ5+rLmSrSInpzko47RtQ3+qWErj2BtZdgEG2TSuZSCYGflMAWO
ekVTIGRlUYc5YYdWx3pJRBu9SywiVzDkhbee6gNmsJGXVOkP8MYJoqofwrnfbE9k/MUNLD6+BJoz
x84Qr03XjkcjJlEnzvGp68JhKaGIWqH+jWSdWlba2nsiUs0NITzZOhtICBnBXQCX0bfJ9AYemCs7
jts5TL6/uhOU16z61flBBWE++BVNHQUYH2lZLPP9gHFwBYfpPLKtXgMVdIGE939p3bgzDLQAd86g
TJPS2VrYk1i2WSw3WWriCCQtSGHW+DvTWEfcnFUhkPc5aFyJvF6FnXirJJjhhCRtK25POA0bBjdJ
jy+Sp4qmSAvzqkZYT+S1ezRpz7IZ6nRoAdODWw3DJs3qGId2cbKb4Snpy44KYQWCn8Ye/FYp2HVU
HoUyxGvY2x6aguHd1uJHbADEfrYUqbyWJXhmxp8RlZWcxco8GwaJC+Y39TC9ORVsnaP7m1SDra13
2IUh1/hIhROp9KOT9uci+z2BOl7ZfemuoEQjv/f0J1iNNk6MusgJfi+aL9ZKH6z04NhWbHowu3oO
4ZkJdIV6JJWwHXrgegG0ZjPwsUEU1TrUbLTPTrXtnb7YcVr7GU1WTFRcb9F4CUb9GAP8pcBMxVjB
qJkcVexG5pzOzcU2jzMHHc4upWUA3hxdFd7lsEdeaOBBGkNMsdRobq3ZSzEbU2obN1JSaOeEC/BY
C/M27DCNBXH7KsMwQ3sTf0B/XLmxVuKOndMO6IvRKs37DU2XM7Ja774b46sWet2R/AhOD6lIPlKL
y/SA6vBvKtLHvmIodbASh/AIepCTxON62zTRb4Nmp0duu7d8KklOyTamFvDmTSr2Y33x0WHi+YL/
XomXwCVxqepUscfzRviwep7Yha3c/uyYt33AWiKg0IS220GsiasMyAI2Qe1LFHu9ZSkLAYC+fJKV
W7rmwc7ysdJozT6JtF+xooVHLSDArMQMZwvWJGx2jC22IJJXycSxtjjdNu0YIheiHU7DvydjjVPM
NCC1hizE1gnZwBJTJjrNBLJEJkHvi/SvlO5N2MxS8NDbF0k5rMvRe48s89XQ/faRCtmDnhds+0tC
lqltxsGzSxl4lUTQZwO27CDhDmb1YJFIu/ZmF7Pr+M4mKEfs7OWnkZBK5ESJt3MaVlnUxzax1SGm
LpInz+0vXjRb1DvriRgXogfrcQdi2+r0pzjGuDPgloJVUOxCIzzrXQT+JJs6utXVyzgC/RvHttwG
kf1La+znMo752k2qcYAtwpiu87yMEhjMQ+qJStHKJqB13FVQbHoiK5MkwJ3cjGIV2tZOJMTo9sV7
S/L0uoh09NPqQ0VhcS4YCqJcSriy5qMcSNbRrfLJyvboFqJt5DiCJcIdJk8XIdNsv0s2g02lFZcq
5Jr4ixiL11hW9oU6D8HUo1wxXw7GX0+rP2BnAozVd1Y9VXtQMRD56UmbmTDXvtFdPDSpa83mGg4V
SApeI/wEGWBsZUaRTFFBc5cnHwrsw8VUJNlOKr4B4PobnLqpPG9T4AalWNmBEiN41FY0+waSkweH
MvPkw1aeWrpyzmBsSXMgu7S4cR3l3/uU4ik/1yfaSKTCksmmdfKqo0xm96bNtBGuUCnnoEX/AEh1
nbXsKmVFkiMBjOowdnPCVXtpLXDgYUeNqgnznQuo3VSVe5Ries3cXaEl5EvEDC6Fb1yTrDUPLSse
J6Z50QMNJA9d+qtaljf0q4idovsPyji/UkG19i0hQIyn+kvZe8+14Epz2henktNOOOaXIpsG2xrn
slVdoGzMuNc2vDpUtWwzuGZl9oQRfK0inInUs7k2s/hxCCtFihtlmXWcBo8pzD32YuO1rSgNtSWI
m1DXzQccH2+JCR3CAKdHqI76nOy9auLy6Arx5ohhfW299jGawqeJsFy+UQawyCq/U0Wbju/6++ai
M4mz30k36/KiNj5UGPXKGvXAcjAcCbres/bLvUU3VRl5u5eWf2fq8M5Joz36Ye6hDJu0nd/pt98Q
sKw7NpmFcmfuxn9LvpabgET2LbW3PUkojGRJd1g2k+DpsdAGcEdCp+nvQ4WHvFJ/c9Ekx9Ag6Cgw
w7vGNV86Qos2pezzg2B7Z/RwAltG5C+l3Tmh3f1SaYnQDddBT4YbUkIiK/XOqSlxqGElkOLTf0GI
rlUpn2dQfwHZPToaqR7AWGZunb3lk863Rga8zzCT2/lyXYUYt7faIyBzbDa6uhO+e9WUwxpyTLpN
FJT4aTqKQEbElk4/iKYdH3ytQO2DTV5PW9Ixqi+GIoyCwrlaEgWpSsF/EMEckL9U0DTB1nMDer+O
rGclZLLHBEwaX+iT7sKpXZIHGnomsjno4AZDe9YR7hunsgESbj6knjQ3rVu+Mz1g929PVRw3xO5M
017a9sUvc1Z0WmLt69Ig3CmVN0nrvHulCfg7e6jKEvd72X+h3ahW9DaiItMRgBrdPobGvWp6EPkE
x1EAK33CqjYJJ61+R2YAOYh0Gd0CALvkEjJzA4hp1dy4oy4OAAQeJ23Lkuy+t7VkjyJFo8zav+Fl
XruCGHAyc5OTUt0xjeIAJcOuzsP1t/5QVpO/D1I8H4O4sYR5GUet2tmz1k95ooWqDvlsETIu0r/l
8JO+u9y1sR+vNQGVZlE9qiHrt6bUvkpMPnOOy23DqbRf7vlV9txk8lfUUzWpmhQbx0KymZWd34JE
XZoMMs16UcIWUSJO7Umfyd45yGJtlmyIoSJOCgWQAujOpDf/sk+ncdMg1GYVxCsHqq320cTeD0HM
RCGEn7X9jIpx8TDvo0Dsgz75KKzpvo5Z8i/yveWQJQGQ+Z/7Bl+UHpMo/KMX/GbEfl/PJhrcShwL
dkZIWjGdB5uFPwp5AL0/dDJ3V/v1NWhM8KuRRHnMbhPegXxdLkbhUtECgHf40SAaP1nI8/8WSUSB
NJBZd674J6mWZ/vlHdtuR7Tk8jks9xcBsmuOD7bofnm9ecYk3MOj49u1O1TpYRVlzLUD4qLJYjnF
fkyHzyByNmOoii2vPaooaYmJRRm9vNJlFFnuFnAeUKizb1okc8tLn0GqFbMVUwxqMqxn687prQP9
lvaQ+8VWugy/YFFYNprdfdvgtSKqEPXYsEDwFqmn5nn5rsq9h0WX2IN7DvHdYLBqGRMyzysPYTxR
lkLpN0Ju2gt01HQeY/2sR751NqDy8RmHauvVaMF0YrDAkrjO5t+S0ikgf81O0UfhMG9R5LrNydbE
ukA5dnDga+lriotjeZhXGMv4m4Rme/LyBkPM8hWWMxoVL1eQhNh0Yg7LreWwnHE68uhJH7LtmIec
ZiYWOl/qNJ1nVPfPwcTds2Kd7n6TZ7tyFvcvkmCPP17JoHE3c+7BqYiEv86b3FnFnWChFxESholr
JIx7KMlPnyXKWWrfSCoFhOmh/F4Owq2Lrd1yyS9qZFFWxFO6YnAJaiZRtfCbgHo3o007naKGpTqb
q2Ldpf4+GQibG5jYsPey61kuxuXwo1sPI60+0OXfaHWOIHERyf7oY6f5Gv4iAIRZ1ugKcQoIFTx1
zrOOwub4I/pdbk1UcyTBe1pvsxV0ol+V8sYLW73p0liwaGxUJftAn54JanY3dpTdwt8WV30+VFG4
6zQT/04Tvug2W7pBjv/9HdwWAn0deSSQ3r6kPvaySdO3smTDBO/FujiSSlcaOaiIeECO9+psOoRX
z78zMoUww/+rLIwhAooOmKtxryd9iyI+6C1EhnWPTt8jc5RAkZveEoeePGdStVLEWnXBAOXb4bWy
qUHYA3QpHIu8K/gBVK8eqS1QwYUmRkmbF63XswFQQ0WSsdC4hgPbUq3nrmZNv7wRR1csukvrWue+
yQ/JlF07L6V8kRv51R//FrDvLg6KyAEFFSbCcKTvXscHGTg6qkl2z0qNoOE4xY0rQ6Y5C0ncDUKu
aGWRcRoSi3bo8JGvzT7dtWyxVi7aripw2U3FVDmL7IwJXcKCqQEBl4N9j4MuRjaWfZQj1R5bT986
XKFbu+RkMJT8iursLkuIYh6bPt53FWts/RLJEhiuE10M2yzPnYceyxxLe4N1DJt7FZI1g3EyQqYu
svPPwR1MZyUkxKjcv8xSYRgN3j2FW+JS+7FKzxmy+6KbWtYgQb/uIqY62RZkuWIKkQ3a/eWWFePD
MWa5sJ5mZzHJ9PtAAjtFIJvFWef+GUY32oR2to28gnyNMTDxDpCtsNyq5rvLrZ9foLU2T4Ofm4CE
qDsvv9BDeGcmWq7Nz+OWZ1kebBnRS0N9fYetwDn1FvEvZhGTC7zc9FxDI9IhRApiq1Otr5ef/hxq
Vbjff5TXMybbJlHE6AVLtAEeRwsgQU7zTEKd/BT4ujwNupnsiD6FhD5uUkwAY8PJqSqkuH3d/qK4
QkQI8YKIPveewqVYjlwxXim2s8skzhgeAwHgj4nzWDKqqlnammkW+PdUOWs3SJA2jECCYzVsmozF
pOGro2UyrrVaUuxsRgHCkIwvOyTG0Gleozb9Q3VlDbf9TRSwugSyta5okMGxx01AgahktvkKuDFc
VZRbu5vcD3+TCgv4wk3JBlQlrTcUH7PUaK5h4stLPwx1jYGr2AmVtN6p8SaZ6ddApOlW8JGldfPl
ufS8Zbv1BvEUe2/WSGEcXSOmcmt8Zso2Vy6Q5PWoqHQV9aMraXwRWkHlpGWfTWbQqrD2BGE/oU+f
1hQzbLJYJJk82WvaxDtfmFQeRccky4gHSmnVNMhsW5tyG6QUCEcnH4obHbbwqc8+oqyXjGu3ZE0R
0qtnt4WJep2gj2e/nS/2Yqtb4JKSvDwa+UB1qGKxAAXfiBEu125e3kjK2rAzuer9/gQ7vwXGH5xn
o4cQ5V/CGGl+uQeniu/EaNkb02UqndDCMDMonJ23qQbSRovvhmLYqzh8q0Z6bF761NI45cSinQUz
TuVPtesjaY1gU04FZwAj5d7zBjzGAS4f4ce3E0+Gb5yKErJ2SDL7BgOszptdEZba4L1hUCQUyTZt
6ILleJORIHZIn5o2wgQgzLuJAZArGFoWG1xyZ1uKt5N+rXz/vQVJBKtyW1QZWTsDn0/0WdIJcLNw
V+Tglwq6OdqdZpYnnz6J46X3lb/Bu4KxyM9vHABuRuQeSU3+3bv5TeWDvwn76BPhxnbotl2Jj8eJ
7kmmStYJai+vyIFKGeKseXhSR7KoQlguaOJmopns9wYlvyLWVpZXbm3LvFAIxCUo9avy+32nWH4K
fUsX4kL53DKHm/SvZvZwDvlW7fprKKerzNNNglm5MYOX2jEeDecyZw3V4ibJUGZR/3scsCqxuUmO
1YAtE54T1llHIM7uhXHmasf0/r8PnQjM8ygZS7Mw/iin/8neeS3HjWxZ9IswAW9eC0B5WolGfEHI
UPDe4+tnZbJvU7djTMz7REcjUCiSKgMgM8/Ze20N/JewteXmluwRIbzoVlTvMruoqPQnCZ31BH4O
twB6Di3X+KgeXOgsI5wf4QWQNgBpCLClZVY+xt0msKciK1Yn4SdHE+VnVBihYLas4bjzznFO7Bpz
j10xEBXAci4wxDqTWgVfpgyO6YSjRU9mylLNShiW3nfEnTi3owLZRVi9cN/h6/NAN6c2EvVZsO/l
BobEQ19u3b6RpGSZU7JKxnK//LA3cENwSlneCJ/VNDVHPCXrIWkiISeA0W9GzL/lk8tdhisP2x/y
eU1sFjlDK9Vp8Ak2Hf2SdO8AUZ2fZVwrVaKvu9bUGA5JayTpCu+KYqt88TToIAXg56+2csct2POn
xJqhOW5pupsXtaKja8/YHNmULHnO6ht0iPk8bPAZAYvSiBdDnvwhiBPIwWD4A1zozn3itGcWa+TF
yd0la6LT0oVaDmend+MXfRZxmaV0WH0m6Yx8NL45ospQCscYL2DFmHmOJaV4MUM1erybk1mznvl8
XGnWSZ3j4eANM93ez38+Ey+Exh6dbu4tKr6QMjdd324jeyfzduQxuSc3il5fay595kfegsFpdI6L
k4RRsX0z0Cqycq2erUlLL4wFBDcUFJkIVqVJV+OFIQDhFS4rJeFJNAuBp9ujOp4pBY7n2CHQc01B
rPbI3bE9sAGYeCbIZzlU1IbPcmMlTuhGSnYc5Dvst7oKCqY8VAJADpLLTBlLy9J92hhPhcJtMVyK
hdxVp+6CplO5T4+TwgnAXBu3B8uN1I7DvhdpJPJg0RMxMg/eFylB+3+Qzf8i1mPuoQOC+e/Vei9r
XaZV/KdY76/f+RfJRoRkWgZ5gJbK33KMP0g2msZTKO4gyrimVOT9i2sDvEYzUGTxn4rTVNf/FuuZ
6n/QkHOwGbksdSHe6P8XsR5Zm38q9ejqWyrTOSSJusm/I6A9f0JttE3v885r51ujfU0Iw7Ygkihk
9uws854Ixz8+mfsPVs6fgZyGQOT8idD557/2D4ROGxtqs8z8a9HN+psim/1cL9Rgd9EDg21X7ayX
Or/AED3UX+kBma9NmL7Hh/SE2XCkJeS7fnKdn7XrEjgnNCQMdgnrpJB8yvryP79UDcTQP1+s5pKZ
R64pCaYWXx7UoT8/mlXrtYJ2rXbjCCtY0249TGI23iy8jKZYjNMxcfwGjjthi1+dfltOSimi5Ebh
ipQDidzLYg/K2dIBCdMtLWhNfPQ6jYKL3EzaxnzMVN9aYKFYiuflbGjbTNGZtDZ5rIpm2LT22gRt
Rr08TylmR3RP9ptbIs8SLkO5YdaGNarapiw0NTOmyoKbLJWYfjkOycfT3/FZjTrdV24772W0mW0x
FwP+K7pOODY/N3KoY7Zlk3xU38LVas9yQ1CidiDCDf3evw51WooDn9oVUX3G4gVwEJuzKmpeo9NQ
XhjHBi0bUYaQ4bh5Ws6sk8UKeVuMhqY0HNtyKw+oogaxiXCyRJiVZ7eLiAGe9rXZtGdT1svEeCH3
mCm08LjZ9N21HjT9ZIlh5I/BSY5QrRixSJIDz02j4I8BwqlMggA/B4zaLGiuLdFLW7THgRyxA8sO
1hKi7g2jjDbDEO3lIYZJMvlcYnKpnKTfXDr553jIf7tT1oa2eCQPyc3nQ63NXq2ZwRFbpkgh4P3L
ARLf4EIRV7xz+a24XXx1+jJFMkktUL5LuRdNBmU0uau6ebMvt+zL5zvUc8rXH2OyI8dL1Rh/oRSi
uNMywLtLw0n6+WblnmYWlH00PVxFYYwQ8/4s99KW0tZkomEg13PvOdazfK5Io/jUNzDi9V7UjnuF
SAZ8w0lV8E97+hDv3bF+/nhIhwFswUFGGyJbxo79d/Chbqn6cUbyKY/LE4Zv3PUHj3M+luXIVhAI
2khgRLSEErHbYzBcYsU5D15r0XMUEVWyTijnLfPsUDKMq7UNU5TuiL7ShfIl86HZdJA2VNvREa9B
nrZoIv46nadtfCgtOFh/nK8NyxdqBOIs7jE47XtqovLV1PIl/b2hYw1URUBD5LMRnphdWm/WcZLe
SpdbRSn8lvKh3KC5+/Nh9O8/UgjlXNevSmAKw64q7K5xmTM7BfnkHGyvPtArZ94jnmVqIaai//aw
ivAve16fog+gY98XZIMaRqQTHCZ+BdyYEzbF+Pr55+We8OkfR2pc8lGXwIOflzXzO5PPaxa8C9wT
7ceePLY2C7fviqaEjy6GPpj4wQ1VFFpeT2QEiKf/+MlBfVcmkrYycc/KxaRZ7i1m1nSvcneNIVyG
clduWtf6TrNnDnsZiPj5hPzt9vPg51+TPwNdTEOr4maB/OTzvz9+25w1Ljv9caSTdmqlnZdrBMu8
JW5RKDq847yZmCTFa8dI8df7lW9fN6ZchoJ+PGvaG/e7ZBV3vY/nE93FLGdgb12q0M6Ma7Q6UND4
Ix8/K39KPq41lhGfD+WePPbx5/74nUoZy8M6FxSOQVQbqgIrWlxk/9Wf+Tym0yWCcNYNv5yeSp4B
lTkRp6k7A8PQCue7fJSJQ6o4XzGG2YE8NgtakNz73PzzGF5ppCFIcg6Ey+KtFXZj+TPVlvxexZv/
L39X/trnM7X8vc/Hcu+f/5R4hZ/H4tFMVI+PQcQ6dkDn8aY14SQGXCPRQmdpiqNSqa+miIXMBDND
biSugqrfzikUnSBJGNGcooRLks5K6NQmIidVET45iyxKuXEt9dEQEZWfZXC5J5tK/zhWkXjZi+hL
ScRQRXJL1ROMKUvklUzLHERwpiEiNCUn4xOW8fnwj2Ni1OvyduF+JVLCMidSSdbgQ65EjOe4trrf
E6qazUR8YhM50Xaq93k3vPFxTCdFU680f4pDSvdyVzG2iMhQRZ2+mHfQ2vO/AtsElcORV1ArIkcX
ET5KtkkdphYfT9fl4Wq1zrHCaAdHDjphJLJMJ5llKncTEB9Y49l0AyWkRMSfuog/l3mNjvQL5adk
GSIrtRaxqb1++5ksJZEbORmrmbdlUB96KyzJXx1FEOtIe2Fd3O9tj6h1duIjSLEVuC/JKTVCkvgp
ybh4e7FKX8RK3HNGOpJTEz2m9ST8ZhwTp4NBzPexW7KZ0VDZvNOsX2eNIaQnURf6cP5AzeV5YK67
rnF+TudLLUJoJ2p1B4tc2taKqamKvFq52UivRe2QH6dhPdLXcG8bt2Itun0lGhBx70pw4Nw8piIM
t9YcEOWsHruoch4gSDS+LqIAZVdIbj6hKJ/HVBHBmxcVQH2RCyc3H2eA3E1tYLBuPgPzp4bCakO5
dUTMryoCfzsS3WYRAezo+bQbSAWeRDzwsGBgteac+bLOvNUenTt7A+TQqBY6GMxrv/tFLUPZjJMb
usfkEWP8P3806IxJwwroHqra/EUE4X1VUIbKRbKx3GszVJpaQuRxIrKTS5mlnItI5D8eeyIyGZK3
OJyLdGX5nMutY0K8ffg8JH/i42/QwWZKxnLW28E9sPxejC2t2BQF4gxf7o7I2Cn3TRCuTdFYVGfR
W5U/2gh4g/whubeIkUvufT4hf+7jV7aF8PZM70N5zGlb74DkYG831Xh2xUbdKpOPT+xysmvgcwme
Z842nOUxRyEaAm3QdVopVchD8smEqpWY2g1nlCSxP7W8vGLsaHQhuO7myD1Vo3W/kApAxxXhuakn
p6KL5sNsxzldf3ls6N5jVxSRG2bm8hBYfyVQAaGJyiGlqr+f+Hw43zXMcFHkFOG07KY5RM/GCaCh
sD1oLriMQ5ztB+OieaGFXOylene18mYOqMAp+qEP7K/FLcuORwXLiZ7sgql8XEuAyochC9nRo0tr
Mz0P1u6xn6/kdYhVUhZk8Xmdnkc8t1O9g0BUuCHI8iR/NrM7aAJl7+PWrbM7JzsMOtfMwdEuLvQV
JeL6vlYEzi/XcbnCocYlX0aXQTm5nm9bD4hqZ3xk6SkvT/la+92yj3hfe/tcXV0gJIzY/vBzA1sS
lr9RVHbDYaTQprx1EJp5/18G52Rlma+ud4QclfmL3u0EvzVInhCttT8QEFFen/SvYxLSaDbpuu6W
bIfKaVD2tC9MHE/q3i5Po5Bz7fOBctudi7jmqcvue/VHcaPum93VOjffEZ/eLjvE/Kgh/e1snC0/
e1uvfZD9hurwvacXFNaBcm9xJ8KV8OYdFt896b+0BzRgp/yV0vpzG7jBcvSQJt3RrjtiHdql905o
Kzv7nkVnt1NPblDeaMfmB5iBZLhFzE0bODd3RbqPlBOSQ/tqTEEDkIEZNoHx5BwGPxBy3OF0329f
7c03w/xBuY3f11/Jc/O7vrbXhZW/34XlK7YoKrnO01AF1q3+tX81g/fhuF1OpEyceFXpYTtA7H/g
mrPO9f3ZWI7OAT3damIJCSFtZbBnrZ1xqMrQbl/RDaXJI3hpkuC6bm+3R0CptC7wyJaLiJzy7S9b
EZiDr/4y64ck8ddvcb2nB4q3DI0ETWZq3DMEM5a1ZE078N9C5vWQXDOkzxqITELOu7fucnUePN5W
dbL96ou9nN0p9ML0pM2BEr0Y2xH22LaG3CFpTzhP436LrnDvH/SguiFI7m0AwvZLv8ZAn/oAj12c
0kMM1i+0MG1vPyzHgfYoGGwabvajWe+q70ZzUbf9t6EMMv2hyo9NfQvd/WejEOIahgkjqfg/pdT9
w/lFENE0+7V1yZ2dAyWVqfDsG3dU/vPndvUv1teJAuBF2zdB/WL9ok2360mU5ky6Ro8AfpxvuIpW
Ok5vHv1s1IeZb15M8zi9rV+95qqbR/XK3OuBFtM76isqE+oPj9il8/Rd5axsrxpxHIfpUOVB43tA
7pmj2D4IGxR/qcaScae/VIcBpxEAsmf7x/RQ3ruv7Wm5EVxjjPzVlctfIWkc6/IXGCR40MZfCCze
UfKaYPJsUEcYJ/YFFhDzwCvkz0MAGRafdu7ZeKhWH5G7Vx6RDKfvtCK+Kz+LezOEvHhOv+qv8a/8
a4s1i/7t6Ns7EPm3+Uv7Ul/UB9q18T4Jx4sF6+K2PpKvgij7ZN4+ox75ohyN++y9apmy0wTfWYH6
myg++7zsawLWkeofuqfhMD0gfbmopxxd+LMOFP871eT81Ae4Q0LlVa19Z09LZjcGoC4I+aFp5bMq
yAiCKYJWCwb0R9yyWUA8TG/lSUSqeLxFeDQ7iCUB99QXUzvnuxiCHmEGfh2WYAV2OqtfSPo7fe8e
qwfvG2yjZ3SKwXbM38qDRfAVKps7aC+Y2cEiHcguOuO0mVGi+ygPr1xu2Z4i3RHarPXCeXhFdKzt
KH0BsgFZtdOzw3ab0Ute9tZhefgZHeMrVJ9jddy4UEmmcu+Ho3qi/zN1GCZ3G3dAEhG9nR60X/hM
T/Tjdjlt+tpHtr7GR2Ss8YTNIsi4rO+9V+TcKO3rmIirPaV1UoEg1bS3zpFYNvr4/SGivHOIQzKw
Dtm3+abunlh7ZYgW+Yve3npBsEjkWlP6xtUN4lN7jfbl2X42ec0HZacdl9wnt9p3Lpg0mqPBmOKT
Q+T4MeXIyMfF+r7e5Vfvu3mfP8U3RBf9gEFp3eIpmf3P4c+tUGeJORfzP24b5USENcWjs2o63SEx
olvNZWIziBUO8m+KTmJtNM4z5p7eHsNUd1/tzGVufTTJ2kL0hjTeEKjFSfyK3JOAJbk3WwYMxI9d
T03BUCJrz02cn6lYtFC+Z8L+3/82JjRmMb3OomQgMaAebT8fahKPnN/4bx0WVCjC4cr+a5N1tBkU
A1qf3JNP0LV9U2oV3UOLQN6bSaWDZ7BP8lw/9VSu3BlQz7aZ3CnlLu2ebddbDVp42+zRcpO6588t
4NPYnRZosLhKMRcmGfdd4d6TjyOHpzALB0Q6EREhe22y7fZJ5MJrxhz78zE5CKw+EvWCuIogj6JD
aS2EnqrYSK6S3Ps8pnnTfCi78T5SpyDVOPntlS+Y5Qkr3RbdYICWXDlE8R1CEfXsOgVzELvSThme
5APyXkhrYjPk1m27Ktr+syUn92KJT/y7Tadjhdgnk3onq2yLqInKvU4qmz4PmnZP+lHaJSGphM3Z
Ri+mArk4ynLwIEqCcg8DW39OEdweS4iFGp3SQjWIivAoTTXLRH5RwzARjU176fDO702D+/H4vLTY
HbCa7RVr8Q6fBSTVrUZ/zTGoVBWZObtU6J5Qh2X4Xeg+6wjsCqH0sscJlxot/I+H6oy83WWq5E3R
VyxMKjbGZWbOtmlfm85t9/QAljN9AFrp2mIcDLhd8Sa+8c4kb2NtIJcUC8nPmajXmTnCeSdyUcQL
bZ0nvrnPzeexaQIKpkeIkuBjISeiJ2qO9Rqgav6q9mg9WfUQXmQfJ1GIkyU60QXxLdqfPkw5SiO9
LBPJ4vFnMVnXpzfLcrixKrgFEMsa52odLqx9IZjb7Q9AIR7XyDjQXO+Nl6l3NVZubFRQa5U6j2FP
yzqUZVX5BcvN50NkNylvkoWhKuSY4uuVfVZlFdpLTcjmkFMTVEeoJKegKDp/bEQN2Wo6DsaxFpRe
wpREoDyVTaNCJyussiv58dgV6rr/b8ZVQzqs/0szTsPH+T8240iS/rdMib9+4a9OnKf+h2Y5jmb+
1Wv7FzPDBqehg83QHRr2ui2CHf7VhjNgZtia65iG69n8Hr27v5gZtOFIp/BIncCaZDrit/4v8RJQ
DP7RbhJUDhPZP90mVUeEb/yj3VQOw1Q5wr9l5C+gwpCEJlbYY7MdW6/21Sh7dvU1vbpKf+3TDZpG
g8XPWfXvSmaQq9iuxSFq6ps426Zr474l4t4C16nP06eUzv/YFBTmyCEESfxrcd4G7IWgIh1/XCfl
6OSp/tVQt3BpXOPSqN01nVb1dpyfok7NT2WVd/txLr7qqmo8rE5zVfrlvDYz/aWYKGS7UogRrSIP
3br7xWyoPHaDg40M1W/cude4c3ZRNy0ni9TYvUHoLqE5QClxKsGbZthvNCeFtUZVpijsl8TLVCRG
JQxOowibLN5uYY1w1UdMyRrTeGgr+92xC+bqyfSeWkMRbh2ASm9YTqbbP7VEde2dAkmUEZVYdWpD
YZK8Hsd5+DanhnKbUoabZlw/1hwdokpbnnKwBo1h3ujmWJIwa1/AvR3jelvBElXqSRuHk2sUre8A
7mOJzHwrWt2zNkzqPgZxuessLCOtCFZXIiB1zd1M+iooMR+PPrl3eDCN1UovXYM6xZ1hgtTNul0g
GhzN4rSCBlxayKQLIQGJQ9pEmoQePuTATdYfWJ6Rt48e9JA5B/mwVLfmNGoHEVRBbumb2fVPq54i
EIrMA15/sEOR9autytGHlNyTrJAVcEpWZ+dNjqgk5/apzu+HvoNDbRtUg7fHsdRonQEms2kcaJZL
0lbqXAyGPR0fgQfNMXSQjmMXNn8bRnXBVj5cKqW7ZovC0mR29/YzfHDWVt5yQ1qe429F8sOc2wlh
uUqPLtdZq1m3plWX+8pKl2Navyu8PH+M1XyfL6VyULPxW+XMhF5spF1NwxxoVWSddF27IAGs4PfD
gMoMMi8oPg+sLntjn9oiqML5VdVgHhyTuZQaR780O52PRt7TlYjdlIbpiulVS8klUxxazfhGJ0DI
FNAtbe/a01sF2wnn2HCT0+K8RBHr1noeTqVSnyyROrnpdki2APEOEZX9uybu4wc7OxoTLc6kY+rA
CXZoNTOwGvcVhTYUFTR9k6JHp1JvHrpuMm6wdE7XTPttdkuBCgwBmVUlFHgU1kt91e8axwRXq83V
hStuwQBNWd1sxlMDxjUYhpQ45IYE25wVQeKU9lWtfypL3x28qfwWAyikoFSAG+lQXfceUwTHulUZ
lTuFmkycojNz5/WbQSDEoaAzjWFLuZtL0+HSHnYu1dYsUU+li9N7AihbmNVNqcGZcW0bOz3kDLsx
kTevVCZNFzuWFke+l0OeoGZuHS3B+HKKHxWzvUMxkrydzgWJUFn+OogcAGe6jZmm+OtbWpAI1YPo
9RL3sZu5ccEbIye6VUW0wMXqI2XXRpw1WfWmbRZGfPAiuwT7MhwdTLt1/0CO6G+AroGbl/A4pnD0
FhdppPru2vEJN7/l6xHphtHaini7n7xu1hu5c2pqwg9ZHnShi4DcIgD6soFArmcCWOqxTw5D+m3B
J5dHvRL2CB5xyqG7U5Onkpv2zl5BXhAoThqxyCsjLGT1H7saG+gGOAPN25LfKo9xO+xJdU5PelPc
mf087YES/5ySBA2mlpGDY7fV3hoba4cxiCn6wGxrKCiv2dk9jEVqFUXehCZeeEKG26C0XB/kgXvM
zDsASYOf5RqYxTpW/THKqcMpyd7DCeMP5WuzkcrGQEXKR0a1QUVfYbbo0nXs9AUO8VBZf1mxLer8
mJz0ON6X5uoGq9292Qvnj7nwLtvBaURa+Uv5vpBCAaml204dtQ2KqbskrUkdTY0ZJkD1s148dJNO
jiQA1/5AWT2AWYj4cgSkxkuuSTnZmV3tnapSd3YtySHo398hvdj7FBvbrl5UkoPm99yhaL0uXo9f
3oifGXOps6T3WwfmBddpF2Tres0ycrCLqvxh2sqTokYXbe4DLUaVbsd0gggVeWnRSCoqtmUti9DQ
ak4IaOmCXTb+4pXTYztVlL0WowsNk2RS8jAN6MqTaHk4X9ZI7fdujbwPtYd+l/vF9LwabnQes8Hx
e6ABaPzsZtc32nqIerO8VR0yqQ2U06HZA0wEQ9oDqNvuI7owoTdSaYl6Th9LReSeOet9rpU1JzuO
DrIfr0M9ghAlco/AJLrVeUc5EYOEEeheAaKmZdVmeq1+YJZ/NLfmWKfjCYVnCYGPyLe2n4DyJWNH
JDP+7wmXrj1Z261hs7CbbALem3q8YH5lTKA9tie+/Il4TIjMU/ukqqtwY5EOx7KuhV6KhXpUhaVf
hxU0bHxuHWBaHEl1cWsSYMnycNhjy79Jx+Za2ihXiZUGM6n3V7vnMrEWyrlzQdJ7bNxujUfoIsn2
fYLApUpLSn7pcYpYztrKgJrNo3jCyN6eFxLpzIbiH7MWBXf1HNCnsRmRt8G36+QhVZ0Kb1QVIGZo
Lw6Bf15LSQaVgYgrcjzkrXQfC8J4vUrjzM2a4QSZHt04WTGAIjgR3Hmg+ObejI2pH7svStooxwS9
MTq9+CvMwCZghG9JpGhYBCdLfezGiSEXSrRla1crgvWSZJl1Yza4KHrgEY0Ck8XCXldM1mnMayu0
5w5Dr1mVd33KNMDLrUBpD1DWEU+mSYzvz3V2CkBVOi9bcR379bCC+iZQelX9dgG9W4t1k2zvuEWR
jV+GjRMgbnSxNGMhMhUUmeJ4teAe2D2QowH+h1iMjJ37Sx/QCEz6SRp65FG5Zwrti8Na1VHpxBb9
9GVxou3sjpRwoJfNnGXI+RvdJuQ4yZDTy8VkY7xlOaXxrKJfYCDt6LiJHdVBPWLgX+khstkIH0NL
7H3PS7LJYmv6qWwRZQxpK1OxSIVIO3BqiPpHaW0j5SEF1i3LdzOBPO+kHpXcMa8ume6SrCV1i605
0H/OHcaB3KLvqeRUgWMFws0w/AAlasEVANIiX+RSzdBksL74dZSa52W0Ep/1tbozeuLQbOhgrHpJ
ZXiK8iHfZ2J1KU1xmtdfMxwO2B1pIMWNe4Vmouwl217y7uXePyj38liJkt9ooCBKor3cyL6j3Ft1
QznBsiPYSkBpKRHV3qMRqdkFPXh+AsoPDs6lTlXldIQzpJo1rdjdwPx1r5nNvXy5s2O4MkBBdkRl
g1RuDKme/XxsozYjJdV+kVYkGUIwNXFRHSNx2S+ihd2xlmFs7SboISSh9kJmYcoludztRVs5B+3y
0V5UNapyGkAOsbSfJo1GuNwtSHXatVvrBvJrlb451xopZn1s5QHNrO83G8p7pRMcI+IGOD//yhz4
dFcZoo8orYWmWkJqIG592+bV//BjCk2TtKHJh+Br3lUAy+HnobwB2W56BLRpYn0uPwtLfizys+p1
62rpabTXv0KegsdrUf+KNlJr3C2jWZzqCa1kNr3cuL/J5IKfMVOdyFWTXBREu5CM2um8kBnvMtk5
kt9L7tnfmw+HXuHQXPe2p1JplDN6auVciIaqkXJ9tiRDb0IyJTfu5GAjsPv3QiVp2t/mFsJ57xwV
obuSPXO5cUUj/WNPCs/UTTdxJA7fBlFckBsHF7UWulA2mDhy7xvB6zQ1nRdpgrPTEcwY9tTF3CgQ
RX336DnzupdPTuJiN1pw9kO76L4Zb9REgffTIamBI8r7hC1uEZ341+SeJosc8vE0xM8pneP9h0lW
fEfSiDrlRrm3K+fLR4yGdBO29EScVLMP8pv5x/nbgzPwGyGD+HwCPgguBu+kjy3sKHkifxgrzbXt
jx0TAld+IIzjf35enlSsldmYnFhOfHwE8l3K9wsMfjt/vnNu29Xe7ZITWswAEDCgBdX4hY5CxMFW
5tEZtAeNFbGDzzqw9I65t+Eh/9jMb6Sk+K4+2eEwZPt1rZ+UCtM3OBeBZgOv5rnDu8q34vY9CLN5
fe3ynBusG3vE9dCPQEtrBB2VqZvPzeJ11DFRlPcWxhizGEN785B31UfVgeWrp9bjlLhJMHo3rdJC
FIzuO5u1m5Iw0JsIyzPAGwo0D+q1j/VQf2nNPSPmyFpswwWUM3nXCIrYvOpmmW6yqvqpOdqzGmv4
G5Scld+cvpTqc5bk665wm9d4ql516nF+ZnAJaGV2C2OHeEVzeQCxaNUtnYalvKYxFnuwswZTC+Nl
7Fl5EpTCrR02yujQflA3K9/HoHvmaGXq40xfswarXNwNN4MxU1kskqdWW51ATFRVM9d8NcfdoqmM
r7EKk8d1qoNGe1Vbl3uvdL9mUG59ChEX94dCnYAmcwmkwZ0frVE4LMgx7E3zBoj9oj+42yNqLRqd
CRHybZlfE2v5wYKkJIVTuVVIzd3pJnXAmAhA/DItlYgSbGXkxNQcFL6x7gvR9XdVcb+6+a9oTbcd
7kBuoEX8vR+ZrCirSqLlmF9da3H9xZmOVtY8ut3JE0s9nYACzaU+S8rhfe6UzBMW5P9mWYTRjOOx
hue3ZdONujxHjjMAErBvViYZQ0fkN1NI0FDoJZgzBwBZntyCsc5AukuKVYe+Iz1tZE4GENzM/Htv
TV97232b+BC2pG0xskAj9WzrS1fkZ7dUH9tiwHC9GliAt5+5zpp6yjxB1usfzIhGKWhK3heOsbhI
n8fFCJZJf1ojeluxR/u5tN67zkCWZLSAWRMHG+R4XzZTmNR7GgeXwcsO5Oj87lMIet7gJQE0gFxf
rGubwXe3COYbE3x5bUpyKGDVXQN2omwIJl+P2Mdjn9LfD/I/HjMg3v6S2zfFCs/JzaurEy04jdcz
AAv6JuM+n2DwTeYCr127TcruaeucL7nmfRNJIGjZaGWgqiQuKa8RZLv3pAQfKrW4nfMZoQ0Qz84e
X+u6fORVgn7wAGnBYjpUCQsv5K2w8yByrioty4hXUNas3J10CxS+hni+XwqTiWMeqkdtIhDZmLBQ
p6CTDHNafRTiDiRb754Mx1eif86OFYFc6/vXLkb4OIOhGHTiyEvXHf2tA/I0LDlh4mmb4v5QvmE9
9oJIqxkKTiOLHqeGZxO5GOII9Piu6iM3P2UE/OGBmgXSHWA/6VGrDfdj77p+pARJLowvMXNlpUgv
tD6+9m5Fvb+dyT7KRPe5w5PaTR3/vNMyT0ZBVk7zBSrBGrhDfETMlSCNoRXbzSoklwmFQ1b9LmB1
+pPdvBL/ALh28mD7aO8DdFMUPdNtwxSL7FmMuUXhFT7pMPTkYCnNJgjVPH1c82S9jOWU0i88GDn9
+YYeyFHN7Qozt3LO5la5qnp8hRaYQIlSs3sgaWRPdcaBiIJHDxqhX0/6FDiGtjMLEhiylTwNtYhD
Y5xaeO73DoSn81I+r336wLp4u2pmSjoKcjWFWFFj9AiHaSlIdMb3xerUw9ap36o0q0M6X5fR0TU/
a5UdAfc9Z/kvk2j2cMu2JXRj8KN54y8m4grDvbFInV6ikgt5s/W9mdFRy/jbjVopdEKqpzRd7/uK
amxJbwQiEq1ejDfPjBo9pxSFwLW69gh+ToSjX+tRffSy7YetGtWNDgzA3xzFvh0K646E8JSbM33u
tLRwbE7HKSdxvkRDR5XBwCPp/s5gh4UsQxA+KelIGxbHbmlpYWI1r2B8zCu3tSBd+DYJDP1N2WPd
dws6TzMXwHqSNrgHAZ9ofyfQUweD9mxZdu8JVZQd3BQ3WxGgIJwBPhLGZvEA+zwP8slGzlGq16Eb
iactfjHEXHtuZPtSgi6G13Fy3xnSJ99Y1gQnsnnWSnha2a/cstdw3sb5aoMwXjLmZKNp+Hrv9lSv
9lmPOqpgSONC6u2QKAgKXrj7CMpD/TGRx1BGQe169xoMVnRz3GWY1aY7Q8WpNpjkYrSb8sMZOyto
sNP5qj1yP0gfu9wqb+0KXINd2rSJx5ksEwbEwrkvWFj7g9s0gUKmQAC4qhtvagi5mmm+dYsDvp1U
9ENdWiAL3zuXS77UvL0HWxqsLvhRl5dWg9/Y6dTPQVKMoNWSb7UKjmwbAqTnfjLN1Z2x9etDZNEU
j/HlhcYSq+GWLuD5jDtz3NLd1BJumoNYrlWt2E+6/QiuwAFikQPTsY5E2c5XxXZ/JJ51o9gNA66J
raMyv1Y5bL8qy0m3rbmhxeN0j+7fH7sGPiUZ8Hq53K4Y/G8Mzup0mw9bNq9X0yCXh/yqcZ+cczJf
ApRvl5S7hK/Y9cZHA3Zrq+MX9LHlgOGVgjf4UbC5lvYYc+oX2t4onD3mjJ+5kX+tx5u+chFQ0UkI
SC/BPjgiZ0i90V/KjQocAVsg9g9ppKT363RYtE0lXWhG6KJCo0bb6AVpZz+kqX6fkI4RFOZLTn17
1wvwgtw4wMzanPgYrYJZxY1tDmaH2F9n0Kl4URxq6MCH1IJRQXRRCPOawT/+XS4RPdXZVA+OACb0
9M+5GS5HWuQ3DHOY3EePFEZocMVSfcmmH+lA+nRrhQNTop3ToFyIDOMJwzQP6K0OTv7di1Ct0Yvo
jmsxfdu05QfzplCLizc1x1FKAtFDBOLQwAnsd+mDgVQv7J3515KYRNEsV6V0zbDEQwzG77tlrWgN
qsZmoXzaVJZXwk8+ms4jUeBINIn9sozsR6OThkDFI2gGZeBexFJz5KxzXeVGBziDvSmChjWiveA7
4TacV8gkYmbvyog+rwA5pCCymFfkVJRMH422RbHflqFVGuGgeafIrue9XmTtf7J3HtttQ2m2fpVe
Pb6ohXCQBj0hwSQmZcuaYEm2hZwznr6/A1eVVK5a1bfnPTBMUBQJgQjn/P/e+9vOsywlARKqNb0g
mI2U7bQ1DpZBRlRqdkd029ZNaIkrXG5UdE6srIrMtTwsj+W1TZOtmuDSYjbQroiYZoSCRPkUkisO
5giksg30JTLf8r7PPVX9UZUkRbh8j1kZ6tvO0sZNqbqAY/JNLON8YCXqAv+3SovakQXzTptOdnUZ
ZooWbl08ZqldM7+aIGxr2FEIEFORWAYl2Di5rqLfptTE1Os5la7HeqkjfLoglyeXRVTCstJNrvRK
bmMb1krSpdB8kHIeep9+l2iZs6E2LMMovqnlB+VjfkdPZIRVM/IJ8qnPRT8MkN1sQuqgP3cgHs20
2fdSQK7G53jOvjuUMvBZIOBAr8AkU+ad5G1e4D53SFmPI8Re9sLFbGWYTUfX4WaQCzbgNGsBSiz5
vGp9j3UxHRYL7tJAdzoGgvOEmWyQUuexajoabnRGllWyOl2Iu6Uli2VwUKVhOVSrrNyTJ7IC3hwf
aHc1aNLmwVu8MIv5ZjHlfC7SVo28WZ+RGcmJvZAz+dE37mlyM1KL0kdMxPXWHP3hZlksVrUZrUMc
WRDsZLQNWZkDpS0Wy6PP5woystoB+Vxto0fN5Qw88CeAoOix0bjL9c8n8zr0CjPV9mo8dDfp3JKc
b5V7xWRyNI9lyN3dp1lUm0iBERbANpPlrArcHs34OKbUFpv6pqO7pcT83qLV+FRtLEa+5Tn5ikp3
2r3hwvlrWgh+bXjrEEpKxFrXc+B3sXOj6uRPxFZNuK2q6DeZpes3pXyE3ys42HQ+FxGCnwwCu/UA
S8+uk+vyXCzTb5ZH2gg/UO0sCpx590szjHGTmxWjCQkAFX6vHZLqfVlZnhZt3h4SvrFWzdWbZVH/
/dEfqwx44ciVBvQ6uVWLboJENK3BuqjKfJtlsTw9tS1+7eKuI8EYMY3khZZpfNEEoSIEJrCxyxYn
DBIITDS0dSm3UUyzdmPJxbK6LKyqjb2qvk9K7sQkqXU3CB2Xz/+yEXJzLMe0s9Ukt2P5ycSBQOYa
Z/iQmBjoHkVVX10yjQjMLwPmXKuiUr/BraJuZKMEisKaaCGcn+ZkW/Q4AEgRNWjUpbjMmUtGeEFJ
W+mpZjd+e9J0E62oE78lY/rOGIigjmlYETRgeVoR/SKD86kgNMhPJhzthVat50QFszORrDYn7C6i
sY8M85lLkHy37qMm22gUKrZEVBxbZjTtmJu7pOftaiX0PuAvMt/czb4gtrwOjhR9wQ6IQx1pT4XW
/yKcnSp4TyZbECvsBWgCdEo5cnsbyyASY7tXHxTs36uKENz1/4lG/n9EI7qGg/CL+dd7a9/+4zeo
5fKW/fqv/zxHDTnM0p0TfXVx//X3/sZccf6iqQJIiiFsDd2HhVv4b/oRDf2IkE5hzNN/FY4Y+LdR
Qti02/h0l27r34UjBioUG/+26+r4ui0ur/8b4QjN7j8s3JiTTdeVW2ZhIxeqyR/71acc2VHFnY35
Z9oX0Z7Y9tdOWBc34x4gcmKWcZB7LglNCK0TGolRfghwH67NNiRnR9eJWSWUdCU7VLXRHl13vrp+
C7VIKd8QgxFzr3W/RnIfEH/OTJizhFydYPjoC53JzlReUztGNRskM33dmKJovJ4Cmhx23W3gL12M
+EXFEpToeuHNI71YtSbJawgZpbfGR00qJAFrwVGAJzyat10wzRuKwK9ZFdDr6Sp7O8UdEnCyPrsf
QUhcUuuIBysfcX9FIvGMAFAojK/tAKVrn/XtbuxKPHpqHa4KGaNuaYV7jRPqu7NCXTAOQagpfnpJ
FDO5HU1unGLumx0h/KUM8Z+Y0AQ/lFpzbwTY88e2NSIMwP730Iiji1v04cUGQYKcgLujPfp0Jm3C
pGpUcAQwZAeRGSLa5CQtbWoixjcN6UTI2wN1n4wNXNTIZuOwNW1MIyT8g9DPaErbs55k58ltscEm
/RmTJXmzSbnL/Gi4xZgHCsdW0PgmyYOjvo99cejDvP9V42aYG//7QADFGkDJuFY0v9tNMULlavCq
KJq3A3UG4IZUOhNLf859h8wQbXrUynzauRBO+rCosPxP9KF8QJGx2R+dYRhvZ5svtDTCaVeMJLjN
iNPNWUlPrkbjtuaNDUcxNlFRvxmEziyvnlogVsXsHsfoHhoEMVwCT3YJX0flDeOMCZOjugkpSFHj
TZJiYZSKu5/qBPyoXu+40yorsnBvJtBv8OzoUA9tRPPchDgrF6pkzy6Lpbn4ubr8dHnd8ty/Wl1+
4ItYRWMjTsuaYiEeyXpuJnXcwcv64zOW9yuXnywPZzBGBCVa95+fu2yGiFESrubuW2U0GMD+cUOX
96R1Mq38tjK8f795y+8uv4H2kiqzyixp+Y3PHyyrQRwwS1keftm+369U5meT/Bw6hpR7v7zwy8Pl
hcvHgNkhSt2kAKLTM5U0mtOyaDQYLgTA04gdJvVEYA5agj5zvcW7TER6sjWC8THPThYluy8LZRLJ
ydZTnlMqNMUp5GRISMlpHATTSn9nV8P35XeWZztnnkhL0+dNH4gbc2i+1WoqB2GIxjwjpiMw9adQ
qc7RCESYsHBmOGqmnBjuKaflkRFmzmYGvrlqGaAfUxuXtzsgWYh1TAeoSvKkID1X21vZbJxgXxlA
lFhQgNFPYg0g1Si9pku/mbZq7Jaf69Tx9nbTk3SkTGicCK5SiRjf9uUgTkFgidPyCPS0T/N8uqd1
4DYGXzAD0tOsx+YpyJV+7avsw8/n7LCjnKUyVpevAPr6o0YC46UIwKJhsI5lllvHcEBUqoUkkQm5
3+cxNAovLp36FBqr3CUmgvnvqsT5ibzKUU/Lq5aFaqXa71Xi/uNdOSQvumUQax6nbwPppTtKlwmO
qiknUajb645rEurEP5L20SxX6DcChP0i/5HQuETPGiPTUrXynNnJc1621q6uhmxLKjzugCLTN2qn
UiaZYZTYeExPyIecnZsxZ8un8VTIxYibblVqwD5M+Qq9voUqayBqGrKbwQwv4W00CAtXDlpHtS/M
wxgVh5AcylMsF/0YwzBNQlDCVL1SQyEYHF9Hbkt6SERbkMDu4mzkr5ahpifiQtWByIu6IaxuyJX5
pEzajD6lpoAVZ8mBZNobdNB/fX4egmqlCifeLi+L5ZG/PHqvxA1hLcVpSg+D4oTbKMCKYlR8BQS5
otlISv2aC7WX+XIkBzv1Vot6JDl9nZ58ly0JZsJ9emoiZvvAXBDPYyZO0zhrhykbiF1trdIz3YSg
+ZLUH0MJzF1pmM/LgVUbyrjFt4sg2/HTM67c7Dw3mOMagKTbZVUo9F8mQYw8suuMEOcaNIZddCul
RjLfkKBJVO5dGmS3NVhp2jIYdYoEC0oSNJKTVKboFqZmPSqNu6KmoF0BkO4Kw0i/RQptIBmRpluh
ttdleMi4RJ+GUjv/2XSefDxLQY22aR5KFXMNjITVp8t6efT7ycV1vawv3ep4iSJZ1v94+bLKVHPe
ukZ3XT7a1knCL6OIPtUfLu7l85a3/v0peZY+Nb6ODPxzS5bPW14zL7mtOC3LdWBF1frLRnx5fZ03
INIC8tQCVaq4l37tslhatZ+riU7e1B/PLT/tehHuhCBF1dnpikZ5yFetbU5omNFVaK+o5hZ+zAln
vVfAIsg6rTw1q8gEAyMheRKdJEskkjERzy8myIlRsifSEQqFKWhsMRDUkciIndC1noTEhMjVkazl
Hs+O0sr4vTmC+JCm0yErtW9kwh0shGURGAwheRgLQMS0y/veyvchICZkgERmSYoGbKmrUm40SddI
JGejLIiyM3ridgMLfHOQIUdySMhsyao5kN8K5srHWIM5zUa+qGkkk8D0mCXdA0GOp4qeolHL2xcW
PkIbFghO6pdB0kEUyQnJ7E1WZyooTTATVds8IuChAPgt7CUCx7LavSWpI0S2jZA3nAukn20iySRh
prwSjN6vush018Ho7CvJMWlMiCaFZJs4knLSoRdUJfdEVS2mvsy9+NoPCiS3Vd437qFguXYlOcUk
nz6RLBVVUlV88CoLQESPEBLpFRVlI4jR6jrGITSpyQlVHTeaZLWgG0IOIfktCHwB3zTDt1RjBOan
JqZ9w75T+B7qqIn3viTBkM9M21rqKgYIEp4CMKbsG3ys5q4LQvppFHDNItxm6gN1MhSbojxPkj2j
A6GBUeUDD4JLE01Q0CfXJZwxqw+II1KPfifFnj55LCXZZpyhfrQznKC5D46hWsO/4fBkLGbdTmaX
nRByv+bPdieJOaBzBsnQyYDpECCLKW203wdbxWhMJyEB5bsraVAZLsxwR1J5dMnnCSDp2ZLY4+A9
0tU49Nyz7Qy3JRXVjd+56UGbdJQP2OQHKm4UXwQRp99msEAUZPc0vjAfAQxSI3L0XRBC7DHjDEBl
XKlHTTKGWg7HVlKHBskfwqyOnT4gHM8sSTxR6yfKjKGLOLUtPhDN4n4jVf4IRG4Y8rdCUo4acEc1
6viQQM6TGyOWlUQkOoU7F5HJyoB51+bMt92oJ9Oxdo9G1BMDas1gBIzXcZ6mOwszHogcRG/0DlTH
gkHmahiJJaPJKdVrrfQPGWWOHtckJWaGz7OkXkjCk4Xo0RvcJxeV76YSI4U+su5gJOGIAhCFDwDz
rklCLV07xcu56HgJpeMEHRDNWncXmvwPckrTgyetsp9FXHNK+cEeprGBhl3fh5JXZaOJMgFYBVNe
ecTL1Toy+EIrrrZkXZn9vpHsK3LJSM+SPCy6jnst2QCdZZSdCgLJ1X0f+xOCy/bJMqK3EaE5qgYo
WxS1DHS8l4qIspXSclkxSTSnzB8GnmWliidxNhtVcZ/GxniOIZB7PWXOTVBXlJBWiSWhJnNerxmF
7aB5wX6STDD6ZALeydWStLBKcsOihSCGx2EUfcHkCC8v9Di/gzY2NOPLIPljiPguYQSRrBvL7w6I
MlOyytq0DT1tAMdgjS4kM7qI2xy4mS8pZ9nEdsMJNtZmlUWbzJVpWqG6NYPk2UxtZaNLYppOIhJC
afZPB05tklw1xJfRVpWstUhS13Lwa3KIkwLqs8w03eHKa+kJNdZNZMHNQOa3HiXHrQPoNpteBN6t
lpw3TRLfWtBvvmTAFcDgSkmFC2nzrPvJVD2LQL9VDjxOYSSfS5rc+OYEWC8R+7p7k2uIEuv0OHP6
PprKUD7Xy5vSr11AVR+6b/v7yM5qbwpA6AkJs8s77PV9mzIJZ9eCu8sl+A6nRk6qoqRNAsUzovJn
YJ7i9t0xyLYRI2LgHIoeM9aR2hNgvVwi9hxKYXJo5+8Rc0ZrAc8FrUh/hmq41mNs0SSP866Napy1
jtBs1+oPrTtjz0+G+3C2v+e9xP1J8F8mr3hLj6cl8EqTeMAUTqDD+GkOAAfmEiGoCJTVIVRBn6S8
jVk7cKQU8TOgag6q8qGRVsjgNsNecvSnAENWID5CShgrvQVfaJDIP8Az5EpFGpz7HW3qoZbAQxIZ
XnUFBCIMDibIIZfmijY8NyXRth9lFBChyY6mUdPrHo4TzkfoiqHELJK0TZAs4EUGD7eGRDFGMBnp
3kcrF3ihVufE5EFw2Q804AsHb0RMPoGrHIzE8IREPU4wHwsJf+wmqvJZA09Sy9ULR8EJDf5VjZz7
HHJkoN7TLj5TOJRcQQUnGfKZY44rp1DF94De8gCFcrYoCUobCcSPZ6BD1i63BkK58vuSmWclUZa5
CfenjBqS3h0wOZpYD7aPPjy3XkUGeaLo3X0s4Zhu+EOXsMxOYjMR1B59CdJUG7TWPXFzkrDZWbdN
Qza1YqAbiZGvChom29vSKYyNU1kPuYMXO+f0U0KJ74TjmcLzHCTYs4Xwac1gMYXyy4H82UkE6IjA
YDUzG7JGc2dUJBaY/UsdM7BwpttBYkRHeKJ5x+GlJDQnszBgiIwyvy1XOgxSdntP0RYs6QyfdIBT
CikP+IZEl5I4mtDLl0Ec/jGVeFOUaHyJAE9diT7lxogJXOJQgbO/tRlc38JC0lXE4XebXpWRR9JR
Q2FLJ8IvhH4FO6jM5p/hjAIpEVNH48p5mSWStQhpa+jztSj4XsNAwzILvjWC49pKoGvmgHbFqd9C
esWwuaZ988NCb1LHoJcAwqI9nuDDtmSXe2ZLjD+txpsori+9E0cHjEyzR3QpQnkK7Jfeh4KmJsVr
To0mV5P7CSotqihiFFqssICdYEDWJpW4AJ91NuFKZcilS8AtBhNIejDO6BQy951Nt9pCMLyxIeMK
CLn5YJ7Ru6m7VMJzXSi6lYXK0CXTwoWv20jQriuRu3UzfyMtDQivxRRoVCE/tqV7nRyIH6lpHHs7
2UdGYq3F4PpAdN15N/aEdjSwfl2Yv9PwYeJX3eLtoTElscCOBARnkIK7LgBdVuM06dRneJTGzgmZ
wsfdWUsL4xgYNyZtwcNrksw+WieixSMsqoxBj/qIQ4Z0fcrnonpxJcI4g2WstMWvQOey6VsY8mmf
aeuwKcA+Z3qxTf0LxPvhOmWUOhTXR14umH2GDsmSzgG3mkMTAeWRD/ppxYC3PdV30ONUL4oAMMPa
nW87mMythDPbFZjmogTYXEFu3htq8Sr7u3NqHJQhvo1EoG3UDNJfVsspuw0gUKKgMwmF5j7pM772
97otgutg4I9DE9ZktfUQdeJDJ9uXjh3h08i6xxWXYmBVsdqcGNcVifYeMmiC8JtsSrs2UXraxGcw
Kd2uIjHO5w6udcXZfxNBuiZgdhNO8bgbYGAnEoaN/gCZ/9wwnjZOGmkWGeCXG9QXdJ4kTNvRDDAF
wVMOFwSwmQMrQKK3bRjcSEseWlAX3GnBc5twuimGWwfETnG7FYn+A1GAgpByjg6toT8PEybneUKy
WxuQQdVrqgltNYG30sPu6MYdN0UlOLdBeekblFW2gjkcX5jYgH046Y65JxoYbdrsetNICwW1brcy
E6LN++q218N71RUZlC6d29XYPqrBydLyHhMxmcjNOG8yXWPv6/iAbJcA7IC20FpgEfIVpFWUSr81
foO0fJBfBTMc37QudkMlcCjjq5WpNlXgBt+YeYvM/Whm7VkL2RwGVWf2E1IB/6qHQt9awFCmsTHh
bzbPmB7ofYnnyugY8bZu7+VKcp9qHaaZcjI36UaLBn8VvkJpJbyJZrCXxNWusFyf0sZuGof7KPad
famEZ9Wp7OPcxZa3KpEw3jTObkr0LYGM+QEt07Ala5YmVW0SXtfHl67LLykQso28WpTlxGzO8I19
Q5U/3A49qLEAPQCqxHBTGvplBDK56kP4NAJ27cZV9J8l3c8jk6CV8Cn+l+QxuTOqvqw81CNvh03i
qCS0DjIE3iug2c89tetvVtjSD5YZczALc0rrP4HUdVUyeUYQgHBykvtIL6PNVNvOJuPmAH79V1Yi
EKqCDoQV4JWYZBXVzsyNUwIK8es02gzovPkW84zA9Gg/IqxUrBjqryJLWO3eoU5O9xeJY8KYWGQC
eLfltpsO74bfhHTXuHRgH0vWfYgrSPjXwBbnJHZ6nFGZefDH4VGP+9vaadDUSZR16iqPNhQ0CLgF
k+nmUAREzczIYUaSwuNsD6Hi6BTEbfXCz7i16qc5tRCeNQI/W1OD6Bx0mFCCEmkAzmDHtPIg2uCD
HIN0H+XIX2tyto0crYZqM9wQs3tTdUiLhMU1uOdeiFsogdvtYuzoivYxbhqdaG0mPVBatWPW12hm
I9oUKm6CwCZSpe221RQ/apaRcwtv70cbC0KAGkFqYKjFaciH2Nbedugvo4Zed2AYuga4WTQxCM7p
mKYcUJpR7m2dxJTANaeNHQkoMFKcUZdxtZ5Mf927s46kKoKegOUF9NUvG5rcsRyC7xHEDvz33OxE
vA0787VNC64fac8UA0BtZNtvU1CmEofEONge9l09XVzqzeugiQVsY3KYiFhFY2UztTHQis7DHu7Q
I9EdYBdR4JKrq+pb1HzI73A4BiNDldx5Dvy6Yx8TDYGHhUT/jsmzmuukeZbYbprwrtTmA+M3mkeq
SkO3ejUIadCa5zpFMiHo8Z/nSJn4il6SKWQ2WysQZU0G2aNxajQIDOjS7ZL00qyy75XUTDhbTFQ8
Y0kZcPIpQ4hf7hygRcQVl4XElnAOgcQzhreibLJtqMbPc3WB/xicEVYXt1GaoLxhbL7J6+ccpwv3
Ewo5tgK+RICsSlXuHyMK8ySLHa9Carnrh+zRCPxuM7YMS3U1/9YY1IDnERB0Mv9kKjibOoGANI3K
Kb0L+caocSPwiW6NgSF0i3Y5Gcdw1bnWnajij2QU1z7rH2tlsDe2RctDa0ti8lMMym7Qb8ik8sds
p0Bipq7KhHQ2QKKJKXpMmZkd8NnfdzMh6Pa4ixz9XONG39H/KxnJM1eNnikaZVuak89URYuVEO19
K09S6pH4C1MFDae4GdogOg72Knmf+1oeamTmaAPNdZLV3W2Upuu4w8yFlng3KvPeMchLbCEFb92W
I1NGYu9Ue9gOsXgmGw06uElEjBXOH/NgAAJVcH5UDp6qH74UoobDg9MPqy4Yf2JDGnfhpNwQgfHi
j0G3yYvSXYcGUpPGdz+yzh63ZWW+zgYiE26bOeMbok/pslw5LNpNNoFHIxKjRK4ZhNgjuTs6k3Kr
0pgFdfGOw/BUO+Wj0asEt/vNiNleoxSd3KmqeBzSkcOradB/pva3Sk9oQop8Qmy4sdWAOfD8jpcG
Z1xVH8MaDcNsMlUMahQiPuH8qbDi0xR2K1sbmekMxbXkEOG8RoebDkFI9Th9qTG1bcJSM3CZ4tPV
dIBV1FiUNZQqd591pbpSM5+M+ulg1DZDa3J9AvHTVOzHOu2Aa+jmqkjGt5youxVeEJKLjbUdt82Z
8qSnBA2hmtlD37zHVTgcK8N4zdp8U470XgFAo5VWG6Cu40/GmPGDbUlfRdcfZ5CBXV9TBSxdJuXD
pidXJjFNJm1Rx/CZKtiqTftGdkV/QeVc2ZYgbMxmRF41DZWX/FZ3aTyHQpm8ELoHOgzk807vXFyj
0PZmzJ9P0MrPJOjyrVanP1swPvuw6nxkTZjlps6nccXwkqwtJUZsIZkPXNBQfCvUJYPcq2f86Mkc
nFVrqg8FKY0KSKBd6QSQpcaVJhVHbgrLTIEN6UQiggAfcWhU09MEHGxNvx6QfO0c2ggEgehjz82I
VxkKp9qFHVtcmKSg9TngP6GcG5S0DK+zq4ib05RTPCQtpdjZlI7x2FB9Icek8CX/MjfpP1j1JWL4
aqa0xztFYHIdbhXSJfecMVQN2uTO7WLumUNdb7qh7UDaKNsq1vDyEve6KzT3tk3V75ap9pIRvyWR
zz0Z1hMebKwgMEQBLEBNyNXO4/q0y9T8jZnVeVYP+qw416FyL+OEldodlde2pBbWUynYTQ7JUUba
oFUNA4yWxFxPpkUsd6gSNJlf+vxnNCHdNYeD3nDfbAwiKdGMcjsRPyKry5CVPxjp7dDhgKx9hfGs
HyCTU2xksrnwQSEjx1GoMijKPZiFoRHMQzUsTGaSeRSBqJurt/Bkwl2uuDkHFG52NzXOkbAebWKe
TKftdvWE8rXsZ3tdRam674BguOPJ8il39h2QBqMku86ZjmacTqsSf8chSsez7lS5V5LQAbuLzA2V
BEWlZ4g+RkQy5Hdzor/Rm8J1c9BJ+N1mNRI2LSFGpxpMxEnqex26wT3X5g879CmiuDT641jvtykT
pU2tHSKEgLcYVE9E/a6SNiDxsAtucL1DRp+Tek/A8C2df7R5cU60YKwxavAtCjkpheq+Iug6yF1s
Jf23EPXjZm4TdnAC2KdvYfZWbfjMSAQXMQc1UR3rsEoxkzSUVCfl1bebLdbl/gWn5Y4wWJRXqLLX
wiLfcFILgtn6gGD52u52hRPON4MSUEbog27HXZzyZzO+2RwJNCT2rRr2HB8NegeB29/ST6YBLCXA
MdXJjKUljn7JYzKzgcbj5/ryqP57ZP3ymuVXnCWI9nN9efT5e8trIrrYa1IBVE4FnI253pNZT/R5
ulUc/eHL2/z+1H/5lo7MwlanRvd+v2j5HO6GNKE/P/z3b9pxfmyLIWaURvJd6PvI9J2AAa/8Ez+3
7/f74NY7qSDYt1/etq6hm1Swl/9852X99wuXv6RZUq59wgzkW4eUnoDB/v1TPj9q2XHLarhQZMj5
Xi+rn3tUNbV8F4HdiWrlye9Nig0utcooLl9T/K1eqFqFh7gGNmfXwyFMFWYuPXfMkVASFDXcdHWN
WKOeSTFj5ruLZViELYy6e4iNeGepQvMCopMYsXVPKVe4uNU9oQU/mPIHq7DANMEtdpBJIlzmSVYa
XNr3ekvAZxd740SelpXnTzjk95OBnsWM79P+vU9zFYFJRixUl1xUVbZMJqysk2Ln4AVPWj4d+yr+
IVsY9aTIsUJ5Lo35LWnwk0NZOA262LloSVYMMWxzq+TKxcjIQACfyP0pxunR9C35ntxPhsy/VQ0u
qLGNQsAwccr4ZBU4MwQsTlg4LVcr4BKZ91h5yGqEunBTVyGgNYOASiB8Hb34VZ6G5zECfGdZGY3u
TD+S8/w+1+zeghaXUWLWRUFIxbAhRZOw0SChXWNz0AJmGA/c2PZKiTlJhsmG1vRmUMubBuUFnQ6p
efp4QpoDHAtZUi8FmGZU78qkGTZhaGzNZvqOLIeZQ4uJqAkQeMVbMTb+BsMSLXNRPmep9bOAwuD1
1fRzsLOWCSKGDMMo+hWyzohBdkvKyvwSBvpjkTK8LbmSeYRyJURPdqSwzSOWCBK0dF3FSqRE5n5I
iC3JtdhdwSWoGPjNJbojZ1epRNVoCckpkYb9kcqAMHK8QvicQegw3ehsTTsg+CV4UOleqgEPpy2S
x8FnXGGV8Zpmz/cZiCyFNJt2VP0+eUGXvk/c1DYKEo9tiwNHi6zhZNe6FwnzgbQV7PO1dKnSlc9m
8FmtsnFHxAtmqyjrOMO2ZFUuub3+Xdmg9UcCV2zGxnpGYY0olKTKHEHmtgXI6HNDmN16XrldcW1n
97mZMSYn7VsmcygmupYi7L6rY2dtTE0GmrS2vV00T1ZpN/8DJUWyXb5SUujjWroJdUTGVBEutVBU
frzdM+xu/us/tf8X+mJKo47i1DTRdMl6xb2xEzoLcH1vUxV1RyT8R7OsiE7KCGFU2pCkuYCqcNah
LFeMA8E+O3oo2LuCoDtqmeLeCaBsI7kxVwjWm8JuHrgUBP/DhmuSiPIF77JsuKVyOBiOaaDU/gPv
Mkdg/iZqtAcawclBIYqEk6QwAOHROSNIg9Jg7NDTT8OrGYfRzWSAvPoi3bz9Z8QM9Jt/2gbqH4iR
pRTSYZTHz7/sPOx2sTWGWXRArEFST6ofEi0OD4z8NIhXtrIvYPFufWYHSsWQoVNvrOsc5uX3f78d
hgTn/LEvkIoCvtZ01dEsS6o2v2xHUkyTqBM7IC3Yn4BA1uLQtbTnVS6CQxO/9HNQ7IrUetScoDo7
iUYiEsWWvoRcSADNuXfb6sSAHiyOM5wDBDPcr1Lu6BrcWBFwmUYRqp0xtB59YcJnH5pzCTRzXdr0
w2uFnnSewrMtIu3Ncvp+PxYVOduFfVoWICPtU5vOL//+z/4Xx66tu4bQiFlzVMe25dfz5c/uiLsI
257cC0vTpWeqJFLKhY2tBfa2NPV1KGYisiuyPad+3pt6ecjGnP5+OjNsH095FvT7TB3EXjOz/uCL
EPtUELqAS0HWpXMIZFkfHjq/MLbLlv8f4Op/yNTTDWgJX77kf5JHX34N/7F/y0q0jPWvfxBI//7N
vwqkbfUvlqZxpAvEcJwMfxVH2/pf8I5YAKaQm1kcFJwHfwvXM/9iEK7HHBlj5yKg/rtGWuh/sVzT
dsjEswkb44Lyv9FImzI67+u5yHHIO1mOcIBmOQT2/eNBKWASBpVjz3vqfLskss4GxVAqjspTdUr3
trWe9W1l3/j6pqi87rF9Ez+Cx/aZsX2eI1Ql6W07UhRSvrWQYP0dY3KGWFQQTNmj2bsgRmjjJ6vw
icF4lXP+3tOU8PQt2dCy3Q/hnJhkL3zSflZH6OoH18PX8OU7+VfXvT+vvcvf6DrsNtOw+e+PE6/2
9YkzzpnxMtrPnabdh928qxzjNh7Ej67uPhQFGEGZRN/NSLv/9x9ODOO/2MOCb8pGl2SrpvHHpxeZ
P1ZxQLq28+QOR/WjuK+vJPuqr+02+8AeTTOq+7AfyC/wPXHEQ5g8EPlzdh8cguKuyIPEncaA9FTd
6G/ZZT4kdwmz2UtUr4Y7KurNJrpMb45YkU5jPpAcT8ev2I8/4AudjFuV6fqvwLSwlbrzc/IrQbF0
S5aDNzCgQpnL75xbGmH2CjnTqnutnrIn9D/cKOkioUSyXQ/vvlautZogsjXR380pO5Hh/ZNKubFH
hkZ+AIVcaiqOVz9UFwxA2rHZOTekkr0WTxoJ3z/iR/6c7fgt/5h3yv1MHejs762Ovsuqfwuc/XDq
rsQg0Jz9Ne2ZxhJqvqH1mJSrD/1YNevWJclcOZCh37wjdu+oMHvZO9rtUXjKoX4lZwnVZf1Eg48B
iK7TTFkFjwWJQ09+s0vjuwnJ9jo4BxaxR4/FXfIrEKsRAde5eDR38z2givxbNjyi2ixij90RnKYX
5vvbIVnTPzY/qPnaZ8s69MRXB5s8XgcITpztMLBD8LWsDCp3MgXthZ6JYZxnDT8ved/qnVC3NGjs
u/p1OFrvxa1/bYuL/oC9jlzovthDLIYs595HO+WC8vMS3HDlD26tI/3mySPDEJkGVoObyllRSQrv
mJt/xBsGdh3za8pWq+GdyPGkJ9QYeYyHafMFTENJYfWxDc/OUUyePawZzuGU3OTHeScICQco5cYb
YtDM79pP/1xCBj/PL02wgilwlfHp4Vk/GwG7tsEfjKEX65CJeGQV7+zTqMHA3VH2/yaH+RAOCi/9
Vd+l42q8UOoVV/W73m/Me+xeAFptcmDWhb4eGGA89uwJOBeQ9OwTCYP6Pn7rDvU6u+r3WrlynoJ3
69I1QA1W0Tf/ybnDHsyhXa4BWHSkDh6sS3YdCI3aZAZB9gQ0K+Rf7vP3YZuXa+zC+/SFxhpqADRA
6/js3roUm1dFtyO2bdxABuXsWKW/+otgbx71+BFvRnXFzXFt0i2VKOxNGd7X5GZ4obxq39Er/G/2
zmO5dTTNtu9y56iANx1xJwABelKUSEnUBCEL7z2e/i4oq6uqsypuRfe4JwrpnFQeGvDHZ/Zem5mY
bLMNS932Xd9Eq7SyJdcKndkl04sF8UXbBZ0dHpnd64ujbYucgh7us3am5QmicXSNbQ9qA5ACE7ph
HR+njV9uWGXXTn3KMqfbhuxg8F1zBiotAAbksq4Pwk5f9SwuEFR8pbfQRXx6T2o7XcuQI8YHcO/6
GpO5to1v7du02kyb8KaKjoA3miXX2WjpQ23t6r83P0IDDsuWj32/nV5YS7l0GtalI4OZAc6ayR5M
qnE9BqCjbDjr3c269Mf2Hu5i3Tbu06P4Iq6YS6m2+Cid6+HfHM5/rgVNLDaaajKhliRWo3+uSbG4
mNqgy9WmIYQ+Z00uZ8aLiQni/38M/9MhvPwzGqkvlsjNTtb/FFhY1zhlRV+qNprElot/wprG7RSM
33MDYg4pnCPOFbf4v4Vd/ov7jkxn8uez35RUalxN1VXDZDQm/de7qxJUKhKsptlIQvaiTBFgyzGP
N+UYwKjTFeFN0jAtW6nnl89xYKkryXwvlCHH4M8sDiQCG/jpWpALvSGbmY8asEKoibndRop4SLrx
PAL0cpBgN54ERBXRWKS6DCRMr5YRpswzTMakak7tyJGRkiJhFSD+lTQ+57NSLap4tG6xsUvAgzFX
fpbLTnN0bFNIqDvLSfNCcNljPrZZhvyBNEIhgFwC/Hoyi1urGd1ToDXy0UpzJgFlj0rDEECwBeUW
w84BkAAz0YAbmS+WdwtvDlwZ9NeGl2qfHcKxKu9Sr2aDiZ1piaf3iqqFUZ1IRHnNW6PLZ9JF2G6r
ALsE3WfGDwSmtFiFDANrN3bbD1HOU+BtbzkOTFQFjVfVkrArxKxyzNB6kUsGO+gvSnbu0U9Xt8lJ
HuAaRYX4lCAcPUZ9pRIMqaNWkuWSobRAgs+00ar6oqdR4iAl98YIPIiKWo8Haf7I11BaGEF5OK64
5HzgMUtMfUBHIgszIuSKrhyavCfIyTJfEY1j2xjHWJ3zlSEO3PgMlZwVZVrrgvoxWKN6Yk+rpmAQ
fLZ7m76XkSG2GhrYht0H0gmlED4tmUeWa/NVk98DHi/K2+wLyKa/0Uqd+9ksn+O+Rd8DTaNFW+zJ
kf6MFHh2VSzsgIhCO2WQb/cNNVpNJsys60/aHDyJJWLERDqJZrgRJu1BGr+qUXucS0FZq8H0Murl
czmm7+EZpVjmNmPzOIb5U+wHVzlqvhiTL5zP8pkIKKxzzcvyvQo5d4gQiUUMXzDbr4hulFaaiLXT
T1Q8AGQJWyBdZnYpssqQTM46N4tjBb9RcApL7Qa36igIIrtda1mwyrsiLgSYhqqwqYvajfuhcZRE
RInaDbgwMMybA7OLMjA9YfyeuNRZuV7HUv4iRZr86bzm4MOfJyZrIekmNhxdvYhFH8iRDUC84vY/
9bwDEzaBlFcnnY8SqaIl685ueCpVAnTKkMcBtL4jjGViws5uYHnPRJ/UufTbSuEqs/hWQm015Aso
MsWPV23UB53FUaZZds92CQ2JUyYE2ECx0iTgOCMUonrb4WlFQuH40ptGhrFRi8ieZ6Rr33H4Po9P
M0mFytjfTOKELCXcmsTtqOSR4kSzG4xCDSVaP0b6PjNqfY/KQF1HWXaeQo0laeAbsgv8jptG3RG7
R9h9ZyO+n0FgF5CwtVYFgcK2fUWsQLWV9XzaxFm3gWsFBUtjt7bPMTALReCvUUbAY07imqAW/NhB
s3idOfnsUoFmYvYyLJ2+30ldg67GH32nZGtusqTfTUXkGQ0+598vsJTlXRrV1Gyy1YbrqjUffCjf
DJ40soCkBhHAxOJuCMVkP6pDsjP09zjxKVp//ygyX/IeNF/BGHX/+ydaaCV/fNfLn3wiYhC2RHsb
gYQBsEIgDlAbSBCMGWKFrBTLSyd/V4EseHCcI/chcth2iOd5SdegXKQEKDfmqjkWF4uUgfWSq8nF
e5dv80a+k7DDau6YHsej9J6i49w3iaNbK+thZkuMRuY+PfHZJzQIBuNPvZZcZqHZQTmZd5sIHzT1
dwG9wzl8bw6qNx5xVSPE+sj2lOyk74EBfeU90l/NffMUblTGerbBusY8G+WaqRonfcYcWuWFcsQW
L8AKh4txEh/YJyBVDZJVre8oZ6FSI/wwIYtdTNYj2Hrs+i41zmQcJM4EdWVQIDp6bGsf5oP5ZW6r
76i/A1dL4hXjXLXjF/sfpmna83CAmclqFkV9nlD1kMexSk/W2ngurhTywYNpj8/G2liL52gNmwJA
qc+A96L8pG9k2OWO+TG/oSEz1hVENHwDMRNdyuaVpK/afbuRKloVDyrUuCPGLu05QJFAxCcD7bO2
1uFcJ24ge9OwGU1PoboaXKXZSyq5VTwdF2ko4jXxWOM4a11NtMlFaCq7JOgUnI651OeCO+gPmoQP
YJVcKs6mfeYObmR6IaQJEqEQhOfOQtCumMWBfXGDF8CtyC0pTk8mj1yhCEVNUL/K5VqREAs6LIbY
RqQMUMmRP8s7BpN8OTJ5LJbULhtcrwlabTWQnGInfL6mdUt6oLKReT30w9h58uCA+sl6cMV229qR
G10KXi2qy29UJkq9rz8wofL2QKNddExMKu30bOm7BG1KsNHzx6HfjtZdOHGEWSd0a/odu0oPm5TW
e8tLTOBeFjwZJ/WrB3IIsEW0USfV7DdamGHUjObVOOU1cUknE3bWF4k7l/nZR8ppN/c6o2t/bK9j
veLfDt4ofV/zQ7ntv+jJCCJRv+GMn/Rj9t6xE0R+8zLcopE9gGNhs7ZJNC42JlKE3ClupVc/hbRa
MLXvfAKUj4xmLV4tqC1gUgyqucBvVeCCCj8lNwwNvFGIfPTYtUrXX9Uv8IiDYcO+HvYI3U93lNlb
U3bzUqMGYY9tX2sydog5qtbVjdXGFODhXf7XPZtDCfoZbBHYMYcAOXriAnflRTRoJE8JcL+DVLnG
Hk84HSjo54J3yuP/wV6RNwhoi//cJc8BVnG0G6QQdXvhQ83d6DGQNqTvata6ohA7oQHNXHG2s/E4
bvtDQhZW4HHlMhiH3r2u913iETizS45xgH3RTr8my8EGbh3wyBEwawDic5BUwHQvPurK9unmbHRx
RWAbr1xXE2RI5n4gTYii28icGd0HkdYbKOkNYV2kkxvmKnlN163uUAzQgA3u+MyiJDm3az9zBFTJ
RBL1CKpZ0NsCDG1ziYUKdBf1GQ15vpqPFlcNLSpzATd9q9kuDA5OjfBCR040bXLt11R51hUaTPdS
UOGMa+hq28aRXiVPXrNEXzPMuZOKhUBW26bHyFNuOXMF1zjsUXPMT0Pmjg/sl6qH9EI/cweCtWXT
hByNYyxYlSuLg5uELzvYZCf4ea/9q7o233gOFzpdE4/WDo03glSo0wdgO7OLcYlsrTPK46l2RMPL
C088+Y/Q/9pFhEcLCDIfScVjcxbu1V57Ij+xfTUvTNnfwm2z9xmkUCZc/JHFEc02C9+nePLMNTBM
Qt0860N2s2duoe0DqDbpQHTWKTjVn7MCq4LuKgG1fEa4rFJu3cqPbqUdOWHVq3KKbsk+2KjyDvmd
Ork+zCyi4MQNRmCozKX4gAzpaDwVz2zKKDAJ5kJjhOEo1jb1F61ByEAFmdsrKTrzmZbuxB2GUQg9
YvTRojIjzDiAR4jdbGV0Tqo6WbbC0Mnrnq3U1wrONFpJt36VFFeB4H42T1oLB9wzhHXvb9Btj5LH
++SHHs+lQJeDR1XdoiClSe2ZKHRefmSsMuC2LQ50ldJXU31QVVjVqmgP6iW8CviUbdICLvLaepLC
Fe6vAjWk6MgAaiMHtTQJ9dtQJi3KHg8Ryj/XtE4VbE1uSKdKd3DgmT89tuYtl13wMn9mp99jTnVh
n70xXcFlIL1lARxA23KnB0yZu+QSRITBf+BTic1LMByjt4HCK93PNZBYNq97s+yoeI8c/sCZAzZw
w7WTuNKFH9Sya9Nwi/iB88eaEHxYV6JNnyY3/FzcgSs6guGY3plAKK/SmQFIr9jSOd3OXnWRCEyj
nrsEb9yXOAwU5d0CZX/sz8VjRA7AJ9Ed+MZekBiYFtJJx+IFGNArnHhyoAYl7sNsDtPbWN4Ckyrc
SbS1xb2lQL3qSZx29/gNsHpylqlLL+MrPg8BfCoF6FbhisXDo0GkdNFh+m9BQDKZnZPx91HdirfC
P6jPZfQYP5jl3tI22ia+L4Wn4GFhQnyW2oQioctMdvEZd9nMjeIFz4GnrhFsEobEQGQjrtst7Wl3
jBKERfA8ve7b1FYALjk2F2twbHd380mcT/5TvjFc/95940YoqQKuGHbYagPMXPLoTqKb3QzR8R+K
i+oEjwDSZyd5x1tW/She91Yy3/iZdtm7rFyyyGlo6giqPPZ7xJrcXdIn7nnRBfz9A2JQDQH1DsXs
m9qtqhunupJxTOKi31WnZF8/9eWOu4iyMZ91xpTIVM8MlN4VT/zmB0lbD8F2ZM7MiHVc+zGUXJcd
oH8lcjHfa3hFbC30wvSSfStkkPRu9q0Z+OMvEBsSyROIRfAU4wS/sX/o9a3PbXES31TGLan60QN1
K6B7qAFeiGxVJ9ygCO1rFpkueImOOouTDlZfQrJKSglURTWNumugnGhwv8Vr9C7qETtF+orC1z/W
yk9Tf0J2qh94ThP3KCzz2+CbGiY/1xQJF2QafuAgHix2RusicbISp7zHHTWurX6TWIYCREtoP+zu
NiQ213F47Q/9l/E5vAHjI2x1/qi+6RqtZlXUjv/T6N7IjWagZ4a6b2svOA65Z4mgXNfGbj4SF3cg
jpLqckX2/HBKKDPqktjlNcxNCZTwvu2JvItcrE4TGV5f4pYSMVrX8PP26rHaMPDjeKnc4JTe8228
Jlax+SAt1GCsea1IlEGwZ3OnOLMxP5nmHhbFd/9tnrgqhcDJrvMRk+KndQ3O7RF2rfphbaNn1mVc
BfgrnsfJm/IfacbIyV4VNaEzxdu8sCMsFp8GojXWFBatDDpkLnQQ/GOEUqs3AxDQ4ySSYgK7yMaN
E+xmuthQI4ByCFIJO8XyF5LYHvusJYelmWr8ddxtQX5L+98vv//d73e/v2YMAQd5kjQcyp20x5sE
FuT3rwuD1bk/PaRBuxkw3V0aEb0IDs+VYpKCiQUf+nmjrkyxll1D5vUCVTWus1In3wcfkI0r0NDi
cxCOfLAzfEiYmSFCGsklssK9rpk8Nou8HEHNRA/AuraZDXIM/bxSV21CZp3cJxnzI6SynV54kRxT
UQkGOolJBNWHdDOpRYZRlsZT9iHDtnF7x0sUulXXDE8SeUFRlqceEAqObouCu2Wxtar8eKQTrp+a
RjFXhW++4wLgxiWQITApKyOFsRXUqQxaHwL4kEKdHmVE2ApRF89R5GmVquLpMySIAm3t9IqPoV+L
lmw7boVFVbRwfGF6KthpLbbkmHho1kaVdq0ZkP9xXy+TmUGKOezDOL0IC3W/FyX/GDbKXYdhY8+c
D3GXhNt8YpKpCvFjCUrOLI09LB7ufdW+V8SVNKct9SMV8lD4lzTy31SScnatDLCxGGmfY84/gGAe
uL9fmpxsFNuELbMhP7SliC2a/LsVDK0EECNGbAv4M7NFdRtgeQ0zI4T/BnqyN3eNERz8cnzVk1ze
9gPq9azVH/z4nfxj4N6W9K2CG8Opao5uP8XxWsS6uwxA4k5N76pJs+InveXMZimg8GhrWCXj4xxc
sjzXXjM8yyQfOqPY3vNuZrxMcFDsXyvtRxJKqL1B+tyHKffVCnX9UFs/VW7spWasiWPwmZwQEYkr
VXKrUXUH2cSDms0vQmuStTsq8EbF8GcmCUiq6YbMAMbu0IcbZBUe6v1bBTwcn4rQwCc0mX0vYZF6
MLxMyz8my3SnEpB7y4cnO6YgXmfLxTDhqZIlIMVC/tKwykZeOMKdtdZzAnk4yRFL1vK+m19A5r70
eXjSuYf2AKftui9e2pZm7Pd3s1j7EU2EDSWH9UD/zjwtMpAajal5TnWxsutJvLai+pqPyQb6gA5N
nCANseKuMyFv4VQO7c4MeATGJzklL4UGpy+jIS4Je3eUor3lFSKrXFWotQfrox7R+fof+D53SdR3
e7zHLMwyNgiqjbXqbqXSa90xcUxgcDRtNDgJJNKi77ygpGWQQ1Yo8QKIRua9luos2D6GGkslVBL0
jCFOGCmimWlIAaqMizUZz0I80DYZNfW0eE/K4SMeF2tq7q8ni3lQ1m61CBaj3GGBiHuN6OYbGQRw
KBSOFDBOhhs2abEKIbJC1J3caiJJxYwq3bbySCfOkxuAEVy7EWqDoax7+tK4JepKEsQLnEavaazW
EaKrH8bvmiohCZeMxDXbdiunSrJWmpL7omxZjtIztxAChXyqiolexAaRI9JVpgrVgt/BIWDfFnTl
2bTyC+osLN3TMiYjcHdqUH5J7aM1NA3X23DL1BarqUzOTLKkYcgNawt/QaBCA5dFI9iUEyNYXfBK
qbgovLRcnXK+QYWaXIg+aOw+6V7iApmIn7KL4QzPDlb1rJi0aFIe343WYn2F5/tEYAn6dvOKt/Uw
L7Eispp4Zi6ui4JeesQ942oCqmsCQeRzyR5QEAuitq0ImKoBWhUHBL7j8Sk2K0YKqfVepXSuRZjd
AJXaUc97pVhKbU9jS8x0UuF8bdfgBr+hi66UvnspC+BVzYQvVk/j2C0JMKNQHgHC7sxGfgsx6nRl
exf1fSCVJ/Yam9KAl2y2zTdy5FuFDVlsKgr8/FhMCrOZLDg6j4WpbbOqeiIl5zSWNUYKDA1Ri5Uw
q+uvMt1Zk/geBBm307wTbDMiZpwUMoZNRnpPBK9J2P7WWnhMIVIzHsUkHdDiTPd3fbIgYFUU9k0I
k7pnTqoI8qHtmIrAAqBXNfFwoSqzkzi6iMT8aKmWbZSKte9YLDpC6ymooeqk3cSNFUhz08zbVids
Iq7FfVELBYyK9HHs23uPAQc86kx5Igc0y9REWd5fCgGfe9+5U6icgfjvkU6ch9EKeDc6MihQVNkg
w00BN0PahNgyNX4kDKje+Im4Dg164hxSNXVUamBOzm7FOPBHJWM1YC77NAxuIjlHTdHjVNSkNchg
9IrDwPS3JxCe08zWzYRxR6+cpFl+Tnt0xL+K0TndaVo+vyPN3UsAcLaxKF0ykxoUx+htGDH6dHr7
NCpMcP3BuHRcpw4efXKLrbWiAhY2u5S+iV1roNJW9dgmG7/0EpBZfkQaMMz9qGTQp6SY+UiH3Spp
ue/N6Eng+T8j8AYknbwmRoJjMQ2pFrmRSbmCvd0axK3ai3vREnDSKBkj5FjhnKrVyAtLGnujqWkw
fZ3bvtAVoKzpO1CyOWIQEy8Ay/acEOvS44Ne6UOAyUu2VuE8QLNir+NMDICIn6A1RMGpJlbsDCNO
9qKEOCRKm6zAXxojYjQF4uXDLsHyjs1Mn4mTQrGxGhaG+iw3TiPy/us+WLWQvgxtFTnasfAwYY0n
M1GNVzWRsHaXFR75Pfk6HuQfsvUY4+JVHK69IGKi0xGATzGtQwOyWQ4jNruhO6v5ZjLbpwZ7MlLB
eut35iY1cIpjIr2ghAX2MpPYNVqnhJfIiXzjUOrg5sslqIqlFSkLT9XU8IlptBe4IBoxDtk98cUb
StNpreGdgtXxgpWFQV9P/LQy+Og5kYb3gf6qYuF3mhh7qIQAXs1yw5ZUw+PtHjwk8K8EzGDE0JkJ
mMvMWpPTx1kQyLacn+qEDQQHu6a6EhZFG3DU1STnD9u19NVlXX3ERUHo5ITHkjwkr/fbxwD/Xmp8
6HIkQlbVd0E2/cRFEHqk/Jm2zytUqCpuQeZrkkDFFqmhjEtpQkrKp9qoPo0KULykc0mEjZ+tWvSi
q8QjX6NyZFwchN1IN1/sgkPf0SioqCMKv+uBnERP2Lc6jwUNHnsTVVDFKjvpkUDMeJtwRY9sNKaB
uUbQGkeZXEqyCcqjISLM7KyL7zeF007zvI7y/twri6CdvXzYKcDsc3XXZIO6+/3uTz+OmN63xEWD
9U0+IjZDrqRU2m4wMa39/cvvn5n1ZLmRGLwFsZ8RK8KXqucTwIEluVlJ1eZL8l1c2KyNnn9qBZFo
VoJzpxcF/EP4DXZa2DPhC/EFBBKN7JITTJqE4CKqYqaZ0rkthOQ+CIqtytRJS7tliJv+9Us3lRch
U5DOLvFTTQwawZa1wtjJoaL/8SXP0Z+0d0sajZ3wty9QsPFNatU2XjjPv0jnbOExaxX6Z0MTH7PB
ZCqmaPmDiB1zjcMjOaRVoq5/t93/KxL8NyJB9HOIDf6mC/gnjaBT5Pn3JyzGrv1HheAfv/afAkHp
Lwj6ROCpMqRSGa3C30WCyl8MmW5TRLmGdPQXrvqfIkH5LxDiJYTQiiobhqL+lwRei1RezVQ0wl8h
1kn/HZEgUrU/6xgI3bVkkOOmxCUjyn+ST2jypFs6qIlNjV8ohM+FfBr1AHxVJ5xz1H5t+9oKP1BS
H+GXAJQoIFHn3YiYLdbphk0GiJGAr7g3c8obVEKtecWrxiIpL33cCz9jlx56kzJtyYGIECLbYrRN
RSo1I6bPmTqVYJcAwp7R+6OdFuqavT8JADq0t3y+gdxnnyTNJykULr8CgVIx3psxuRmWfEklyCQi
M0JVYHJjPODU94d2JdMjABGilJB4kHWGsG3wfEV6j4Ht48NNVuJ484nLIohIpfJ+7JkT1kwZhTm/
1nP4A3D5pGvxRzdY50YPj0PtH8aWPkCsTwm4Jny6BGZ0HUPAsq9f57C84pd/7P3qDsZ0PQHMasS2
W2W+8awq4UNnJIxBUTfoBFmkRfRTBC0S8YKX2dDli15q+1qTDnLO65QEPObAqF/Vwi2j0FMyhO24
9+MhP7VW7YoSE3NNPfVW/Jr2/ppDiQnU3OD6x44Oa6LGmRchuSYgi12cwq/E4C7tHtt9QFtAvkri
KvoEfpVNpa4vx0yygZhET4K0Qqx4DGlfKswDCcKjgwpkfMWhbrol/Rf8HDxV7adf83tRz3w5jZlW
Ddk+yjNWCb5M+fV7pQhs6fT5TdLnVazW1DXhUrGMqKQrneyVRL2Qwj6TjCWz+TG3sUpA5++7jRL8
Sy1fAiwVdpkqLc2q+RJ3DNeJ1SLWtEgvDUkAWgUON8NGoXMoJ2WubbWhWg39CDiwYbHbDCcsK4wO
59ztqrrB/Qb6R5yDW9IARfANlkFWkf80Cn1qGufETQanCBc0O4Vg3ZqNhiARQF5bGC81HfIeHcAn
LcYSUm1dY4OE2gjpocKAnmw5UJcM/UTq+zCLZ09tAQFJ8IWFXvqU609cJsKjjDOYtgENY1eKK4Ye
lcVOSPN36kwccG0YkIyxUZo1M+OGxzoQr0yI5DZke/77YfEtGBu40Nx5cYLM4k8JPHslTYxZqQud
WrSu1UjIxQzpN+L9BQGXidoFcqTsyFJwqdo88pKJQYDKTiKuQO2bpRfEqFYnhhZ0eZ/ATJbNfr/S
c/nRalscPI8oW5BRWcZJJiaEuIklV8369ls3jLLHUkbrC1c3VcUf3YecNoNkW27M2/TXzq9p+CmT
nxH6IwpOXpVaLl60YROmBRSihE+C+CKB2ucaRXkqCTmIFORLXCJGX+C0AStiBzlLMfCVr1IBSxkN
TM9lSuBv3dSvQ6wD699mAWJPfF0kKfKhg7m7rsrs4CtcDpEC7ICBBiafTSDNuzn5SCp2d2bmyBWv
dcejEKXgB6raqhs8dY6u0Tx6UiI9mGFYOqbBh6busUWSzkTNnW0rdaSwzfx9q9AfEz6t0CTEH4rE
Bp+z0WT84r9C8J82HW+hoRpXGcqlY6qdy9/kNoQpy46qkWwRnfNUAd/mBOHAOnhIXctoXqnpER4a
FZ3KYuNuJhLQ9VOiQwsayoe85ATKGlPyqmyoGZFlH7jxcXa1FRREDpbcyCynCJ1UbjS3DNjHoTa3
SzHUvTqVHjtCvWmEq26TNXEJEowtzFBPgFfk5TMLVMCeIuM0xhyWRV2/y4X1I8NIc+gaiTitxpVf
TWyUSn9dqMLebIRx3QbKQ4J/sg4V2VUqnpAVPjcNx1FioBOdBuUQDaxX8q5olmJ92d6qXr2QuVMx
OSq8ELaWmcfA34sRQWsk7j7ByGL9i2XNnBntSUmxEuPkR0F4DVSMPSCMgtMg8A72qtaA1UJ53OcU
2+Fk3sRO2xQmucEStIyjmLGoKTqWW2LWNSvLwKAjZkTGGBjjA0Ka1oPfquRg9W4PsmqF5ZFwEZVk
HoVIJOUsZLwVgp8f5NInbcygEpRYopTxV5enT8rAu5Vor0NL2/jrkCrKmrXxVH6UichzbrRrz83X
0RUIi1A6aUpkyGQql8tylgSNfMHEx8TEah9p5Z7Euvsau/FW69jDGL9wWOjBg5F8/V7lI1bUBGtv
jCQCRu2gDiFXA/FqpVGcIyWC4jBw3OZqva0Uc7R/b1hayFsyCzzQQsDC3Tegt3xLgRGpRR9KX57H
qX1Hl/cTqhkszu5eVMukRUq/RIHPYqZAVg9kNgUq4I+oV7d+g8HatLCUY89a3ILVHiveWgN3VXHa
TyQiC0EEIVjWT/NgHIeBAU0scgL7iMSq0HeRsLkUR9ynZvFb1Ntncw7YZ6TTZVayCRRQdY86BOyE
n/DiS6z0lZEJrqHzWYamUHNzSk8QXXleuUl9EWfv4pC81KW4k2ayrUbukwkfNlH81tQwdkwfaJXP
7i35te8G76qq9k5fHrThHrZFuqprrbHRkpI1O7YiGdQcNha58VbHbxuMIj2pyTcEHomrGpGakDKt
RoUEiaXk8BkM4doA+10Gp6RZdfKl7xAOdOMICIMDUh9pt/uGO7EIvNdJ+3010mAG7I38nicxdEwu
4pAU7IkFbSqdFMbKuJ9wExgp29PldsiHh1UuFUe6VF8x2/9RkNZ9xIEoBMJ1ntrXMZmTHcMXOM81
h62mXkTYW5EkEprdcacMlaPWFkv9RtkAXOtJGHguoXVUGlRrCXO0VUjwPFgQNyiE8LSULlEpH42m
QU0jS6dpFl9/rxxwBAVXAOF9wrQLc0F3cUrjeeMW56mQJoGYggKuheY89P5LBFYmVdk/BCe8MQkX
kpo72oigeQz9B3kewlVL3pcdklQXS2XoFu1E+GL+bQ4ScS6aXnqV6L+3naa5PT1+2DFpYfoGKzIr
KJUSgTJLTzyNiY1RMFLUyz72Wkl95CXPNzJ8VeIrxr9+qaai3TMAWuLda+gvtauPvcXaGYdDW0LO
1pCyVDp3CdTLYCx+i+NhV4OqcIcifUlJqw+FZvm/PWqh8R6wvvHMspQRFdQo537lc3/8LDZIFvMe
0bVczojTivQcx+q46hTxidy8ZldO5PpIedbsCsNrzQAJfyf1LBfJ1NE6sduVEUE7vz/+fumWv/C9
KSCcS0dmKsF6MQRUBASSME+h30YYQf5rkplnVZ80L1kaSMukv6/x1uMBafag5xlvtp5uQtacjQiP
qHpiDQRuJGK4ESZ+uFKBqBAzk3TWOpPzdaMuicUkzJGwtvShjHxuGrwsr/r9iyrhkmvxX1N50zTP
sLV3U+dGVb+8n2gL4azN2wgAs9nVyT7MT1PSgnORA5YIkxSA1G4PEEsZKqY+w/wMvojfpgehkEXI
JvTKGPL1naUqLuPUkUQbFgd5/uRr3/qYQ0ycFQowq/8sihp+uiH2h/mShvoJzyj009TUYCIGNz18
g3Oh7xS2HFHQwxpuCXSsai4YsxER8PQ+MeS/3yaGTImjpz+/P0UlasCuMzDNzPFTnOnk+0j1uPv9
jo0LVNJgDxa83MfklnujDBJSmBlMcbE6bOVeDVFncyxLym5YSFQk5DFG+/vP8gh7U8/Dr6yd5J0Y
jQY+nd9v1QR2EGbYleTz7wh1Ke8kAT6CnYbWnkTqaEWZQ6TCaM4Eu8mHquiFfR2rRD5rufP7k0x0
GpFzAXKt0ezLVW+mAqNEvjD4/Ot3/VA+K5Hve3rRGi6NSkQOVjsQhUkkr7xA2kVD7/fw2ugNDYqA
JI8IvvMXKRJOAGxKwSmbRW0vLZz1akG7/37nq7WB5lBgSbz82e9/0lX+Lm/mnaTHJIctv6Qsv4RH
ng9vXY74+8WjpGhHf4j775LHWY5ijVHCz1emJuqnwWeW1FvwVoZq0KEGCweyDR1jVoenqG2EU5tp
+3yQIRUrSEcqo5OuAimGK7nQg/Xvj9ocYpYP2VQP1GblIMrXFPQd0X9IVIY+xagjZaWXWmawQpU/
vJUzDGCopZdEkxOnTsY7EJ3suewsWGc5BUKSw+IT4Q4oHa92aOjXf5gv/AvfgfTPfjfYs4qp6DoX
C0bBPznOwHbJs1rU3abNmnwt+0iRw58oWaT+uXntaqoaRaQt6RHTqhF3r//Jv68yiJV1UzQU8U/T
Aph+MnkdJQJiY7xpAJ9qg2KSRlCJki82W3LToCHRw50vzX9MoT7H/wi+i3/x3P/J58EYRDd0SZdZ
F7LJ+NM/TfEvqNGcd5t0ok9cGsams65jOrH5VydnVsWNGDbB/+YH/ZEC9G9mX7JCYfsPF8c/Db8W
g+zxe4w+i3+cff311/46/JJE5S+wnnSNpZeoLx7Zvw2/JNFixKUY6McZLBjcfP/mkFWM5ZdE1eC3
mMCZMldCU3Rt+H//jyL9RZEtScfjbRmiLKn/rRQh0yK+qPwHiyw6BrgdGrMShm14SNU/XVNVrKZc
V3l8aKr/x955LccNZGn6VeYF0AFvIjb2gmVZlCiKouwNQhbeezz9fnlKI3A46u6d+7nJyEyYQsFm
nvMb5l8In6P4WcMgzfL5VUrwPL8JlGV5bAaNDgacoVfsoTXABPMmTrBsb2Lnu13EEGmcV9XEt4AE
1HQtlLow3FofLluxfCkMzOisWmsuQdmg6SPV0g9G4yDVISQvLzUpMg/vQy1jICMqwpVJLqa2moem
YHqqws8XKZDXgp0p1RpxuNuk+OFXY3kJDODzUnh/atIcCis6LAbJuzAhDr5iz3opJ6O4VAYkghup
9ivMAAQplv1VhuaPHsvWlFoAdDQOl/WcKKOCSBV8Y8tnhTOQZR5s5y6LTJwUuv53kajmpDnacU1g
Eql+XClnDJQIYTTjgsA+MABKFx1b6lX1mMMaOOICiuqJPfJdu1Y9WPG32fzo1C0fJ0t5uzfkRK6F
NFMEhRCh1H61mj9M2HYCUV47D7i2o6UzbjsQr2JeJ04YIrM7/ugLAjZIhpOrQpW6C7CaiIc3bapH
x6UbT35Z1oQxmVO0Q9Kf8nlUmfKTEba4J/vF04BOwU0dt/cMyRzMoJqDXqfRQ7xjYNberajQ39mq
NmAsexoN42tIYtGzNAUjtMejlWXajYZ1xqGaEPMjv5vmHcwqlbOQa5O6zXucAJtwBYhuf5DrF63Q
brPO9tv+wa4mPN7Q6EQPBjlRwiuLvat092dfld3BDZPhwv3MoFHVMIv6Xdv6rHoCSbi1ZZ2tuW0n
fXqAuvsNOfBDuwxYE/7Z4b/ZzcvFstvIjCFHSPW6HOzfmrbPjtWRg3txDNL8n/e1NTjkrERnd9tB
0TLU3ppSkz6ElKE3O8GR4fmLn7qeghen6UUTXiAx7wG5eNk4njDibLvwgmdGeUnU8yVF+aeZdTGC
LltbFrdY4q472UaWXFfatuTjeFp6ZoyxCTT6b7t90bf9fL0s/N6LxdLc1tmOpuxB/GlMAPayiiz4
23rb/rRoCI5tFrzaurZNt77tv219WWe+aV134Q5X5wRnufcVpgkksYkYahVF3VWtfhgMXpEttqhM
fV5UTR8LT22J3qQIBBxNt+l0QugkztDjjTAMZR/b3l40ZV8k2FMeCrViwMMG00j9OH4w9rkP0ftR
v/e37aTvurGsIwdy3cPW3rZ+0VcVMyourV7dTqjn8ob8AmCrQHwS9ER9SdCd0q/tJHfRaZBFz6rO
ElbcYeo1+nIRw7fCSk59l3DneeplsZTYDScJ5IROKYyhelxeWvkkPFspklVlGcmr4rKtKs3Bxetq
yZz7dMibS64K3/HRylRFZzB7Usnn4bgu3Vvpk/Wk5nSzwjD92UQ23prbbiZl7CrNGBVKME2msyNu
MF4K5Z0qNSmcKhihVK1o0G8LelSLGSqr+ATzZZk0b8Xf+vqM926LdoI6J2IEJDXx6ZFatqrnRpZE
KNnU9micZvRh0cRz7eGy+L5/NMrk/uXK1+2kV5Pbul9RSDDzGOinmlWqYhhDjr6Oxl3PXOtCtv53
AbSTl6JqygIj0wjH19VHvZ3HW12LMfBUhQkdlcl6avpoV0efZnWqrG6Nd3VnaZcIUNxh9lElsw1M
vLyJl5NEGrYgwxZ9iCvnm17OigBvrpfZC9fLqIrS4f/iKXPbqfS3xBiklvYhAdmqvl0G5tyTKoy5
J/7F7D0m6EoYcMRDF9PQxzaEzIXSlLaTay7Xd1EXOQ9XbhjpHOTecdRHEAoAITe2t8yWt7cLrqaf
Wpgb6hTJiQkBKIJb806EFO1LMAToo6paDFDsWlvcgVjRgJRbgWsXRszK4ZdZlcK1g6XD/rSlHVcg
RW093fsLfmzm3O2d2V6nd5yo6uJYBD3bGtqe47QWDBWYrYcEvXcSaLCVEdwkJbQmwSUvBg0amgbJ
xodXY5Y4ysya8k3EBNyW0VumRnPSBhTyn53SliVSIM3GOK82cxOQIiHDa3tb/mwl2Ym081xz4T/2
r6+/gyrpuA/CFMiUZr3zDWzNZq1fVxg1vE4sBjbXAj70Lqwn62wUZ9fApcBUy6XAAft3rbNSRQZQ
bdlyW6fXdJa8WH1bp3XB+Zgoue7cpK4uUqxDwjtVqtxlkBprNdz96/LFjaD/VT6Izf+6jqz9/9En
q1x/RTbBafJHFEQE//4cjtS2vzrOJAnshXSK/Ck5W9vffdGUP5ppJ2d926uvwlYY6iO0NSP1BQnV
F8Xow6PVzi43rPq0VPI121aU2uzlfNe2bbbF190miDueX3R6nTqrL35W1vmnfS5jeCROraOr4ztk
ttzpUvRRy65eVqVdasbvlV4u7hyHS/nPlz/b6ctVn7Wv1Wf7ns2Zp05ZwMuu/9tyWXVNquq2M348
+42/V//+S9tBZ4vxtAR1enx2BFLdVnm2C1nysi2dzza/Ln92OFg52B1TsFTLcJ7+U+R/agWGDjZe
pWdZuPVv63q2Dplwzb9sXaHdmxfTyaFCSFWWDLlvXH+iWpghFig4MFS9SDEvQXvBv6C9ZKkNg06q
0imLQTQyG97WlFqcx8Z+IfIFiPjPYndQk2VZ/mx3popuE0OsoY6pqiy//pK003Z9Wmtiyd0wEGHf
Npfas31uhyR7l8Vc7kfNKHsQa7N2GFvzgzwr2xMhTTtyDVhN8ly4Y4qH37aWXtRI1gNOueFzWl6m
EYViQMpqUjypsc5W+ChX7gIMPHbe3KDLAqC/v6QV/utSILdoMpRR7WLNHH0n1eBnOzjJZQ7UfBYA
Ae95NTxD6L++bM1iPqaYrvt+eVo00gKdH39hsEMEYbHgKXXDT7AyP0I+5DmqdghhRuAL30VF1V7w
WvoE3wYMRgdHh5zHl3ixA2L6PMMZu6mCu6C3MBFQ/06m71shiqtr0iIfFPGZ0YYSu9kBNb0sYoAr
kWqLj7mriGtNCo9AH0g5QgXlv+AkdEda4KiDSbhw7wByz4FkAvzVnH3aZm+2uauEImQWW8zOdGhc
MPPBBO5NolD/C1b7twE7AqP/MmBXtX38H/uvWdV//a8hO9nwd8gucP/hKN068ni25aBuszl+4wT+
D4J5oNlMx1egti1kZxPMw1SQaJoLgsxBV+NPyM52/hFYBALRaTERr8fI+H+CVzM8C5m+ZzE7Gz0h
JRBqmRwh975EKZ9rLaLSVnfu7JmvQJPkOgMSVeTE51coSwBJdc88mWpMp6lv7JiZzN22tnT2ekTu
QCtxa1RjLvRacD9w2stY2MYtVs48BXkbhorNgSuMPWCvklc58yS5h9ssmY9zrL0RCWIppsnXC1yB
xuA2W/iEMq+PWhLs19iYtB0zvLPmhoAYmP3bBh42RlyPJaoauzUuPuSVzyNrPeoRMLxyBMYPTgVZ
9wOZMQw8gGNr5bwvU2Td3KZ+30XrE4KRA7C2AgceE3R7opNFy2qsvn1j7wGG2UW2/3ZK0js7jKGs
rOCUsrq6a4IFh14Croc55Pk2sJCMFlyLqwK/qbhsvlsVbz0m2g+15X5qMDTpmujtovcfc6fx9qbT
1PzD9DCSrN95BflSLUnI4DnhqwYDcDKAwS933mN0ia0eGiV0+CiL1f1rgHyIowDV6x3toK3Ox6ZY
3jhZ+dawki9O7eb7fCrelryJSxOJ3FV/dMGHg5r+MgZ4+gGVnJBkmyDgE45RO+zj7uPsxBc7YQo7
Q952ClBN2QS4GAeu5VgkNSoWzgwvsxrh/ZaPlYZWbFgZkGABvaXWq7gvYatyVmcvKnaZm6PCb6x3
qEJ+xiDpKVyad0bTPvid9z6IjQ+d75G/ntJzULivAyPkvKfoojdvsVyDUgE4CEDBOtcQXaHCxVHz
o+khE1VW+QPu5UzoAnoF5jduiS7w9J3E+3ffQqEFs7JjlJ1iopXoll/CzrkMOFPNWn20yAQycCcz
77m3LWQRODkx9hylEx4qu/llmm4AZRUMdTwgBBS9DTzzTd4bP7H825t5/VSMynCgJE8Sx86vAvM+
J3XvMOqAu+j1AACnGtAKfxpW4R5KE+fSG7jx2vhLMgHz8bxqQXOqt46Y9yUNLm0T3KgaY0BAEO2b
svw06Ra03Bruq8H9gJND9c74CEgG7QejgPVju0d9DF9Zc3BU91ONT2Wlw+w24ITkeodcwYo8fH5b
TtobIAP7sXAvmue+MccFJaDVwc0g0U5TtRAPz5YfqzHf5y4GxVGfvhl8HVpzZsW7wWFLo3iLfQ8+
dXr2oTXCj1YZ3PeDq+0GfTlECfO2qRhQR0M8yO51Yr2wbNEGaYDIYLGQnh2LzJ6NFyA3BLz3un6P
htkPUBcQnwtEFcZwuolbCMy6vR6xZ8LKc35j+QgqVBMymqaVXLQR9asGs5yhsx9KL6yJkIb3To7j
dJR9xEp62g3ZubU6GwEqC4Zw8rr1+ydsBLFxC4qDXXInuya+OKWbYy0S+TeQzl0NhnGFBXGPG1r7
bhrhvKHHDFOHMNDivCYZV+6HDMbA5ERv4fIxVdbvSKY7nFSsYqCsZ2hg5fXyix/4XCT2gxYTyMNR
6JtdzLf6WBzCrn0Xuuk36slNN7lnH5fVmznleG/rZMT+PExfJU30CNl6ZBAwVis8OP5P58CLB/08
8ZAqJqANjNRx0IlcYkhdZfqmM/wRhvmvtNfOUXBfBu1T3+qPQVRDZTZ4pqGnPGBWmre4HiZ599a1
kg8qJA5UKbhp+uF20mAn69X0YOLh6w2gDREPCIz0y2gBICo691fn9/ChIcNCfJ3v3Fx/F6TczEi7
4bzaTz915x4n8PMc+agCJj9DA8HDOp8eewu1Apz9nowKFQN7QQcqWEvwJZ178Fc+KQBN3o3x+L2z
qke9Hr/MNQcJqPSeZCjhGS048c/3vmc/xEGJe9KENOBQfNVmWG/YqI6m/b4iGtbZq69kSRoD9vKY
64+hEuMYl1+GWT5NU3Oyk/TXHJV36bweNbMGVYSb/a7vbXcH+95LEFHNB1QaQDOkiIea1b3WwEwz
HawahvK9zu5N30NuM4Q2m+FzmhfuATLeCc5s8N1NeVcM8UPqO9/XxZ4Pc+yzkyR5Hfj5cnBK3n8r
OKobEkD34Lvuorw8M0L/GCb6Ty9EpQuo3yFGCuwQ296rEHuHYJ7uvMUATFasD0mI6j8mukCqGo6p
3unFvBtNxMXQFNXBkIZZvsOY1rJu56x4sAsslAmK8B2sHWQkgktS2TuzN055Xr7Nx/xnlKK36ZL3
CUZcQq1ZyfFXD2MDFUo9XfPaHC0NqVkjjn+uaKGNkwPYrA/BxQXtflryPSp8bgerGLjvuUFyoI8m
HMgyTLgYr9zDqvw+Yv25Q2ELebn1W29GH+YZ2Rd/2VVjWuA41eBT74rhs/6pDHsfng90Vc1fbucG
PXUPAw0QpK9mLXtYYoYTkIAccMFMTlEkcKeT7qyPRoEmWZOO54qkXuvO7DezXxOE8Pdpn52Ar55r
iFWN432cZ2Ts1d0emLVx6jDP3UdIlUSz+TmaUBSNOqR1rPbtiG5/lKRYz38qY/3sLTP0wJ5Mo/c6
n6z3teG8I14HjnkePqde2J9Wn7TkipHe4GLOonWPTaQ0JicNC9OzwURjN89wKyvz0V7jOx/ZrhsI
gJbZZMegdR8Ms8X0hZX88iloAuQCs6/2BHfaTdIP9cqNqKfAS93irmN2gAtNzfsO/x+t8iC5lhU2
kSuaVaXDfTPiQduiB7YbVoT2/bz55EwF2hMO/bXOnYu7Q/iKIcVuqjB9NblDLLs9Rbi0u7UNasa+
jC4HXCfr+2AuwHCRr0yDz4kxJrfp6v6IM4RqvCbfp5P2LUC9cVc7Snk9uJ0y63UPIuima/Iv/eTA
+6yxqewgwmaTj/FJph+nqGFCTmT5LsF4fBjMCun28smtecTdovlq2ekT/AT4km3z01o6+KPNe9Tq
gkOq6MVlnqP9wngorDQeB+t9NfK4xrX/AbUrp/bfJ6OCh3jhx0yR7524/Wz6+ZvFrWDUV+mjW4Q/
y5KEBt4ufIJSjDSXjyT0LiHy90oDUtnh9EhkzN+sGqcxM8Je1fq2Vga0rPzJCEBKep+L+xHSAeSH
cbxpc96Ihd09kYfH+K3QP6K9p4J33Akhec2xYxO98j+iEuEy+PFu9BHRD96YFxs3OBBP04joSwEC
dHxn+PV3J3iwAh1JFv9HBwVr1yFcl3U+YjU2GqgxnN2qeh8G8YzWjv7QebDO0hVpHytGq7R3SYWh
TqZls3kz+xGugmd477cD6pY3cxZ9hmb8LW2ir0223sdW+tib6b0R4pkOT2VXFvodKMWbvkOMA27p
sTNRhXXj+cNSKpmptXm3+tYXkIh3FZqhUHQx58tdbGf4j92MekaiHYt0epiq6KNTzQtmYvGd01i8
d4Em8/pDzNV+0sxYx4EPaZ0g7ZRX8CcnhdBX9PVDqFDmPv5rN4vbIs+GzEIQR28qR1EkilNgnp08
+1EaRo8yLEQ8j4+Wv3xPwV3pkRLQ9BBZ8JcVFjSQJ4Se7ALSg1OBwV+OzRQ+JZ3X7/xeV7I9yWs9
QIR2jR1sqWDCWjDQ0o4X3BLnj6Hm8Nt9xA9AQoV0F37FVvjJ9VeGKSWmmfgJ8Tnrqo+ZgVCV23wv
O/sRbiMM3zz+OvsTEYPxxzL0P83VRVKx+pYEJdR6nXMVh+kj3ksIkg2kQAIUmeBon41weDSAAC/O
9MpowzvXRMhsidovQ9QBeXfaY1KdiCHWXZqe08T7hG/yXdg0v+KeT+xi5F9QHCBm4aM1wIB+NbO3
xoCiuN/63+MeJRy9nF7j+/wmMKBVe7H7rcdOLSw9JHEy9cHDwHz6WQ26v4umFqFPt7j1Xc2EbtPw
+R/e2ZX/zUpBLpKjOfHCRdvgxjTQBs502C3TgLD04s/feeE8ouV4E4RvpxrqDHKlJWLLYRVnOAek
2d7Lmrdg1aG5BxVSkihfO+n72S6fcJ7m84+vt5PvggI2eDZBzY0VU1BL7TsGBEciPQDOnRnTo5Xk
+2BitOC9mUL9jVnXmHM13W3fzEyCOneX+PgVmgOAvQlrClDc2lghOWaiExJ8R6DzsbNytKKG5mGZ
jA967X8O6/SVlrrKJI0HDJ4VNI0eVyuXm3fCekBDcwLoJ/hw9wdE+7eZ5p9aGFg32Zq8ikveUE3w
wTTC6AiRIsXeCS0jHc3SFjXnrDc+ZF58cH0Q3CG8CQz5zqlX3M3hE3rqMFaVBeRgI3vjpnwAk+nG
0ZLXQ9fGx8TCpo3kxNlaeEcFQQ/v9HM4Gf0tWIcbI8JjGDUpHbmTEhz1Tbf44UWpJk6Fh2mj996y
4w9+iBja5N0Ds0P+a9iByP45gP00mvFVaX60zfFnEoc/onXCAdf5NsTuh8hmvI3LL/PvB7v2fjVZ
/Tb0/XnvJfVpjmtYuIyQ4gD+rOF8T83y1jDmV23yZiYjdYjC6uSTKrzJkbe3hnNjMlgA1VreDNNS
HRK3ROOiqp+6hth9illqVjKpDXS0HWAufS0aJpFrPGvM+OLPMdrvEMgJ0/OZD7T4VZ9kjyi9wDxf
4p+pj9969OTw3TPdw/dBgW5mWHbnMrRvYpXbkgL0NWEGqZJFQ03KNZKDNIsCa7Wae31ei6U4l/W0
ixT6RrKIkpQNojdx0ky3fTk26OrVP2Q77InMm7ptgN/25n/uu1I/X4ZohTsuCU5ZUfoQVR1OqTZD
0B6H+npMvsIQjRBzsMpacpQKzfZrqPqkmHjShrbs8H51YVcUgDFhazQ4WS6x3x00hTOKgkSFU+Hg
AjHVD9iDkTZ1bWQB+qx7NyoEhJvhvDZApF6vwZgpyWBzYaGlAjS5tyiD6QQg9p/0dKn+l+NgAiTZ
Z8lTS62WqK1Ug2IuIO+a4dnipg0EGuXYCGlqUlVFhbPYnoxNY0D6LvMJiIX8LXzi0Ht7VpWtka/A
eitRKbtrdQX74pZucpbfm7sOK2Y0TvvsI66VFzlz17OUIChVOTmGfupay1nJer75XQ/Qezv/soVc
Cem73g7SlgIhAITjh/jc2AEGo8OjXPhrDl9OzXY3XHP488TsM8hX/Pk4FXKQpsS2+whOjtkT7lic
5huEb+LLGB/LTuzSG9eDZlvHIggd7jpCICXKYVZ8LNdq3ffm8ihJcIgsZBFS1zut0XqMoobLqjMH
OkdrR4aG0E7133742TFIFWYD8ukmEnJyiNerl0DIwYfKwjBU3RyxApcNaEWc3c7az495niXXkzsT
7ssUZ+E/72wf0eZlJyfv5Rm0mvi+Sk6+tnboDZTGekiJjGtDoQO34nmQgkeEZKeKwKuwvxxSpY8P
sIeQLVXHAsMTsZlVP9a6M667ruBBn1Cava6q9iNbys7+aV8w1PAw+Nzs5U4YsXLjL4bEf7g5zNn1
znYI7+fPQ6ZWcJuVFWyGxTVC3XIHzwM0ugUl3BW1m9IjLBX66kn7p7+LVMxtiGwACQwrupHflp+U
o13T1wiRkwKxKhfZYnnS5B8rNIg0t77KA7XNGwn7a2TivGY6xjj8eWJmJ3eeFNvT+uwWvVZl+UoY
9ByoOIg62ddN+tg5aR96bHuvV7VscC8xo/Z2e8Ll78km0ifNSN2F+jgeO1Abp9hLjrLMlptd1ti2
f3kLSluumtSu20j7Wn2xXJov+q63bd24SODJoqpgFOXk6EPVHVqF5tkAl7rTRxeZD3U+zcBBqNns
UIw0jykODb7TMRtSV3xyTdD3HjLu/VsPJdOw8l+Z6ISsenXTTxn+jbhDtsOdo9LvxBrflgUia4jR
GYGJcG8FRflsafq+brThrCFFA/iJogoqlIOMFsaytL3cJ1NVw53ee5UHLNIMoT2UcBUyt2GJrP/3
aumjUjLhPZjl9XqLmxOCNvHdpAoS6nwFpA3vq3LRO6F3MCFrJa1+mqx5io5YgUV3siCK+FC4/nB0
C97QhXp8pAjUZ2Nrbn2zNXOKZfG1Kot8ue239f/F8m3PECyqs92a6fzKmdv1uG3+bHfXqqcO51nv
9aefdWwHuO3lb33br8vS2XW+lCF0sZMFT/PFwm3768+Z6uZ4sXtkMaJjnfTvr7vbTs6L9Z4d6rab
nhDYzWQyl9p+CjDx2cA9NS5zYEWZgmQ9q84KmmMWS3AeYM/of9IvhsLMSCF9UpO8jDTh6h+HUEdi
T5AegcrLNAq/IcUinVGG+Fg3R+idymck/gNyftbOitrdEahiECrvfckmShHIDSDJxqCt22NlGW8l
M+NsRpw6H7iD0ylbVXm3rSkxDdeD/qseSH/CyXa+5nSaK/QtGxF3zfwD82UyQmUXx/phAzvrg3ZT
JaV79laFtLND8kwCdJa2rgA10iSl/qUgd3AwBEijHlqpMZI4TfHaEqlMoptEB8UbMbXJ4TSh5Z2i
+7Mvm7XDa7qBIfan9qKvbXWPWSi0064hg9Ub0+9CROyufak+n7ICEWdItLLCiIHbKW4YS6rrCc64
uUjN4MRca9KXTCb3gGNgeok7NP56HaNfR8H55jVQKB91/aXtknIPqyo8SHpNsm0JmRGwweoyb9m3
pUbFmdk1EWM1rmtUITXBsL/os9T4kbnPd6S9+LxfM3DXulzosSSm1qNUvCW1t4ycK5+ia1vGlytD
L5CrZ0nGJXoFOEWqS0FGhHeySpQnzc8xqeEDqStqC/h8u6LSmZa4dGiMVQfBOa1xixYPb3ktjZvL
M2S6tCPU/SBoQ5JTaL18xFT1DgGw/nZxP4c62XIhF2zF3/qIwJy1pDNOsQFHUGABUvQlYYAOGiXq
4kAFroWi3aUR0eVAD9GNV6i8FW5vFOA3NyzOYerGT46hYEZynSK5RFIFzf4eYmwMv1VRCrYrIRdm
uzpxC6Fa85YFeyReiVvhqZfT1rw+lL0L0m7JfsplEMDB3y6V4A+myqzPMGH3clFqFwJpXbgnoRVc
L5E8eX6KbnG5TKREFORvVBH1xVvOWVgi/5YqaKQand+C7kcKkVTaTZLV30MyCYdJnafI4LTnwuyQ
9rUaRMiw6jHz50WdQl0V1/P9p2nYI3PHhASYelrQI/QPXeZ/lBekPDu4zgRKwJsH6vosVW5yC5GO
8LZPatot/HlncfWBv/BmiDXD3Ok5BiOxbmbnuQSNKZQHWbqqN0VYgmVx1xpNQO4t4TVUitywNaUm
fYjWkXhgACF3WqxOg6b28b/QirJP+uXfQCvw6TP+pRDQO8VO+gu04veGG7TCRmUH4nAgyAplCvjb
L1CgFa7tW7ZDQNp0nWfQCvATtq37MKGIVCktoA1aYf7D9nEYBA0BJ0o32Or//p//wqfrXrT/oxyK
Bz5KvbJUtbwX7EIdnSLH1HXDwMUUGIehoBfPbCwDvSv7MGy0u5SpwR7rZ2SAISjvBhPfi7nLAPri
aqd13SffYZalL+ElnbtPa6E9QMrz8IfXMYlHkMIeXQ9ZNOL7xnnhFZUj9OlH00OErYqXrHvMRy4M
e9SYlgko6Iu9Zuc5Xup8/o3UP80BqZwBnZS6Kh47d/hkrd0p0tfpph3K+3guT03jI82QIedQrc6t
1ZLVdwcczozgs95674Kgep+u6/1kz9/9mqhmbg/HoVju7HK5IANwDrLylZMZjDlj73UWLNaO5/Cx
6nldpuAaVgIsmksWuXvMHBi/plLxhJsMwdmpdi2E4dyc8RUYb2rwZArVgPaIhnYCQp+k6O+S6ljW
qLR0w8Mww9k18+52nP12H1a/ppiVkxzqfm/b7weC4dOQfdA8NANKi//shB5hxe7tWoHCzAZE1IPI
/L4a9mHpUQjJGvOxybOL7zrv+kmf4ZLB90iHYO+3GNY741PdlF97LI37Yt+hlWykOCshvabmyUzr
VVYSrYW9Pu37lW+7M4wpaFyS0pH7Gjd6EozzBz0dX49Vg3PTVLzGgfWQZ5yFTsPuRjkzwcclymuC
UEef6Jzpt25aP/blfCb47O+MIXu1phC6fJyOYYokX5slxpZgSXAm8rMfVf6QRaRkIgK2A5FppXGU
DYhNMBIkcWfqpNEx44jGiESnpt1Dkip2iTN/a4vslYbwBwn1PDkG62OePNbud312X8NOni49J2Gp
q/kRMMg5XcbsEHzzs+QOYVxkmgbsg+f1AZTNzgTqd5qS8dbR0VjH5QgbFTuD2Zelh9ZYvD3IxvfQ
wPxz3Pavs9qs72pvfKpQsTrEuMIbq5MdRw+VEqfrjh0XkxFExq2cGh+LHNVn10JHJfKzV27VpEcD
Zyt7ftsxkj4zzbu3RlzxyAG5O4R9PhV+/SmLM4y39Q+2l32sM/I62WgjhOcRkC3L78tIIqB8jfjw
0c98RlU2MX7D9QZQL8e6r95B+3pcC/+2ivGoW2pkCiKUAF2MiKwofHCd7t4s7zH4wq46wf7JI5De
VGdnJRTmWO1w0AEbWFV2188TenK9hRzLn6JzE3tflfzFwo8CABhZyQM9LZ8Cv0Nf1TiEfv9zyEC5
ZH5p3Kw5VMqlKd7XNZfIHN1DD8vGWO3PjUWktY9RXCi9uNzXhFkJ8bzN+9E+R7o2Mga2fjQjuJly
Aarexrehg+JGq5f6xVLMg0mRDqS29WmNAUmdjAaRKCnQ8lG8F5qdqqmX8WG2/U+/F4KD5e5RQ77B
3uraWjt7tBWxRJFlz3ZXZKBPaixXahNKxzz1xpkb89pCFK1H+yhJl71l8qk359Dl6hTAMkoHuRS7
AxXpD8l3yNwzrw8Cx5jhrUdzgeohTvYJduhxWpH1DCokGmo1R49WZutSm6z6ATds47h1SX/amvfJ
nOAt/Gd99Ip+b7nwLdmvIKGujCUhHWEZfypWgHEtJAkG7gqMrgstSkHQhadURqFzG+knaUixrUVM
ia2Sail5uRnXLa97ItPJEtnVmKSPUTC2R7/l7nbG6l03OCEqNIn9NBXaHQY59ZSlX8m1e8gS8brx
rc8TmcJ1MHCcSFCHJ1v8YHRoP0z9bN8V43gamj69A2fyNC1L+3ogTAgpAdNzNUAfekR4W6Sb0UdE
mtZENzJav87x+Ii9QWCuGXo4Cj9FctmZm/R+LUL71byMT0WiVYdyJNsZequ2B3zkX1rPbM5mVL3v
fNgaMN9faXU9oJKOnz2iAIc+7pGo/jQb6NT56ILCJfnUWswdHe3zqjTeV61dT/Oc9vdVhrubqcNM
W7uvTWd4Z620unOxVN9sJbHdO018jruRXDAy64XrZec+QTul1nywfH70uVmGn2U8dMDfwurBxJ7K
wrfA0/rhCf57clmr8mEIEaBy57766M7ZAZzNY5FiiK51bnuoY4x1Ok//NPYxXGZMgC9ZwAe3M4Z9
/GOo5/bejN+23F3HqQiA8JCTQn5kSTEJG5p9GPVkwPA32PEmwWcKuKKtgIsuCEaJ+KYqHMvMB3yj
tH00hBT0cRYUpIS3pFiT8M04etNRAo3XUG3fd9N68O0BuMBI9vBKTgFHYdzm6cWdSarthL4CKwTX
U9y8kAtjDilFqCIHGGtzy23tpdbNUz0sp3iuzHVnCn1HFWRgUbq40oKELzUzQHbVSBnLtwbbEIbV
7Z+a9G1N9Pw/gLjUDsLwEF7HIgN0qHKoiTJmN9ToPVHjeFlqq7F9YlozaWKFRXUBwtXlgtKhiqFI
geCjD4PzD80NicePqO/5KMoza3AYFZgyy1CTjlUViZrzXcVUVBMP9GIXqrlKITMYeEbd5VqN1bxG
2pqa66RMemyZ/rhMhNT0jTuSSUEu06RczZgmpk5Cm8Imzr9RYuIIQXFdV5kPS8TdUTOwRk3F1Os0
ZnLGGa7Pkq/ZrrIEhV8kH3Imfc6iV4ctEi0hZrkRpLYVazMAcqpxU5PrLoFtKSTNIn114TF6CVvU
eAoY0HLtbZnHStW4RpC07lOI0NbB8/T6Vk++CRctVDPhTM2J5Yyu6pRJ0au586Bm0VufnO8oZbbt
MO0O4TNftkJTM/atKTXpW93PjZrV+xsVbaPnZUWLNjYpSbTxud+2YrsHtxvRI5Kgq5ACysbEVyJ0
7UmhrEfUhKuLFLmizjsSmZD2pMIVOXEL4aVdr931GZUIh1SZDvBqy5b9duFeBuq3a2hhDZpO3nCW
CzRKmO365F7rTlp/91KciOXCbJdIrtiLPq9ULMy8RCpFPcLy9F55VnLtpC1LTA0xsCbWPxB5BNAt
D68Em6TdpR4IrGT0iluGfbgoqcjklSQo4Uk1IZeHauuD3YuXnmnjfQs5ogtRZkEx3/G6+dSpCJkt
gS617LqC6kOQE1C4M3h7Ery/SZTen9qLPk0lVDXG7je276/q29hjgagCebMK6QXE9l5w4EoVAlyJ
BcolNFQQYLuihUQPpQ3YyD0jHX0jj6A8kpVEHqPIYOziEI8cVGDySs+9vmfvAxW8lLqlApqTCm3K
I+mqcKehAp9yiV2JhsqKNRHSMi0IlaqgeymZC3lapbjmkdom5OYFVLr7a+40kFxqBwIDSTs0+xdh
721Mumdku2LEYSXr0+OVXamusKMw+tKUmhRy6aUvrPClLpvgvL0ur5RQYf9eq+z/cxlESLMhf3Dc
oufA4KvifA15P8sXFGSR1sM1UG4wPjpvUW+J72/NCNcBfCxc7dtY13H8Leyz4hQphuCoWH1S24q/
9ZWaxhBzWycqFLHxb7uYmasggBT/kt3ksl0Y6XfAZ5PTs83+tu2LPtQX3f0KZOQmUccqS4kxffUm
+DbSquYe3W/Szkbb/wCbyueoVMokdsQHSIqx42u19U2pethMXTtiXOOdZpSUCjKmJ4vAlHIJYLNo
UdRu2UQ2/ttuZMGzbbC6ODig70v15+PW+mjEBNRkrevuruuiuEk60udsGOhbnWS5FDi8EvyTpSNB
bb3gRtGwVcn/H3vntdy2sq3rJ8IqpEa43GJOEik6yTcoR+Sc8fTnQ9NzUtYM6+z7XeXq6gRQNEl0
9xh/ALXMV6vQVBU2SAAYoraKcdW1eVZtu5n2bc0yaWHgsC3Iso0MtMlo/C36Vkhea5Nr8X66vom2
+cFstOF76SdA+AKwEOiBEcFkQOLY682RbG8Wf6vSEJXIUUH/6R7svMc+HRmXlu3ITTUeF1G4lKHN
WyEf27KKjCdfIWdsLqaDBGBvtN9Ts6hWMkIo0wsyIi2bt1h1lL13bJD4Iwe8pQxGd6qf8d/m7eV7
kV0yaCgLHym4TZfiJ+iKodjKgKoMHYbz0ui4eD3I2LSMmSosDBz15jVQjRACbYeMNDs5DNQQ/oxM
y1rdpMEej3OkJuu9IJUk+gnx+Tk7IdMRsqbhSIs+FTpW86N3mKfKWmWZGNh5wFrmh7OMtcYyCyFT
E7KNQAlBJfDs0EggEoTzGmDPSYkUDbKV73uo608o4Mm49jQ/aW41FQOoAHR8akzaSkaKnbKu9rJW
8sbWaF6eohK4yEo/efM6K9+4LCxU6ZaZR8oWKUqYfZnK+5Zh4pyzvIqYpQKzu0U6P5qV9vpAWQdw
qzZT0gPPF/OvcVT8cwnkcC2/OFKNR6CvTS5TZvklNseEQuP6007quqjEs5C1mjPjMn4OhH/cZG10
y2D0c1JDxsr5jFgXZFV2ql2gLNuqBPQ2v4l7kToRQI3aRtHwj34xbywaH2P5psZ1sDCB8A2KcpF3
kzkRWbsXMh7faPVHUF3OSt7oVeYLbDP/8SY5a6PqxLYxOYwdvM5vtwEYfBmblkU5x+4DEeBPngxb
VSoYyAElh03vNOUXHMvZbM3fNsdNQa/JtshmYmrQGPj6FMYXvdMPWeqPbAb+TIGQRkNeIM38nwT7
ypVOmJOUle7OWqLhriyyYe/6/bBXVRPD6Hs79ct+GxfO0qtiBBgiwK+50wX4y5VIHLP1pDfE5Wbl
iOxbNmtKQCXo9iCwur1s/qUPG2UFhxusn4+dnuVPZZciR+1VSGzoK/Y1BIo6RG5j01tPsz10YylX
KFXRPlQ9ex3oFjAqxKk3dpbO3N60XMPxQSdIdaazlj6PagZIxC2WSVFei3pyYA3k7ybT87Z1CLYS
964XXRuDY18GGIpO6rlttfyYYKbjOSe229GpHVXjMGhovEY2Pwg/WPXa2KxChKUTxzi7RHM/OBid
7OKuyGDK2c/RUM5RmAa9XdXe9zGByiHCabLypgv+zeG2BLx6KHr86AzL2/bljLTqBd5fiGVOlnLC
Ah1qcB2VW8sO0F7pEW93h9rYmXXymHkatDAXXTtz5BuNSHi7a9p26/ohVnMlMtK+PR2x2VIIBY8f
e+TDFr3djwuQL3g4KkO+1oWq7Rq9fyKyVR6qyCgPstbG5Y/aSDv8yOriaARykws1OgbpBuy6hK9a
4FxVtlW3yESp7ckx4/zreSZ+Nmb4mCQpgU9O44CHcaAz3QfVMPNthHnMNquqx6mzn3ic9e+MFtPh
UU/SBYL/MMwytd/4sNqeYpQmAr2awyA+WhKRChUAx5rR8NujjgMRKrRtt4TiFi2KPMyXiuOcjKzK
1nYJED8gNiPB205xEYXyLnGNBpvLcKU1BFJTo/0mwvyAzj+8WuzL22SqH8yWwmvAY8O7Wple9x2M
eJaPgDymvsDZzXgnMrxsPcRFt6YY3w+qjhtcBJx0mCU7imByVlHbfs7NAbpcpiWLisj6GKlfrZog
btZ9L3wPCg3S5fC1t9MANM6w2hMw4+bBNXp9XRkqkeAkei4trdqAv8KOrjZQFxODeqlNFss+S5YT
7CSYQtgaOawUMGQAnjaA+xJUFTuC4IuhHMVGKPrKVPSZXIA1bA5zak1Oezr6o4+bNlv/tTGm/a6Y
9HGRokQ49eH3Ltk2OCMbbGGPkxL9UMGh4iZDjFNFIoQUIh6zdpqfDEOJCDXxwgXSHg9ICgaPUO9w
kg9tQTA6R3K8JZkROuWPRsz7zZkFEnPAfHBYatsY4l+l+6zmjdoQgUg3odE0Wz/TNp5w3aWR45Dn
hWi9lTWWKHxBF1ntPHlqesASJD6WTrNVkyLdxXH5tRhIluSa0dy0G/+PGP1fsneOA+X4X1w8lj+S
L/2X6sdrTvTtmj8sPAS0Z9cwNMsSSLKq1isLD4G7h01Gz3I11A11zDV+OXgY7n8cgw7bJadnw3rm
oj9EDJ3/mKamCRQRxY0S/b9J25n274RozliqsDTNMVXEVGdW9hsRwzjqgkib3HLbxZgszSGvSev4
MVnAohH93oepqHGpRh7ceDAlMZqgfB8SvdO6HqJuScrHR6cdpEfqLzD3I40B2DvX2nw5xjaOykgx
PaxVO2hWRd34B8T5VipyMujOd/qSzH1zqNNqkcTBsa0xDVX8z44F1L0RjbWoLas9hA45AENBxpz1
9IvqWs6mttFwFWO6Q1oaB4dZJdBaQmbCoG5yUNMZ8x+c4ia0MWZdZd4iKRF31WX1J3MQjzlxvVRD
abtNPuP8wbpttkRfywYfdstZuIH9YTRUfxUH3qNjVMqK3Xq8qjjXrbwKCfTJw/M8E9hmC3HNo+Sg
+ujDKy3+yZ0XTAdr9DfZZG4KOyxPlQbVdnTQLYYn6bTqtLXVplybdXzW4QNYXqJdnRDNn9g5ehyp
UX7gKauO79ocQxMFPXfSHhh+c9wq2R0hGzSUs4K5r75MKtZlGWLcky6ufa8X5Cri+EqQ7yXEVD05
GZVV7PqmDlaVqf2YWOoWkV08aomuLVz8xeG61ksQWVjP1+FnlI1CnwdlFFcxaRENTcWwaVZWv0pR
bV2nKcbdFmoNlvoz7tHuNgoxIAndXKXCuqXx2a9VvfnAUZnn8oB+rJj8Q8BeBD/V70KJITh5WIVy
XLtUnX4RcVsD9sd/rG/J8IXQFNdP8K8e2S/1S9WPf4LyI+W7nzoVwKmWp6c2hK1pWu88D5arXWPp
W1fjAa3hac2O47sGb+dBlKTgYgt5JxGl54AXsqD/PYAcPTU5Mrutrl8yvJZHY+aTtSfNIypPVvja
YRyAlxf8kKppFoCfsWKLsw63eELyjn/RnfSI9MlRqF+rIj0XJULpYME41XmYxkd8KPHof8aTYzcW
6EYD7M9xsTCMCyiWz6VA59bO82sbpysgwskHODcL7C7SZlgURhBg7a1Wy9RWtpCNu1lPbVF4TxxV
nwbDAyWLAHjs8c47rH8t0egLtE4eihRRurSDZqaUeKm0GIotxmRr+EqxQgFuUbV4YLAeAq3nN07Q
fCA015vAge1ti8kAVIN+2HXI6iMEgtnBYGQbZDILbL3gIRbquAsj/52lOcND1pAoRoDrZ+Rg7BEc
6t4pV7mrPXmmwikAF/u2spFSdq5tVfdPVoUxsGptCIVfLWVsnvEPhYsJTF6rgg9GkayGPoS8uvQQ
0tolvQB9PDkAWZsSyxyXBOx1RNh8lQwI5IOjQx3zZCfkJ5LYW+RDhQJdQoJBdYscGHWEkHRsr3yo
dA9RijuxXZZ4bNfsl2MeNXEFu6/4WiXCO4tHA7e7vWsojzjZBOtifrYp4QQez/Ojpad9HHs2g77a
PaehTYKHlGmHOQBm4VjWNfs6M9ieVSTjZ9adqfT1qrfKSwm54WiwjYGlBpmsbEbQCOzBVllYmJs0
99kCjjyduuTZKV1ziwsApnBjvfZihMfttsH0JVCf3G5y8dnFAaTNF14YXPOgRD8iyK41EQmUctKf
SeRpm2bys/UYaN9sKCzppO37q1dHRNdh4yHEp2GZ5mpntn8JPub9YzdedCM6NBmmnIaBz2GRekvH
U79FIcbfnH0/THp2Df2WVLRuopHUetbBAsrPwYDkSmYRBnFSH2dSkMIJ9gCHQp/Sdc8fYMySpCEY
3YPeRxgdKtP3Lkbd3hvZUw0fInQ4sDWP0BwQzsbw2dmA2bzYA9FUV0NVDFtg1g27sg66Lvxd0fpL
VLGr+cGva0N7ULWhWOWzs3Kqqs12ysODGeLRHXvR7C9Vxke0BBYajNRd4nSbPO7FpnV62MMOz9GR
YOps01NhB405XGrUP3Ube5/CmxAvH0GrwBcXG7/Tz0om0PzuQrw4lExZBEmZHkjXq1gd8HIK5inb
rJ8eG0ygtkrFvm/AHxrMNXu8KV32PrLfQenGRzszPrqY624w6HAPY1fixehaJ5zABQbxY0TIyrSW
IcTs21/B+Qd98rkop5+BHdmoNdJAO33Y8kW7/ZVZEA+HuG3CDWjvdELDvRtLgcS7rELkJoHwQbg5
rEHLeJerkB8UmB4jgtjrytQvgwHCDvOsTiry2LWxlzWs+QywiigpNJFQl/nU/UwF5jYk9aBhR5+6
hF7S0psEA18C8ZBl1dE8+5k579qnUzIrzOPjCrotwfurtYdNr0ynEu7qw//Bx/5/4GOAu9iS/bON
3P8kX+r4N0me2xV/iGjr7n+Q7GCLSfBu1t/5Ezam2QDA2Paprk4IQ39tIGcjlA2cDBFtEGKGmKFh
f2w/BUNCdRk1kN9WdQBlb1Bi/4Yaewsam/8eDSUeE8wYmhcqm97fQWOO3YHPbFXzx1Q3P9He8I8B
hqiPXYs+iFtp05dwXve0JvqO+Sw6MQQJL1VUg0si67vJq3wxBP1w8QM4R22bDitXoB9SVV19wcTi
wXOS4ioLv23Eok1SGEn+WFz9sjBPrXDOtq3hYdR0PLPrWCUyM19BmHXct+aAGsmE4olTJCABws4/
scZ6WCSf7oVddPnJCRr4lGOouIu6L1MEcv46R/aR0FaOHifreYK8FLGaD5Wdtmvks/ol7kjap8TW
HkVZtT80fvOj1rYvYzVky24Q1mPixwk2cgYZBdGEV1PtkKexdRL8Eza6mZpXp1T3SgiiXrH1cu/9
vUv2y+LeVzrJiriqS/iTi5TQqo99e1Hg8ICGK4vhkM0FDr/DQTb5piVbt0r/0u/oaFP0eZHggz7P
lsWtnQ8cTB/kjUKn31VJ325tOV/crsqyYZcJ1DPsqoZxntf1xe/Z8hPImR1szPSAV7DIcRXp0gNb
LOuvVS9M04NZKMkO1i2eWlXm9CdrDlDI2tTnIKRAHEWHeVQONGXOLl2gyqBGsx9xXJUv4eSxIek6
f2+6vvMJeRE/dYsX18PRbUD7x3bbAQBhOj70o128aFoIqxwP6YMTteYHTUfToS/Kl0G3kIozKn8t
p/WhekH+wnhmD9e/urz0O+ztDT/goIDR1xJZQIhpTnm+Nb0wNh9xlS0fUs/qMG1VFZ2E4ZMFlIIf
SNHxjSiVJWQ+58nWcvdJzIVraei2aObh3t8Gmbe3dfzb5qmyQD3BfTKTuFuGaf/rHgHB44fcH9J1
jeT0ESE3go/Q1I5T2iUg//h+vRmQU+59dQhh2ghqfAdZxQ41rNyNVpcfZaudTMzgZPVtO1AShloE
aQ6EykA/taaxvM/MqlQPlqLTbWB03FcW4HJXXgnErwOi+ywLFbfsCiObxzRrm+e20HDoycJLmbrR
906rH0c1SL8YRaghY+P678c6NZZhjtyRTrBqYw0abPOoLw526A8bkbvtwVcLpX8fNAReV56eKo9B
DbNQKUdtO3RjeL4VpKiPWaLtX3XNg4pTioWIfXT0/pwbYtR0/q4PQ/Dr2nkkhZS/irIEdr4OGK1s
SiJnmvuu4w09y8LU+ZzxxTBX977Qm45upBgnBIma58pM2qPqKLeLPDbtOzsk6jjmunlkM5IdyUHK
RhhNKHW9qgZjbR6RqXRWfmX8GuFUbh4jEuug1wJvWI2zsENVq8GjM/qcAkvzFLU898ieBI/N3C98
jX7PQZYvG/GQvc1rJ+/XeFqr341U249d0GyUxlSf6yoZn+2lrN8KDrAbvx5t9I9i7Vn2TTZPx9ir
jvncNfhpdmzs+NP9Io7GYvHmpt7tBrnfPZW+ZvAxBtnZSZrVpOrtyZto3bo4f66BK3QL2cQlIDu7
o57e5977kUOo16midAuD3zRndMzaJ7PzTn2ku4tgEOk33AAUJZm+qo1VsvlK45MzJkwQv1aF/z5B
RMu8IPz+aj/wN9YnpCd/F71DWc81dM0CAm4J08BK9vdFNq8tLW/qCacjF2wGkkDqcQD0fNSF21kA
DwRAnbR5r+iaCqTZLNjFh1O+4YCr4c+iLMdBF5xE+dC0TuQ7deSEUc2Dsi/wkauwSYEioR2Kk5ZG
u9SsYmeXRdHXZBJQPtRqAy3/S6zzDU26crgUIwzNuSWLvoMG2Ka/GkV4VIMpPDdBr0B5F+TKXLc9
yplFOqstEDQHkcTVKqfv2spdzNuc7ClJhLI3plFZFYkafQRLevZx0/yuqeGnOG6195AqjHUWxvZ6
1JxjGnScg/pIPYeRaW+qBPUtr+60k8mmGrsDNXuvZQVG2TDQNmMStktMROH39sS4g64zn5WWwnaA
cfPU4tA/RHOzS7Ax8o+yJadBjS5JtPDSY22boIvnaTt0qSG16waIe6cGamJFysZtQvs98UAOz373
1fNj7YFv13Seymo6tK7PkS0d8q/eY29r7UpLa6CaHIKHC3oNj//+pdH1391NkG7EiVgTtikcJB0x
Cn7zpQGmM6R5Xfnfe1vVlklXxc8d9pcXPEBQretivDaw1sRO4mw5Y4phX40TZTSk79QibTgEtf5D
7+OSYZQJ3wBySweeJ8qBvaiLZoOiLVHV8w73AVmTfXKebL7pu1/7ZuDvJt/72GHqD91g7xLS9nji
muJUmLGy42TqbWao9DlVSmcRmIr5abTbK9kH82eFSFJRG/63Nkg1YiE+Ji3SeAscEBZcZNLSB9kO
2CLgHTz33qo3e65GQDwOwuNt+nzqkv0kWYA6k3Y+9pEVoRmh1rvCS4snNzKSZRob7icnb55GLfd+
hEq2IRYL/cpFQEdze/Ux0dtphadVDQUupYmNsA7fiuqQlE8RDrV7OU92jUQoViKNWOZiO2VpEF+H
Eh8FUqDpuylPgxXuXcZqdlW8+DGFWuCoVufsCiozjy9Gp8QXxwzSTRzaZJzmPjnPVEplmzokR2RT
FkSDlH0bjZ/uXebQpSeUI3cG/+VLFEr0La+Cm0URG+/jCnPWwcLQay5MA0V5IqF4Ns9L/H1A1mRf
HbbV3w/jB4cakE7i+s11SHKRW4H1/4VUenW0XP+HSTzpcXBa8cFOcKQ0/PCdNvn9NUCxI42E8lwg
ZXMsXAPUeRNoXy3b3KLao3+0p1Ssg85Pdj2Gn1cWl29ygh4nPwoh6qsrwnKHYwrcfsVQPlatszFR
5vrqElVC3c4lJBY7xZHVZ1rKgQRVqnjjT3q6yEzDWuTe5J9icKKn0dJxOQVLACtL9x/ZGgfX0mvO
YR6op9K0gquWK4TIbOjWclAWnVKdx0pTT7J1n1EahJHkVX/eQ84A++Hd7tFEPvo2eqqvSq/E+tIB
cri/VUGXO3uF2HOGLPGf1eE89aOysVuDnJ9olQ9eF0xLjnFiawSO8kE1kGUwHVYDOWpVw1KxHeUa
xJnyjITiRsyzkE8r/4vNl05i5LW+K7mS+TjpYvAlNNfiXPv7UucRJgmVOMl+xLrbnXO9Kx76yKsx
Ug0OXVwhcRk/amGKoFDnd8eosfX3TpubCLQoxyBxJqgis1acVySEAOcVz4kTY18jmbQPO0Lta5L7
4xqTVjTnY8C8//7UnXNLv//5wkAfRxOGrWGQJt5aSimar9h5YhvffEM5WBXUVfTD4m6LF2PxcGu7
YRCc6xKXbeDiaFrISU7pFKdhqlZ2M8YOUp2Yhk8qgK5x5EkrL2lipPbI5SOTV/URx4AU0ZVKh3yg
WNGT7JOFlbjWpg6RkJIDYh61yU9uwBd4Y/9fNidz/OH3d0wgQZgmnvSawzLz1phtTEBfTdbgfVf6
6IS8Zf5hGDMO6o7xiWRvi6qnj0qRYZifIpUzeteVHKEIEbwrMVKevML8ZDhGuA1zw1nJptfm3xOj
rs4G+pMX8r3X29VFZq/NJpjz29y7dPNLrZ5MnIyy/nM4QJX206I+AFQbkYCcq7d2Y/+qxUjXpmtR
jPWhyTFmgM9A8DLPo+4pcFtELFGGi1rBH2G2pAtEhyosPsDEF237VsB2g90m233klFhG6dpDl6KM
I9d70yNx1TTOJ1MLagwg82Hn5kV15anxXU6oeJ492KriPE9TYu+8vIrX9eDWL4lwFmboxl/qOojX
8cBDXUyN/n5yVXWNqq6xUjvrddPECuEhMpRrapv+KdLC4CRrspj9aR4wH2nXbwbCyU9vpNDfaISv
aYMW/MO3Hz+nfAPqoIMusyvHX5EGNcMfVXeIrO9d7VTWowjRteis6jSk6hPcuPHZcBsK2zWXAcpU
azE35UCiNOBOrPE2zUc8cRf4CF1YPXQYTd3BHQMWdYGm413iCqtLtU0/dLnjXXDi8C6jVsQbQZB8
gVUjvtiIh4HosKIQASOukBMn3//I6iQO8grZbyGaxl1lR+abjryrbMkr5F1TElxkQv+4S4BCNOj4
MtzIeSEweVRJ1oZRij2gQtw5b9W5LWuy6J1AIObBiedBVlsA9GpliG0LhWr9748dbdb6fvMxEOoz
NdLNRHAMAoaMv/oYdGDRcYFk4fekqCtyYGX8lFbJM8IIyd4u/PhJFt2oxU9RaESLvMD4XfbJubJW
AYoHBARq+83AUPbNrgvGT2/6x6GKH4v++qY7nl9d96Njk4/B4X5/Oa1WkIrUE0O5vbrsuxVgPFd1
2yi3V78P1Eo2bfUGHbF7n6xltR+ffE509/77iym4bEFIUw5yUPaHZoPOllMlm9e2QLNfz60trXte
Vace/pYHWRY7hDfV6T43MHI0SeWEV72y3SiFsrQKxQWQN9gnS02ck6zZOM+jK34itX4NB/9q+JWD
ChykQadv87UImhH6Xx44RzliEXg9yuZIRG7dkL1/iCNEEdAZ69/XuvZxcmv/mZjb8IiYCxbZyqS+
JKlbL7Qu1o6Tj3BnkegH2U/4IFr3jVNs0yDUXnTreUQU6hM5b2tXALRcyll/c1cN8YkbKuUfHx/4
hv7li+si4q5CV9VZQ3ie/f7FjXLQtn2np98J8/AJWx5y3chuOqe4r9YNyLuDbOWRHmBMrcNFJcbc
kKlgyquRPtoOXlLeuhpE6NSlqSMOoblmP8t4/po8TL57m4OGaXocMclrAiRyVayHHvS43YQIwz1q
U+9cQCmw4yNbj7Wie5FdWZPVexPZZ5BdjnPR56KYrApYmJIuZZ+cFzewpsF/tBvZ1yf+AX/2YOdU
GQkqrRcHWbsXss8KgmzNIxoxoHmerZdJdav+3XWvhkXcowjlcnwPPfPt/f/x5e6vXtYsiSPwi7/5
y9ymsfcJ/0eHSR2UY25nylHWwrD+0MVC2bzpH+Zp9z6jYs/v4s/NZozI+f36N/N60y8WVW+J5ZuB
PEeLEKI4d639rF06/LWLV53yjnCIta1L5DBohXnw4h76IDkG0H8Hv46rGqdr+uWgM8RhRRoxFLd5
9yuIN148D5Ttvet+mbxnYG5C70o8Wz06/C0rVWn6D40uXow52B8P1rIhsvIFdxFU4EVQbjxitefB
T1aV5ZSfndGZlslYcaZqS/sY1KDLFNOzXlxCUzLQYSVg0pRATa6D3sdbu4yabRYBr0hK70kHF104
NsS0uvafiqR5QUO5/BD5cXFs8c0kykyzDQN7l8aVvrjNTVt9U5HMXMXzaF/tFPuYhnm5CLK2PxtD
VO1G1Zo2BVqO136WwM7sxP6uui+RM9TkEDSSMGTXSXpPzq6LYO1XsTGv6O30XABXerCiStnKPhHV
03kM0X6cL5BdpDfadRaU7dJH3gPVUgY837iQ9Q9OckY35LxBgnroMZb9woKLBlWp8iuEZHkAjoMY
ugfbI+41aiXBC56UspCj9yfjfSBmbRE6kfh7Vy9vcn+g3l/p3idna3/e3ttqO7luY7DJOt6gGEDi
nRX+1p4Xd6wZyOJo3unedV/+tb/ZDch5983Bm9vdr+W/AHa0bJtaH/yXzcJs5Pv7XkFwuLLmfzr6
EQDBfn/kGlVSo2wb19/Myt/pEHaOSeHp67aMfgyVi7adhMneqr77sSkUe8+TUv3mK967nKf4By0w
1JU3CPdQu3Z9YoNr4viQz6YxZXDAaxtZ8trqTtNguO+sVF+j6Od8AruQbTvbtFaDHbifGrP9Uni1
dU5yP7lgw/VCWP/y7xuj2a/k7XvVZlENh82RqllvI6eaGzv6oKsZ+ucD3IJosJ49mPpTHFhn2VJV
R99kRC4WiTKWeO5ZOc4EHMbkaNpb0Cb1tHrwXNtcY4ADT9GbvMMwlt5B1gqjf+pUxPlki4ynhQ3E
PEUWYqwxkx3Vfe8Lj6SE5e1LpasOTdyomy5vGkQ7B5ZcohDvnKAkBe8WJkCcDCNPuMi8rgj9o29R
EElVDrIm+ybAwrvW9jb3rvs0OXcmitUPshOMHPcKw+4Rgk35nk2YWNtOmK2nqERub0zVBUB+uJFz
0zQ0RKJd8SRbqr4sh6n54AIJOLfldGE/Fm3//WPS3miPmLYqZhzjbCvO3lbX3gYrPUVTh6ISylc8
GopNmymfjaTLYCJQYA6ckKCJzvyZLmGdMFVPoZpt29HKLqGIskuFq8pTLFLQUKUHm8HzrXPoLDqw
MSNZ5S+iV7wneS9tviH8Y1IJZgWQ6I/XECGfqcPzRt5P9ith9d7XsmUT69OlLfyWj99zD0ifaQcI
n9M68Sz9OYnSYBH2Xf9l1gZIk9z86ST9Jkss54ve483hC9cHNj01607LvIMa282qq8Asmlb+eE8H
mVPJn2po8esUUWU9u64wjjJFNLpZe0q08m8vCttGTRYhF9jzBfK+ijO0p/lVmiABvl2M8etXEEp5
DkXfL4oyb55Rc2xPVVg9hrHaPMsufhQjtEzIQLKpdW4OYCnxh3wJQM86ml71I4uL/NwboQs+xbn2
/Ko+VVY9rduB1S/zWhxkgvbUdW50HdIgeap69LOLub9Lh3Bljg62H944PkRxEi6J3OUHc0TssumV
070IVMgDslk1w3sv7oixXwO9Mw7EsX8Vumcah6QVgOQ8vzZ3iUiWsk9OGZvUOAR1oG1ilZNzFeXt
R/1bZXfGR7Cc4yktVRLXc1NRigHk+mitrSo0PlYskA99l/mPv67J/dJ8BkhubYI+KEGXlvAleBvf
aus0qYX6OUzzhx7r6mMHdu9qjRz21Sj7DIh9XIpQMfd234zvAT9sU3Iunw2yLyvFiNNdDo/5UwQM
Qc5PA83m1wn0TDZdYJFc/JIB1dkSyG1vRvf/uBHXNF19G7viV2cLGbVCbMi5ZaFenSGF3xcVKhj5
V6fmRGMUjvWENYL1VCJyvGhSNVrLvh7cIclEVd9Wzkyn+HMehhL9wUtgMfVGc3AIheAwM2gbf2zd
j53fr6JOn77Ae6uXver4RzP3xr0xZjswq9U5ExYLUmbtbLzVz7KrMSN30wkU3+99ckBMFj/gpDt5
HleWlRtCvMu1tVB1jkapAeyCdEF/0ALHJPEMjkQ2fb+IwF5WI1bgsip7LavW8bCY57/qLQpyPlEE
tnIeaObiNnu+2q2q6SHyYuvQmejRmIpXXGE7hds6doj1jZn67FdWg6sEau4iskc0PvPgKAuPicex
yErEc8wMxhgDsk/WnHn0H/sMTGIOYEjvs+RUcmTjwlE7dxkUNSCworVRLSzVaGEmuPC0lqfvxHxY
8eajjFU069rTgKjMXaOd5E8AEJfG3JJddZclexITEEl1LzrrNrr0OccyI6/Hl7KCRGT6RrluC2t8
CcLgoLOdeuclsUnazyiRAWcaH4x4yFDfeewRo3/uKvNZ9oOGwf90tP2dbOqccKIpfRERkm45Is0R
MjQRqjoP3RgE75q56DQS8G5zvfUEqQEzfkBDzaoE/Pi0OASiOehDW/ERUCgmn00S9BE4eKu61oGv
7qsIOQY5Gkwd6AZ1LJDa0MRyjPzwEZgK5MQhyTdNFreIdqsQfBzL+9qXzQKYn/fDssqP5LSrj33d
i6U6XwTnr15YvhWtsaRt0W6oYg5KsmpnnJluhUIefiGrhup5myKqAFyPQWksYSsC0K/crW82sbop
fPCRjpJuZW4n68g4CnBOG5n4UdOs3wGA2TugcjAusJIFEozJyQuc6UpA8zGbD/K+l4lV3CjDEqeZ
aI/YkX0OzMY9akLZyVZZ5PZZ1hw1X7hqbj06SUhWwhnWMXJeE+hwHrxOOKKsqIcv8rkrEAr/NSDb
6QSZayz0w5vncyiM577F9SONwoI1Ct4awuv9xc6jfOlXevg+cUn0wqUOXszc+m7HavFtyMc9uFSk
zt3+osQTtiDxrHvedN6jLJwSmfjIs1aq3QnjNqAownvMM+1TiKnZ7jagtK7+WJTdxs1c9YgyOoWT
akfZdJpkasE20K5qq96WdnG+zZu7bqOyzc9DvV0i5/EVO8tbDXXyFFZJvtSCyFxMkdpdZaERmgf2
9WzlZKC8CNOR3oqrjRzz8yA/FVr3XrZaL+uuZRV9FUmgLpAuy9YFKmpPsnBLfCac/8fXeS05jitp
+IkYQW9uJZW8KZWvvmG0pXeg59PvR6hPa6b37F4MgkiAVI+KIoHM3wBDebjHWjtRsA3w1gHmRsd7
3EmceQ/X/eSTlIuuVuzAeJajXThY2loG5WQ17+KdiPNz4hTNDiBI+jEa3raxMmpfpFghBMbfZDiG
5IdAaNOuZbfjRl/EPMwudu67L16jrGS8cR1orCniOrrmph/JEALOTaJ+7WoB2z670L4UCm4ORcmD
IMen87HM0d4hn4hefEIZHvhOcAX7BGzBwChnHLp+bY6glwdfaTAZoEl0G37YvT8o+PMEPWIL3Tyc
yeEgLlvYItBONJyYdm2qK/DWlPzR8ZQMOoES/Wgm7Dmb4Ts13mFp+lF7KeLaprLa8g5LUudtyNDj
mmdGuvoW9577amnjuFZSP917qI//+1qBayaklstHp5+0Q59qTrWWh+aQGBX22URR898gGRTsVEQA
D3b3vUXNb1F7drdzArt6rTKtWdlpH207yjyvqh81Dz1vkDXLVvFajC5fZFhrD3LUy3re+z7QXTnq
uALxPTuHHTdPrjMeaaaGApDshp2aH1FxY9sxj+b8wZzUtJ+CqQpJVHXhT88DneX3AI9Vn9SF6zpf
Yh/Wb6S5+fNU18qD5Ws+v40ONSgXUiMUOb1daqi+nauxhBnqFfqLmTdYrzjl+LVu1EMrsFdKdHNH
RQ+CQR26j5MxPrDSR46pUJJP366zkw7VHDBz1D1YrRksi9zMd5Rgx0Nh8YaBiiEbjXrf7Uh2W83J
jv3c3KcoPhJamgWZY2qCca3l+FwB7zzIhjxwczDDmMJP49qUdzJX2SjCbLcG2+eLbAovi3Zd3ny9
h+QRwk3a2owKbatkWbOKTGP8kuneBSBO8tLA/znIeDDHY1W5KMn4PHTCOPRAdhBZhcwQjmFxJr1a
nOWR6ojinHbj79Fx7sqYHPVSoDC9L6YP5MHKpT7iS2bYQ30SFIAgNtfVt07APMFN6RNuo1jXeoZQ
XVnpz6URfNUnVsDARbeh14hzMcbiLI90sl8rNtn2kswRfyfFZViOuHZMcSuwBI9jYvcBeTI+NDCT
HKS95ICM3a5g6dGzwxJtY+r10eM1BkI3uoCvo2ZducatO9YBtiVz1ydxjbxSeezFgODABKunKfuK
/IiTPE5l15OPVfmns11e2O3QPtaNE68SBOkokMbGa+5aFRm6DGf1f3cVYfdrH2vLY/bVdwtu4ioz
XlS9iD47w0RvKQdRbOIUs4b/ZR4KHAUPXjtGm9RVyytwDWM5VTbp4CgsNvxy00vnmW95lKs7Y+7J
UJQH6SV1WqQQ21isc4tSOF8Lw1mYVA+uNn+xojq5pR0+aX03bRrbUddAmtvPMEuBk9nti4ZIzbFU
02KpZ1X32TipApc2Gk6Rbk/PjW6evMxtP6GDY76OctpWng5+B1/BPL5WsFBl4Z4EhYudMMV62aCW
592O5AA2YtTy73PMFMMbWMsPmtKaz7oZr7u0w62T3+chA26FAXTYvMdGj9xXqLi3Uf6UGpLRPQSq
eVTNkVAzMvfFbCr/Ma/A9cWjeipUPwaKVfiPFCnjUwEjO597MiQbrATHwTYusI39x0nxyl2Seo8q
qm+rSs+KnV/V9ZueWShPZ8LBDIgu0plfm7HHjm/uwerYqmoVP8meqzwEuJY9q5kdoSdarYzSto/1
2GPiVLplt6jmQ9mXTdQP/qISdfpwnygH/uq2TmGADSv/cb37Rf6a+9+u2VRUBFVYbqxDUuvS6kG0
NUTULCISK8lDyrp5GeFo8qAm76Pd2j8aiFKGaaAIRDLtUkWp8ll7FsYxhhE89fPd2vXqeBjTkjw0
GjxrbVSTrT+Q9R00FP2tkuK04CnyJbDii4AO9iLjURj9jsPIvuAn4z/p3dcmi8LHaiDtVpaD+IbE
3NmJh+DN8msW63jBbXDcGd8E+Qc5QbEhe0SaOVwiNCuP9tRChIqC+ltuRQucL9svmfS/il0c6sO0
f7KHOL5d243jH4Gelc8DbnQ7E0r/uuYe/5yKbimvbQgFWlwzlZTmTNx8kEZc5vO/qk/NbVjgGkSh
L8YvCSy4BITLRuK/JVRcHt0H/pr3V1dOrqIwWbr2EKzul5JHf13v/hnIK0DF0qdyFdlqsraKcdjW
1dh8uggidW3ypbYNILApf6ZYc5MvJHkghjojuVBjAtFQQZybp2VFc/RIorzAsIn2ObYLi6gZxWHo
of1EalIf7t1ujiWu0rLAmQ9l/zbxzyn3GDKm/aJIhL/6b5PDRkRbYSGMoBVoUicGd4HuaS9tHX8P
Sys/mXNPjC6eRb01bRsFDSwl4pUVLoomc5YyocTXY60sO/L/kXJyh+gAGSm8JZlcj8xbXEfvtwzS
/YRbP1aCQz1PVqdSXfGTDnE/VZfUuzBIQ7Lz99EcU0z8J02jhBY5ekdkqtiWzI3s3psiAPiOee09
8tesCfrvcmrSHpgb7ElR1E/JjI0bwRIB52vavexqjWKyuEy8ldfn+Yst3BzclfIZ41e0qIzJW2L2
rp0ULVFXCh6mn2kl9iH0zB/j4LwZdtC/5YFtPZii1g9x5qgQVys0VdMRUGSZKXvdQRfR8RHQzQ1b
udhm97sZEIGG/GdnGxtG1aMcaJS+uai4XMyzYFcjnOGMol+TtNvXXoz7WCDQK1eTnxrSn6GX/uqi
8GekutR6lIRdQThNp5DS1F5MfbbBzbF8ApoYYkNlFt/SIWUGJ7FGemxKz/5Qa2i3Xm6Nl9YGSG4M
JiqlYh36Xr0Klan5VnVriXiOKhc2clZFZ3tG9WnQcsZiKq6mAtNMN3P9WzMplxBPlVeticyNpZqs
XxNNvJqu/1TndvllcKzXSc2KJyfp8ifVcVkoVEa6kV05oAjUL+FknGVIcTJq2ZTFGuOd3TIoAK38
oSX1u8h8yC5O3awNLxj26pRMF7aGwzKOhvy7WRzcKal+ZF1FydbTkmvqK9WOf3q98Sgfv4RNHC3k
lHq0NwZyQp9QOWxcZx3/OHm6ixRK76zabmo+rS7bys8lIc6Nyhr1qbSE/VDnfn8e7Ol3UwB2OmQB
pjJ/4p47xCSTYhD+Fdum5X3yfc7YUy5AaMNftIl1hY4cb1BOCd9Y6uHKMoSYqsmuW7vLNOR/QnYn
Lc6XsZ9OaGoz2UrQRulq1TuQTKPbUO2vtESc5GjU+B8kpB2khJPojW3wuRyc9vF2IcrOiHYmT/JE
zUDmtG+yazvCUpYv7wzQWZ8oOEbOL20Za/uYGqKwT/eQjAOS6yuyyY0d7Njwxc2TKdpwA1zzq9ag
MM3rOK12RTp9Bzg8wXuus0tR8UOpCoNS5Ig7Y4L76o+Rkqs+FkA4KqM+t2SSv0S5hSci6o9Pvj9v
BBWgtrbf5weP5MWm1PLmSlYdii2A01U6uf7K9keQLRVY69Kz4ifZeG26U8EFnW+9qCZPays7e0qT
2wRXsaaNEXft0mlwjG71vWIlw0k2PgZY40Iejt5HN8XrqQ78t8J3cLOpIZWZyeS9RfrorXU0i9f6
3PV6lM65vbydHBVG+qPMTfcsT7XSDgo36TISH+UT5n23SbZb6sfSSKaFPKcI7HSbo1KE8HLw4Jss
TabeFMe+GD1tPZZO9YDwmbYw4trFhJp06FGNC1hpcghjHmSW5/mG/BNkY6mtgjSDT85C6KK1breP
jewqe4UVNJd/x1Udv2jWfszVU1Sz57lGqNe3aWBW/3ENGZehIRr7I6mq10LNUJNgM0QVS3/oWirK
jp5F78OU3uKZOugPdlEIXGyJ/3u+jHeiKF4E0mSKbfiHtmtBkc9Hega8XE/h6igJyfJhVKZtUaH6
frtv55vXMiluTH11kCHXcb1HecsKf99Q4dtVZaUIyiv9+/+5vJMDemP9LGstZF30r/XkfSnYJr1G
7hnpi9r+IGnSf5IB77a+FXsPztwNo/5CfpSFUBrrp6Cm1CPjRuJxY4uJd5tq5y8d63zBfiPQjVcl
zOA+lybskkxVPhNd+SL8zroiZZScI0+wEZjjNi4CC7bmJQktr8P3srP3ver5e249Et1/eBu1hntS
moxIzcxAV9YbyqOvIzw+9yT3o4xVsZ56fVjJWOZY+sMUt/UDnooPQDP0RzEI6zlOnXJleQIPatik
zyTN1UNlY1wblIr5LKf8OWEA3MhWOQaw6KnZy4AW6KQ70VWfe4ngmVhk8Uus9OjF186+syfSdnkz
+OfMyfBBD7LHwUKAjKr/Hrfc5tDNFqZT2ZzGGZwmG33eeCG8/+H3Xb2ToXjeoIVzY5PUWoJ/TCjQ
UMJTJoQLJiUYvVVetNre8IfTrSvzh2ZSnqLS1veyJyadB6qLFzR1wg2LIP9ZNgAc3zFPqqAVeP7z
hBv8A4t3B9ENuuiweUezVL6YSeOIZVCWa1ZX46OcW0QeiqlTq9yuZuB/tZ+c2IJLWinPht7pz9P3
oVdt9MDGAvkNM+r2Q4Mqlic8G1Wntxy0yi/Vh6viWc1HEJbQ53P7hx3V5goDVbbXUdJQxDDts6rF
9VXkprhqCNLJUJ537MfnGc3QOGc5KKfNIdfX9nA7yi17PABl0IHdo2MXoVhFWvSsCvTzWNBMQM1m
2IMcvs2stAm1X8Ool/84U06yguBH0rfKciCt9iRq45qZ5vgxqWz1SR91a9mFL/Al5eH1WEfTbZbW
kFNzG2DnERvFuWFNw804dcBo/8TyIA93VEgraIyNqSzUdEJrDKTrELMs7evo4A92iKQBXdmgD5VT
VkqLRVWULIVlUEuVMFzLwwREir2Uh/LMZk19s9w2CI9sU7Ton4IqhH9rOt0PgEIc6N03TKsAAwij
vjR+2yMDyOvJ722Adp3yhdJE90OP9b2faNcsVdV9FmRtsGk7ixJ6RLXfzUUIc9VkQdW106PRq/2D
LnLjtYPBkEHHf7Ry1Xgd6CVzT471MG7kmDrPnMdKkWi3sf99nhzTZkTwn/NMLwVbHSbhsk7KemkM
ORW10W93YK77Da+B8rkwvHpRzOAeG/EUk5xgbGMyn0Xmtx6U0GJsMzQUJlEc+qQqHjQQ7F8q1mbl
ZHxrg/lPrpLL6LooOQO61JdyQDNCtK7ZComeH42oQ2MfWQ03aOXwKpyvncb9ZQiU6C3USJvovVZs
tSZRjkB60C0MTGsfV5m1r9Pu99FgF4gv9+HWKGYvVjnlPiqP7qfhZqjCJ/PjM8v1xVAZ9kfg6GjN
J8mAj0jqfwzIbIa5mX3lNdU86FqWYCIuphe+pkebB98CUxNU++Ope0EbCKhW0qprb1S6FyVOBjLn
db6Uo51aw0ckHWHkeKqT9KqXfWskTxb02hd48iSCVXM63K+EBru6LuYLMx8jbkMchJ+0x8xDui7o
YgV9mLlbO/zx56ZzbQMb6/nwNnE+SpT4TeNO2tznyaNqCq5gz6Dal+KNx379S8w5B5gNP1jydosu
8tKX0nYC4KRteayRcUZ3I0ZgThnOCepzVySVx+uQCpZEAAVkSDbI5eP2XrcX2SODPVxvo/KEULBC
6BA6u19DeDy+02rY368Rme548ELxJkMZj5KzVvaAhGYqMHBt59DNdOFmbu7dTAneIxWNjEAyiuUA
KHf0T82ZPSz7ssFtI4GsVC3lBf6+6j/6cRQ8VbrpQki3MlwYQ3elOQpOGzowDBv31Q1699pbp1UV
0JvB2leTlu7GObke6CCVwhwvlzQPs9fQ8aZN2mJhHNp5+hrnlb6zUetejr2avnYW8ld2bojFrRvC
UtK94lX2KgUsq1eJZvmXMKHsykaJXEok8jCmluXeZtaoBx3ipokXUdlqD7bSvvjeLBoSNP1rVMf1
XgxuspRdDIrTQ67nuE+r2fBahEgx+OZsqzhPdgbFPXYDErmpbfWvfeRaJyQlvudzLyfdcY7j8U2O
NVVqXLyofJQnJoFvPI5BeJBjqCFa18rBRX2+aFGWDmg+lAbmq3g5b7wm/ymHBjNMXjELq4M4whQo
2eZOZr7IefnYLmJBRlR+toMBDmV2d4XjARoNrZ2/+v24SyxKlWDni9cpJD9ZePVZjrkxoFg9HpKj
HORnjjO9J+K9HFUctBNNVtRb2S068gT5MKhrM9ao+5fuIUfv8FT+uxnRRld77SjDUytQJbLN6fe0
GO21PRIOqzaI9Hol56A3wJypmaZtqovr7648UY7Ls+M2Vtd+iMwhGRlvX9q9umc5QM6JVzaQHis1
jkaLLZhCMX3V+IbHn2oO9pXwQWHKSW4ErlhFqz/q9el0b6YhUE96bKZ7EH47be7JQRlPRvLfMMQ9
sUFREYX7eTjXYLEv7pPIn0cPtWjnBY3yqytBt1HyBbfaa8mqGOz0KJswACbd3dhKsnXbBhGteTyr
8qdodGY9jj9z5KGixNnR4csunHG4JA5iWHoUlJiYxfVbVPF2x+ApIB9DV+jV05So8aPsIfC6moxu
fGb1wlajOOJegVSDqIqVr1MgR+TJmJ9Y5jWsknE9Rlmwir0YdTiWOvnK6IpinZjcc8vModIeqNTN
bn1NeJcwc6djZurmVV4HMU3eL8bjNF+viKPmbI0+AGw+QoagH037MWl+ydAtPqVoloQmdljzSTLW
uQW0XlRuH8JOK9aa15usmnhGJlNQX7BuWSDyapyaecMl5kbGFSQoQk01TnKqWfW9teCbusXu0+RZ
f+bKeOaO1VHTue/bMhq/IKS2ULRC/cAQptkOrdegZNzf4oFvTx+umJqtpVbt2jOraMFCJTyaVdwv
m6oyNy02K0+jk/VPobYN3ca8yggrFB2xpEpZOJPnp8s4V7G4d616p2BA8WQC4nvU2P/fRgEEQcWJ
Qm8pTw6z5CeKZuHKbsfkrR2q3ZBn+tVo0wRioQ2NgweFlkXua/hVBuvIbZ8FRifyhHwgXVHYzUGO
2az3L54yvsuxgHTtSddrLNrxnnlyO+stmMQPHVXll7gK7OfSXtcK+l1LLveqeL5yMucxO62dpZsU
zVZO7fDk2yBWUvOwYDSbfO/45zr6WMvrxAnr1T6COlxr+sWYd0bVvFsqc+NZi3sDkSR6gdqQC8I5
6UEp2CwhQy/O83w5iMyZ9azW1t/zyd/2D3LQNyZxdkbz4mQhoKXURxjQHdy9XVrJouxL84mXlPmE
XAHaU6NX7BoRWk/IrQeXsYy2clBOC7XBXNUB6fj7WVb/XEDduspz9NJoN1MyWsv7SYMmnlxfj0/y
HF8p3L07f7A5f+ZfHyy7QRwfExG92nanXYQl6pWKxuIbcim/PGFMP0OkqxQjhXkN81hz9emzQZMM
tIoB+IjXzLoS1nTA65rEmsImCOcq7xrh777sHdd688sM2VRcI6ohe67nRgQ9DAwFhExepNmz57KQ
0CPrKHtyhlPVzsLzzGYnz/I6tOTE6H1zTAevtt4p2DInVQtSy+l3sIHLhY7d1rlzB32XOd0FRATi
gkK2+DEFJ039lDNuIYiIyVn2K6pMIOPUgzaHZBwjcOQy4mpYqUXbXQqjZguSJtXnVBtiVanauK9r
w3/vxYub6eUn6tToIndNiyh4UpGDTKGIJJjbhYGCjLhXlk/F3Jh+oy7CKSx3MmZoGglftkGtGzxB
SyuefJKwoDtQxpNjclaJ0AM0hepk9Z1xMebGyq1u2VsYL8hYrSXGBTEJ4+KEzpWNi76/hyqjNc+R
dtVr1gULeXoJVJwffLbkFw3B5MdkJ9ZRNorrkeqSh0VXcViYwbhCabRe3idhSv17OvVeixXof7ph
0O4GKrM7fC+QLg5/Doj1kPecpqPmhxG/4KJ7hvDrUM5X/a853t6abii/rM5DXVStvo22bSyyJrOe
xzDxHibFsY+xUWv7CD2lGVYdXJFc2MdWAE7LQgG5dj7DNHPXGr50G23uKhTvUEmy3l3Dd3ZxpwUP
Bd56s1xfvkgn39haqYIOXJC/QrizHvUhjxHY5pucw3USxgclzAcEoukGhu+tsi4z/9+TjDLBhWQS
oLdITpda+M0OLX1VNo3Br2EMLiixL+iUH+wrP00VVE1nWtZTVflHGRYaTOJRiPqhjdLqI09sJIuH
3qbAPERvVGJuZw+6ThrRydrH1M32A8WYT1IxKHiAE1qn5Rh8GmP46Pdg8hQeoxfS+BWSOsRRu9FW
/DDm5GYQflbTuo+t8iPMNZuFxhSvwmLw2bqY2gN4y6Pqk0Dp2DGeOk2Plspc3RY9KaCxM+ITyNnk
hdfLQZa5RRR268ltrI0sjsP2WvZUed4aUO+HsRTBSk4z4MLAAhP5xUTJ4zqO1oe8bFXMqpt6AJRp
/pT2Abn96rNO0aNy7CbGaYhoN/n8F/XkPuuaJ+pULeRFp1KJVhbogF09frM6NR4XmjE+x0lobEtq
k8Um1N0Qz0etOU4WdYSkbbyN2oQmtAYkpM9NB4VhiPsDyVVN486TsSI6NXg0FHPPMjGfZz2c7BR7
VA6iLNDR6jPvJapG5WJ56VH2EsOcXmbNk3nI7fr2UBRZM6ct4NZAWDsWgjp91MLm85Ec5u4qwo/M
9b6XnaX88P16SbEiQlCWhY7bi/E7OiP4Tke99YZ2TDQDjCqguQN+t9EgnidlGJHSQoBSdjt4uo+e
Gq5GTWtIbxugNXMIC+hc+v651N3uOQBaxYP8KRp6On1WrRIDkQM5poTlcArNCsoig2GdMCPRfmCf
mRwTKAW4u5AqoRrZLMuO/cVUZealbFXtBgLTh+pXro4Z+gEU1RwWuCsJDtO6YZ2z6X/XRF1u0VMG
8zagXy8KUq51/ZVf8YCAJuRqHq2/dD8cYbJjS4KWgzBWtYFzYozZm6INzl420DcAZMpDJnJYjLaz
r+bm7/F/TL2fbzRt9/t8GZSn34ZFQ76gyvWr25I3GlBA/uqowEIcjDsWydmt0JYAqB1eIk8Jv+pB
ri8q7LZfBIqhbDwT9UJ6XNt4MEVRYBP1QYlxJTNUO92LzPKvSE51m9ALWTEPjX+Vsb5FzJJ72Vh3
uUpiOO24D1P0d/JyqjYtkOePUdhfXRSWHgUUhuc8MzYhDwh2q2g+JpMNEpnnnv3QDiSJQDG0R19H
/fU0lsAYvLBfWSMFSHyi/KcGkMRWDfUChUxbeQp7fkMl66ZXI9FcfjU15i+wMt+nchgWum0lJ2vu
Kp6yqNwiekXyB4hp5zzJcJMP3i4pM7RxWSu88473AeUb3VaOup71C5Kqd5aDMiS7DUbZJvz312Ho
p63X43lk9q32SUbs1Ha+9aznWnBywvolGVwHMfgOBft84MN1LV63BXr3+twFYycwJ8gTqJl0ISYo
e0T9SUeDW3w1ojI446n22SjWZ16E76o1Wi91netrsGLFQ80X8GL4M5LWEeGyqxXrxaU4cTbL+DXt
aw+d2H5YK8I4tpbTPnczwjNHoAaAb5wcxhkkippUsJtSNQE9wKicF6NRLFgAXmWvR5N2ZWdALt3K
uwISLvfg7GxUj3v+z8Z6+K7hyed2efbFN+PwgbU9yxvdVc9taelLOaNEVU4p4u8NWaslfkzh2Z9A
dTjC0VeTh2xT3ToLVD3PdhUdfVHnH06shaDFknZvGTja9Ka77HkNvbaO3Z37Ep3agC9iFg/1H1iJ
6htDjGIRBuRHEP1CXV8D4lJ04UNacZtHOsIUjokebwyycz+UvGb4/VsvaOIHC6Mqy6uZhvE2MxTl
5PXa70ZNqycLTY7dPd6AvEzNAYv0vMdYj3vsU5mKSwvG+ZefJSthq+n3HOlvNvOAneAg4sPask9U
B7U/2BMfrOqZ/dRgTrvQEW755pT6Otat8RdOqPuRbMyXWi/EUh0D72hZcbBQEtEuVMjGb5GRx3uk
eXA2nrsitO0NmBWqdHNXT9CnCDPfWoNPE28UbouVoznudpxHbZ2EkW1WuE7MoyyGYPE2/CUUkhNI
82ron5XJVV6pnPWfC9wigOmML6NRzIg3PsDQ861fFvalHYavALraX767M9Wm/kkxOFsMiVa+2tBp
HurRzE+ZRnLfCrN8M5LnvarAJZdjaBVfE1fgDGI3v7LK2vUkWr7EYYB6biSma6JHUJyVrNnnZTie
TDUpkLto9VdjLtW6UDd/2u2S9V/zi0fAj8xO1LcmTfFEy72COw6GeAoVdTOgY/BoeSCA9dhZWzXf
IzD+bq/kL4BGNaxWHDSFUaupyWmNDjq/sZmIg2zk0L1r69EsJ49u2T/OyVNYFVrlKVteH8VZzA3y
yelKE323QqmyOJNfAsImh7XaTf4xErGnY8XOHDkKq+XVYyfRDLvC5V18a6wiYHXUN+uqT8GrzgN9
5QPMyGv9E8Esf9fKrohjFxVCAKvzFNXCborcY0fxRYsOVMRFsZCHY6DNh1Nebwq/O99Gqs6PDl3n
V+FaHv5jfuheRrIoV8+s1xHZkfdJNfITNUUgZXM3aoJ6axg8HDQcdN7VVjdWJE2mrRzlTV0tpqLt
0T5nlKI6yl2K+myh+vs8X3JoNOVNXjJqJxw95q68ZE/1CwsKugHLm9slZRethI1loirOb1Dd1w3Z
qgA6FiJlWLvdY/JIOvFavRiy24gM/jXnv8VYsGxrrzlR4TGh1r82ZQY92ujcxzZw3EcXLldqY+px
j5vDoC+yFMyEnMH+1n1MZ1RiQyaWCtV/TtUFX41ud/1Czhv2pkFRludzsunD1j2J+Uhz499HMsZW
6ffoX/P+2yigBHxz5qsUaXDyUXNNEt3ZNwMMQpSIYMi6+LibS3lomhOrDnl4myDnUszTF6Hb1bdT
ZUzI8+XhP06iXIKGtGZhZxA6GUQBRWyjDqBulorgccqCAM6GxrJSANOpco/i45+BMXGCM2TypZx2
j3sJGrM8L4Dbk6p2F3K4MfUTqOL+cJ+nxHq0r6PxY7AsZ9f4nrp2anXY64k37DvLzJFKm/uTm46Y
FRW++XAfN8uccTlVBm/zb33dDHRwgYBAUX1axOold/Ppa1CgCK+mebMPo6h/1rXmQ8Z9gYnwOA61
DlGdZV6K1cI1qzXlMXdRUONmb1aixs51UYW461J6VFGrGxCdnarGPoCyvM2Wp7C49C5J+SI71P44
q7eUtUeJ6yRjsjFSsMVAeHmqqPjcd249J09nluyir3OTJE/i8cvKlX3XJ1BTg/HVN7LmigFtdU3L
5M0sy/EDBQHUCddVWKqvzavwne619juDYz3puleJdf59bBsIT2bBdIGm7S5ju9DXmPLq7K+QTQKy
9FMYrXPUo3R4iQQIzVBl9xTF/vDCUjfYtqzAV3JUqYv0VE/eNzmYVobGEukALiFtl9Ek1poRXIyx
A9FoVt5JNllLkRuv+bHZdApWRbf+fVweOVW7Vc1U37dtorabBv/WVZmTXfXisjvg8eyhpuwr7UH2
nTkoj/6KuamO+BWZSRZiBoIaugnexzWiY9M5wQWp99+N5SAXPMRTtf5rAMIAqk+Vqy7uA+T3gktm
5vGJ+2X5V1xe0w+L5xHlip3sDbbeU1UjkTxzgyTbZ9L6YmeZBVyt/9B+ZNxikwYV7U4kYs4Ow6f9
PXQ7cmEP3S8nY/Kaf+bK0F9Xx6b6oNlVvTWHKVFgMyNdYfn4XCVZXMJEaEfKdLhz7Do3mQ/py6Mc
pVR83qKjHuLHlTi+cUbQyjyb+hSgqDOutE4pz/boI0SsRbm2ipU4B3Q/j5qsH/oO9/aJGwWsMv93
YozeR53bKDe77EF2cbgrVkiZVDtww/G7ocU/9RnaJAcT64lfifPKHP+RAuNjpSnRO1hGb293yBnK
SQHOJjyuKh10A9fnZ50uwUPWBzl5CP2ToBx9dW2behr3hAzXmSWQpbWxQ5tP0vGwV5QvN+hDmX9W
iZ08SkgDa5T6SgQGT/p4RzqAQf8rUmifcdIlj4CF6xte4v++zu1zauvjfo0eiwQfuvK+zUcwBSSa
w4NQ/dFeAqAHGjY3MBubVT6lPCfysoWuqLTxMYOwepRHjQxOE37wid6E7NzmSXI8qvXm9/zbLHlC
ggfIEuEvoLl/XUQO306KnTA5tvuCHdEh8VqMglvvhQSvcgjNwRIneRj1eQDDiuDID5KHBqQG0H5O
B8YOoiP3QeSTDYl9nBPIjiyK/Dx4PxrXj1dzGhFPrLnoKCuR/70oKYcABFQHOVMxwjXWx/ne9Abk
QiCoVvqMJhXsz2+iZLf+n+Fa7ZX+/Kc7ROhUL6RSmYYaUL1Kk2HZV1aCOV3cBJu7rlljjLcPiC2q
LOc/3dsV0PMZEI/JekidU3/VPm3LMq6yEbaOt+P/cHZeu5bqXNq+IiRyOJ05hxVr1QmqSM6YdPX9
4Flfrd37b/1q9QnCw4YZAXuMN5ghcPuQu1cXNso+cmr8fnNh3PMmNe9JFcAYUXBB/Ix53INXTeJQ
eJ1PJTsKp/YXo06F8TOmqvYXL5naozyTjHNfXTXgx6ERcaShFfFNcerH68lQ7Zo55VnxJI/B4vhA
FknfR6yxIO+XA+A+7led73XMUDFnyhHsELxwH7NVa4ti1zxg9IOVUsbDIZgPLOUguesHFB612G3W
nxOxep7ZfTb/FxO2//+QJmnaBYAusRk6Fj4T+IZABPXVB86M2vC8sftbMFrDQfCYtwCmEasK540M
rLmXLSep62tuaNXV8aqfA9YV+8+QHDHqONoKFH13o4UUcdKVyhmV1Wjhh934nk7QKQfht09Dn9nr
tFT8s9d22s7E9vigI+B8atwp2BpFW98U0+pXcRZlr9NUsWjuLPctFUN3VASOPQsKJC4wTTYY72an
sjpqeeSddD+gU3Tmn045QtfH+GTq4UJlYaymVnwr5sJiHMXOBXf2tWzJjcJd4JAa7c9uDJJ46bRR
vy29qoGx4Nurxk7NQxNANg+iUNma4+S+dErNojXXj60FppCS9s2LLo5lJYghskl4Gt9bpHsz12mv
svWIB96BtaByogAxzVy75qtvR9ZBjlDTNL27iC8vKF1bO9MJ1GAJQQNIQlOH28+zqxlCoPjy9evP
WNGkynoy0mwlTyNPKCoxbimr84nmN2XNmyFP2j2OyQW2S/Nb8FSDuYGtvZjNNAZLG2WKc9h228/3
LGwjvxWkT//7p+uHEQGZDND8/LblcHTYH5/uM/T3E36+g9h0KYnEgb17vGTOcgOgCtOHz9eMHQfN
zJwK3OerdpHir6HC/fmE8oR1lP/5hI9vC9tgpH7nT/c4t24FzHf4dHK0PL/8hA0yYp9vsp8/YdY+
fr/H19KXkMCT4c+nk0erjnVQAhdU1PxFyKOLLP8a67WFuy2hx9un7LgYaiVeAcOrnsEdzXxXtTyX
tnCfKJU9N7rjfUC+QXEOb/tDrvnVe6FhRGUr2aXQPXPtTVgJtE5x5cZkPec6Gblw8rnLRAlVz9TU
T4pmfJOdclMBxjAsb3yMrztI8y0J0I2sh/ZxKE5umfz8HO9p5A955jPhdNWVMBTmetUs054Nw6qJ
Xe0pDAr9CR2okzu0yjmeW2Pl9Icw5quVnXKY7SNZz2w7RBWSIVhZIkfhInk8n0NudHxM11nnlP+I
+Umz8WynuT5eZYwbcv6+vpAvI49qceqkclVmB9kctLG5AG5+tORRQ4ucUWVXiHP+fb+h3oM+0Nyb
DMUIPuxQkCiWn+8XzfDfhZo2RzkibWPsrvTm8U5lCG138qBDElLt4wPJmPGRBJ14fCWA/cutiuNZ
PBhfB+9s+Hl+aRQNAusYRFe5Z6UZ1ClMrney6VgpSu6VDgIhMtt49a/RXqIO+xq24+cJ5Ai54RX8
fPzzCp9hO8E1zfv7Cp8dGAj9eZUCEgr68cyH1A6NZDXM1kCZSW0z6cCDVTGg1AfJnuk8YtaTNxyp
OruU2+vq4nlYJQxq2N4N0AUr6jn2ixLiH9UZ+fDFanrM5QZj/B4X7bl2O/+3N1GryUNcuZSOqjJT
s2CRujrzEzX84eCJ1zqB8iXMPBe9LJG/6vB68GDzzDvUJZamhqFeeLva1g475+gonbv3crfe4zkt
TkbhSBsWZl6a/4OLazwB1SrFopFbjSl/a3TZXvYMhjczjnJqyQu9y8bTI+oY3mLgQbAGUZHzE7T8
yvkyalry/YqWboTG9GRZ5XM5W7vnSWM+VegPbaOm3Ee1FpEz9YKr6oEHAV+sIMfYpctEz9rz1Njq
U6w2rzLuBomxiqe6PXBr1eBUGqu8dJQP8KzaxtN9m0Iyhw/9udAFErS9Ge65NLS1DLNCPPaYOr3E
d2sKXWhgdtoiherBs9wwTSQJScU3PfaDmR6bpmzhKM+7k45qhWvhTqYFBfnFcBW5Xbmexjx79WzK
Z2LAHMF17PS1VLBVsAvwHbLZCShXcaH+lq1JaV0U0r2zPBLNF+sJlfQlSsE8i+eNiyVX4LQvstEn
5Rbl9vYuj83i6dUMIvUiW3wSdHn9MD7JoWkPCFCQqt+TPlBeMtafey6FUl2YZRORq2djDFq0VHH1
Wk+YOD9iUwafC4XrBqCwRdpPDowH/T/d80BbTOXBHwugxn/jpTUnGjo8b71pektwWwFWXaXvnTLq
yP/z5JdNoyTnacRmcAgAab0zB3hTrSq+QVef3oS1koO03EuvRtnxP+YMrh7DZ7I1ZgLzIalrUc5X
fFACcy+etMgKOZN7lr0T9W9wSMHrCLrqbhntpW7T7N3U3Og4tVFNOp6DCvxzNzYYi408yCpVBZRv
xOIBh5Uj6v3+JkigYcpNLH15vAgfnnS27JFBAywh2VGkYKagrp9j0lpjIvS7SIwa7eEoWRd8wxvZ
2Y+uf6XO+GjJUC36YJmnI5fQfLhHSfuoYaG7MIaSAiSyoK+KCGKWCZyJRLC3jyEXgGD+rVnNd5Qd
gP1EM03cdMpbYlbW1vanmTM3IAKo8Mj2hN08tzqOzEh7l98aB/qUNpfRNYFZFNClH7ZflQusgtXX
MrQptZi6TiLb9HY9ClF7T5lmPEkZrVFWLV6blKUZf8r+B/m11eNMVZ7s8bQ2vyUmTAUbYvizaMl6
tWmUnQ21oHKXDMEuUh3/GjpGsXK1JHuPbOVn5jjWr3S4P86D6dVdwWrlQ1h9C/iqU+4eqg8rf5pw
aRrS1wlbq5cIP4iXrsEJKnHyJxmKG3NawNoAWT13VgIz8IJ0+lr2cm9MTp3ZAxGde0vUhV/a4+e5
qMfNWa2kPcl+x8uytXD4kykfuSe6l7HLVhVyxu/CcjXgF5GxkE28QZ2NHYoKIeu2eWclhpVTMkCf
mAcbmb+h8NE9a35WP0GteoQHOwuPeTGjo+dRacE1B31k2I6qsI690qYL01J6fCAx0FObsF+a9jSc
ZUxugCIM53TeTHFrr7B0Ysh8RI+Q7Qh2lR7Z1lUESz+7ZUz2IgcHeiq3j2qTxkvRT/6lsQPn3BYO
dqjG5H4jBXcIBn96KycMHAq/qbZwMqMvgTnhLZG63xQIzatcn8xT1GnxLad8A61Xd77l8fiuYT4R
UNnAlDvvwTX20e1z47T+uWGic4TMWLkYwnrJflLscCGHpJHzZ3AQoUFsqvk5sWE1LWxSdYvKahuu
f9lmdbGpMr6eyMrHW4Og2WHqgfJIdkA3pj/qCWUlyRxoaQHpCVFzglWAW+IP1RbRRbID5r52Hvl/
OE6exbSGvavV0VWdoAooDYV430q8p9DqvSe3AT7i2sjzERlVkj7I5LQr2SdjtttuBq+drrKVWkmy
a3qUy0JM4PKl7Tc3RGuHczyfrPB1dzPhIhXplv0U4rGC6H3GwsRo7Se9mNx76gBzoU9GGttSsPLN
/VVaNKg2xkm8NiCAnDVQ2W5dx8sYE9w3rcj/7MkYNCvxPA7lEgxF9NXrfxt2UX9xSjvfOxDc1jLs
B9HRc4RJsZe7FdYxSBlkffQ1ntQfUPa7e5iI4jIao7OQ45vcQCqicPqLZ6jZ3dfNXzJueaXPPKCy
ka3hOvPc6iTj3FtbtDMzsY+tLPgS45Yu40qv4NKIBNtWNnl31t931/fusC7md4HCzLESzp931zGV
Wva6v2mQUomrvvhVOfi5KqL4MsWFtbKTQT37rVcdqwKxx76PktepA6JAnqb4BRt8mbSDeRWGnq2E
afhIXQaYgMx7n5tMKOPW7pKTZ4t/xuVYUzXfAtMNX7vOPGqprX/xB4xbwzwJz5UmoMerfrHWM995
H/T06keu9jM2iidQcdm7EfCx+rpQjrEx9WfUKWCOmmHzAVZ+HzD3/qn55VesucxXtVbyjVuSfDei
Vr30wRTNopn+10QJ1nIockg4Onll81LA/t50pggOKlT2K+pRw1LXRi7i0eyQ4h59UG2T6eyN2Nux
wEikWND7lNftop/G9KtVRt/LrPG/k0m4FAh0/Kr0aa1y2w8XXndG9KSIF8JG/gbGyALqx8YssvqX
F6o3zNTEd6OLfk1daO0U2+s3Ks4jzz7gvaJ8Ri6ieO7qigXo6GsbGesms75CHNvlRV88RiBXyOo5
NUlj4DA3FtFTmMfetYwsUMzzHkz8ZiXSIlq3+Edn6xDFMX4B71jrFKV5vLJutKrk6dHb+vCSYreN
1omDeBHlbsF5/nPII8a3+jhEnj/UCm0dD1G7wZJVWcRKqlx9t9eP6QhQLgmK+lsXv4E/dr6ntfCX
SG9rZ34w+2wiO7ys5w4x/sjgIX+L7T5eBzXrAHsEolKqPfJqSex8n8wSRoYIv5R90m0iN1b3Smnh
2BGHWEbNI4bOfjHgYL5GuRns0Ad1Ae/Z9avItGc5AEkirGDjCshZ09RbXYl0vgLqRUAxgdc1Xxww
2TslzXDTxgjGEUn4hv69vk9Nr1+7g2p9tUexipx8fPfrwdy5Or4hMl6r39shSj8Edm5bAfxoq3mR
/TXNMuur4ZJRGFLV2VaiTz/G9LvsS+A4b1hWGzssW6Z33I9XMq5ZLFTjJtPJeQ3hGwnlnXwJ8jvO
KlKirWGnyrK2QqzOWEsc5V45Nz9jssMM6/9nSG96JnwKYa7+dewA0v6AqjuOlkj8yU0dg1OuotL4
RyzP+uLKm4i3VArwIvo7OJ07UOt3UZ22fv4rrrdQbsOgPf8r7gdFfhYg/rvEHpcNrOVl3/fvudXU
92pmLrpo+Bz/hmC9N3fMaR4hqmw1SSRYsQrL2tActVWJo949KCxj3ZoDgied521KwyzPHiu9HazY
4ai2/J6Uxf19YHvlERvsbteg8nm2fBR12qSkgqHg4peghXwL4wZNAL8OnjOtQyE2ZjIa6+oFGEBx
rW1D3dha5y/y3PJZWD++C3XcoZHAytS286uMyT0/9awDzKCLbBleHCBllIXVuaEgFaV9fn3E4jrD
QjBT01U4juozZPDg0E41AFbfHCvWeuESAHR/l71W2lYrJ8IeVDaNxO1P5Vh8L+pMfW7MWlwQWzyl
uHW/tXocUdG1kp1smqbWL/Iy9h+9UT9tTS/xn6ieBi+tLlZylDsxf6lN5vEqbEWAX2jNjNZEnbD3
41NYm+1bZNbLZDSQY3bIFE5mJ9ayKdrkJ9z48eZmXXLPWXtabQpI1DONdWlXLbqXHJThVlVQMdmp
Bf6ujm01T7VLFthMo7NQMURMWis6dzz8ZZ/cBH1br4Ue1mvb1qYUILS4mZatbgMQJPs88rOr3Ghm
lazUysbQzijyRyxqpwy2UhDiAoqbvBwnY3IPBme9UwUFzs+Yr4T+CrUXbQHysJzWXTpQG5k1eDJP
ZIcYUtM2pX3jOOTsOiG4QXmvnm74v6P0wAPD/RVX/m9dDOpbVisTsKQmvLZF4+7QR4/QWrTNS6/B
3y2NsnrT4jKivlF1v8DyWobh/Tbq+CV+yWvV5Ak12o9Nmzko1HXZvUoKLE3/e7ybO/8VI7eB/whu
3lb4u7KCRr944JmhZKjT2gRYcC4mQwMbGf/CkmhE1WUcj3Lvc+NYWrbVEgGLGns3b96EzENgPc67
sVG/dDoV4k+jNxnXFXj6MvYY/Hec7P0cPNRatU5V098psNG2mK2OoI1sSnyaoqAdqFr7uAmi9zDJ
vkW211x5cEfv5lwFT5u3wHcGUsPZszxkqhr9QMmwX8pBKStYkF+wPcjC8kwZeWxMPcwia3CMVzs2
tVWGN/s11fR0p6lVBn7BsE9VnKabsB60JweS2LKHTvLRT84TSfYZyM/0i6LVwofJHvlMQ0LTqPHM
btons+EJklWaetLQqj3krhLspkqdrmWYj6sRI9O3vmeVXH7hnpOdTKukBBA3/YIEl5qsgLemp2Cm
SXkCKuRCtuUGSF4MwkFMeDQm/+mR55DD5ZjHMbKtKyi29t3H2JjZPZylr7WhL05DXl1lKJ5DIBCs
c9y3WxmSm97UxZVcwUIe8xmXe/qsgv2IMeIx9O/5kQbbPk6oZuTpsqS5umFenOR4dYqUjW9NDUAs
w9taJLaOUxVXh7boPVLwIjy7jWFswLclN5ys3BULl/G5GK2WgrFRzc/cEqsiI1i5At6ZmZjaEcUW
RAyyWS1Eq9tkI4N4trvVY9cNUGj2yaaNR3XUgaBprKeLQDTPXZ+CBDd9ktWZmm1V0SOMOJTmfszq
ap/PmckYRcbN5NXprVRkKlsPXky1yJa22lRf8BEO0QkltdghTAqbM2eqPG79eRG1AFi47voKqTG/
cLaOOy6sGfDRVUp0YAGO39vcdELhL+BLKKc4zbq3v8OEA7rQHWDMFKHxZ5jf2D6mZQzzOJuMy7PZ
8zBwLf8cxizEBicwpaekbeutkroU95NRf45su76H3MHtNrSqpa9DCuhQJDjUXqo/O3au74rAgsk/
D3axennOofbMQ80yK5YaWLedHKqpbXoQCnBt2TSdFsNLr9J3vUNJCNkg9TkLUda0PCt5KwNWPWLS
7S9tzGSYn1/7lkxISYSt9lPJO+ZcKULb5CoWLmmueBHUW5YZmK6Cp1k3SVbdFaUxl42Aal7HHRpN
IiN1SBHgGyTycxEK8haxuwvqwv1Nfe7VH+Lqo8yscukolflkgJLbtOionu04MfZizIwdpmndRZ4R
qZ8cUS4f1exuCL/VBbNTnl1z7vhxxioDvTOf0ey8cjnOIoUmsKi9XOP8T6ugf8WoiFWHMCO1PVm7
EJJiXJhDjt/MmK0z9IdQ6VaMMrtHbVm8VqJ6LXpDv4x+l7/yLgvAjRYZmblzUgqk7lyjPsheRzQx
+p1Wt5O9VD0q1J18G39OjiUNa20act1DIy5gaCrw70b64UbqyZo9SGyH5Unge19y057lRiNx8eIG
YGan+SzPWwhhSdUtGsNpf00bP1DKX3WaDgBEkMRSy/4Daod38pX6z6YVzbhOi9RY/KvjX027blht
QY6U8Skq0A7xsBDMJtM7hS1paMTXWbTGFiv8Khp+MiNDkHnof6N8+IahePjFy9AJhlfUX+N0sHYN
vBy4Lm55zSgIr5DZtre2OXpLHm987fNGQDA42pqLjtxgYC8ugwWuqBhLjwmVacvn+TVFi8gMzFPf
NP6LH/TzhaK3GDPSzDqvXtfCwvJiHoxLgL2dDBO5jbkZCg8dZ8yQH6dySk9cQkW8ykMnVsVPCB4t
nXmo3Yp+ydQn2qSsJ+BFBlOyKlMWnoWhDMa7yLj9NCvWDUO4AJI84PwQITpgrcpk7H+ppfacU2X8
5nd2s9Ad23vDz2tc4rmbPatCjdYITx+9zEEnMBzRbI2nYj+AxEH5RFOKZVt3B6YaLnh2ejXHTLeK
5aarIvHz52zejFQWqDTcZUT1g5PnTHuVrnMY2t5Z1wprwrcb+rRq+9kKiFCvrmR/PZIRLjr0ihvh
n2Py8svKHNxFHqoviQP7ym743UfKTxvbz+ulVBaSwkHxTIBti3K2jgfWqk4Njoip/uaYfDw30a+y
pZJCB3n9gqdqc9PQHD7URV6vgtyxPsau+OlkVnYvvUa5IA9N0dvquY7weZizkXeqyc33LBQ/Lb6z
Dx4uAu9LYAGxIaIlis033Ob7SwGJaR25Lkhiz8EyU+ubfR1At/bRmxzxzsFuR51OXC1ftYkbJD4g
+L+1XbCxPRCW6L1FPz1+GKNWtF2ixcqOBOD3sUbYPDMRIK/QQ//DZUEhMtdL5x0fUX+L1Um+tatS
3EO7PKf+qGPKZbD0r7MfaouyC0nn8ObE1b1Xwng/DJF9RMQbRch5Y6XXoPxWVGEbLIIevmgRdb97
faMa6naIKu9LWPj9ujXU+uiygLgGvMVlLJhkGSg4bHDdNq/1JIJlTy4StlAVoxTthcmiFYkD7VO9
GpqYvmmzxSriKWiKOmXJP2rcFKr7HqK1+911I5RVeghnPFDirV2jjOKrVv/u2cC1ajPsfgTWuK2D
isKdMF663PRg6Sn3wM53rYnYwuggOjIm+rJtMZnus9DdJmiSH4uhGXa2qxz8qcjX2ugdp7TpFipJ
DxIxYth0kWFvCl98CZ28xeHdjRZNPkbf0WW6uVbl/Cq5eJByxgMWGfSNp7TtAenXgwe/+cKA2cwc
hsIlH8GlJ8BAhiCM73KDQJl2VBJU6edQoijIimWutaa2o517Z9TOal9+GdzyVtk52fiifoE+nl4R
dlZfC0V7Q6XQuehx2ZxHq771MVCeMovjY+T9ilWRn1REJ7x4GPeBgwIK8P7CPCkXX8BUDO3soweV
sQWbjjTT3FRG+zpntp5svesvwm4hriuA2kwljla1KsKj7omz1goXzfoZcTgDE0OPPaYIP5MyBCM1
Il8g43IDGQs8vRwi217YfGXSn6OiPb4OeAtdqzR+bbWiuZBo5Uqaeip8fdO9qW4eLyBZZNs66n66
VELu2AQb52FwoDaaYbRktlGc2LvLTkTj+zu+CMCVp+Q7aX1G9Jo17r0oKRePdqQ7w2Js9BRQXd6t
y8Gt3iojFmtMIcutbNqGzePH09CXDSb4b145LvsWGihZNiM/PnYdVq1H34Tpt5xBFcckMJ8oBSvL
sMeEMPQOeTPeqjG2rm4GqrVv16Zn/GRdVy3UuP3em1Z3m9qMslOBzGcdfUw112Gs6MtRxM3v3nzu
XQeVnyT0ThVlpgUqVN1qSCDPiBgr8kgR/g6jOBJOXM63DCXPWz7vUYa+ZXpaQeIkJDu7AqJU33Ov
lE1VN7OLotXfE1A9Bb5fL3WidjyDkIWSTScKpvPokizjOfcC5rN/ykSxhAZhv5SFmi0iYAIUzod/
eqtNczNNDJ66of3tf7JWkyNkh8fjYW+MvPpfBzcHpewxSn9XfukehgrtR1fgbwPrJttFJgwr+Jkw
k2u0yVhyjxujNKrr5NYOZEtVkMMJbl5bFbuCqfoxd6nLhVz+O54hFOcKpBQQPJyuiDIXaz+K1Ccx
JQ4uQ736Uqb3umYCOtv13rsujnediSN8HHjtdYzm4ouX1h+6n5/Viis9SQfc1oEzkeUylraD5boh
LHMn/EndgZXGybzQ07VmOdVeszkb4O75kdFXVKaZl8JaXutqbf9yy+xZG7EJagpVxbZGWfdWXP5m
lXcJuRd+BB3vsA+TAommSOzqsb24XErbRHf77WC540113GCFBrT+rlKg1O0s/p3bZypZQMe5mG/2
0DofTojOadVpzRMFJrGp0rYA61KDjSaNxZyruRWNKZZ54yTfq2JYhkWd/lLDGhOEPEpfbaCBmw7p
k+M0Gai0WGB5Q6/XqOmPZ7013RfX8zRu2RuyXNW3KLSgd7pqdfDN3gFP2P/SgoQbpesAxbcaGyC8
iI9IEcdrMjfjJfPsctFZ1vdYK4MXqIjjTkM4dYvoqffKGh2pyDz4gYwFAMI8G5/GzOyh/dTqps47
8Y4u6kGOiOx2grVGfk7vm2IrhmanOkG6RxPC3mvUH078lgmlv9a+Ij3hrSKE/NdiIOk+6tF4ykn7
LobI818s0yQdVA+HGXvSGygEVwNowaFNzxFAPRg1dbuuLWyqA77LlY3/5Z6Hi/Im4ilcuJ1L+Xvu
bYSL44xlvqjqrEXqF0yKWh6kNZAKw+z6vRBkrydXyz+81PnVgzS9VV5s3goj/IlZew4B2luU4KiX
8PhQWPBUe4+J1LgduiR/CvQ5c12I5oeNeFYWCe0Xq5xflRo5rxXST2tNSz7csS5X1D29WzZvwCyj
pErtaOfbiq6g79Foq6kGsxT6tXeTAz3PBpofU8T+jJXKYJP95cYyn0UOS8kr3dzHuR8nS23MdcR1
6HqSzUoQrt2izM9K0GBAMKUIP3VGegJ18dUBMHmODGtdhM0zEtTRUp/009R4RzMjj+t4rnYuMXVf
TmOoray2HXZe2uh7fEjGazlvol0+knIBZRDtysCLVqYt9Hd7RE+/HobfkOGmsGfFjqzVa02+fdG0
XrHuEUjidpkG04EKwjI0FQujqNLYqSMgtrSyNXI1gbPzEyVf8pfnetXSL6GnIwPjYgJjqOV4miCr
LjODcnRsG8OqtxIy9OroQKkTolskrXhGLCjbydjnBlbYf4Y0rt6ve6c3FsxGzialgne36UnDOGb0
NqtRrrrMMm6JF3qbEHK2n1lbKlLTCYJRvgssHG96vULxJ2rPfW1kzygqMK/GZQ/slTnsZUzLgL6g
LgscVHFvLAWcX5pOGmqa7cjcp8BglozbxDdVUcZDaBbTATw2345PBSOC1H8SYI+YCCZflIayQw8J
d90hwLzLqsG9q9h7qo7esejBaR7eK7nSiDVOGIllGmTRCcxwvo8mEhYuMI9V5Uz6ygg9H3GX/ikg
G+5ZNiX8KVbscwtC0YevdleKoLgzl57ZzthGTDazpgD07quNEQB25CGTvLStX3H5IomemC/8f2ww
OksU3vObK2ZfYfHqQEa+kfnMHpuKuvSqQiFsPc6jZEdcNf6lLX/IBkan6pqCabJynHq6oTDlLQyt
HaiyGNPtEVMte6unrgn+lSGyg9WCebWASM6Rso+TpWph4N4qoj4NnlOdhEj/7KVILaDQjQwjoteA
lOWYxy53Iv5XqdptUp6E59rC3VdRrXKbaZ4Pq5INfwNvL1qH/H0+na3a5gGQxfe2UhIuf26LzGAd
HGFR6MbYBApJbTl3GWvdgkRjg2xp7OoskxqfIh1ZXVB/20nN81VRjReBHNBNRdlgafhhcA9511tS
cynVwh7V/GC6uYCJTlx0Ta+t0BU0eUz75tEr9WzbxuZHF3bJOex+kgSvL6kYy43n+qjFRDgQNT6i
m3IPTWVkcuTu56Z1LkM1jKROsR8ZbNXGaMJBr1pJP3xUUb5a2FssLFNp37jfa8s29oPnyq1xaotr
/2qr/CmiBNGeKDnaAm9eXVg8Wuam3PSIesCC9IqhWMgufSBvnfcrpU/1m9E8ReYszqTaKfY8fMEP
7SaVdNweVhjliwlSCatefU71YeAmBZbkpgo1pgWhLTZaoBoP5aW6FZiRDjr6Qn/VmHp8rdCLtk9J
gY5AGQfpSjiaeWgj+PoeYK4XLbSbJ5bTC3XIiheUH9fAJJX7PFH3RaO9G6lXneos8h9Nq8yyZTz2
8QYBFzxW8m5Q1piXKtsUmO5TYxY/oE6AEcv7/sC1Fi16KlV3q0jAy3nptLU8H8BVrbyFeFs99WO2
NEXdvATjWL8UmXsrERO+lIFSv3hGby27cRTcYWm6ruZvKVHEK7/1L1ZR9ueuHP1Ljtk6+pzxe5DF
9T5SwxLiRpC82wm5SfKQ0U72JvCowchTKpO9voJxVZ4oz6prqk88P3YyPDhdfkrDAmQTC00AklOI
eAMVTMto0hV8CPvVShMEvHW0w2FU2a9ZQ+4boJm6cuemNaratix4vCuJY71msJSAhGrpWh6re12w
ReFbrB/HCpDDPO0NFH4ZzAyv2RSTH6CTxqmSbogQbYf/JZs6JpVrlPnVjRyc92DSTWRHH71qkOSk
bsJy+zh2GPwVgj/qVg42IFOs6tD1H72p3YiVA81+JwerUQ/oqZvLsPJ1p1BZmm2bbMGN7izH665d
MDqbLJrKk5scCzJ0L7h9dZrav8xMmpesHt6oz3nnAmWBHQoPqOsbQ38VbbqH0u4dHUNBjUXGWu1b
NcHMeoQ6o08uJkgFXy31COnS3DxSHTm4PW7TcnxeR+mK9XOEfTnuJk7eM8WLqBOrcYpBHbWLTBt+
5KXVfSvLUMcm3LCu8NLjXYRuVEs57Cas5FWoWIXZXq4fyKl3y9gbgvea1PHGQOdgI3u1BtuPtkpx
F5l7CxNIX1N0tyByjTfxramyYKeHBaLlPWm7OLPrVaNU9RbkMs8tN5jGg4dNhbWOLec/u+m8a2pZ
pS//MeAfu2amlZtkZnsF1pM/9sGbzceDtDyuFGSA3gz+bXc/xYhobilWb17jYHySrXjKi0sFOk+2
wFhZJwOHnkU0K6ZPNSJP7jCgdz6fFYNOYzOra61iWzGuo6/+2ZjK3lGgHH6GmfCXh9QHTDkP+oyn
JpqL/8XaeS3HzTNp+IpYxRxOJweNgiXHE5btz2bOmVe/DzCyKGvtP9SuD1BAd6NJj2ZIoNH9vuEU
2es3iiKI1VXlZ9N+MZYmxCPY69hgzb9czu/ZMFq1pr2HmGBHfff02Z1tfzO33nAzabl6UXXCXZ1O
4mDMHjmcAJuIBKOQbCpBKyR7qWEJHAyIYWcHRiEp0156aSEOmXvoad8opLHUgtoL6YfwLKfB+RuA
owCQxXYmifrqtSG2TNoTh1LdikzmTTLN+alooueG2sD8ROQ7P8neoljsFsUbu//AZHFPuhmA99L/
Mk8OF5vlSv+ByRtXy9y/3uVfr7bcwWLyxn0TKL9u/69XWtwsJm/cLCb/3efxVzf/+kpymvw8tH6C
3zGM3knRchvL8K+X+KvJonjzkf/3rpb/xhtXf7rTNyZ/utob2f/jnf7V1b++UzcIa1aHRgFp78TS
LhI/Q9n8i/ErVdKEzMo5I7zOuo47Mylej68TXk374xWkULq6evl39stVl7tWB1hotovmtad/5+/f
XZ/NDFvvwYxZnS9XvHp9+zm8lv5fr3u94uv/ibx6O833VjX0u+V/u9zVG9kyfHujf50iFa9ufXEh
Nan4k7+RScV/IPsPTP57V65XA51bG18nxYrOndILhESSzc7pSyM1yTRVJ924l2Ipkb1GTlhsbb+O
z1Jdc4B09FJo2YwheFcYnbkOGovaqtZSHoooBUCtHZ/YBQNkK0ZpSSVhT36L0Ms5c2TaJ07ff0q9
lPvgRO3mGkQsKZNNM4KWYZskgbWA7d8AF30HqEd6V7lKehxcD8LngTpf106uDQiV6aXMQSAVVkaS
wCQntZGjkM4WqDdXmVTrifkDOjoCIk4HtIx0VYYjdc6lrm6vhj6okpvGilxwki3qS4oZih129uRh
Qqa6CxO4XF3wbizq54fqziRowLl9THWPGE6RU91VWlrdaVpn7AOzInVdzu6NZjr4FZkNr2Y7o0di
ct59BlwQj3JiY5fQElntw+JLug4HoyGoGZyv/qKs6m7iPAWW99clpVk+DuNFZ2FxNTNntmiOfvDU
eqSIGb6gQLDbX8nqgUemRP0VcX2nUn81T8Pe4u92Jik3uAkbwWXvW0ySQjl9UVfkiXiKZ56yoSOr
wi0rik5zkD4K51hWTngdeFrkkQ0j5CXpuABcEby6zpDCZZrizMmaQ492+2rO1bKZ6u2QZvn57cRZ
m8JjFysPb3zJoVXYFyLd1lFrLLjqU9uEy3oIbqMuC25lj2SvAN7WOtj7pMxyro12UUi7wZuTy0xl
qTBdZl4dGf07101S4qaReZLNTOjsBDOyeZI9CNOmY6ZkK6nMXszk0DfNIKfghBkFxdGQzSqr3lNJ
L4NtLAR4rKv0215RtFsp7SGT25JTa6yl4qoV5rI3zCohbz24kbaLBSdO9k4pgfQgX+PZdtEmWvgI
yZBOwPY3pTEX5sHU3a+L3CafUAdPKy845fHVvdQsF/PgMCSrbgDCRNz1y31dhzmlepQault5E5YT
6HwidQbCluufZGMVBYz113aRDomNtKAmhGihsM3IbIH4eoL5bk4H5ZUDsyoJGKRDqlwdXie9cliP
YL0qIDRsdJDRz6Zo4rjsznIoe0vzRkadHrCxbMTWi+K/crBMu15DH71dAbRdzsanHm8ytogwIOvZ
faiG+X1s5eyuYgglpIJ4WwIHNSS1gqsSXFr3RCkA5JRyTO7ps9CxwieIFtSdlJM95p2WGYttLYkt
pRs5d7F5MyyDkWoMrz3OavJZ6XJOMkoLJDczTh4jEtSOrkPQQOUb9rHqjYO0oIDLY8/thfeOSGPP
C6rrSjutSalygPAX6SS9SCfpJpJ6yrm0OXoUXSlshUb2Fhs5pRl3zgh902IqxX8aRjJFZfGUqvOt
37fTw+xZ92abDU8VG+5Taer1dqrT/GtgWhwpkWBF6GwC5E0cQamJ/6mySFxNKuDX4rb1V0o7HWWy
scxClk3buP7asrxsu8hk2nJOVd02I39rLRXX9GTf8+O94fLVf5X0HLR9cgR58dvVsKOKu4lAzIXg
yj95leed2Lma+Up2ZQMWu0UKQQOn/VVaU6Y9Vrq1MxZLwE59aDiFDedG0MSKRk53qzYiwZKwQGk3
I4ihOYDq6hy00OZEzW1dgvsse7Ipp4xq29wkq8NvnhXJSy8NSHIAydncS2PVMKCDTkIwUVunuRvz
9EPsew7gwykpp0o6wRvySxZzlHUnFaHo/U2ejfmH9MVH0j8RtixvWq9MLmD/J5eudjaNR+gTUK9n
kVTO1TCTT9Jo5REQ2ht1dqdhJW2agQxqzj1hhs+9hPpA4Svr2ybay27aWT/cSC/2r2TyUvHPElzw
G9lXCJmOo5EBdGd6p0w0o62BSLmMZQ+eYHhJ7ObwVq703ulPstEK/ZMC6ROc7sLm6lVK5VjOkU0/
UXqylpqqmtQDp8q9ZWv3phmWH1rizaFKIrudhuZ7oh6t3ZUfgiBXYVAfyOtXiw8aFPJ31mA/yhlx
6aaXumTRWJpEa+2OB41JyfU5zEP/LHvZUH6ZAtfeydEwVf45aEhJ5uX+yyR+6S2ygTRT2HB82CeE
dlFcJ0s/0uOby7VU62zyNhOY+L/NW4yf50YqLBROtFPDqNhXsxk8KGoNCn3lpZ+I3n22RlP7Cbm2
Z5kc/bpB/Jg6SfvZ6xOOdOI+fBfGLs9MK1bOdmun5zd+OkC/zuFQg3fDl/hGUxvnOCgl8SdgB1Yt
5Dk3EfQS06UDFXDXx6Rekotg1x/jRPG2KWhdK4dAOQemWbIFd6y76UTDYd3rZpFJE03VtkntKsdF
LicsQ2kmZXlp2Ic58eBq+82lVc6vr7DMN2KOI9osu/cti0KoFHIHB1TyvRymapndell6S4JtUq67
HDaLIIRtKzRacL5GGLg0IxpXgGoNHJz/1hTw9cL3aoHtvZKqeNDAsZbdMshgga0Iq70S+lVhb40h
JsvNa7pdpCWaKDkIH2XTmQBIwHX/IEdBBQDOYjEIswGLyJl/WbBqIv9Rg95bq/Jmw7FjcKklSFLV
pizb/WLcSiHQmeFlkoBIqTCSwr/bLHMWm0bALklFHBvBQSVXDwSh0ngPVkjia+X7voGJ7tfgl6ZS
KmWXUx1FMYx47hlBsY2BcljLx+DyVCwmkHFDoVhk1+eoUJiTTyBdPFZls7haFMu0xdViXEDYRLw2
y3mut/Mjtf7jyuXE/TQn8MXomRNw1kpJUer4XbVuwCoJO/3dKJQAY7jrTiMzW9qOim2do0bw3RZG
X3GsEp3dWo/upDYq+YvkGTDmcuhwMn9rBuMZ4iD1sZ62PfUxDZl0pCwIunO3MDZ+Z4fHHKKLm8wB
hYs9UZlsZBdg8alZuQWZnZSh1rt2ysdmVRnqs+lVv0yVvSESGAwTexU5JMpONdNIEl6iFO9cqo1v
/dbQniYOPddG4phHsqa0p7B2XNDuAx/G6RKoMNUc1rY4fbWgfD1aRvW9mlWX7aqQkdMYkATW1cdZ
nMPKxgw08xi17Xc56sSZrbSNKN35o63wuUyXPelXK5T6CEpXeh6ToaJ+nfWUxudwZ9YkzEhZr1Gt
2Xq+t5+rQrktqdPdTm0P29wYlOuxybTTLJu0IcGpEHSCKyl4pRL6AqyPU5D1zz1p8sraSKJPeaHW
B7J36pOuAiz5wjYoKQflsIiKM8ci4VmKWslK2GQcndlqLiD4f/ETSuPapnJOGXVSj6EsfDVj1Mqz
ZTvB+epAahYvcw7c9eblNqa+4aB8DtK1FZU/OEotHzmBqh4VJf3CWX9/Y4qRplrjgZRJqKyERVnp
1WMRdRugz+d7aa9VM0TEIyVSUqlYdvOgt4TuxXQ5yfdTjYQjuL6vF3DT7JLlFrX9RlmuB0IlKzvx
irM0JotgPuoTlULy+jBEqMfJ5VgS4GqnNz52TW1cHIX0WDl0AkCV55aqHDmsPKdZqWbiXPJAUT8+
z+l7zbgoGTjjfuUZH5c5LGLje12H7S8E0zJy0m8ZOTh3hWg4wtTuQj2ztqNgL11kUpGZBTwJCSw/
cigbaRKa0eNIduJpEckeNaOjTXBm8cPZoXvycyB/Xy53tdSpNfdHj1xXcQuyGR0TBPU83A++0p4t
9p4laAN6e9bH+mAPwXRwtbYFnhZRqtsGVStyLLtSep0jp9sNh4ik4lbNNpzJf+7a4g8TCpWazyRS
DlrHFkI2aR/4ZF2JcaMq+lVIucuzejF8I5vFjM7uvOfJUm0aqb7XyMt/69pKPTeD2/M3tyWlLwdj
Ar8RXJB0k8A480nrvIE3rQlJpx0UnzT3PaDIzgeAzupLE0MZ6Ixp/in3p3LrBpSXs8UG6LlWV06h
ahtPZOZDBZ2fLZG5KXtSNpOITlqx0MimeOnJITBpqD0rBZZnEC/eYjiqrJlvwKXu7rUw6+91zfI3
wwDjzSKz1Sq4NKW/l6KBoktQZgWkqzG541EKZRMDDLG3SegQONfd/dLYj3HrF/dkZzpsFS2KOIum
9ki454JVbKuXzCKbjRLTTQy85qHktPpD1/AJNbEF5bBgYqb+l+pqv2vPphgOLRmsVAj7N1Jru+HX
YfKmWzmVDNi7rNare6lzzXLfmXb6TuoipV2RgZM+aZ7mvR+gHwbhxbOVpwikvHsSNptz4ZORKkYZ
0AbXXuelkBBofXOUitEK6nuvdrsDSFqsR4TxouhC5ahqZgfhBWbSljy2YNcFJKYsttI7JHJVEobX
2VddWJOOoRjaVgkCf+cNITgEaVDcyUa1oIaaWwh05RBC42dFUzZA06hqsFuMc6GFcmLYhEkJ9NyL
l2TUirsg1L3t0JUQBL0o5AxrIGoXKw5gTKays0HaPnId+5hrsMYIcErVSyrIZemVEtZyGS9qiAsB
vJTjqW2rQ2NSvBwm877g/B+Up6C/9w2d75voGcklhgPwjjPlZ0nsF4OI+vAHkgZC0ZdtTQUDyaRE
i7e+klKnH3vgBAJAexy81rmfRENVLizANdGxVIuc+zCznHtL8519OybOapGZmqLdUOF0liI5VdoC
Y7Nqcz0kRxFvUqkFQXS9zCJbLuP1VBz3YNOcvdDpjxRmU5yelvNHmyX3JjM74pFi6IJGRdm++TD2
SvOYmM4+UPWZXJM+OKdkmK4jOTSdZJt2QXOQ2qgav8a+OKonO+d9xbdXWoGtAvA9G0JIK3BdNVq+
A5Yj2svhHFdkUWqhd5FDrSbjU8k/5kbY3fKmSq+T4GcBeRikhq20Kg1LWdU1+fxymDsAduoQbpsV
X1u7LGBaAA7o2JROvuehazxy2MCTHCCBfyIb+G0A8b+BETiuHai+797YmuAEwMWCbZ7C8s7ycUPx
rrdp1dk496KRPdlEUFGdnSr0KzDQ0SikW616I2kB3GSY1M07w2vjj0PSevFTmXftx1LtfmhdtHOd
qnooB1V/oiyd9Mi6YaUYhcbTSLbHJrAGfy+1kcl+H9YSgwQMjCeYv8+JT5pUIoxrYoj3lICfpFLO
j6vvqctuSErCMv4c1AoI18JaKQH2nwGWVy1L3aT81N7JhuIr1QrfDVZfvqOYcyaWpAJ2OftJunZT
tqu5aQKM+mLf9sXeCC3rVnf0H34GIdk4aOndUPCkZDkJOj7ZiHedaKRizHP7GIzZ+9aufonEhDx3
y0ttx+urfWcHpzicL52EKBXg87K3NO0fZFNm/Tu7ZVoc8/0vlHbcmGmQkCvtg7gzmVQMi5pTvQl1
EINoZK8vOSdZyfEbNbmg0SGM/Bspv3qQU97YLbJXNiVYHTt+Dz80tdJZZHDhV1dapsje27vJTWJD
I8u61V8NpcfFt7QzQsXaVjxVQOqGI2A9uKBK861Nyp0lsKXlGGiTiORhEhoX2TAacBi9GouJnRTK
OUtTu058KstBeSBx0Hrsm/y7UljDjRwRctV37M2sTc/35hHikEOUFONN3rkaLDlUakx2rMNvmut3
UiabPrcAuXT1YiuHpTKTu1v185GYLd//rg4/kA0dUaGmdXAFFvnO9KbukiSNR51KFJwUgfyKUwLX
JAiFcx2Qgx6Ed7Jn6bxtCq0DHfl3BSxjRI9966OU23MWA0MhTLT0ZzNwkCR9ZIUbAg4x6jzmFBsG
WWpDr46lbT1xYOB/TyEmOWdtWpydMX6ITCvbxy8iKa/sOixXb7sjFe1I+aCvs6X+ldGLNyn7u8vS
9355b8tgT5KTu9UGL780adQDtEClQUmNySqy+/BHTponRUQ/+ct8MsDG+jhrRbvxNTe9KwqQBAH3
0w+TXWl3Nmu0jd135ZrSfY/Dh3a+CU3Ss3d1SCmR0zjj5pVQdmVjBCSo963hk65Fzja53fp8s6gn
IO67VefzMcGb/HVRRMDDwrEG56WaFe942/I4Bo5UjqiUMM9NMX+WI9kMpSm+NEO91ZupeCdlagQQ
TD27/LgR+ZBmc1QbbaXOFCLgT/T9rBjdepFlWeuupp5k9cXRmHzzNbjLr14pBztRJhevpA8pyz2w
Zf10jHdSxuIoWld61B7AGbkrygmKD2iW3vWePV7AzbzEYkSZfPVuAoV/B2javJFD2RDD/0GifEx0
ErO0sbw7nxNvOUmKWqqt9yAb9OsaYGjqhMeJTDIfasax1O9SsuPNco5uWzGScj20zTNrh5Mcueps
kqWoT9XegXJrJYXXplH1O1+HKszoQJqTsnBQjVtzildNVsdb21Oq26i0OJ0FmveQOppxy//bJeHZ
0d73Ngcoam+G/0ylts4AQ6GYuzdPuRkVX8OKwlUXVCrAjhRlm8yVc2OCUHLyGtXcOwRF7nvqITdA
sKgfrSL6xglX/dOJ9zBqBDueM/XeoXruvvN0e11UATK767xVwdr8pmu9k9TaSgLifTrxFYdr1D6o
5EIeUyhuNoZe2zeUzf8AUiGkgEKD0luIlmaR2WC0Hwq1o94cCylXxqnswbL+NY3azf+Luz9dVcrE
HbLv0rcBmfK1OL5sRdOJk1fZUGy0iUn4vVlE0iLQJ23X6Sp/UGErZXK+HFII+o58d+soR4tfqmRy
sED2BeVSp460ckGznD1VfUqxqPMFKHvvruGEbWry6lDoanSbDy3Vv5ZhPxANgnnK8wFXgod0BS2G
9WW0usch4RusjM3aGjjjZJd/vuKrvoJald3Jy/RtXZmUyghkVd2waGRPNNJkFuisnYhaR3P2c9bL
6Y4nGjDXY9h/o1jlVFFW+TEA3GhPfXl/qCI/hsZG/WbxHTvkrgP8TuEUH0YKkPaeO09bOWzGtt9C
1JTv5dCfh3ijWkZ8lENPF+BXEF2cJx6VHwKQrCg3AnqrUlXlAv8zec058GuV6urvRy1/HtYi3iqH
XuL5QJH1z1o5zO5LczsF6o9+nj2QX20V1qHUJNe3zROyowd2MLYGYwn/mU2m9OpFjmSThZkAstB/
xIORZ9vROeo2gX7CBgblMKpx7YnFOoUx1cAhEIVmUmFC5XDV8lMzKVES1mlt6dtSH8CefVF7lWWU
G+nx6pbK2tWU+8q2hSpm3ad9cbKSDJ5A6GI3M/nn31QLEAbd+6LMg7WdtTA6dbWbPxqJ8Q0Sz2xf
BgF5Ol1QXGTj+mN7M7h3cjA1VdVtFqWhBNraqqFYGrtqOABo+MHPK4oJvVpfebqj3LaCMITTgOAu
T0FbsjTjlbys8sBcDS7gk1HbETfATM4CgbY/zj1MlxxfxJ87HYxK23K/tkPAiy4pwYnvqcvohrYH
M6LwvgIT9FUr+/rRNKbkxFJJ2wLxPHxNWB6nhvfVJFLHSW2pkgura+/M2f0h57EP4PVN2cnDSMUj
5xGdyXs3sq6QZOr4aGq29oWKUrg7SRE5yq2jbDK2QqFT8poSu0nZRBVln2pbQRCeOy5Iw+XsXErP
3shNqBsLurY8WGt+q941SazeFY3/uY4C7ShHspHKOPFXA7Vxl0Vu6Lp505XGXEFVqTbeB3s25ovt
R9OqVyEVnAGZ23r66O7lMFOs97A6r2FjhRNDwNaYWhzyqenhjewlc5g1K9kNAjdpVotKdVs2LbVG
ZjhTXhk+d6H9W5mt7YHmOI83sWgCojD5pjaGT05hd3upgH3Lh/okKj7aZk7FYVmHDX/rgewh2Q0F
7E4sSC3EC+fm2ggkn+v4atRx5KbB9QUglsiZllnRDXhuGtvP0IFjFFxqhVAxfK6zfmgFd09Dujxv
9dg4tJmuv1d7/1kL9F18mgaY4VgnuCtq6YJvs5Ps69g0f4Kwf2zijiAfIA1sH/2j3TjFvQzkp3o1
r9QgD89yGGhhuK1UoMncxHnfjDP8SMn8xfbdcpe2I8FHz6k/CXlR6dMXSmaBZeUrzPHOuiJD6lSo
Y/TJdBPAjL3mqZtAgcyi/ocUu9kQ7ktjXFnZwWaPdgK5G6Rm0TN/H07KOAj6QtTX7tU8JN0K6nDA
c1/mvPFztdagF8hXi8/Acx4c6iD2de4MN0pQDBDeQ2VlDdpdB5e5CZkvMqlN1HG4kU1R50/KGDj7
pIlt/yJlQIOQQ6OX9UrOIMkkIjwtvFb5nBw0zn9KyF/h+qYmqUyHXfJSzMUf0JlXUmtF8eeiUbvD
3Go6VQ1iRhS2nASVdkSV3ouhrAID0scmwewr29gkAdqyZ0FTsgipWw4x9kqd2LsSPDPQrnVN3QRB
+7MsCeUraQVPIHUvVFb8Invn/wrtezc8KyQB/FUmEDLeKNzcofh1cSOtJUv8lTj+d/9/crPIrvTx
LzNyC2QVfrvcTSTuJhL00NJ6uVcr1N8FZm6sNKWpNsQYinsYxvJ7R/TIL6CAyb6TEtnMISxy9WA7
r0y9tJ3YDx2uU148jNWU8Rjzu62cKV2brtrfTsSypMjM+hDGC8skjByF8W6OrcBbabxXL6U7bDU5
lPOyMi04zlTNnRpQNk6ZX9/dRGSELncmr069r8MDf+73i8Jru/7cEHS83oapChIwZQORs/OQEXbq
PAKlulW5D2njmRfyXk5SpwpRMTgAdRgTqyMxlIq27IZtrXneRo9Zh6/ZwfmrBr1gg3auNvxR72zA
e26kF54K3QNsNoue3L/2CKrLxXGTgxt11m1rFSnv14wjUK1RSdEB2eA2nk3rVvbcoDaOQds+Xu3k
lGBI/8n9fD5k/DMIfDPD4SdxaBsjWtnCq7RbXIm80Mkpi9P1khpYGRFVWZtBnDYOfRdQgleWBzmE
6xwiYItSJDl0M6A+6u4RwgD3DL+Ec23eDKVCynovjnblFMYgD5L7Z8RDuoLfpn6AY65+iGLOvMxS
p+JrmGo+ZhrqTF7LpDFvwXaTDqB1yKG0k3PbmLWHSYD5OveNv6YJ233ZUIutwXp+Nov+ufE65zyw
aKAEHqQliql+KQRleQURAnCcVtwU9Q7scjAngBmstCrYSA+vutKttJYaHwQRfmhQI80q5FGQb0KJ
WWZwwrexd0PJNEG2wYItvRwydXMdU4Xq3lytJi8AwcIOv73SWHJSIeaDes72mzpBluEp6xWz9pXz
TFUh6ysaKykVaJg59QPQR9dOyVhGNxF1rqDPG6c4S3cBMc5D7FBWNZeVdeLM1j4E5vBOMQaqrEFF
Xhlz3+7YQE1fEqII1J9On/QATAS+Ie2uTvurPLfr+SofMv2VXNrPpJNc7c20Uy6wKgLJMgKfNFTV
bS3YddOE7XFbTtFpFty7gwO1gAaB3q4RZLsGG5cDv6hwI7UB0Kw3vp3wghJzq3yy71UlOnTCFuoD
9+QG/gcgTOeHxu6NVVOD2gMW3ArEbuOroXXQYwR9BJy5SYmr3uirNPaS2z4q00cYl+4q0MQ/k2aV
7+ygUQBY88rPHpXMxI9Kiv3gaOfAH9bE7EKJZn0BuhoCoQoSoMGtr6LADgEo4iS/vmi1QiwtIz1b
GksbqZBD2ZQOdex+ACNPEArMl8VQ9hQB6VwM3xf3UiydLLIhjL50zud0LOZdbTSBtqtmm6JFhe3a
BiLSas1ztGEZJVRWnFQ3Y2fwFM+8ON0RQMpW/2sWuVTxyfCMzdWJ9Hc1MpP+o6YY9SE24uh2aeyC
LOphWi8S4JGiW3As4UqYI+uJkGRwlLLFRPaa0p3XvqYpm0WhTS7TiJoGe6vPqDsUF7sKZbeoyewA
vWljpObruzAcQnFd2X1162Q4Bf7UnzzVeW6kTA6lYhm+MokrJV29Gr+4UWbfXPvQakFohMNl8l99
OcJOacvwAGfzEWiPeR+NTriqBYRWC7I/UABuuSkVzzjnoQf0loTaSgCNuiSc76wnKyLY69eTCssl
c9SCP8o062dpAvxABLISBExBUFqHMXUcVo+18nkYtCOVc6Bxq+HI4ZfALhfyaq5+GAlIHVEc6rdl
a56asNsNSn+KG6v4FmZuw1vSUN5HsVltxkYZ7m3VivYO2BpnF+qJdZdOJdR2OuD3bfs1a5z4vVEq
zn1BIXEO3Nt7n/OYpyI4SZVsgH4gpVlt4A3EmnXFQ9OYKzh3v1dwBT8lhs7701DWcmRBZvTkjPzI
3KTbTKy1N46xspUoeQzCrn9MxizeuJnf7tPM7h/VoogvPAE/SKVsxsD/4rJavJEj4DicfWNSuxmr
hIXWOHOFM88Jn53NTdrtCQRfpq7lwG8uWMMIEJ8ehGxyTsQQ5JOt0+r7KgUNKIqUgZfwLyYeSYyj
pQ3Azhb5pYuiasqv0Lw4QCwTBVCykFOmMbmXmVZkGd5VbZbcyyQsoWvESOqCOL5r1FRdTS2rDsdq
S44LE3VFrn75zinM4h1raYol8jnfy6FUGAV1wnHs3EpRY/X1jd46T1d7MSlQBF1qwKYnnfo4XQ9m
+y32gu4sTTjJcO/a2V4vEzS1Xas8JG8azVwlDovgpIx6C6jg1D96mXIX14HCZonEz1soy/rbbGg4
/1dTilZ8oDz3hkPNAhxF9d73NYMP0W/WlRVyRCZepqmegG0cQ/sjRrKRykJYLGb/Wjb1sPCNDcW9
ibItbBd0QvbULnAj2ynO3PM4htUdHCXVGpbW7Pu/t8jwMf7uo9MqOEmMIjhUSdo+NpPyyecebwox
qvMuPMzDqK0VxWwejWJsH5P0k26myTspseAYgcnQGnZSF02ec2uO4CQFTfuQxjppzZV5y94UZu6s
778NvLJDS4k/tY5n7BrPiI5Fotq3HQ8De3D9c81rrqZcl+44e8rWLUmAhPXdBQ5zhmxpbvX3E9BL
16He2/r7rvedV8NFK43/NDcn9ncA8zab9fZGNp4K8gEv3QIox18y2VM7EC8IBfucguQiwXPKoNVV
QZbcXIWdyCaNO+eQ2cZ8mkvQsSUoewcDEu8k56nXZuUw9R2p+rkefVYrYw3oZ/iNxEnSwSL3ve7E
UCSW5OAkPcCuRnRrDYp+m4AgQ3ETP5ObLCi3V6Udt87RDtSPISUNHPX4H4qGR4Rnz92+h8BmU3iz
8VSFZnPm+KNfyaEOOPh91CSQ9NRKtzaMj5pedo9SVwOwkChVeCtHWjmVa/d2jniU34OB456nREnW
JABALzLZ06WvZmMN3VL4zTGcHSsl62PflqCK6CBk2ZMSfigFIZgwkDMTQUxSjyA6yZksraNvc2Xt
8smxPg7DUO77ZBsGQH/PZAzX/0QVPIdTqykf7H74Vlt1cidHqv6h6Vr1PSl13QOHa5c0LWD+7nxO
MvU0WMuhng/ZnlRge0ue3qeM+vhjVdv5TJa9Mh9Ksq71lNCQKhorHMGceumNGUgZbAaGnVTIRitT
+2rnAPhxBjRsvcxPGw5RoD/qGhAg/HDn5LBojW7HzriekluvU3WemKn2DqTmYZ2UjcuHPgerxqlN
4LiMcV26QXG2u6pyr93ML4uz5lqEoJ0SREble2eAzk3ArYBqaCQNfOItVRgDtDhdOzzqvuAMz8z4
e+r7a0KP3c8s7u9NwKg+zxM/GNOoyvvWS8pDP9jECLVMvzXiSt2EGgf2YHZ/lZMm91iCQvTDsYZs
Fap5/T7vIVqvHb9f1QEM4JwP9iCK8ptrJrM+tIndPRGTEFxj5LZLbV2EAYc85nepdIrAe+SDkSrZ
QHf+Af5u7yJHht24a8MdyDgTroEu/qMvqayU2f3dVwThiWlo3sUUk6WvWH8K0szcyLBbb3Up7EZR
+xyvezXuR8VdZx2IQ41YW7c62B8zeDAHsCKsp1SLnV3V58m2FWvtPq6BvlV4AvdiqI7GfEvUmnNf
RopW6o9j8iAnSmeOVR5h8Bh456GHIKiiWivzztKXaox/vlLwvgwiXj1G4F+bQG8tUkfDJNp1fdOt
pMbrq2e1HF5t1KzRjuR5HJfJccnOIgA/aKVNBo/Rmhy3s27DbUYaK2eBKc9XIfIF7LkaalMELRPd
q3UWkVyraPFpBiJPdbXPlhqSZtx2/m4IiumLMYM99UvcVSDtSrHq/FH8m7V0kouY3m/WUhzG8T9e
AbbxqLr9gZ2TtU9Ao38yp+B7b9fTd0BC3ikAEH0w9diiuMpSqdys2f5087ySFsAs7obeo5rTD0sS
2ruPRqyNa4MT+AurSZBXVaUtLnLckTc+CFwob/jO0hrarsL8mQflLbwy7udBr2E7qohqO8RT9zU4
Oyen6ZSbvvf07VwMzRPA5gO4cs34vagN8eAxfxIY2oM6vOpyb37qSWwBn0Qlx0t8alZNuscf5HCo
XVqzVJ8CFyzYwbKe7SOIohb7RS7se2HvO9hL//ID/d1+uW6Anzf28n5+t/+Df3n/tbh/Zyq2Iwco
T4Zn/QiNbvjegQI9Jyn8MO6KSroIwH8rPxAy0L/Dn/7PGJvOCZDbngWnZR1AD4p3vutPX8BrA4qt
Vj46OpjHlZBDXjx9AZFnbb7IcwrtrnJhP7tmfyB60q4yCFfOjZnU9SrNFPtcDYYDgUevb6RGNlKx
DGWvbgymvFEXcXfqwnE8LPJJGywiZaH6CK0zuExZon8u++a9y6nqT/B2M8UBb6ybh8MIR836fwg7
jyW5kWxNv0pbry/sAg49Nj2L0BEZKiUzcwOjKmit8fTzwaOKSbLbqjcg/Lg7ghkCcD/nFwMyLJuk
cCuk/Tjgp1UdZVOeyYPSUy73jaZGCYVHkgJFq5iakzzEhducwvkgm545mEskXprVR6wyWvLYsu0r
U7TRDX9ayHlyiuwYC1Rl4XRWyPvb6ls36Vi9Vf5z7pjhsett7RYfIyROhsTCTlPFkYS9gXHueuRf
4iQ9lHaLi3oCmmvrZhh3o92uHEn0wpuzoSJP+qx/l02PQ8j2xs3ZbtnjI+4g06ODdwGU0g7zxTkG
7WbE2JUFR2hB87PEFXLb+NgMLhK4wDJQPnarcukPDoyCRJxlrxXOPCtQYmtND6bHFiGueTfMYrJZ
6qruvkbB+ElDl/CPJL7aKBn6C8sCHzHNPEFk9ddtwrpF5MAOOrV9FzDc+i3Oc8EZCah5i6n3WPmi
xDXsVDsAGaAh7KaWxUG2BlIjF3lWXuquHG7nCs/YlSkS3rMBIBAcflhDqQ/1vISZeKqyYsi3VTey
ZEZQb0lxcjiZ0LYytKBQ+tG7L16dL4diNNC7LZS1r6bhIdb66aE2IyRnEZbbDarprp0mqDfOgGOs
pvjDSxPPgo9NFuxF1A4voxNpCzaAGT4M9E5lzBMFAzwjDQdcSkqeGD8OmED+2WR/FB0Ut0SPHi2g
MzSo7rm22yVrEaomkcZtI/bxxJmb8OwRveuyVTTo/Em6Patr5mCJScGvraIWr4Uye4jXsXuh4Fbd
GaBL8IZSOviSQbDh4s2ibGBHZI4j7uWBxf1FVzWkDH20y25xZAcMpbjWILfv8wRiSigmZLf/mmKE
ZU/eMHj9CE2IdO5UnYT2x2Wok2Jsw5PxNrVGmHKZTG220jyMkCvAOKd4EvonpPhLX20+5abwzw5i
ngsZVmOBg4ZhvWqoWlLvdzZYsIObikkorhQxw5XVbF/Flaus2qhij5RnxmbqtPTixH52O6RYnWAM
jQS2BRTlnIOs3Ko6Pmxm3Y6X1O8s2Dea/Y5E86Yw/Px73jeveaUNL4at9mtFRPURh7f+mDd5uepF
2zx1ZeqtKJGHu1oLpxfyC8Bo/AryRa+NL4HTvitgTaAJ0lJ9k/VN2j8aWWM8qWCn+Hinlwxnnmsw
uQ9yUDl/ZeA8aAs7RGlZZO1WUYd4Uxro98F9GZ71zj0qPHc/Ww46mPoAOCcMcZ2Ekoku3dA3n8sR
Cl1uJ879gLLYXa+BAxhBan8uSb7prl18Qnk/2fm2H27rxmze5pKRHIBLLxq4Y9Ydqk6IRxGWLy15
161PLmBXzcKvjatpTzPiaBNXdnjA9BcSJGJWS8y+xJdB+aMUyvgNQCl3P/jiD4Frhzu9CPWdU3vq
feOj7Y3w2PQN/BACWsrXyncScDe1uPo2ttV1Z2M5C9Qhy+vozp0VpOXBGyf1CPYn3YwztOIjdjtz
EJl2Gr5Qtx5zHhhovMW2bhC0f1yH98bCCBV7tbLIhoM/2aQWfz+VbXkQhjEcVGgk/z5IbRSVsrPf
DwczKrkKAMYAjBBSCSogMz3UurNfheZ9UQ3dNXI/R4aOrXqSBtnRH70H2We7jXkfFJ26qzIwqT2U
gmgZm4Gx7nJLo4Y1t31UZpfcmnNk3xjuGmg8Fs42LVH5Gwuh7aaKkjRkdpt1sEbFp57Af2Ng2bXX
ug6B/av9WbYQvG2vheWQYc5isZYxeZj1FPAq0M4YmXApGWs88ZpqSnO4jTBfReofyFBMaIl2cLdy
sBZ4x8z4x1LY91Tvo0uiupjMBM59qpf2fZaazQFP7XAhm749iAtuiqTwOmf6XGv9YRAgXRQ3nnaN
YhgbFh3qGwBE5E+VfT0o92SeuvvBLuODYwp34Xv+H0YRz0u+2cPafLRK1iYNdbPFgILys4ijZFV7
Zc3rJxgBgBI82TULFtuGsq6mlXPXBmpNxTbvLt5sV4BE7PjYtqAER0NJX30f22bbRqjOslAXgOd9
X3h1/AUXP3/RpQbGHj2SarFTC8wgIqAZdpc+IReLF1Yb2fctib/1OAA/hDaubZqyho0B8GBnZUK/
61j07v2Ot9FR53uEajU7Y+rjE/RvbkXWEF+wWuSxyC7gfpzNTEq/mB6xN1NJj2DINtiOifbKoL3i
nxDDOORHbSNk2wR2+c1Qx32RzSL8ngljuJ2wOEiDcWF1mv08Wdjjhm3FptqvYEiLeOXWfvUKAgln
CD1HfFi3q9ciWbAX8l9H1cqPSIkkSzkqseF864mD7cg8CcmXlZNkyKKKujubtVfxm7YqrFBL5cUJ
XEiRLtmJXHSPpq8s1fEYmOcuKUI8a4bsILBQ+qoX2TdTNaM3VQO+GEYOvrKaRd01SSaAshZSF6lf
naVdj0C037acstAXal93F2emkUkmrWTcgsXskMPvHpyZjitDfeyjzpJ04uA6SfE4wV08YDLdLcoq
7nYDmLgN9kjqJW7CEP0K7SxbIGUBpswHlAubbYw+MU9I34jWpd6LhVKk1gNyLGIxDpb33rXlBRcI
x1/wqLVmQVte9RRmMcyRMgs3mZ7zpOz1WAEcleDpKiIbYkZjn0hT6dPKh3DFOrE93ppl54lNYyLI
5FCW5mOIoo0Ta6p6UOMany1kRheJ8MqTPKRz8abinR9uwTjboV5jHGWnmhqoj5AjW5cmZh6JAyqk
MfzonOjpxlKQvh/BgfEzzo1r1Ln6Nci78gzBEFXXv0L1fNagMOkNo333ER9ixVhadVdstDD20YnG
sHN3uxx3RLA7o3m7lLwwlqPtsa76P7R6Qlt/CPLv6bnunea7EpvtwnDK8dGpJpe/1OgP7GzdVd/k
X1gBWLhoUELu1CygEgbFTjY/Om5NilexW2en3+KD0aqrCF3tlRz2cchzUhhGdpURw0kLZzWMWrsU
hputB++gCr97kIfA4a31RKfuZROlcg3FX5R4hrp7UPgWPiBzmW19x8Fdfp4lY6hpwl7XIvcgx/UN
xJd48ja3CfOwXATZpp68cSVn9ZXRPVSV+oIlaX6UocHBa7aro7OcBHYvx20k2BVUKM5aTyJu1HCu
1KueZCyy/Nw9xZvip/7GsHT/QFpZe9Am5F3liMGuv5DdUh9r1an2lVn3G6/BK1jNo32dF6aOyYvw
zmUD3791zSOqJEi44iWwMo1ZpAprwhUysNWevKXzavFwCQvbeAlCLTr2YNCWhWc5r3pQcytUq4hd
dm6+mB72J6kTLJscxLymOfG+TnXtCD4t3EZR1F/ypinWqI2qD2TrraVR19FLWYYa+jIpuvTW+K5g
CPG17qJ9Ees6zzZn3Ibe5MEr4dAG3JzdbBTsbsjGWx7C+sn45pmJs2wmd7or485+DhNrHRQTcfRX
ttqEbqqZ6cNbJshKd8i6emQicCHXKYHM08ccWFhQDMWlLabq3gv6z3J64QhrlZrIsguq13GYnkg2
63vXBWreFkN31m07Wwe47T6ZpWZCYc3Cz7WFe7Tc8lT9Pux66w9EDp5NK87fwjwvl2qtiYdsGP2N
vGLP1uN2RRvd1rOS9phPDVb+VA6DCbRfCz+bQXcSsWATxRUzUBXfNCpe49fZe0YXgfNmhTqfR2/p
Rz0NjMegB4bRJ/ZbrwNlUVAf2BuoSD+qfsIuEoGCqVAzDL2yG4rOz4z2jjtHu5QoOlCt7XLMvnhO
GWJA5TnLSqvEzndp9l2CWFLf45pMvgYMdWNsQwWLcNk7xOzQAiDZS9mrl5DabaiFePuZd4ornBWa
xf6XJFjz8Ne+lK3WYNqVqkczrJPLqBjZTFUbnmaEWZGLfVVb4zN7/eLgiyhYS2DZr/Fwjksg2q/x
gvXCf4rL8cpQVFQkU3OnJpG/SV0twIJej56DTle2bYz+ge1F8XMvlOJgCcwvZW+uJQr7jpEn0tzr
ugI39SE5TdpcxGnqLxLuYShdcuh7ZAo+0B8yRr2TcvwP9IcyGMlBxiRARHbUJnWBGnCorSN07OLQ
dnImnTKyEom30uHOXgsLy5PircHx+qWaBfRJAqJwNg9Nvpvxps1BNcpMgTG2xlmeifkMQf/LoEzJ
QYY+4nlmNdv+xyzZQUH8z6leY/40SwTTt2qqjZ3QtOjSprG9yqH7rMwClXUZkwcfasNOFC6uVpB4
LnXVtSxw4f7B8zKW3RR3/IU/puAOtnXL1rm7jZPX8jxIk81MXPkpqKietbIn8A6tWYfKqjPyalch
dLtI3DrAcHN+hZhXkNeW17nNnl/BKDp7lXoaeSe9de+tSYNppw3VN1f/XuTR8MUsMn3J25BeKC2b
hwCDsI3AbvcSaLGJR1ptr5XUZWepddmLpXawc0rR7oa5mZkV0suxUx1kL2IOHVCmoD+Oapi9mG36
7ka9dYbTnb0YEVt5flWHJuBroya8aj2pxRsYPuSNAiM6R4qbPsIcusi46eQ5CA1IwxOOSm92X6xG
18pesH037oo+/HO6lyIxFqKiftat5D9O9wG1vFlTfpuOCLtx59uuWNqpDhpDD71l7JLtifWRvYDT
Rp/q9tVF1Oi5qWrl6icU0lMn+tTqgXMgxdPgaVPEnwZ2rRvVrkFL8ZksXMWqt2L0cJjTq+A8NLiz
D+hD7+oRiyTFH7tVExTmyxRafxQJ7hRlcg81mSX2TMKAr7GIrPzs6MZwlE670o93DvF9x47D/Mui
90eoKvEs7NPIA8JatfsqKR8i1KnVLZyA5qcm3jHtHquoh7JV83MQVzAMPTdd6YaBAuJ8SNP2PUEu
ZT92JcaBYxOlFw3F8WVk2+1GNuU4de5IR0ERsdKz2wWqoVq5egIKr9PHp8EjixDp9SsOhCUV8tFc
gUaaEwoIbqPJnZwGHmovZpMsYjNuXg3dUg/e4ChLOcv3RbtMTWyiZa/6OiLv90qiJTymCU5qcLwb
Vu9RuhprrzjUoWqtSGsGmy7hCY7GQGfBY2QHZhu30xyh7hpA7hH8EFmSjup/HNTpXp9lclasvZ1F
01c839EoW5J9jJ6dJgaZhVfq97QGqedZ3yJgCKSN7elRz7ChHQbDvzNM+GxIRYRrxYZzb1Y5fkUT
6Waq6egjml967sKUBn2kLbFN2A5eYe/hblvnOnTLlTsm4rUS5kW+kBEGuxguJNZwPEgLdQJqkHvR
RZ5ZdflNUQKbQuAv8bJqXAzscRdPSX3uBoUNZ6ea3bGz6v4oz9os+vPM7k3lTg2BijPgI/zbUNzR
+1tv2826KlZBYjKmbBa3QbpzsbK6lc16PqBTKaJX2VnMcJE8XIyJkzzJ4petGJ9ZKmUn2YV/QLYS
+FtsZSdLkOR2rTJ0lUM6UE4OYuFfMbEzVxg1AW0KYbPLmDefkXdfK6qgXIxL4S1eeqLedVRvF3LE
x4QkRFrKtYcSlOZfFwlT/itOiMjP/DIyLmfFnWOs3Bg7ctnx09V5QeMSRmpxz1aifa4z5xSOHUiQ
ueVo6bOihu5Ztuw6/+alsybHmHbPNo7ueE0W09GcmwV45kVpOD3QCWaqiNYshe92h7aeuue4C8Zl
ik/eXs4l4421ZGRMOzl3ULlhj31gbG//Bw2FEa/DNUHOdShybVpdTTayt489E+jj7K9XYsFZpRYW
il1fvHhWtJtUYb9bhmKtEsAPkIeC4gn+4PUWR5VjFbOfP6pD1jw4hvgs4/I64Vijzuk209XK4F53
zeS8D62hcbdtqksQxu7ZEqZFGkJDQ7BJh1U9YCtZOkF/hYXZX5WZnl/xmJxUF8jZj7gpzGBF4dJk
hcYI2eGbGmYVGQosc8gvVMVF2HW8ZJiV3MlYasTRgjumuSr3TQT4W2MVvy5dMe5jCptPfT7dN1WP
T1BDLnC06+7JsiEj4hBw7OfWLRSgZlKhOStbEXw1vMyT/k42Ry/K1n4SjBsvBoPotK21ySRzRw28
dlHMp5jHb4yqC+YlDLF2Zvdo4HqLVRMFgHBmHK42xdvUnQ5ZYStvDbdUM2VFztZ6h8go3y4QkW9N
6u4wUcufeUjUdyjEzg67xNEI+jrieqNqj2af5cFqvAZlqd2FLLPvdHgyTkuGXHDTXpj9UD1kSubu
gjEatkOUjE+pGL6S+re+Rhb3EfQSPuWFkWwckBcHkunhFQlc5GSs2PrqZA+WOrRfGoHFr+1ZydnV
AAXUNahXxU6NO7QR6oXHuofbHE158OLeuJsTM8D95+BPp66M6m2ZbqgPo/k49zemFi/deavJ8n6J
IYF3JH9tOKveVsNVqCj2qk0b+4yDd8ueJ+LXEhTlrtN1G3wNHb5ZAxjtzAGSIjfrnQxS0XJu3WYQ
QDZxrW4xoNS1ajX0TlTdmh7wzjW3s7EUFl5jk3I3Hr5j7lJh0xBND77LhhORlbNsyQlUD9XVMG9V
VaVoUxa27bJM6uoqh3g8w/ZTrlkLHTXgB3M++ALxDT+L3b1s6p2fnAN1B+P5CuWetH71YqK+4C8g
zj+o/JffAj+OsUsK80cV7spaTbEYKFBl2dveFOzZLfnnxA3xQyL38hj4pbLgh9+8d2Xy5xUFNZC/
rlijm7V1p0xdYxUqdoYWo2lRVd4rQszfK0uvrgFMAuwe3RcZHnWV9Eo6uVtnHlXY+tYUofbEbnvC
9F2YfNbEO/RxVwNY7gPOVPVrlq7kv2Fy7AdLZ8sLnc7OC7jYyfBzE3dLZUERylqm44TRUm9Ux0iB
cLoZ59NutgKSh1orbbxDGFMggNIsZPBjjI5y79YsUnUZZqQdpTOwJsZd1lCoivhNLkwwms+jnQjq
QBM8YD/3133VOC+NNX+D8k8Yi7lnvw//uLUAbe5qVnurwGjzT2OZNtxavWzve0q4cjyv2ygluGvh
4tSVdjypvL7b8pXNXzNET9o5cWtAgVnFRYz9J0K096ZvxwuszabPLUhSnmBpci/iOKF86sNW/CHV
KM+k4OJNlfHWw0abVa63+RjXRX26DK1UX2Z48/Vt1l/H+ZCUDnl0v/jepmiAyJaM634Ii7QcWYui
v3wb5iZVeSnMVznqI9yMLHBMkae7j46yIIEV2QAY5dXk69Vqp4F31bP4c9H7a4NbwzmpB3yu2jF8
yMDyLIUFCnWsADD0QV6+a1rzgull+D3TqYaKlruuq22zVivYAhr+QTg1plKK+V0fA/3VLceADE46
PIk+HlZZURrXDgmYjaij+tQKGCWiN2ZCZ9+tPvDyXTC0S6dwoehRMKPC0gf1SXbX8EFxhum/12wQ
tyXpYKR48hibuPx+ai18dDRgXJlSkHuPBeZvGE3yaYfNoQWP9wozTw6PyLPs464OllXd5zvuUsgu
1pGxCuYbrjw0TVQEt3ZsVlm10GuY5P/8x//+v//7dfg//vf8SirFz7N/ZG16zcOsqf/1T8v55z+K
W3j/7V//NGyN1Sb1YVdXXWGbmqHS//XzQwjo8F//1P7HYWXcezjafkk0VjdDxv1JHkwHaUWh1Hs/
r4aTYupGv9JybThpeXSu3azZf4yVcbUQz3xRyd07Hp+LWaoQzwb7CU+UZEcBOVnJZquZ4q7CfIe3
nF6QCd5F96KjbPW1Zz9BewdvdOvVWVkieXmRHbkYoFaVObpmDkJdRpes20YvXn0ndPbOlDQr2URr
MFtWThodB6MoXtsViOr0NdYpBiWTlizlIDXuupVLKnRvZOFz5mTnqRmqq2Z4xc71826h6Tn0cRnM
Sge6WuAdZYuUanWtNGVcZ7Ubr5wyra653X3++89Fvu+/fy4OMp+OY2jCsW3x6+cyFqihkJptvjQo
54Cpy++LserueyV/lqbwegamKJtMayMt5qNOfZGj2E0kbKbZEfha9r2YOTPyYHZai6dP/B1oXnXP
R048itvDj1HmnCn5EVJ9y0CVV22XhR8NLwm6FZNHuUC2wAZDRglfgiZpH7LJgczLGF/x6nNkGmRF
rv/lzdB//5LqulA1w9VU3dDg4Rm/vhlD5aWN39vm58Hz1vqshq3NB/ZPLYs3zkwkijwQBn8FS2cI
VhVFjp9icnRLjf8uzhUDzvg8W7blWTAgDqxOKSnESUcgqmk35DASFgJWfK6CJLkduiGLUD2XAcix
qoqcAqNk269csOF+dyfnyPhtCIXgZ1RJfHQRak1d5GYGK0HHrvTv3yfL/v19Yq/mCOHqjiY0R1fn
H/tPP2YBOHTq2FJ/maq62WhGm24M1tB70r3Jc9TnF8eI1M+Zk1KIas2QvH8QXQI3URayo3CMZzSI
vUdo2dGhS91xHQ8ldoRV84hJK9aeUxI8dE2U7G/NYC6xyDqLSuJ62yoRBj1B0sJV/dEjazEjuvdx
j6XbR2VGnglFt08fc+Wsj4v+NJj58nXliI+4NwD7RWKR+wKQl7siG/07G0Z+fmsHOnafvFtb2WvN
Qz7GISQY3Ga4csZHdxKlmbXsdeH/l7utEPPt9Neftavbmm4Ke04yOLr16ydUq1qN7jsk+E4Jy02f
qi4uS+gkOS7EU9Ix7N+xkDtHXtUdi8ZFzKDLm1e7FuGdnnTZfWhG2b2W4JKa9K6xl7HboYMh4wcF
xq3zOBlDBDglx9O1W9lsRyu77wvhkGxOms0oX9zzCorfedmtoc54yIVA544NPWsWQ6WgX63HnJYw
D0glO/UytrXi6CYFfKGfThuEmXfR5F09tYYVEGW8431i7riHWcdpKOPt0OvhJY8SsQZe299H3DlW
GFbGT35HKo9shveiFD1UvGFS3pIg+KKogPQV4RzR5Z6e4Kw9VIbW7CYAZKSD2/gqyAlf5Rmcom9c
AAXLH6G8QQwyatIXw50G5zahKH0YrCn42Y/5TQf90iNdGSrctfJZGG+y8jL+TPoJAreNGJWvlvbS
MHv8kIUJPXo+i+0JSXt5Wk+hewvKJoB849D8YcbUyP0lmPZ4Tpsma7cJgHrLgx/vDGdU9hSBY5S+
lVpfak6AVQJiA0esArxjojTdHXl5hAJoybjlV+w1fjoF/L1GtX46fIzJXRa3K9m2hPUlMvx66+XN
PlSL4DlQ22JlUqM45pPhnF3q6Et9Lgq06Wy8mZivPIrzDVVWY49xOXVkr6WuW1njjc4gGQyD52Nl
6EB5nQkPY+eSj66BZclOQMrRpa/QRTC9qVgaVTouRjXCJmwerDcu5egsfLd1uzlObq+eQZX+ecgy
jHrICdhb9vOTWNRdqp4jDfgi8vYbOc7SvqtjE1zsJnZOY4aF/eBZwbvbw46JR5NtWVebV3tA787N
9fC96nIIWp6TgCMylEfKcWej87xnclfdwo0O1NLGs+JVqr/u8Nik/Avczi2Li67Ar0C6F4vxdCrv
ZCwD84omqFZcyOg89wUaGxU7dX/NVpgEGBjY3YiYs78uTBa3SgZ+RM6TU+SZG0QQjhL+mo9rTQ7C
+Qk/lnUSJLyxERi8tTF5wcpmW7HWGsEKB3X9M2yQ/M70KutS28K6jBGow79/csjlxC/3Jd2yddcx
LcfVhOHIZeJPTw6zjHA3Vqzis2JE2dImK7TNywJvUYBMb52Jgh26di+547R35JPRL5jjToRSolqY
0yWZFO/qm8a3vrBGfGrZv7CcqA+mGNRPUVksZDzw9HBHNrTYyKaWYREKguOJrJ1+NIKhul221AoW
5I2aniczSDeJ0HqMF5JwIxzf4Z4S25965I3iGRT7Wzz1l0bR5u/+GDvrHmOgfYLu4qdQzW8A4wit
0lscN/P2U0I+WQJ9fxufEZeAYTdUInQc7sLKyR/nuuSqyEJjI5vK2OQXWKm7mHxXgfCygOEddPk+
avPiEYNsKixN/X0cFW3995+W82/PeZ4hNoUwk8/LFJQxfn2KVGWtO1Qxg89d0OIEreWfJqv27qO0
tM99XvWLxmz7t6ENwA/4rgVb2dGe0cjZYIndv5ndkGydVoRb00ibdR2AdNHBl9xp88GhsnYnm/JM
xgJTUKux7UMk4uzKcxxJF5UFV4kX8hWxQOxiB340fakWR08b+2OBWcZzM5qXoIqmC6JE+bMrzO/U
O5qTbAVzkrIpgvpONtM27JeVa/f7ap5Z+mzV/Em3t7I3BDe+1tOq3viuSA/BDDkDA9keu5lPZM3a
8e2yqfv6CGoPqKWMyL6PUWUvkBF32C1kNUpTbdR/42ZmzfW9VFjUx8htPnB/LnZxVJNMSVRSGLHK
UD3u5qF14+9sD3Jm7Y72yUbKbVqYRm6f8so4V7k57su5Q/bKuNZY9n/54OUH+/PPVJCjNDXV1lWD
zZr2+wKvR4q6611ffx+FX61yqwBRayr97RDzhUeNxH3Jq8jasKWITlbpWPfphPCujcCibFEHTy5m
ZwAHZQs8m0p169wzwkVWg6sZe6TM5AGtqOzs2NzT/MZQWGThOe6gOkWqZTh3LPX2f/+lNn5f5AtT
V/k66ypMWF3Xtd+WRrFhlo6uRdq7rXmfakjNp4a7zE+HoUedD76jxgJlshcp4tInUCP9ysg891qm
It/EbO8xUkKD1Mxy71A6oXVQgdDsumSaTl43VJsCa+Yr9LN+0etjc1eEGrl4o6h3gK5BCSXT2vFS
b2+A3zvIs0KNIPjOsezH2X/q/Yh9jKOwFv+XW/W//fiF6VrC0QxHN9158/7bZoiFycSefazeozT9
nmUX0vPeaYgi6xzOWB6JzzFFGq9QPDJXHzF5FreOOGoYbN0mlGjULORpNM0gYr0cN/ICcrDsQMlm
zn54dyNF6/FPqHeHwkAZjAFaK05/usG/5ak61LNU05ise3Kg4A4gjAoAPXDDRH2xpY7JHLPDVjvd
hoD6ujX1eYiP5soCrdkRGdg6u1Z1+iQc0zhIsyGciLOrr5rNzkREFwIWTXmQY/M0vo1Nwfs7C7MM
2p2vDJs+EjV0X6fVFu1QnkDKO++BmmBP7wDGI0Nis4k1X43Gd9+t3m6WMBdQF9F651oliLGKuQOx
IdLBeZBdQNb4l2LyEN2cO7KRtUvjjZiBm0F+agd1Tg/REU3FJwNA5N//TGz5O/jlHmCxG3YBttq2
AwhR/z0zgGRloqFl+24NIMfLOiT5hbvAOlJ6+6U0vH5l1rW1C+am0oPhVvUmO8leHt2495IVHgvT
fMpYOsnwaIGd4uH2BTVQ+6XVwH84uaEuZacrsGHx+KlwmHud/D7o+yfcicqzWZr2yfRDsWxRVv4C
zB1GlT6+TnUB6g/XlH0W+sVTpVSf5IBOyeqF1Y7NPXKP8V3gT8k68QblcxMu5IBcZO6qcIPxzisy
F594j0f/fGn89J5Y31pPrGL03aAruJFJ4qWTWqT9/J7PF5mjrapF9f04H6D//BmrMqO6lwekUn6O
ycEfc5Woq2/jPmIiQimJNcUv1/r9+qUNKohtkqB6/mjb6jmAE/KW6NgLxeWQ7fNasV/7CN342n7r
Gjh0SadWqDV51ptdYgcOZZGFaQeuBIMRRM6IQ6+EmlBn1rXLBjSvE6ihrlvuu4LCH0IhCT8T3ccu
Grp/BH2uGvs7Fh598OLmzaMjwL6IvH5xIQicJqNxHoGz6eveRdwtxI34cfSrDps7fI8ipCuWLFxA
mA/tRY4dJhy8kkrxYK0y1tcohlX5lCxk7+2QN0vDjab7hA3R0Rw0fSt+CKVIvZPf5E8+RFYw0p62
WDFfP0Jywm/zf2v+drkWRt+qNIW1kHOlzMrH9VIsxw5qgaVRbjfrrs/1q1loDQUOXlafz4Y5JnvV
whW3s78fl6MZvnFVamzejHG3JNxdnvq596y3lnHrIDetHV2JkJe9zjxanhWDDziFcTE1okmHBDGx
FgNFrUb38pB7DWIGXpguZzTNLdaYxrS3sxkuPI9r54PatPBbYnH5mBrZrXIWU7vso1GsUTd6Nhx3
vLfVqV5qfVdvZVMehkxrF33npPuuKaZ7GdNS4MEKpCfZkvFidPe5U4ynj1BrRujnt9E1083mambf
PY1ScZ3gaESqdXzF1us79Ub/6iqa8TBowbkZ7eHVLC0dNA3qTTik/Dyqj7nTQK08j2kBLh/G4DIa
9bRcJv7ZQ9rswVWV4bH2I3bRlAy3fjcNj6Ic9ePMP3TcLivJT+IBBc4FpCBju1xxIKPwcNLiR8Ez
Al3+8Z5tYPGoDmm7trRerGVzdOPwPhvLpWzdRoyltjR8oWxhLJM689kjI+xlVxvdM/S7UHSs/vps
h02kvTMNq6/3skMekh7Y58Y19VnLqq8WcrTsaWz1FCRF+aC5iGeXjdmfYtvRzl4LIAkQafklQYAs
RdbxU56m2TZDT3FnqnnxjPXXvRzwHgrfPgR2rYSo0cHrcBvjNDjOQE5lHC5QYNMzZIDFbYTGSuZO
iY3jxwg5zC8yXNSsBmSyoToslivn/zN3Zr11amu6/itHdU8O3aCR6tQFs+/dO84NihObvu/59ecB
Zy+vOKuytmpLpW1ZiMEA5oQJo/m+t2F27GNN3ot+umdxeVA8ROT9hGJs1Ax50k5bodZQoKxJoMLs
3eRZQ0CniIz+O0ZFAIux1LxpRw95nKQ2tm4oD7S9lvm2S8w7ZxvmN4Ok8syuuErTZNjRHycoVjw2
ML0w6esRAKyyHwt7Kr5vyxOdn3EiWq5BuNmOTy73M1Z9i1k5IClNdPdkgJhhkZkXX6ZbnhUDxiG+
MZNCPeYdd3nMOxSfUW38MloTZUmR+nMiE6rSMRNRdSapIL8Xea0UX+ANgT7y7QwuTdM8Qc014rT4
MgLy37jVmG/mYqzu894FHtYPxXYc9Go9H4wk5CKD5/bYSRLyTm40rObtfhVs61AR9/kot/u408Vy
Po1Smmc5Jgzmph3SAQ26k7EwdNiCbv+kY2PsFOZsUDQO1xi5f5m3Kx7YbfDds7FB/znqD/60u1pL
8tbGsG8175XL4qJXBilfENAnzcglFDu7/mkQNRIAhRPht7boIkvcG3JjOn1djZ9rr4pwewqGryL0
4K2X6nctTLekSTxAmNJrBjcyJFBxKZix+w5p7nWXJeVL5CXXUt9q16MXpDCmRX+VAptfQJhw11Gk
Ttq+UuNuB7XOGOv1frVyw9gp0U+82EJKXUdTYAiW3NJ1lHqo5IdPqi/bzLCKUjq5nSKdehMdsEgt
DvOm9+3zmty5HRfFgPNDhe5r0mrkwzZlb+DQNUYXKw6Q7dEl935ItRhEsy1d2VnuXTPDsRwNCgeZ
WLYZXpeehepfk6I8hrLWHbRe0S9y7YkLfiHRJMu2mjfNiwSgDTYtfbMnFUlktmHIYMuKf99FAG6B
vkSgSJrgHqUO8xK1Be0VlYYb9bee9pIVQXCfy2q5tIYEzyO7r0/9tMjVEHmHtNzKblqfZMtkMa3N
lfNuha7lCwGJbzVv+7BfEffYXhp3kHaUY6nK46GzkwIDnSq8G3vS4B7gi5cA34xad19a4QeOi/QU
+VZvXHkgxt4OgsBXrMNYcQRQ6YOpIhyrwEhrEazU2q2k11dvRVTl9eNQoQ7jmCsdvt19nWJgUOa8
JqFIyvsCouAKYzB/Y3lGcZ9qyFnSqpu4xVBUCx0jUStD9HIqBqZpbn20pBdz0WraYs8AM3wroqho
H+Algj+adk5GQz6pufc9Vu/caJS/AgX/FgLRfOqrwnW8Uph3calWy8wy/GvYf9k67Hr51EtFT/B6
kPfxwI8UGzkSK/j5LAxZba5g2EZbmb+doQz1GVKeWHrloDDJbr8rit+98mpIZRy/hozsnAhrhIci
GPxVmQMRfrVSNVlGRswbIIeGfewKdYvNIi9ArhsPaZFq+9wdhqupVNQ5d8rz03tQwLEjKdqIiKmc
3JueDiTak8r9XGsrKZqL6NoDiadWbfsOlTt7XM9FssbhpiOgtxqHNLlHj0p3kkaKjnZW+RdVVV5p
DNvHwE+ybQ7PZmUgTPnoZbZC2C+XUWWh1m79o+rX2U2d0oIID2GbabNZ6OUBNvPcoLaPNXq3q7yv
5M1cy8OCyn1cxuCzOGXXLUtgSg86MnoXs9P/9LmQApPVfIzW9GsVe0ZDbqsbHMcyoMkFll2REZw9
pBaXVplUj8ilP8JM4vkMuwUZb/vZGl2AWtNBAu7JpvcFVuHTQb4FUkvD1vhx9OO3gwyrW1hlbj17
XYJAhRlWN970SYnq//mTAMFVj2npPRqSJ70kRfunT4LVux0lw6EtFaBEp2T8nKKfF2VSr/9mkjfF
OrI5Wf+WlSc9pOqyQeAMANKvcZ4mdXNfkuFTmKGvIfzZRAe1TNWHRA2fRi+sLgj/qQ++FoFgrcq7
vmDo0w3uct4JLja2xkCt3w7x62Ef6qCK5uIEmNygQqfxw3EKq5e6Jdok2nY+IxKRoCzyiOTTVDsE
4SXCguZKYVa+J/oTnLPMTbd+jM8CozWEP8QYHD07zhw/ZEqZBT3s0qTHGSs27uY9vP4Rzbf2dq73
sR3hs+vzXAoUuqJkkOP9YPsPVmUbCKZozMZlY+OWmjQBCa0j3FLoQVOxktJwG0VhCN6Ioh0XPfKa
trmdi3ptwAzNa/XgW8MtDfGDahnpjRm16U3ElAMkJhH6NuddWHghL2+QJoe5FsRIc/r9L6hov4Sz
yPDZtiyI1RiwhMSHcFZo0poUldUxw+uHDQHCUSMrOdIwugniWDVm2uGpEbJ+MMqUh4prhWjnkkA1
BnHlps+qbIU3eZlFNwUm1jsrEjXpsRBiuY2WqIww8aaSA2k1ZHn7WW7pmJtEqy9eZaG2ko+7WFLb
z2PbjdtRAOP0EYf7XGgob4yEwM6GjkMO+PC3w6GH1Dur4tXpprPlDQxZ2zKKU4c9ycMAPHs+vMrH
bJ+THcaAi92KCU6R6kl5TECfPlo/PtO2q+hg2am+mPfyBIJ+Cq3jYT4Hmkgk64alZIX9oicSeKWi
MHeVY77g0byd3zfZAkyM1iPaNm+bFy5WPGsddd23Q5FzVo56YTzKmOgePfwVt5mWoPc2rb1v+6u1
3+9nhvaP89l/rH04SxTYYgN0mhyifF21krsJ/SBYMEEbp1naeK0kfrwWTZst37d5SjMu20bRVvNh
c0Wrq8VCT8x2877NFBaCaYNarEU3fgcHjjxmpQjePE/eCY0w1ig6lKqrwLpB/z1bGKnfPKmtuAM/
5gPCkVZsgMAkW8VZK9rqy++f718S2ZrGHAFAhgELnbDtXP+nhFFqMMkJ1Np/QqgmiPaGua209A6C
V/1iWM1GDJXyRfYssfBVU7sUaOrvSn80NpD9s2OG+r2TARx0QFjxkE8LCVn/pRGBBJ2LalWff/+V
tY9ZE820hakR3DQ0S7d08SFwZiiyF/hkpb6MQ78M7bEC+sBCj3M8n02z3jJNjpxOdn9sk3sTi2/8
7Bw10dsnM60OUPuAmytQrEgjQJ5Kku7JA6/vJCKRTx2aYbfSkFyMRO6e8pIfSMVSZpv4S2jTuZeq
p6EuCW32Ov7aWUwnb9iWgm0iNfPavJh3JAPf4VsVZH8DQdCsDw0TF26ZBiLKhqmDpwGh8nPyCBY9
CIN0sh8waDBFXGRH8jPeZOTNqjktEtXLjm4O55wA9u7D9rk47/G+77wtFhlarbGO1990kg/7vRff
j81siDuwmkI0YfXuRkPc/OAL+wniADGQSh8waDA9sbb0itppF5igix7m/NW8CbRWv6MlHdGmpXI+
SSdj41RZgb5Fjq6/kfOiQ0zjSoQZp5Rank2vbFBtmQ6YTyK5he8AC/AO80lgmA3nCOu4uVJUTbRy
806fEyWHmBghQ07S89G0mNfqSs8cZJab1YeKNEGr3Zl3NHhVFqqCkGzZ5CZyetG48LWgvTNjYzhz
Q26apEXda1oU/ROMqej2rd4gNMoguTrOdYAz1DStj1mM541R1Gi5er6CZ4MmH2Ol+LE2b5sX0VT7
Yed521xb1bq5Ex7qNN3o5QfZbgg+DPG1UPKcuPg/FnPlaCF4v870IT/M5fdqOUTSmKRBT5LWxm9X
GqW1NvW8yrSQwWWESpOcrakfBh4SncY6vXRv3TAg+TVmrQ3596l2cvNBgjMlkwhaYD5JWyTytWjW
c928V5CM5Q7V1YGBytSX/9WnKu2wC1z9x6eGSS8vrF4ARUjGEQVdDBpjJPeeKpAssNJy+wJx07rM
xU4dpCe1I4qvIcBwbHs1vSRp/RV/Ye2Mqrx+ntcMV2cGiEuGUeQ608QRcMlcETLPx0aiKlZz8X0x
H1Gi6/q+SSb54DRKhExK3UknAC6IsamptfZlQzrN294XvuH5Cy8P4j3R4+iAhhcOgNPavKgkd8ic
eZVcVbxGG/USNn58DL0UBSwrT1cWP8OyDPNylSCzgaoEetAEuXqIb82rV2ToZ3RtelvVxK27QZVX
b8Wqaa5tbINUTXezhUhLQi9F3uJHx86+3TXnNByPBH/ik0cOD9lTYTlurWuPfa8aq0ZU42YuZpgD
Ovo4RJfCr7yHkhGLYsf6YzwOLYTln44y2qsEkgzDzTokLqBWz7zN+wHQ2qNrZOUm65j+ZJmfo2gZ
3Mw7oPQ2OKbvGld9YLcHkWdICPd2/gwadDqBlUvWMgUQdEBYSL1qBn105gogUNdESur71vVy1GUQ
lI1S0OuBpe7nHUSBJrVE0KW18FPNF1Hi6u1dZzNpddFoY+ZcricSztd+iXAi4KEIAhtDZm3rBqr+
oFdAjqbq0IpAcxvMV5KuNFaWL/r9BC6G94X0nORLh2JWnOvlZWoinjUTM7w82vlVnsDLtetDn3k/
CBtq334nn5Bf44E2nMuiID0FBPOp0seVEtTSBb2F4WawiSvlYEi3Uar2Nyoqi9eNfpzr5i2lYuag
bnxjMReJXVzrum7s8VT0d1WgaetIVrLPQ1qt53th9E278OuxOidxQQpvEOLt9iLEvEzTLH1SNF5q
XHnkXe/3xa3A8Gk+MlUiJNByASehAoAj6Z69svvB/wJX4+2HUF1E9joLjU4Nr46LHBfpwigRRpBa
JC9THW3TqoAnB7m1sN9WhnkFJ6G3lT+qBvl/ss+vH8F50qopp2HB+0dInir+pltWf+2VcabSZMCb
uqkZ9sdeWQivthOj6e91fbQuUdxcsO8onpQGf8wWjZbNXEyR7TBKlYBZSWZw0TWEIIdu6Wae1Ebc
HjNfpAjiQRKUQiDx/1iTdNNmlDGEm3ntrbYw/iY1iUzJz9PWaWRFWtIwMcgFQqR9nPMwd6iKHAz1
nV52CG+iuiuXmrI1dcQ457X3bfZfbJv3s7MLrqHOICVkpdCMiXcBwel9OxZEHmPb3bdqvhvSMdQ2
Su+a66Gh53kr406zRs8YTZQ+fmqbOl5qVWnuCxtBUVHdhqYUMyoz0l3gBwnNM8VwaL/jvqhcQWXS
IP0F3+e9iAAkK83CyWwulu6dCaTlMQcuuG4rqzTOcZ8WaM0F+aPaMP6o/Br/x6kY5NnS09zyzktG
/Zr3jzHfBNAZTJyXMhvHTZ+ZnhW58cZHyenSkeU9mm6/nktD1NiXea1sLBmVMfz0IhP5aWfeKBnJ
Ewpa7u595/l4olRreTr0bd/52LihN543tj2u44GnwZLVFHfjBXLBWKXLHwkBmyAB8ng/X0lo2zdk
LnWCt0F739YpEV6uyMCvYAGnvEdxKzXFU54EX/1wTL4FY/ikl5nOsL93eUAtkI2YQ95NOwT0E/eB
KGjqOhuw9TRceludx1DqEPHLKkNTLXSNL/E+sCqVJncX70MpFErxXIAdtxkbPVlbwVjsGI9bd6SJ
rzUt0L7mwo1QTPS0s6b5+dkrKjqhqaLxx3POi3Vvy6m3M4OyXRcdDU4VfpvrST37qzHGkl6v5cmb
we1WGsP/cxwzrugUO/+q2uEjLK8WWT9V7EnkSst5O3d9EWIP/HnSUt10jVltzNyWPvuI18w7xPhH
rdROK/foq4d3aUCAZjqh7OnlwhpG6wR7WLtUeUtKZqpoXBK+KFlJ16pbuYcxSYqlkQj7KuxguKBL
+lCVWYV8We7dC+YGuacMj61p5seh1NFPGtLhEZpHsK4DLQWRT22QI6wqYf10nmtLOE+mnj6istSf
S2wTmJKwVxSM42bwJMSQmmB8rMMmWsjY3xzmg0zbWzVIt91JVSddmSlOsvMHw3vZmbbfLueDMF2M
l7VrGTskzapTGaLNMg4jwI5qmjUFoXb/XsQn6kexyN3yQGjpz8W5NigJOczH1pO7UlB4hHQTco+2
TuJf+O4+8FrxY5Wur538qQt3r0Djlla/1M1HSK5YaZEhgwnZRanris9FX5VIdiA4BwCTkH1EgqZV
jV2cTdJ0bi7jK2WGh3xwxW00Wjdv22PbIOoGQtaqe/ea0fTLvL1iSLJIKgQBIC3FV0md144/QU2k
AbuWxLf0izEW3Rn8J34QIbK6bQOwBnHelZnW5v5tFb8acz+XXZIxG2w30cihk0UMRz+lAzKWVYFV
z9u2ojBOgTxK+z+Ba6ZtnnI9ANV2aSwYvoJya8Pguey8GzN0g5e2KzY4FWe+kyfPCQbhoZM3F2bG
wneyKETRwhtfqsG9GKXVPeO+830sM+VJHfUeVTAE7nrC3g4q8cjsuqaJpGDMDAICm00/JLvoabYW
Qa5pdd5pXqu0Gq8oy0oW8zaphDLjSD7nSOZzkEEINuh3vs7V78dZHdZjvj9mq9ZNesdG5hyuaeSt
JKPQz8xxZdisirJL7bA5gdFCJk741a3kM1a2xrL9glLcxfVAKzrS0kvb9o3dFEykppnZNLOYPC9R
Dv4I8mfiP9UD1hSGlmROW/YmADQWBPugP+R41tleyEAEMqvK6a9QUGv3nl99ViZ/tnlhT0zixktO
GMRLh3nTvKvhIwrponO6fN/X9HEeVIS/jcNSLFV18C5qUo+4VxkDznSxfqpDuV2pdpbe4Yulwr3V
vGetBwJTMYZ22ihfRsj6fMv6aFLgU/R7O0D8cD5T6Sk/zpRNBq2aIakbQyrFidBWJgL/ZE2FmGHo
KenGGGG3rgjWlSlNvgjUmLEewkPEn3MBEpKoSVhvWUmO/bQWKkVy9PKy3mY4EL6t+X9s+1CbeVW3
kqHygw6Q9zaxUVgl06pvyPJeEizm4rwQmpUaq7edUDYUKkYb7GpFhrLIlDy4apHejC0tfgTyo+4t
vamWqgHVGb0MlMF8ogPQ1ZIrK9bwYZ0q0EPLl53dWPvC8+2HMm4WsaH3eKQA/U+7dljPRXBfO5zk
xB3ePiHpYghgMerbDX6u3GpG31lQuV8wbQ8WSTYJlElauU7jID0iywuWGdndTTF67bVij8PC92Gv
yzHJB22KMHlTrKnuAn1npeXj+6Z5zSo6fRlMboYyhj9KlFhHHMktJv3w5lCaEwt1Ks7b5sWYM3Jx
4BxiEWkhzodi0HVJAGyhkA9DSDdHSmEuj1O5rzxQTHOZXvwfZS8pH3U5RfMrlT/L4IeTUk5fmSAi
2pkK5ksADfxIN27AChtr38qDg2Em3qmxpoSTVJf3TZaifoGy70vzHMdR9pqqYEjLUrXuJZo9gANx
ffK6Ut1nZhJt4qIpbph1IvGRFPFzi+HmfJTS5hdvoLUCuOcuaFo3v4/8qeJn2g1ZQt02VZmwsC2E
JvM4/RzzIkbpt5acu99ENskfjJp3SIj1we14VSuvek6icfVZNMhchxisL6LgNKhY4ykVtGJJKMGl
UfsdTkhY/hWuxogsOwdhWe0ae6mZebBJ8sy/8dObOKovmebpe1kS2p5oAYYuWR4vgrYBAaNDNmDW
pC8zeUD1q49lmg5OB4MWjc9186jokr6sB/TbiNvVG2gVhJO1EqpI7WNroeyNCXxjyrCCEJT+rCqI
a6Xa5/AF5Kx2NWb3mNHZIH1QMFbJb+IcZaVHWXGVTVI295I9YlTkkcCEay+2ZFOTBcRK6WCGtwQ9
UPVWu+oiBpy43BaaTYCK9EGSTVLuKKQ6KT6t6wRk6rJz8aey/HjhCiVbQ+GS150ba+tRfGt0Nd21
hFpWJvHxhUDIdE0EvF+YZc7YWzQ7dwziLVxcsDIjuKFIZA4SvRA68VCTAr5ylZHjiQQazknh9HIw
3naIRocS7o2DT58PvRdNETUyV+CYpBXAu3w9aJbqRH5H6j6qi6WMIBvOD2jJSJ36NcqQ7GuNtFil
nps6klQky8RT85sQNCCQAvWEiLV6quE4RUrQ4MjgL1C46fcAju0DDoYIn1cQpMgZ+rcRpMlF3KuE
HPF1A4RYlDt0+JboYZLMD+vdiI49Yg25Y/REDMKx+ZbIhXYEPvPs+drG9BkzGUUWpo7bDsWeaLhX
e8kx0fSHPjS0vVfL5jISyPcyavEWoWLXeEcaFTmWO2Z1yREyf3IsaKQHH9HXBkZGGbr5ra/nd0LU
yV4EpKpd/UD4+oIslvGZtnfnW5i74ztu+ekp04zwsZTijWJ2HaZWQbXISEde64Dp2lJ3Yt8E/ZD7
GMDhoAdTNnTatq1PjbEfgUGsJjXPNaa+pya2xpOfAVCRTLLiULOOuYvLrAwja232utjnRfiQJW53
cgeCshGaGZZSuttmUK8t5qMOTbK1Q7YUUWi1v1XCsjnPC9VEObEvUiz4/BLQVSFrB22ogMpp5jEn
G3vpQKIsB8NHvt/Ehhaw7aJzR6eWT15hiQfoh47l+4eCKPZeSqR+N9jtUwJ//KSrPdhojZ9RA+C6
UDWMhZnRA24EP7lsSwQS3NFSNz0j2WWimotA0r7JXbFSA5XuZej7k5wmVzWcPNzpwddCkkceY9Dq
ZZQ2GKEn/oqAhb2JPTNbIqK8NHrvq6Fq7d80a8rP021aNaEIU0D3JGqABcxHJDBKZKlpl3b6HdiR
+pgN4KnwjjFbCUJObUpMuiAtoyG1yt0Qan0r8ld8M8yNT4+GT0qEfXoU7SOy7E3QDrCGebf/puX9
OZHNVzR1ogHAlRWVTISpf2CqKLIal0mRhy89zlBIeuM52MnZdRErGZ61Q7dVTVxUcuJAi5y54zpW
KkfrQFrNMsL5iCpHOCAqrsVrTTGqNQkXpi1BnVxncmqv5NFX1+PU1qZRFyxsI9ZWeiLwAMr8x3qQ
/+6O/xylme84wGtFAL+HFPILfZNYpp1FMNu+Jwia7dFcNA4gdpb4yIeYMsXoYWHW4jopfFeHcK2L
83mMpblqwTwU1uL3N9dWfgq3zN8GX3Ykcm1bIdn8kbvfA/JXWxqU7zazEHRPmhID7+yltfyJtDTU
y1G3I8cIUWqxeutVk6JvTV33x6azx12mW5tCNpmzEDbcMjbs967kAzirA3Ot+AW68iNqkk3rfwYD
Jp+r0T9HlakA7miDU9Ko8abBiUOs5vAHVpWPUha4jpqHd0FT3NKL2Ssv7xIczWKxKWXtMYgxegx1
VNt0I0I1bkowhI3dcLsQIWoKQ14pXrtLkkpd+EJuF4OnlHh1mdCIpmJpGPGq6syDB/UL34fESXrc
IBHqfLXrwN+IoH5S0xFpxTy7ySzd3quesu8C6RZtsPAh4q11FMt+TjLEArWhkQ/gcvRt6tGBZFIc
boSrlgfelHLCNTfNqxj0C+0BLLgyXg0d+rGlGzVHVa5rMLU2pg1yfqiLpj7FCXbMhpc1C/SKIyeS
rYA4kXKFeYJE/ibAqbQaxtff//7KL6MankRSeII3X1dN0/owqslQSjUL4aXfU1Pur9rSzrHXcvVu
QV7ntvJVpkU5UXV1ejrzIvOvBW3B77+D+sszOOV+wajwIGqkVD/mgRXJrHrorON3JYu/4epWH0Fv
xKjLJR4oVZRi5uS0GpUngB4bZmDezh+UfkVIG/hzl1nrQKjPGBM0px6zXKRhBukQoykQDqm87LpW
PY4dtqC//9rKh1Dl3DBhM6DblqrYUy70AzxDiZhOgmsyvwclD58cia9206lLjAcRCXG9YpeaBhCZ
sX4Q/org/Q7xdO1LZvU7um7IqvgQMgjJu7PU5g7RV3tfmUPshBbeBJgZLBR+M4bClnIXFIq8Gvxs
iz6UvKwr76BYaE+4WBgaVbLEP8XY9d5YLYmcWpvOItbX1TE6Kwl+oZgzTTLf8aMr9ena7FBj9slV
Hwrgo6vCdVFi8YL2aBoD+RzSyFBxsSRtsrByinB4TnVymz6MyEUkDc1q8HpznQnLZx6atcsqbAvY
kIO99hpt7WeivNa6OoE7H5urHt+utavrISMSm9Gq8Dqie2MN300rlqXu1Qs3Z+Bqh18hBvpV8Szp
ujjRsoulJGHfq1gYhxbQ1B0zDAZiYe4dVDl71+nBa8O4D9bSPHbuhx0SvPk2r2rQxERdNowYFCwV
dwGiwd9kDVtfBEK0ssVXK6v9nTHl2nSm27hfBjhM+vqu6rx+1SFhRhcg0lsbVfat3TYvAinFhEGN
qmwVCHFXecVI9QIAifmdDG527w5HW82jrV90ijO0ejASLUkXoogXA9bnV5opYStboGXZybafOmQu
pOsg/ZzqABhwolCSA36bjA1TZel1r4iNJ7dVphtbva3GRU0IWhbKFQL3k80RbMJsrKu/6QY+EILe
HmUd2QeT8LuN7N4HQlgjuzbvpel+N8rAZzTVpk5kSvY6AoG0VuSgIenctmfDEO1Z9xT8PUPvkMVQ
2xk8rHu9vW0nw0GYi3cJP8rv37RfGwhGALawARwohmr+IjCjqd04Rn0XvXRBcwE2rNwqNnD3EoTx
wqXdXg5NGV/VqKGBk2gXijrASFMsZVELhjCShqt3VSnZl95qQNBGpgYIMmxvze7OzqznwRvyO4+c
/9+BReyPfStjFU0lE6Nplq3z5v08YzSUoEoqLAteJA/hmxFJxS4z7+s4pONCvnRt9Grv+JKb7eDs
kB4CFnuL2vCVGdv7VDHEbp5MtbJ2kqoevF66UzvcsrKG+Y6CP4Xjga406646aUq+CwkcbhTLm4Q4
INagmGbvy26UHc2tNlgDfRtAij1pkQVwpS5PYeKWG2LD0V3SloTNaH3qpn/8/S/3AcE2P1eWzuTN
koUK1tX+gJcZkwZFgD4KX6xErVZ2ZHj0Jy6078q61oI8Ohi9YqzgSr0MEkZRTb+Xhkockr5cwV5C
gLjzT1ovl0eR+Dn61spnE+P6K82SdjgWtlKtP0D2xQ0SssYS9GLgFFXcLgiqoOkResV5TN0vjdzQ
qLlMquC53rvweg5lgxb576+V5+eX3xv8D12oavGQGorx4SUqu0RUlpemL7EQ8hIkbXeGDWxjtN16
5i5g0HNJgmgJTiY92aN3q9f+q1uM6iKSVbGOdds7zYvMJrSLcg8iBgJkJXSrsGmia5oqd5db1RMW
zP1RItxr1ckqkMozhso9AgyER2E3nnW+25WO4FDAs7W1dQ9P+1jSr3rSfecofQrMHZYaMW6W+Dig
h5PamiNyC7qrrN0XRrNyydFrka4cMCUHy1+3Mkq7uIQ14GZS6PG5SV9C3GvreqG/aDANcSovnZIf
TLHGG5GkzqAbEqYmCRIgEHQuyBmkx3pSPfISu8DCHkFwsDR8MdFID9IQF0tSFBfwi9lZ7e/qegy2
TDk94vQGpO4kzXEZbuMFQHB1MWr3DFCAeFbdS2M0B7so8fKhtUYM3CGpGF1iBnXOCKB1FeJ44iST
Dr8hSqyKi/TMCNI+WEYWHEhiZU4d6WKr+G6/H6zhtQ8alaxDquzdydHVVdMXvymQcCCO6WAa0B9z
XDrcAl/KGm2/nqZwLRimQJEj4CEjWjOFQnUxReDa1nSwnjn0bYmoWBg/GHqJp+XkwKtaxNzADMGN
UQ6VP1QnvX0lQV9fYkYPDvIYO7Teuo3ultEDQP+9WxIjzoZnK5a8I5OeYt17qHqXQOuccEB1iNi4
fBDTAoa0g0NrfvTc/BntnZcSHvhWycQZYWf9Rm+afmuiptqhS3tRAyCVvUi+pU150g1U6WvLu+rw
2bpCLHVRKckNzhHZq+nRFxpnYvvmY6qMhjOQejiksnruhaLeDoq/Gaw8uuqY8aB5NtRbmiXi253f
YSHkw6QFr7c1AkL/yJPSGeeJvQrpyg8g3oeT1xCqGi27uvLwP/ub8aX5yxjXNBShCeaPpq2AN/zQ
Drc4U/LU6c2LgX3MIvIHhj0JvCzLbmhDGTJcLKvggazWKl7uuRN6CHkYirf0MWbcGMH4LekDsYkj
BOdDgfD4F6IepoNMlr2LwilCxTie/u+IQyRkEKTwaOK8E9wMJzLSDvcX13BUDZq01w3WUvEG5PuT
bjjK1ZcoTrcaoM8bJAIyDATT5oR6lViHmfI6q8HAGtngXaLtRE8OCPmy6Cmp2ngJdYxepPGZmPNZ
XRKINZwYdQN5AG6oF2SHDlGtaPL7TKuyuW1CVVmM7V1C5gvdtT5cySnSQP6YvvQWSCOjb+uN55JQ
iqZH2C2Dcxu2wykwxFU95uXbrP7//qQaV80qct8yZMUAg9Ufiv91lyX8/+d0zB/7/HzEf52Cb2Qk
s9f6t3ttXrLz1+Sl+rjTT2fm0398u+XX+utPhVVaB/Vw3byUw81L1cT172vfrgNxvOlEsyreXfbL
Kf6pnf6hsvfXJ/o/L/P3uhvyl//3H1+/J0G6DKq6DL7V//GjakL6Q3VX6Fb/UOz741zz9fzuHPFX
Lrv5zsl145OGNBoBAAsaCn90bXGWej+qJVv/xBQHhXD17ZP+dCP/u+v//aX94za/PS5/fOWf7uNP
X/1b1qT19PPw5KY/Xb5ON/vPXPyHM7xfvGZ/EsyAjUm9Zv4jRvbTxduf5EkJTaXxmP+Y5/GB//v3
4L99BExjEgH7Z27Ch1P86SZYn2y0e+AKqH/5BCiy+CR0k3AV8ax/r6vXBPqG/+Ll6+YnVAG1Kbv5
dvk8539+BhAM/IRSziSK9293/YLY3b94+Zr5SYVszGgB1Nj09+H9VxT7k4FMj2nL+ts78G/3EPDL
iX/1Liif3nD90BH+6i7Y9ieNOJnNLP//M3duu20bQRh+FaMPQPDM5UUDFMlF0jZt0UOCXjIyExGW
xYC0k7hP3285K4u7Ups0I6BL5Cq2h+RwzvPPrDCBQCIuVSDHtNGNyhKUaZLlZKvYgse3XKuCaRNu
U6N1yN1yxcYFSom12iDkSVvYwTm7O2f9+k2V1JjI0lTOG/DzuIQgr2gE6YXAtNgDFw6cGISmSUxh
DKpwFJLIuIDN0jrFskyMLT2xSeG8KlRJw9Ljht6J/Dy6yABLZlt6KoOQm6QC84Dnw82sVcHkSWk4
kpPWk9jL6Fxj3tS2CqN6/TJD4Q3nfBj5xi0Gds2FJkuqzFD/L509jI8LZV6QE+u4kBIgAXwBBPP4
rddcQBYwBTgFeiFyLTeMKEhuMzUTCoJktubRNHcBQOgbGjIFhIVRXeGBRCQRMYFqdKZ1jQWZABuy
GlBQ8pYhFwgQTFXaPdIiKv9XzhgkO5JNLylzWtnVgTqFyBMC4oKkgI+81gTsQW3hYYwxCHviixJ5
OOXbF6g7ppWavksYILhmgqkTU8IC+rrCBMlQItKErK3UikB4QNKcFtnxS6+Z0OIfC5Z5UO0VRYjO
HND3V/tHckdigzalxXXWMzQmqVs2zdqJ+uUStsckCqUx2iCJIpINAkmQnbyHsVKdAGskSmgxDfaS
sCQiLgAHzdUZdIXao/ElO6CXK4iVMAtFWVBqOJiN6FwDhR73aYLS5H+opmIcaXPYMOB8mGCKhPlH
kGy0RZcruoiRYq9FgukcZMW3xkfQeRFZCMKEuk1y8vQyBVi9XNFpBE9noQgqLhAysicCQSBTXi4I
ej7CJAWwBpzIkUvcMCa7ULLpX8sFKmd5QWs8Pb7lmgtZRtDUgD/J6+hS6Lys9NWkgmoS46zU6UXW
A+8g5WVDBTo650jf1DV9vt4gUkcBYWkXjwdhYoOlRLoY9XWtl/gipLo26gpCmYCqYm0n0bJcvg2g
otpQVqaOH2sdBSyLRYbqLCFxIkDjHNCsWEJ8/9oGmIoICSvJZgBhUnT+gGqwxc+ruGCr6wVBYlW4
aDjgQoOssJGbo6qcqETHBRotFkWs4kKBPUxBm3O0uMhCYBdMSmZFeIRfEDbE5xVYySY5rcIsUjkE
KVY0DROK9gpkgX6TAVBGEBlr/mjBz2qNyHEOJXsKy/P5Y1vQnk9ToHXu5/HJAt0gLRdsadGaxyqI
DJqauirpNcoimhBdroBVVLcYijLBFhRAe50mBPaA9XAJuC0MpwVdxhUfZy39D609TBOWtKUpCEzf
KbYZhtCex2dc6BCdO8hafd+9TJYBNCaiRMaDTHHJDmx7pa5EPOKTAQ5B1coAQTIwccx96XxeUDvJ
MkIDQkQipOiqJnnGllmlDgDBsTXzrKUuslyBKjB4TVmFUmNdRKcEBZAAKfN/fTSAB6CgzrperP1y
BVpATFRbhBJzkI/8icsSsnxQjUSECxwjR8GcIHO5wpiImnrDdis6jcKl+KKBjIxZqQu2vYJEkQjI
S1qAl5croQqgPLAEDq0XHxcAi6qryVSNOKkAYKrLi4PaGedOwwZ6kfY8M3tF5xdoerRav2DbraxI
JUJe3vEEitOSVxMapWkDDmW5YouQQB+02vi4LBIOdqszIAbChsA7WBQGeRR9qGN1IS7ryOfRugig
KAzrM8twYEKgEJTTGrZU4EGiq6MBPLBDhaqqgQXpAtAkB3DVwsAqYgQAcNpVBofiSWyaYGsnaiEg
VwLFUSLuou5BnGC5gMZhNV1rN6JeguH0RaUQ0GglT0LTDw2TQAjAZ9J9rEuQm8Ke6FSBHkCuNofA
U1vOcGSwSd4yTBZSvEKVMS2dusTxy1XhC+TlcbiFVWu762X2Zejn1QDNZ3/hMB5ySmA92sJsh/eL
dhRGSB9HY554MJ+lc7b64aGTttzH/bl7wdNbe/c6vNXhP58P/dRNm+3D8oMH95h27ujbb77bdW+6
2249l4Ia4qKOT3IywfNoCj9DeL4J6NrOrJruNPw17n3CSyKvJ3zT7eduPjyihVsJ1EZL+Wm3G96O
037wnlqGH9S02V8+ddfj+qllqEZPmXnfzd3AVhSP+BIMaIk/63fdx27q15TFxKopu0Gzq/Ht1VOW
at++8dkuYErtXdgWNQ3X3vd0gGUtZSYCp3f+Iztkh5byczg+DGuOZwW52OE/zg7rfZGqv7jutp4A
ZlJU0j7wix3bA9kqeHjCRSNlTkRNmrVQXWBFBEulpjx+9MVCGg1asj+c2ibBeKgJQ+B+c/PgMVma
plrSP473w3zCZik6a2m/ZIeyZz0c8EdPl+OZu/31mh1UK2yXRE96nrvN9n7u7+48mc4F1KumP2y2
w7vOnzGVWRI9aXwB62U8yXbju3ra8zzw7/17zzZRkrPFqEtQH++nkLSt9qlJjxx84dsQV03WUv6p
fzN1QfREI8W2bfWkP3S+3yLjsvUuPeGPV8+72/fzdvDduquhXIL+9/00956lcsCGSxB/2X8aNp4b
c/3BSxD/c5xuDjxecPwy6KcmPU5326un3TTiKX3llHGJy9zgGVtCA92XooiW/M/bwee4zPuoyd7s
iEj8rMYVNNWkp54jFr1PKSg7LeFf+v1+fth96II0wc1Easn/uh2v+6sX84lvkzkzLfnfxvt/EEQH
urnMDU4F0dWltOR/h/v9PPdeSOFw5Xran/yssuChL2Bx/7jrtmtBBLNs4a7ax33VT7d4tgMha60c
klJNeSCzCcTbzXFoSb/u8DvsqvRV0+1XUBPv57urV+ceXpqnavrDvBn38+CZlULgm2raDyPbV955
X1OqeP9O+Vyl6RHcfVp/OmxFOfdnfnHN/sZm13fTk78BAAD//w==</cx:binary>
              </cx:geoCache>
            </cx:geography>
          </cx:layoutPr>
        </cx:series>
      </cx:plotAreaRegion>
    </cx:plotArea>
    <cx:legend pos="r" align="min" overlay="0"/>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Top 10 Profitable States</cx:v>
        </cx:txData>
      </cx:tx>
      <cx:txPr>
        <a:bodyPr spcFirstLastPara="1" vertOverflow="ellipsis" horzOverflow="overflow" wrap="square" lIns="0" tIns="0" rIns="0" bIns="0" anchor="ctr" anchorCtr="1"/>
        <a:lstStyle/>
        <a:p>
          <a:pPr algn="ctr" rtl="0">
            <a:defRPr/>
          </a:pPr>
          <a:r>
            <a:rPr lang="en-US" sz="1200" b="0" i="0" u="none" strike="noStrike" baseline="0">
              <a:solidFill>
                <a:sysClr val="windowText" lastClr="000000"/>
              </a:solidFill>
              <a:latin typeface="Calibri" panose="020F0502020204030204"/>
            </a:rPr>
            <a:t>Top 10 Profitable States</a:t>
          </a:r>
        </a:p>
      </cx:txPr>
    </cx:title>
    <cx:plotArea>
      <cx:plotAreaRegion>
        <cx:series layoutId="treemap" uniqueId="{CD74B2DA-18D9-497B-BFEE-A47819BFB3CD}">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US States</cx:v>
        </cx:txData>
      </cx:tx>
      <cx:txPr>
        <a:bodyPr spcFirstLastPara="1" vertOverflow="ellipsis" horzOverflow="overflow" wrap="square" lIns="0" tIns="0" rIns="0" bIns="0" anchor="ctr" anchorCtr="1"/>
        <a:lstStyle/>
        <a:p>
          <a:pPr algn="ctr" rtl="0">
            <a:defRPr sz="1200">
              <a:solidFill>
                <a:schemeClr val="tx1"/>
              </a:solidFill>
            </a:defRPr>
          </a:pPr>
          <a:r>
            <a:rPr lang="en-US" sz="1200" b="0" i="0" u="none" strike="noStrike" baseline="0">
              <a:solidFill>
                <a:schemeClr val="tx1"/>
              </a:solidFill>
              <a:latin typeface="Century Gothic" panose="020B0502020202020204"/>
            </a:rPr>
            <a:t>Sales by US States</a:t>
          </a:r>
        </a:p>
      </cx:txPr>
    </cx:title>
    <cx:plotArea>
      <cx:plotAreaRegion>
        <cx:series layoutId="regionMap" uniqueId="{3A105C4E-C46B-4459-9FD1-F850091F4123}">
          <cx:dataId val="0"/>
          <cx:layoutPr>
            <cx:geography cultureLanguage="en-US" cultureRegion="IN" attribution="Powered by Bing">
              <cx:geoCache provider="{E9337A44-BEBE-4D9F-B70C-5C5E7DAFC167}">
                <cx:binary>1H3ZctvIsu2vOPx8oa65UDt2n4guAKRIiZJsyfLwgqAlGTMK8/T1N6nBlrDZ2zrRunGD7A40BxWZ
qIXMXLkqUf3vm+FfN+ndtno3ZGle/+tm+PN92DTFv/74o74J77JtfZRFN5WpzY/m6MZkf5gfP6Kb
uz9uq20f5cEfBGH2x024rZq74f3//Bu+Lbgzp+Zm20Qm/9DeVePHu7pNm/q/fLb3o3fb2yzK3ahu
quimwX++X96ZKoi279/d5U3UjFdjcffn+xd/9P7dH/Ov+o+ffZeCZU17C2MpORLMJrYtibp/yPfv
UpMHjx9bNj1ijFHJkI3uH/Tpt8+2GYx/hUH35mxvb6u7uoYTuv/vs4EvrIf3/3r/7sa0ebObtADm
78/3n/Koubt9d9lsm7v6/buoNs7DHzhmdwqfLu/P+Y+X0/4//569AbMwe+cZMvMp+91H/wHMeRiZ
p5n556gwdMQw55Qp+XPWX6BCjiRSlNsEP6Cmnn77AZXfWbMfkodRMzzOjw8Sj6u7PIfr7e7uaWL+
OSiUH9kMvIQJ+2HS7ZmriCPKKOEMqQfQyNNvP4DyKpP2I/Ns6Ayeq7ODhMfZptEPU+VvGsrkEUy+
EAo/zj9+iQ/G6khgSaRC7AHAl/i8zqb9AD0fO0PIOcyAtjL9G6YZRo6QZIJLxvYGNEWPOHwgMHr8
XLzE5nfW7EflYdQMj9Vh4rGJbsIo2OZP8/LP4xljR7ZkUkn7MYnM4xk/khQpqcCh7h8zTF5j0X5c
fo2cYbNZHWQ0u4BkU49pt33TeAYkwFYQzh6JF0KzeCblkU1tW0mgAvcPwO+BFj7km9datR+jl6Nn
OF0cpg+d3fXvvpoqeZqnN/AhcqSoIhTbM94s+ZEgCDGbPzoPfP4cnNeYsh+YXyNnoJx9PUjn2UR1
vfu3KKKnKfrnuEBZIwmypc0fXEMBQX5BoIEKcACIEQBp9/iP2PYqo/Yj9OKMZiBtoFg5wPJmlaZR
biKovt6q8ITohgnDjPNf0WuGEGa2gBrnCcKn336Ibq+xaD88v0bOsFmdHiQ2i9RU0e0bkjViH3HF
OSZ07jXkiNmSMmLTB6+hLzF5hSX7Ifk5cIbI4jARuY5ApHlTLkDlEeChkK3282dpHwklBWEEPyAD
XOF5unmNRfuh+TVyhs31YXKAz9s6BM2uMW/JpCXINZhKih/Rgcr/eSzDBB1xLqgNLvUSl9dZsx+Z
52Nn2Hw+TGyu7obtG6YYio8YTDqz8S+neA6LUkeUUgIE+lH7nBHo35qzH5fHYTNIrr4cZHK5NG0T
vnO2lQEC8IY5htIjhaiCePWIDTjGc2zsXfEDojMG1eb+MSNor7drP0jz8TO0Lp2DROtppeCd+fHO
MWmbfX9Tgc0GzJiUku9fK4CCFGGxW0t4pGz8ZbD731q3H7n93zLDzz1M/Dbbut7ehG191zRvGAhB
fQPdk0IKAkSee5nERwKB8EbpI2KzCPhqe/ZDNRs+w2hzmEnqr3T7fZu9ZSiEWlUIRsTTusE8FApY
dwCICHp0O2Dlz7ndKwzaD8/PgTNg/jpM1v2p2YZPM/MGCgKQA0IliG+PrjETeCAxHQlpE0LELDX9
zo79YDyMmiHx6eog0xCkHlNtb99wQZRC6lE2aAXsUa/BLwMZRvyIM2lTAc7z3DleY8p+QH6NnIHi
nB8EKP9dZXou47z4y/9t/4CChRvKhZD0gafN3AQ4NsIgF5C/WUSYre3/vVn7QZoNf3Emh9E4cGaq
/zcEGxyCKio5LOHcP2bASHWEbc6wxI/rC7PV6tfbtR+Z+fiZE50dJkE7u+u2bym1UcgyXDCm8KOi
No9rWIBQDUCCHHcv7MDnz8Pb7+35G3Qez2OOyvVBhLYXVkNX1CbaNXuY5g1JGds1cyjM6NPy2wwY
xY6wgrhGycxvXmXLflCeDX1xhnCCh9nlscpvo+2bqgbqaJdHoIPjIab9x7KOOCI2BDShdt0E8GAv
3eUVBu2H5ufAGTCrwwTm+q7KTN48Tc4/Z8vQS4BAFoB/ZsWLhP5CQYQS9iM/mGkCr7BkPyI/B84Q
uT5MyrzZRvkb9qoxDuELikr+VNjPsr9QRwQLkKvlYyvUzFF+a85+UB6HzSDZeAeZVU62ef2mcrQN
q2cMtGZo2Lh/zFOKfURtIMtAp38ytue5/vf27AfladwMlZPLw0QFpqS9Sca3i127tTUiKbHZr77N
5yKZzSGpAGaMiQdcZr5y8gqL/gaZnyPn2Hw9SGzOq7vgTdfVYJGA2gK6AB5nfrYe/bCuBmsEdEaL
f2/IfkCexs3gOP94kHB8DKE//t2qTrf57du5CwPdi9hE8ccuaAWa8XN3AU2ZYxs4GHsMYzNF5rVW
7Ufo5egZTh9XB4nT56i+MXkdveWKNDsSQLg4BVH54fESJFtBbydgyNX+To5XmbQfoWdDZ/B8Pkx4
dg1367uqvhvf0Img+4lCFcPp4/LnrGNAAn7QvAY3Fj3CN8s5r7NpP0DPx84QOlsfpAOd3X2vtnXy
luU/BDEioaVDigeuNsMHZE0bo13fwKN6NitrXmPR36HzdC5zbA6TRW+21fi2CWi3FrAjbHzGBqSA
m6KgSQq6Ch6cZpZ4XmPJfkx+jZxhsnEP0l9OTRvVb6zMoCMFHoHsuQCgMDRyYFgnsx8z0SySvcqW
/bA8GzrD5fSvg8TlryqazJvqZewI/AHmHj+6xEwGuF/E3BE1aIZ+Kkmfl5yvMGg/ND8HzoD569tB
AuPepdt+W72hQAPCPzgLdGw+FfvzYMahd80WDO4seAhmswTzGov2Q/Nr5Awb9zATzOp2G77hSjMo
mdRWkNrZI/WalTcYAzUD2gx6wEz5/60h+/F4HDYDY3WYmWUDqvKbKv4MesqgOwkruAP9/jHTlzGC
OzkY9EYLOkssrzBlPyA/B84g2VwdZOz6q0reWsiEGwd3xJfiX11jzxUABbcJUAX3r/P95Pg1Fu2H
5tfIGTZ/HaZCs7tTyLRV9HaFJZBjKiRMPNtfWO6wkRLaZJ7km1nz0mss2o/Nr5EzbDaH0S/zwmpY
VN6VyZu7Ibp5w+RC2RF0PFOJ2WNZ+R/RTBxhBEtl0Pj8dE083O70Omv2I/N87IuzhJPcHGRM+3xX
N+9+3ZnyQFn/+SomOA/0YXK4IXp/gzM0pYvdbR4KPTrXrMJ8tVn7cZoNn0H1+TB7M3YX3/E2K+Cu
m7fkz4weCZsLDJug7OUFOxUaxBu4ZerXos7zyubVZu2HajZ8BtXZ8UF61XmSApV+09ZmaEKzKSyc
PYI0v4VdwdIbhDuEJOwycP94GfVeY9F+gH6NnGFzfnKQ2DgGWpxumuimbZ6m6J/HO1jK4ZJjDgT7
wYkg6TwnctC8ISlsDoXJrPp8pTX7oXkxeIaOc5gc+6HZ0d0mb9uDBrcVwg1swAUee2dmGgEkIRAJ
dvrO0yrB06XxyBnuW0t/b9V+mF6e0wynM/cgvejzaGA/teBpmt7Ag2D/B6WgwelvSiFYI4A7PzFj
4GD7AtwrDNqPzs+BM2A+fz1IYC7vbzP8/aX6v9vcDrQcRqHLCZjAw+TP5U9wIEJhNygs2NM18eA6
r7VnPzgvR88Quvz/5Dp/v/ndz/0B3W2z9e43Fny2/91///R+AmC3w9nQxyblvQ72QMNWt3++JxiE
m2c3HOy+5EV786+a8j8G3W3r5s/3Fixkwyqqgraq3X4ekKZ6KA3gfQWbF0lFoO9Qwpv5LhL++R72
nBAgeQtE4E4RAvoF/DjU37uPqAA9Fm4ukfAHuwLMZj83crww6QhtLT/n4fH1u7zNLkyUNzWcCGwj
8v5d8fCHuzODTS3grmLorwMNxIaKAVgOfH6z/QjRB/4e/58Ki7hsyyBck6Z1bBZ8KHDeLJOAmHUa
kmY9Jilf8sRf3r+6P4gQexVC8TEak2LV4VseFWZ9f7DNWE/O/VNU2YWDmuksiTLXZ+GkoyYVx7Ft
vjXIDx0V5NUpnrgb0uxOwF6KsFVBtUFlraNO9YsxU4NToUrD8PjUHwI3GIjbiRaf+1kZOYMIylOU
hzqv+sLJVRt7I/YTbbfTZTfiZFlM00nb9qkWiVAr30Jcl3bWu9i4ZR2WuoZY6VYqzXRFhuQ8STzR
y3VZqekzGtZ5OfZOq9JTk8Dg3P9eF0K4gfFPJ6VrGrULUSdKi6nMXBMl1CH2mLvAUISm7dCvCfcH
7ftF5w0WjXUTKHocrroK+7ovI+HYZb8gVqQ0RYkT1X6zSFVS6C4Ylpj450MQbnGUGN1Wce4MBbqj
5ErVeFzEY0682hoTrxZhpaHR1dKT3SbasDLw0jg7noruU4Gy0Gl8Xnk2GRetOSlokSzjIP4hYvkx
KQlZNUngRh1LvIbKizQMLuxiXDU4HlwkinWQlMZhZX2CSdst7cmr7Sk8D9LIizwkDXGz0ZyUeVS4
Yuz9Te+L2glJ4HtxKS+kJbHOmybTKqnPK0skboSLWHcJWCwnmI/ET66mPG51hPtuHQXxOjMfY9xO
25oshrK/G1TkrzIfGY1F4/Zjlbp1iriXmvSS98ot7BIBgauZWzZtqFUQIp0oM3iT9BttV7G/yJqq
05HVD6vQStfT8GG08/A4LdJGJ5Jdqayq1n5jrVhnb7KqsFYwNSeyNPgk4PSum7Jet36D3R4DvBa3
LqIOzOQ41yNeDgjOrkrT7lhWtVioVnY6SLr42Gcyd4MC1c4U5OOqN2PkJRX+ME1YOiYm4ZVtSS8f
89ohJR10maJGZ01jnSMCk5kkwYqj7uvQ8tGlSNhOag86xyL3+tElfd25NqO5DqzULLtyCNd5Dd3t
6YcxTBVYgMbzqWetE1r8U2cUWE/4GsV95hiKArcbmpVFsNNQWn0UQUwBtNIJG/Azu+phxjkfPxai
cVqb3aY+zr6F9aou+UnLsjUb7VbjLjlleCJa2lfBlH/FeYtdP4rYcRj506I2H4NijBaG1ceK5kiX
VjuuiGCa0HEZh1G24GFCl5l0ld0DeqE16AZ1oatC42trJAsctidd5I86Soszk4HzlFWom7G2lr1x
umrZTsEFHcSCcLEQrJ2crGPwBzkDDychWjZZfFxIMjilGRdhgUovF0nu9FWwKNLM6Vo2ObCnzIqn
YbIhODonQ2E85kQR7c+y8VNTW9OSF1XmWPYxyazgEu7AVJvYjs9greyr7OxV3beliy15ajJ2MWRw
IWeZ6k4Kwr8jZbmwfFosRQ0Yn0ZFFzsRPNc2BONVEH2K+rrVbVKFiyCrP/i4dRsxOUEQ9h6dTOOg
vMudtLXSpZ8lcG3wi7GbpvOurr9YXfg5Zomva2ZGb6pLs6p8e2HgOwpuvlex0BiJdDGltkeCafSC
XLTaUmgb4F5bpeNnEdLM7wOvbrIfYdqtW1Xc+snonxF7gtjUhUTzhIe6GqRwinEKXYIsW/sjE05Z
NUzXRndtXjqMWbHbFHblpLLfNFZ0zKdYLliKT6ZJnNPIL5ZGFIWXtPV3lllmYZS6i0r2pS3jakXy
KNQRKc7xSCMnHKbSDQkqlrSvjGYsdnMIbe4YiVUYt9ZiHMftyEbqyGI69jtZH6PMdB6Kwg0N6Enf
BRQy0XBqopY4Zd43CzvJ1qTqjus0IhcV8SrqH8cSmWXRBIWux2BBimA8K3XcTNdyYI3j1wh79mTf
9mPnGAIpAvvtadiXF6UMyuPYpLdlF93EuR2f+F3YamPl3SIcP8smsb1qtGOX2wM8aXzN+LStogr8
pbIT+CKhloWFOl2QhOsqSvvjBPU/xsEYDyds09dqXEQNctN4KJ0unywvH6pyBanlA2KXpTH8VvbX
Ikq/NDJJLvtIca04ZE3WB4GTov6uUVn3IY+7jz4XtmurYdQ5VSf1RCwHRPhvUXXa28kmzv01MoM7
NAYwzia39fEai8BpirTQqR8oF/qNkFYFzFLTdTcZ/xxkQXCJwvzY1DVElexshK3mlmgasTModE3r
Dy2tUk9EfqYj1RbeEIyTVt+xPWmsRukEdt8tx4heIpMlZyQMITCXyXFTDHIhcarZENTgfiX2AlN+
s8Zx8mhKhKNU7y9QVyRO6hvqhWL4JMLpS8SKwhFR5OKeVxquj2/GJtQzqPnaCNt2JhEI3WDZO00a
L2psFpIOOTi/qDXHU+DgsM70CNtZOwpHX6gk8QkX1i23m8RLOKq9KqaTC3tMdQ5XZXkWjVas+8CP
Nr1KPd53Kztr6IXBfbYKcoBVlsRpc1G7YywTVxTEE0ndrTmbYk92ca6TgotlBmQjLRPIFDXyl5Br
z3kZru2ianSKTLhGJF1ZLe3dIVDFaSGrUke8Pi6rIHeSNhULadB1i7ovNEKQQurcQzRFekhCoU1C
b8Kxc0XFz6y6YNomyTIvcOrAjeGNU+RyJVvro7C7ix4uI4fXJ6iqwY2j2rpRsUNZb10pFJ8HtAs2
U92cocZNm6lZqygavTCyIeqM05ekAOdlpFPHQRCPusjrL5B1+CIfK98dbEhmkqNeV2iydDMluqW4
0hA2g3MTRLouWu3LOl9b1cA1MnidN2m/QFZeLzpRrKqh/uZPJnKqUUbriuO7qAGe4U/5cWyV8ZLL
YFFSg52xttGKB9nk8cwIYHa5cSRsfnSB0ZRqi6efBpwVi0km2IEd+Pyzqs8nr1F24Eg5JadJbCVu
BlzBCb9YmH4BK0enVhPEamwF1zWvRk+qJQskXbYdkMjK5E4hUeglGY/X4F6pjlCfaW6mFUpz34Eb
XIVbZxlEMJuessyPtJ1EkAWLwHLaKAFG2pPkgynImie5VnBz2CLJ8CKbcAA8VIhl3nhtjflx3VF8
DCXJWawicoIGP3V7zm4rW5ljUTfuxIGxtPwKrk/imR7FehQocZnJ1laX2U7Wt3gFyRuuDNq4JQka
z1Z2DtTsmHYoPFF0ynTWlkBgLHIXJLT2Miy+sYaV7lDV7pAn/aoMBjfIO67jno2LIjELyDmhO1gB
92ic1V4E8zmaWrfBLnSmUmkL1ee0YN8GAtdKxKqTSWWxmyX8W26njTfKurtqUIhc0kJ6vH9ZdjnW
XQze2JQIMohSF3EL5HTkfNWAc7ht3OZOnJpLVLF8kcloOu3RLn6nynYKVnRLKaoAoqD5WFKuG5Kk
i6TryussqNeDKLjHy2YEclzHJwjlm7gBws55WDtj6ZblBwv1hZvmMlzwZKI6gjKlFmV8InJ5gaHG
cHyrijwKkGcxRO6siHy4CM11V2ZiM/nROc2mz4XFakjCFjvBvRsQt7Rrc2z3pPek4JYj42RZ+y2w
YePHpxNJvg/x5DtpGCdaDH3mpoqcMNyIUyAi5yrsag+rTLhCjQ5t04UdteVGRGQ6r8vTYBCll9R0
yaC9UAvZLaDmqD9P6QCsOktPRhUBKUDm0gzU93BIG930+UmDjTjtk2nw6qRaMglfzhMN/fMfB9J+
rSO1IqH8OhoTOigJqdMaTrUhgRP3EEYHrJxAxXTRFaE70SgESzeVNSVnCMOJ2FPm8GCCy6yuvSn4
FhbjuK4aJ/ahgoHC4Utls3hZE0irpOmWEBpvoipjH1KcnVSZijXwpRVthsypilysGS+Og3VYS38Z
Bt0NrIPZGwyJ3fHDWMcj8y+tuLtNVV0uBh41bmR97IKquQ65yJZReFtbA1q0ZTWcTlN8klrkhIzr
iQ2lTtqvimfdOZQyaFLRRpa9Yzqr18Bdc11Vne2U05cOUNuOMdXlkOQ/Ag/F3QYwHx2BcLtU5XRe
NBJ8OrRLTTpCFukwRe6kFm3vwaXEVxL1RqcVCVaViI4Luw08AFxoFNg3RFhAsyzCtC8gMpZd/Sko
6viYF26AwUnDvFIuGeE6mtRHGbaneWBFOi4nyAPSXhmGxyWz648Wio2jBsW2Wcw9Exsviq38lsSR
IzoMrl2UJTDc3AFwwJOhBvaCPjkbxuE0CKLzqiHpVSMiCNAczr/AVrWmQ5c6FvFXqUW5V+UIuDLM
i0PAu90JFZGeUmyWiXQ4GuvzQvSXbRRCioyKYIlQd+onAz2uM0iro2nOh376SovsYkCkPe1YRxYR
aYDP1swBcX9HrOrc8VkO7ognL0DRoMN6/EA62js5Sq8zWbGFgOJ+gD1pFhUfGy+X3WroCrGIGB+W
bRb0HtzV+bmhUeKFft+vrJT0WuGb2rZT8NPsR5yUi7CKow3uunPQ2BJgmYml25jUq87vrlSCxUnF
mskNE8jxA5VuALzgNCc9kLGsTB1KfaCWJtgURX1XCEt4Jmw8nsrLqIXJjqmVegm0nLpjAQqAyoty
U8ahM/TVdSWDyFMQBxYD6OcLjDq8sStdNQg5XamM0+SWM6SSebDFmIZW2M+VqCJnslgMwZRcho0A
7tjJ9WjJ3p2kBK5jAcWSVq0DsA1g6+7qCH+qh4CtZKBpFZwgn0VA5qCEQV6gayt00w6CSaFavmxJ
8pGN7ISwsVz0UZ15oEE0jvDHUOMhNycoqddybJFGCYLi3ODSsZIRMl9DtOD5J2Kiu4nA12V0hPKY
gvMP6XdgvltCeAyKQ3Ma9HBt5wa8DWUKa1YV7EwF8PXAv8Uohc6BvJWyBXeQcAp54BtdlOizAH0g
LAIg92Ph8LI6t+yrqE+4F/t264y4vcgFIesSWWQNcUpm+v711Bq6vn92fygy7bd5u7ZF3enR+lBW
JnaVFeL1/aHkJV6b3eH+JQRv7CDSp06epWRd7A5h2jNIR1V4JoSIl4SFHFibuhB+4q/uf63emXB/
KGhZrzvp/DICNSjQPCW1N0h/gs/gcP9s38u6r7TJrXoldwaijKN1LbcG5Xh1/+L+7YEMg5d01R2q
cO4CBYHSe5yAOO2MvX9Gu+g8BZq/aAefZg+fWtHkwGUfrNLdpGVBSx4micY5czDBicPa2F6Lpu2A
i1AZr9vwomkY6DMNYe5ooea4rXKvhMCzNrvD/TMF+tzDswpguv+LBggA8UjlR67oGdHAZps1aCbN
mtZBqztketdquwA7U9y3a7obNww1FKAAE/MVOq66wDV52a2nPnw8DE2iUpibpzc7yChwlWCjoda9
sKqkX/tIdkAj4ZnaHX69lwNbP85Z7IjB79eNwI+H1OqqRWJHV4PYyW0SfwxKYdag/pl1F/ZYF20X
uWSoivWvA05RsQaSXaxL1fSujYJa90ZEK6xKrRorKY5HSM/rtE3LtQSODhd0oRxWWSUglOcOEK/2
4aWVIOyqtiw12ymEcSb6dQKeuMLiaxsE/RrhIF+WYXQ6UNOvu93h/n3bJEEGOmhnaWNP3DFNvmPA
Y9utlYQSvkxVC9dz0njJlH3F8aZnVbtOBp7Wx0UUt2tL2rHT9/3k1EHRrH8dUjI060SMw8IM+Yf7
9+H347VSToymHjkBpvV6stp6XeQoBBWvp3occbEMjFxTnhROXIStk9WiWf865LsfrVlDU4j28MkF
3X0DLoNmHe2+sNxZ0Y4pAg69e11ZY+vkqawcvzJXhsN1FzOVaWuI3EBCmJR9BEIplEl5joS2g8Es
wuZa9QXQdZVATMfsWzeUjY6THnSRSdyQEtRZGdNVn1gbv6tXdiVDbfnjoKekyTW3ksnpTVk7Hfe/
2tJ8CMJq2aGOL9oYX5ZUfR6zvPf8bGFFcbg0ZXwRjd0ApXTZbMKGIScT4ja2LpkipTdkoXIEt69H
HpzSmKWLFti6VmGvFtkI//OkIV3a4MdZBypdTNKz1GJ8EQcaHfd5l7g5FA3HMfOJK+y1RbLYMzS9
Duwh16wBFTXNFk2rWqgvgg5CanppCpu6Qdb8AErXrloOrNRKrqOElVrEEC/RsktH7jIOl6DYyeWw
MqAn43cLZcv2PDbwtbZlG1ApzYYOVu5kZZ8s4ioXOu07jRqhh5beNrTXaaOgnhAqAcutrwzBdWFG
IcG1cof6g+92fUk17K2wtdLrOpOTyythaZVCwUXsQrcisRaml6taxXxtxxXWSVqJjcyrVRJ31yrv
Nl1lxnVpoDxjcGY6rcv2om5Dp7bopzIbHdMCWc5667Oh+ZXVmmlpN7sqM++W2PK5Zp32J5575mun
skbDDVOLdJ3l1eeIp+0atHvQNiyykhh/bSlkVWjJkZ7JB7IK+uu46asrULK0IP0yUVPrqLTflZ3p
hyHg0q3zeAENCrFTKjx4ErdfOmhbBIoJAlQjtrBgk34XXfs1lwPSWIbfm0lGupgspccewLCCdtBW
n3+HCf9M0tizU7lQDSm0pGYZdOS2y7rLqA+01RkdBP7F5MvRHVrQPaF/ddkoEEBAltCDGKJlJX1g
+syGCN5CDo6N8kB+P8/7Yx8NwuWdj5bUyGSpWB87VVCFy3QI7mgiuKZAyGFtYaeudR+m0pqOMUmc
qWyhskOF1NikpyOLS5fW6hNUCIMeBygxG+AIUf0NtIJv/RAzN+CDcXpQGGEpBFIJ/D+nLkZYrwOV
o0bH1IbVkDH81FU50bWsQKgCfdWp8/AkwxfVx4nAiSd2vwEK/nWidrMQxYihIO1ACC1dMZh+Q2kS
e5x0rVNtwLXg6uLsLB6zVgecf2VZlB3n7UeTiQko23CNcMYWQdd88602dS2OUqjt4TKr4xCUixiI
j7EWYZh/DQAYqMO5a4KQLeIGgWwDFWNtx6sqLyOdj1Pq4HK3CJX5V9MIlvrcNgss41hjHm7AufRu
KSOVbeMxe0ydLpMrStNikUZZrWXWxh/ZRZFFqUtlkOykrRC0GLpGpb0NbINOfdPlUJ7z84IURvPY
75wWpL5RWMFJGX8bmW2t/YIXGo8a9u8OnShM8Qfsoy8iTr6BsJ1rPzCZ7otVYePgBGKrl5tmCSTO
C6tGeNYApV0oCuyGxaBbyL1L3kSlHkl1FcLCCpQmt5YF//VDOupusLiG7OXWiIqFnVo3nGWTlh36
UfW1008DvjZRPy1CohIXuNGV6PsQVtU6UAr8pPUkU2KR+QNyxg70ZwVhGPi0r/8vZV/W5KiuZf2L
6GAeXr4HicHGU9o55wuRlVWJGMQoAeLX98J1+tTpG903+ouooLCdBoy29rDW2iIA0E1cxrvLopG6
UWnH3Oe5EuaDvhv7aGxheVnXO/u2HXNaaS7k4e1zs9Rh5QkRVr3F49zvd71jN7SpnCksVLOTKxy7
Wedl1OR+ZOUIp8UMDy7ZFPtCHdHIcobDMklZoLgxLYlzA5pEcXlm9YszFQ51h/7FXMss1awp7oNc
AJ8t1pd58ttQZCaQtdXZD6Z7bpUFiNaMO2tQu9oojnYRvFRdMVCBJ3AlBhMEeAhPlCpOU5UbKLo4
sesu8pj6kWvjmpTZUpF6cp+QeL7qzNIAYy2JFyD+t2yIJiEmUvP8VBTDGOnBq8xUSR1RG5gz8wvL
OqDJXqrPFoqRLjAST3mPs21Eq9IT21QWKcHHoOBzOpTK7WdbT689mANisIrM3vRZtLOJuta4jcva
AB3RCO+zgfI2n4+TLi8jr38BDLQnlzK1NulkAxcDb8kB82fFvtzeu39w3xRa36S89pu0zOsX4Jpl
zFZkKfdN3yM5lXC6PmeAxVST7wrXPs9qJHow3Dgf5yR36NDPaT0NMnFbZAb3TaYjXbnvqUxkOmVG
kcVjZoTdEvl9QIrOBLUitemgMjtP0K1EfWPdy0LPowKYJGg6OwtBf/YkA+WX2+2aeva47OqsOvEa
gScIugtbEMaD0vAN2szDkna1va90XSHDL5Z0CeYe7rUzw7pF/oogOSJDQRLrejUxy7Hd39/v19pM
+DygqPevPeD7aJWgJ4vqNmfCjXWLBykWiUBiPdFFOEXamRJIIV9RlYLK2ns+EiF37HMEVWeOGq1t
CFaS7CKl1/xgrX59WA3JD3Y+AxFBeZWroqvJ7IqA9HnrUHTIYe6ZYxnZOdJOd9vc9+6buaxRUt13
G5m3aRtPTK8OTQFgaKksA/yw8auTdpcqH3O7tpHAKaOQEdCyn7leDqnQ3D512nFI7y9R6nXE1cRu
UDPwj23IvKz4a7S8aZ0TuxyO/eL1IZZi0Og6lFWIRUoUAPuiogGKP1psp7KXBth53pAVt6PM56vO
Cy2xbJfvysyJuEIa+GdjYWH8dDQLQLn33fsnyu3jDELaXVUxfmAiX0GUFOeGde/VZpNKX/qVVsVw
0prZi//xnnDH02SsJSYqKj93FXm8mBMIVVi3sX31vgc+Wuxl8zKXrpXCc1opn3LMhIpom77BDoru
98bYSoR1tauasEyEgcWBzWxVRNChnrjv3TdOuZjEmNsuHOexOJiTlpQNcOqiHCxiAc9LtTFpsjFP
i2AAlmctHjW73gfavKX1tshyYnoDbGxL9e8br5BBbObemW9lnSj8X60CSoqwvvdAzUuLIQ1HCtcU
sJ12S8O9fPRQtiyADTZNBwi7oibLKNpUdp5HDVe5xGwa1Dx/b9BSU++MHCVsw+qa4L7yaC20b3uC
4Wgl639vgr/3rD5wqOXBRh3B/Hgp5LmyMvFbQOLKPqort9uFiq2eTmfIXnbCtem01Yh8qxa35Qeo
yoHj3gcidyqIT1YFNcc4eG7og74G8iFmkPhIybt2QUQdGufQW8ZBgAICQMkXLVkdh6d5uQJPDbod
8wSYt7xrp0QqeyexrkXKu+yWBUET388zc55jbjmbyxvHzI4za74KfwWd40nk6lkL4NcWuNjJ3vmm
pPO9ENIcL5qq9m2cMMOszTT0wkHeGngrLX2rSbcAn/bbp/eXdjOIxArEXmxF3oS/CDNIjcm82nCU
1lYLBqwvEDkkKpBxBTPEQDz5E0BhS/5wTXUr13KMza0KRUtNl9ZV3sIrba+XfALmORS4F1MrD17d
F/sOsMJdgrM0C6t/77abfQ6jNezAHoT3S2f9m3LrYX+/0rYGOEwtU5y8EUM4VWYJGuVuz3UIcjaI
c5yk1ZW1Z+7ufnQlC5jSffe+0avi97lBVfXpfWOOCy70z+tpskba2OtVk9UHy63EnZmfjJOCmZmb
dcFCjJWyVdtly+ZctvcG2+2JBxYivP9i25NNDZIJ96HUxrfVNvywXBaib7eDHRuIcVKvlm4qxpG2
c2X9npv3S5xUL4mrevB0W1k+cP9HptrneoNHxl7libtBKdurTBU/p4VPkbdmbZqBPqQ2y0ZqeBOm
ynZZ9/lyf3nfrNsHs2QynAJg7vcrX5TWx5ZlHoPROed2DXUJRrf0nG1UFKOdFVcFisBplvuJ8yp1
LUx5LsGHd+oNEUwjpcvrpKuGq1bHdd89WtK3dkElz0ZjoHzIM9KgpgkXYC1EBMNpKvQHZBAAI+G5
zFrU4TDVJtjWXBFIEGXSGwxzUEvNFnfV7KavDrgmaQN+8zvzrRTuu1v7574zghAVpZ0EXWPjbjvH
ulzXpCtLhHNdpE7XHkave3ekBb7D0W+aY4+Ee1DlKAaNwcg/8sBcqZxMHtVdQRuWgXEFsjhZfpX0
hf0s1cHqs1Nbo5w0nTksTHku5/qjHWv4WfskZ94Qr2q/AMePtwlY5VQv4KyZutWZvhPIx/y8FxRZ
4d7rNRFikewsHGr3BJj+wS8zi3hXw8uWqLMrheBeXJYamXHRiSbylR1ZJgpjJKlIVMS874b2CzNy
JZmGpMwsMh+ReVxQQ5gD9UfIH8AWNAfVOy6ZrWavml7+aPUHx8vsL5YNCtTERvG0yFEnnof+rL/k
tnbByjZDVBpVtXdn8W0EyOt7Nl2XfrTo2GpBfJ+MAJ3lrixLkG+Dnsyun9y9SDCY5Urvu9WSm/te
7SFDgF9TwrgY9arFAWuCdOGevv/n04f/m1bwq+3UUOTsr+c+//3y/z21HP/ujyP+8+b22Og/r/CI
xN/Pm/63f4WnL2961fFf/2jTev59rD8PPt70lX8/BflfFJu/n1D9v8g5/+2H/zetJx7m5f9breff
S2z+kXr+9Z3/knra/+EFtuX8XnUF3fGQVP6l9vR9qECxlqGtY01jPAN2++i/NJ/Gf3jO9hhlPLYC
bXc2hJ1/az49aEQ3XTaWSvKDre/r/0fziWVGcKh/aj7xoJl7uz4oPst0tyUv/rvmU5poglrZou1V
Fq22TGrX8ohWFvyCGhKcZKCDnJTeeSyXInLLZSCQfsFjGfxa26UZWoud2HUzh0wvgFkIcHYQWiZc
uiUdh08xcmgSK/OH63UqtBvjOuCJUOlUFZ+9x1iM8rGgre2LQ9vKHCwL0JESJQlSA6YfR62IVihr
oOIZx71Y3oR0qqNewflICyXAjHTJN4ewQiUDh9NIYvH2GNQNgxRnOk4qqGJgzgOpff2EFSXMUDOb
ivZ9+UOZAnyGvYx0XOA4M8gfOiFv2pCRIYD78orJDTNI/KhUAYFGzqeZKRVhLAuV43202sIgTDWg
7xvqQ6/ZBH/SJyimEi3PSiInoz0ZUI8MbdqVdvMTD7p4LyE58zhS/GrtvqdX9OzFcJX1QbalHxZ2
BbaPOVFQci+BygSotdYPKPBt3OLFZciSnN08IHMPZivKHOBDbcf3+vTJZPCrmhgkb96R11UCJv2i
5yhPeqjJVnvuX5wefEFX7fDEd3bKjEWc7VIeBwlUpSjYAx/sOjJb+0duM3FhaI6Ct3X7XZvrj9oj
Z0YeFyNKb4t3oKw2TgW6X2U2wTlAsX/t5XcpLoFp5q/zgsqZzwBiIaX5kmjsTWdXUqsXjABvWM82
lwlfvRuKGZMqbruXvr5WJU44GSVEj/UcjauXP4y18PZcaDfNagzI96qfbu/UZFrlQKGu7mmpzXlS
ePzWgpEjzDBWyA7B1JZ9NoaGZ11Hv2hp7ZZ6OHX1V9YGdVp60OI10MkY82yGI8izXeFrz0WTRUEz
WFfGaujxJg4Blsqbw+TiopseiteXdmndvVmrm7AmIwQeP+4zzxhD0+2OKAKiYESQ0CzkFMvohKaj
5oPS5/zcYHHgCKW8jITuPs5V2722pFAjSiMkF2FXt8g1dWSdUw4pIhQw0HSwjq4on0Mf/Bxp5byD
og5YQ/s4rh0SxiWf9+Y4xlrtQTiqO+4O6gCTGlXTxxDS6cBsIPfSZMo4wOeSrWfX+UDStDwB/iEB
cHWy5iaiB8ABX2pgK00tGfO5j3jbXzzfRr3adD6RvB+o6XlHo61iZ6wdqqOCDmfoiY+FPn4Wq/sq
R6VTDdiiF8gPs5wupbIy4heAyCrR3TQ/R7bQX7259M9VCZ1cWdYVcSa9DCfvV5UX5X7mU5itEzAU
27NCTeQ/tJrF1ahQoq/8S6uqM8ASlUAEtzMx3pEpGTyNhiTGAaCo+7RoKlJV3USw7KJGLaN0o0XZ
KzgoCJMd6QKQ1NmutVuHTC1K87mgs/B8svbirVT9oZQ+xMAQM0p//Wpq3w4L6Z7yssvCZum6eM7F
VTryV6XnAUhxAdK6UKHnaAvNPGg5hO2R2vXsW38C2Hy0BdSrUyMHslo5JKtH0xzPOVjhBhpDgRQ7
BIIV63zdVV7mh6xdq8jrNv2VAxgLQrndJMqTZpmMWm7HonqSKfqqbFC8rUY1rntUzkcD1rFHVr8r
c7DxWu7OYdn0V9ag4J58qMskKGzpWCe7hmsvAmjDRcnCybBuQHffnUxmII75ATh6bcoi5rJ61Wzw
tc7G46PEb+ha2VctAEAhLJW/VaABgN4i5xMNfITbPjE9eGPz4kSNMXXhak5+AqHiZ96b56mAhBWV
0YuvOg8qJkcDqd7shrn4ZbTtfEXhxai9+k980rLY1oT/CGCR5AWfAVjnD9kqb0sB7DF3dcgiBxR8
Afy4AbVpWAF2JnIFF+J/58CH0taUz52AiMQpfvliEYkLvTaQ3T4CwuYkpS3fVg4Ya3Xfgq48tXp9
gyzkJvT+p+1LTMeJi9ib/WMGFTAmp0Srw3Ix9DEGlw/9e7fk1NSg3/d9YN1MJvmqgx8xrbDTzyjn
u4s0vOeGGevJN0ZF1o4Bz+jfG90uDqWhHa0q0OKqXT+XvuyS1WC/oO5djqX3DQWiu6+DfaNBg4RF
RfeqM6IG6verZ9UtFCgXKyvXm53Bh5pVFslFAkeQpdoNawMcaCzapJidSxkohzgeKC29rmeyDj5Y
VWD8OfTfy+I95jOU15quX1wIUq3F4WFVyw5krNYRpq/9EdKcTwgwyrTqqhcXqpVz0Dn7HOA1cbql
u/GlANgCJYVtwxu4gOb8IndOQ99cZ5O5oP2g9IOAuEUTBlQQo9796oJGPw4VimUAHBkxXfnpQtSQ
KrAnPjfLU5+B6M9QTSeOlDVwYUiMRDbGrmMpamRBe7D0+ccKFFcve+3FcodI2sGPycuXSPS+k3il
2cUOh0SiaZsHzXFTI0e8LYL1ZzXJH6WSdjLaKFN60agDnBLASgtxnLND4zuPqgyWUMv0LrQlQoVc
IdlSon/SK6Q4GnenyLHWqDMKhywMsJbZrE99V2mRFDVgfcRCTUHwb7aoNXLjiXWBSQMFdwYxa3ka
UDqU0Ijsl4GDliyZol0FwctaCh4uxvdGLCd+B+5L6LtcAtxQhkXYKsCIcATofheshtpVVg4NTOci
+7J0LynRGkRyVjFaC//SaM1KDfU2DjkHYwJWrsirkzOykCN/OihPf8ihqSbmOtlnARpw703mZ9aj
QnQ96Z1yaACJPWoGBDJVQHVb/DRA6Bx7PhehU3NGHPyS8qntg44a7fBz8STE20b77Nr9h+isaVeN
CCM5etqgqIQYQ9SPhRisEN7QN2Y/7DT+yqD0jlETE12BG2ETqshFX+Czu0WD6mT9UYyspUbZnIfW
gdLXEQY1CvvFFIYJZXaB/C2eguGle9AzLWl97qJ/iCHId4YNoN9vSDnVkcyzFTLS9YvNpUlMZHqk
BgxSmmhu6TwOD98B3euqPumUDgJxNd41KUYkcQMcW5XPxK9RHisI3YICAKfIoJE34NeMHpJarQPv
OOmXeunxZFjLJwgRqNSdYqYuuK1F6hyNGMhB2rV88a1ev5T8xLTgsajQV2IVAnJcQ0V2jy6kdTzw
0l9ToYopXNcp5AuQ3EC9rHD0iwNaLmhn0C/AXgwjp41WmjG0K1rst8gCvaXfi6E39yI7oTW+O1e2
/sE27EkhyycOn8HY226hDhlz+mTR9LTymkesTtjGS7NBftYAyM9TADMCU+/0qINyd6Otf3LNaFPg
QC1dZPZU2OypyBZoZ6ZhCut8Ux74NjBI0TKgbnfsd9s4GxQca3fk/u83kWMb+2q4WXPAazLYgGj6
Cs4U3y2jHLAH0drCQn+YvdSRPy85uX/cQPgeO1K/9BsyjSjSp/e9/+nl//TeMpkeDarCI/fv1kM9
0A7ANf1fj3L/u6w3AFC4i6wpMqLpH3/tVBwQ059vC+TwIfPrFa0Rf3/yj90/F5W71kp6H91Kf76t
aaBd8rw1qe4jmfp93P/rrzRyhsqrm12KKfCheteI/pzt9y+4H6rq0ALGLS34feL7e+1G5mde5dPR
BqIaOKipRGvtnLspDBbAz/sH7WYB972xhjo2zxDO/nwwDHA33mZltZ1xaoiNDDZWmBQLKoCEd/3M
fZOVzaFFMp/cRTObq/tXIU1gLQyq4sokvCnXRMh6Z274u9yIpapeoFVlEHSOnlmv6IPpWVzz+tnc
BpRxWKjYQNyALzxFQyP/vfcv79m2v4NgU0JfjLzlYPZOA6lsg+alGhmg0ykqNmTW3eaO6VRgDPQB
1S9DuwnOgf6iopDEbPOJ3s/zZwNJMk/b2fjrtPcPWmi4a291EnRKQdO+4b75OmlxNlfH4g4F//3+
NC1BrFrzyMqMp9ID2a5xnPP+pYC5N2Y0bRw4NmQWed4D+75/YnkytMxp2N0vuNtQ3Pvev7w0oQaK
V+iPzfXobETFdgX1KIpE68HlAM0d0vuejyn7+yXrJpP4rIRsa1R9OiDYAWrtwCltL3+/B7sLM0mS
av+g4jVFmyl5KAcYmkg1O37VA5LUwOZHdhuiOa6OwOtOr2ieJPlexWCUQyeZVDR6u1nS0okf1vR1
jhMRgeEgi4rAbKnyGECmvO6zx2SqUn6sfZpkj0PkXGsi46NLwI6HE4WGO1nTMXTJEL1vJzvCOfct
eaiG8LX06XGh1f618cJXX4vdi/rCGzLECWuSPTqAOdqfBo+06hETO+HH1+xR1IAPCrh0ytAxkhZ7
ZMFXXJuRIAW4Jjg2bPt7DBuCTq8UYqFQAKhFw1rYDlBTPvIVwgfcC/Qk4dfNb0V/spsLbsvKk3F9
aJ0v3B5V6ZAj7QPnrUYe/bGoSxPMIFPEjkHKOEYii9CjpmvxKCEkiAJ16dcH19tnebSgr8AEk9Oe
ce7sVAt0dyJTnx/mGENiZNFs0b481tVuGsj03fgUmIVXhwYU3AbQx1dcR3WUfoLLsCUBPgmQfY5d
BIV9OeNnrQPUG+hxhZ4qwg5eBnbcrftV0QWig4IIHtkX1iT6fIASnbfowUNbEHWDE/oA5Rfk9tAc
AgUy3Z3xMWUR3nU62s1hhoYG9CiJnvQWtce0qGOvAVF3P9lyNuoQo9ACuo/hPypJcfZ2jDQ3LPZu
HiogOnWoX1bEtROk00Gxh1mQHBIxFUEgkqPBE+SU/+hf+r3vX+rsARErwn/2axuZCfydeQU35/Qh
OidWNDO/KEWLF+tiEb2jGYV8w7416Pyj04mlGn5pavtkfkKFCb3r7P/Qv3S5c3Cv/YT90B/QMIob
Nv3qGW0+cHe4eslu8IokMM81+5QRtBFPUCdUVP3YjU96HC3wrMd2DypSaFHAf3VtaGp7Tq0bhDw/
Gn4qZ0gmqhdjiId8IVV/0m+SBGERovHqO/tCsuhgvFZ67k7MPIhz81x3R23/bWPi9PM7VND1VZg7
L2753oHH6DLqQUmMEpQtYZ+JiFtWiBTHqVPre/m2cOWkPZafMAHovWPd26OHMywj+Tid+U/A88OL
Ue59kXALTX8RjKJ8cbtrMGJ8uieDJ3l/HZt3fF0MJIe4Yg7ty4iG0yHEqBuosXm0LB9aHXbqAnvE
kEn6uqb6V4IP5Ruwkg+j3E1Q26FYodUYwZDqddd8B6CX6DrejI7y5oJzo6nIByj4jeHvGmhVNpMD
hGh3JxhXzkIGOhOGhpH1H5v1xF7w43BITAiGgfXGm1BRb28WjbZdpcUw/HU9NfZE0AqJgzZDPM4H
W4vhDJT5jY4ZIuQnLHlEUyIEmtqR5ScYJTTvFoTIdow3pRpwMQd/TOv7XWqqtPKf++4p6L4gkmM9
TQIe9cO+HfbQTXsAtoYYhyzKozb8GDNEH1By/qM1xNw8Tkjup3pEV29izGpnyE8re4Dck2DK8/5a
qR7C/o++eQfRAqn8g9md/EcofnthEA0jMtctwfw2GlAO5X5CLc6MBIfAYxZeIeZtX9CFkUNaN4SY
e8AC0XCIOVnFPhTXe2nRidpfvkFUXA17uT4EH/4FI2wOO9zXiX4W1L8Ici7YzUnUF2awCyHVBhmi
IEIT7Q4Sfm/Hg8tsR5/W1Uo6AhUUXHl1XDm8J/YwHF4ypVO0+W742HeYEs6RGKn8gl9dUBSpCF9a
0+bbwYsIl3JsXoAzKbCc1Id+yCB58Nkxaj5qvwYAdR+YKmNB1JcedxHaf4adXSEnP6vYfnQv3ond
XVMhEwuAAY+sFEaIK1lS9SYIO+MeAHcDipGs6D81QjePsouKIY7Jn+A5iyMGriEg2aknn3EJNv7Y
8egUCRivv8QqrhVODu8DV7pgrsmw8hEWsx2aJ5Mtcthoro4Kip5JHjUvcJYyRHGP5lvUZ2jPw2/w
Er84uhe/QiSF1WvPtkiab+2jRXDXYvD9m/SemhfXCO084vvAQ15KePnxbj9qWAEwi/Qv3DoZ4iqU
EWImYTpuhy9fgaTA7TrFfs0w8yHpCOGq76e3eKKh7/zodfTT+4hw97Vn7yrI/OaT4MO7IvxhHD1w
54R9zl/YSdB6MmxRpIKer46huUUcRmDXMdBbJLRDeAcj1Z4nhpGCbVjNQ2fCIi+lFyKYrdcVIwrT
wrU2pKD8iMIe5oAOcwyHhduFVBJkGH4y1b8+YXkIFx7NiEj7I+KXf8EoBVfM+hWReIwh6Th6V47j
IR4kr94HyrBjhwOzOcSfwymgFfWinbRnI8Ug4d9r+bLQL9wE9xF6XfgSxIIT7jh28fvxs2D8CKET
yHRM1UMXgY5tiHFFeHGgn2xf6hfzEcPYHhGes0fvJCJYtAUfBf0QXBbulXdC9HOumGX8iMOWn6w5
mBg/auaRBq0Y6r0EocwnncJFzwFsBsaCmhTfhKsEzhrDi45v7/gychQOkw74Aa4y3zfrDsQmYiAc
5AvcoJFi5oEvOeKXwQe8Ibg7p3f8CusDvyYvCGIo7ix636JRi3Eq7+N9GI8FAuoHNkA8FYVDzZ9g
9nyv8si7bv3UmEYYl4ZYdsw+oaUYESf3kDSG8JIwVnA+uAAvwR3mQ2hd4f/xrWUzUneJYWb1Ny4L
wR+nQCm+ohVg12UP4xemdeahe5426x4hW0FwirZG+NXTFGnFHlmUdsQ3lbtb/MfNSu2oNhIThn60
9CTr9wCNFyQLdjw/1N/A4n1ke/nNq3BH1bo8Aj9gAF7lM+KmgE/tPyC1J44zP+AWtMfioUQf54ye
Tcr3E6nyqDlkcr9h+rB6EYS2iZEkEI5DIEqUPGk3D2DgbsEtdoy0C8YjwI8JWAkbR/zdIGOI4w41
K3arhRJ+L7wYpBZo7m58GCAEdJ860Ae16YPjpc7p039EkU46h8A1LJuTM6Hlo/Nyzr3nB9W/NTyB
Qqv4mDHwOtAAmmsWqTSoghxaCbFHw8hxu/no9dhStLiYH19rNJX2MdKmLkJY9aeD+WgaR5df4KKw
MBqZv5bUUEAwNhCggxy3fEc4nXGYuSipXU5o9DyypY8y9OCfuvbFOblB2mEQQYgYSZbFTXMOlsie
NjPw21M3bNgwfc5HA4uLnNmA/vsHZOb6nJjticFckRHbBzvU0XUN54/MFeNzy08OJDPQZvFfPmr9
F4RW77lERQkDziML8zQPQf0gp9kM7AhpH07++AWbRThHng3b5bslCOcHdH6N75Oi0MYKB2saJLUT
Q64i9/o+Q9MfRK1Qy8eLjbZj9AQcmH8WeHld/LOh02omUxC6VpQkCZycGG7a8zDEsLT2Df4KFgCt
qgNMe4llcOJIh7ASSneyizCIqqSd0T9+dyuKrgDAzD1IQVQYyFYWqv/0i8TSI01/mqcDLhgVB2wr
YW04ot5BeEXuBlkF8Z+akgJ3RJKOiAFu3zjX6IOGpSBPQSIMIdBArdOidmYe8uP4tYzfHFJ97Qp2
r3FwM4WTmk/GRx9iUnpJxuCMUW8csHiJj9QYDtlOLRtqBaDstb489ECkRWbvvB/BYKDgZ++96Ubl
59YvgFKmCB7rMnXES5XgizlK1Ljgt3U44Fb4e/7RtfvFQ+dlWA4Rk4QJymkBMWJ1Ka5ahNwycmBc
OyS2WFJmOogBosbiqCMhsU7ju8B05wkCKbJWcXN3oCxql0qN6qQ7+2T8wpRr0QmPYOWh8xnHRk9V
ifkImgGJXBA2UERDOEYCrDWAognmQi2gQ1/iG2HKOwRNJBDrTnAmGFxmJ6I6oa8r16DKpfw0nwA+
guwcrzq65/gHyN0+BdMC9oTFOgBEpC4c4kS0W0yR7UaMqiFCRzeZAde6e4V+wJmgE28AUXv2rQf9
vdc2E0J3AEZzkj/9gJGHXkugGecQ8eENNEvptJEvM5huB0KktwpmM9DFOmn9Ae8oVN4v7Uycs2qg
KwtteH6Iype3xTGpKegY6jIag1+uCy/0Lh2KnpqyTX18AvaoxGICEJOibrsKdsHyHSDU8VNcaNeb
XY7s2Q29NnL1uKL+0y2gY8zO98TERNVG8o/gjInj3QIn4b/yZ/WAgBesYOgOtn4ogexibYsq300A
AhB1OfpLZXMsLaQhiUbVzxwg/U3aIYSjCIOkedVkjG6c7CnboeheZCyZ1YatW6d66fXg/2eQPVfn
NgIYtsOyTzhEkaA+ydh/ePA//ceEhQBEjsqJhUjvtZEEA3Vu2dWF/u1nbVH+kn3YGlwG+lZ9Uj7m
J+C7zi2QOel+oIMEgvmuT2aQkY/GSqwphBszPrJjcBO9gX4oCGIgpoZ+ZkZUxDDb075IfPOYQRX/
uKTwPzAFj+BIGOsaijDv6IjzAKJ9OKjpWjgP+fy01m/2hOZOlTD2buECgOhCOEW43UM6BdHB0Rjp
cKm/ViuU1+Z9/uhrlPIhIjC85GEhqF+PKlRQvqfjEVHZbOgkyPAD/7NLfTGfxQOImDGgFUd/JXGn
SzCdIXvI7NCGhBH+ooy0EzfDQkQ9kDYIDz7hMcaZlDpxZ/Kf7J3HcuPatmW/CK/2hkeXAD1FUt50
EFJmCt57fP0b4DlVme/cqHuj+tVhkhSVIkFgm7nmHAsiE9aFBf/kGqdyb26nA8duwG/vf8yb8WSc
Qka3NRFMyUjYeznLg097exfs5ie4FgN7yzBfBxyRfo8pNDA/cC8Qgl9H1mEXl6yV2e+5c/jZKPZV
WFxT5V53iw9nIzeMmUzm6+olgC1yZz4jsqxVpGFxpxvsMA4qZ+1r2298uQH6IxHuqKM6G9gEWOJR
OzaSNYrvmcqqTu8iPPGb5BiwoHcuyvE4ZXvKGOY9+Ydt8Kx2uyr2km0CTgVh7sJoqr8nd+PRECtt
lyVrbad52YMDsyg8hQxnniQuezQu0kPxZlRIeBkkmJxa5yeRfixnuVu/5fuc4o/nv1dbUaEAbAsI
Wodyq5+6vUSVvT76Z2BkJ+uiICmsrEuxJg+Lb+wx2nXKOmQVqp6y75Ht3aWCn/IUrVPiyW4wv5nv
wUf3DL1FhIfYq551jviOd9y48XwS+BFatxpXTKuv8sEIuDMl50I9FkBjmke+6Ma1GT1WmQsoJI82
lLYGZVcXODFYbG2LO6zpy5hI3psx/1y2K4JM6+YtfmUUFe9UyIItie9W20cx4/ex0PFhkCxfd9VH
GT2ZkcdVLB8q/TphPrNWs7635TerLrvesUYQ9Z4cc86qO8sI/tbAX97ZOrE6ZIWgwJtibVZg+qhH
V6EkvPxbGC1HPOVqPtnr/EB6O3Obfe3WCWPmMRxXKboK7yXYZ6bGdn41my5MqdPwZmFBYE1rv2an
aJsZNmSMaVu/4lEogrVOmkasgnWpHClmsauipEOpzcYYtCJG0N3rtjfdqbAIKMzglyVCnK8hWuXd
TsUZaG0JcVIYfGa5yQ59ektUDwYSS30SGc51lvdI/WKfL3t2nCTriD9SrJj/UTOUu2nzyVmgYnpl
FthStpnijxzOhNuuw3O4G35S+mPXBMrFom6yCp7Tnr2ntW5fHfOAxWIVvXTWJsh3+l2x8t+X0Tt4
bikNrbTN+JZ8R6/dF9yPAvndkz8M1BPP2eFL9B3Xn/aiOSXTR/OdliWWYEp6rFXvFD5O5XJdfAOu
YYzDXcCK4yQrj7I4BSi1OSEHqMgo4bpapXvKTPiDkA9wALFCYJTH0VEqXvxWPoaJ22wHKhg7e88i
/3GuDo2bPWA7lvHGLz+Le8Jm1kIgO+J/QhxyzuFFH1Yy36WvNnPV4NrED6yV/zPO5TrZZ3Z3ajRD
I57k5Z03HqL3zlNQirRl9xK+9HLbqZ6BJ/pBwcbE9tmp3ssXJNUfbXzPSkvZws4iPRGQDy8OskES
LikzzcQ2vOTgEOhTYrffD2f5ar93ympbbdnen7gk4VA8tq/mO9mGFSXxTUGuhFnJGHdBfE063GvG
FqtA94sjwC7wOzurxS/D4JjqJ+1hZD3xTJZe7e+ST5V9b0CIY0URW24irkG/XlMkKCgvv5Zf5Vfx
w7kzDjU7e3SNC3YB3AJa9ZhyQXej26/GNUuVX7Gz6CNDdHXO2nHx2u8MdIytcRnL+wB94dCS7v32
T+1X9Fy+lutlVXbxn3JtF7SXgNyKRkAecJD/q2p0rpZlMGBKSqNNrj7bUbv6RaYxduddcEQasNaE
F5W1zuC2YgXAALyLtv1Xu5pXxF/W/K8hRbfjuGt3I14EdzmOO0aS4J7l7Z1zJjP1VG6Kc2K9zcho
G6F7c96vMG88Pjjn4IN6VWhRV30Xj2hsL58UgMxltH0JX1lCxXzL/FkLjuKzfU2dTcEaIFgx7Pev
1tkoPHTxi8ZInqwcxM9VvCFr0WyzO+N1/Kki/H5oD8Wzv+/wFb9Gh/GJM/EX8doeqFgVv+jBwXp4
0hU+24/KjZ7lyjr7uBsaVzknB+XcMSNzKvjX1IPaUG37VQc78iPDsri6JOGuJ4wu3uaj6ZoHFmeo
G4l63w7+DqhN6zxZhXJqleAaLAWgIBvZ+9/uDtpSC6on1pDCwu0+FBr0SsJVw1L3mTrFwuDVLxlU
KkC355wqOpb4eLa3pMktIIVFAkFGrZEk43mY3N8/uaWmfj/Ugx7fg3hqRZ657VKd+52yur20vQWx
JkhsuC0rxoGlTPb79xO1liRXD9H/yezcgju3zM7tOZ8QABU62/gEIYpsznbY6sK/4j23l/7jN3/n
fm73bjdF7RebNGkegYdi/qvDNYXanV9RHrrdBNXyN253DQr2cn27a1tJI9eWyPNtM4bH3y/vl2jR
7T/+/ZwTKASWfj++vSZL62jHVLP5x/O/H/51L8ywst9+4/dPEj2E29IwNf3+ga21/JHb44KEFPnN
0vFuv/LHn//rjS3JLNLoXFZNwAKSazornX6NMwrxa9Fwo3wCguMg6FXZPu6rnWHADqKyL7aqVt1B
9EOGi9GuZu1JJpBVtOGxkc6uK9n+JZq+V/rW8JaIXm0abtsytZuh/RAFypedtHeNrn44VrsF8glh
XSCjKQ6+Wu011Ei5aJQsHIU0bKij/0yKnrh4eXNXOPGM1mxv+0xKFONe3/S93IkaW0HiW85OM7DJ
hslrOsSjazawlaYaD554Km9en6QHvaKPzzTLYRQs4kdQAcfMZ3m2sBP7yYvlTo2dNZC8U1Al1zh7
gyGz0VE5BjZvZKH3SjOyVIwzVLm03jg18ecwuoRNttGlxdilBdf5U9j6weqI2RK5OehZ/VxGyqcw
5/vcSDZ+8DX0WOK1nH0zA46jXuZ6oXolkJ6UwgCp1pFO6WAdmjOijm99jNhF3dHOr1jNAreoS4PN
Ee5IdgBUX5lFDOc9CDDrlTqCTjH0yl2Yngff+jW1wGSTUv2Jk+ROBBYMMyysajdvx+SHlIdgSH+Q
EiRkm5ObbMIG/2r3Heb2F2Xk/NgJrd8WYg63YRRtSmVHlBqhz2A73QKi89v81SLIKVt5qKsJ8oG5
zzLqLLN/GiP1oan76zSRyhhq3FEk1xIqQnWOKavdZG3i1gOsuIzh3q9xNerqc+dse/vJhCa3KmB+
dca8laZ9DNA8W+ODw/TVYPqTTnqRavyls9pKRwfSgQzWqu4OJapHxjHTlvRf3H01gfApNuis9pjj
a0wuHDES/afWAkmk1EZ4DGeYj63UeZpanVNpEGTGe8AN+o85oVzkGw9ZO71lZY0O6nSoqVqKzyj/
BcOCsFanHIem8EadNERSWdsxQwYzOvZU+lKnZmEZx8q0D6v4Z5G5umoJYAbDc2kzu04t2ee8b8Z9
n8SnET+Q1xij1yh1ucoETNCoEe8zIEXQZrbi9Rr7yUx9GTtZ7Jts/kjMmSFFlXhlmtrDBqB4eAPf
2etTfYL9l+K8jOp442j6L86ktZTtiz/Yn+1kXnyq0jN4W3cW4/M49sce4m1tVjh3l0yHFHeTFTxa
IVEyScqncpA/tEF9GF/qDEEndXqVgEazLtVWBWisP5PXgfFqqJ/VD6E531WS9fuk4HCNVc8kOx1V
Q/qboeI/d6aJyav3j+RG+5VSjfM6NA4yVM6zgIJo6P4Z8+vRidtfcnBUz2fzkJbmM27yGiMm7tup
gtzXG59mjn2BbGqpUBGbM6daK7WgajEVP8morCdf6y6JKGw3mQlFdxdZJaw/6snZ6IH/TQouPg3d
G83OKDbCQjZS01xLjep2OEkbN7oDnzT7hkPgts7ALE4WtvYbFhk5C/L+W2/mR9zOET4GtoW+H41u
XIBUA1NGQlHwZQ3AJ3D0UrGm2JHaVbIuX4CBQTow5nOpKC8h1yZH13iLTKfcSAVFJhJ7O5ioVZqR
23Xk5Af52ofYv9S6BT+lsGOOQoNwwqQhD5Gu8pthrzXmnWHLI/S0hh2NOGdhykp1CK7Fr76GfNpS
5zEoQGYHLZyFV+mR5YYWkEDVdzvTapbQEVqboS5LQiou5MIIBwOcnKl+GgqyJ2TgYFenkASxS17D
tPowyuYZBOmZY36ea3VXsaAdIU6tYkW8BjaiV+I8+WBFMxJVSlleI11D+8iZGGprFisgrd/6+KgV
o74KNJNwRBFeVV1LsAanKPIQo2NQ8SsVh6mrGFBgVFOsDD2BHdunP5TCDjFXt9+6ibxVpdU+0JOv
ZCGctlr4ZddzvMcaPB6JRh0mxu8UvOiqTHTMiFjhrPax6aLvNlKnq2w5++cAt7ruDEgQzILYHopN
Zvckp1KY23FTvSVjObjgfC7aVUMJUUocLNkvI1NV96epUy6owve0/YLcyaUuAHQVk8hdCbsRo/5B
ze4Vvz4HBKLOuKsXVymCuiwmdjZ+vfMHwvB+m70oYfdlqFrpWepS6lq0Or32+ixN4bjkCtPz8ByZ
c8Pq1Llg+1QBrBGxo+5ZQlMb1LWSkl4dLWsrCp0ycKIA8kExL1tEEBtvL5CKK2nj2sOKC3bFH+CA
OxMgQ3tfF37iAguBeugYr6IWrNhFzlnbtQghdfIkZvVH0YfrooHEA/wrQKyFyLtJU8wlFkFXwmGm
ARkGJb1l9xmiiK0JhOM38tN+n+sAfYbG1bSD0p0szafcJCgzBL6D12QkjZsY/l2A5OhkmD4tbfrh
pKhTokEyyjIk2h5BP7HPWVf4Xth3Du+WOkmejxMrHYnQXuYPXVNB2dTFvDIbJABbPQh/gaFG4+hF
vrIyawlPB3PYuunKHzIxd/8/UnbrQvCf2gdo0qRjzf/6M7T2dxjtd9O096JO/ndvh1vPgb9+6e9M
GW2ibHoQ2AQxpPV3s4C/M2WW81+WKXRhkokE5G+qf/QRMP5LSAOutDBh9tqm9buPAC0GaLVLU1dY
vvbSJtT4f8mUST7O/0yUGfS1tG4NegzHNs2ly8CP310EZG9WvRBBsZ+IIF16kbYPPjXhuAtXQwdk
eJb+zGivuxh2vw0T8XlOMQr/cdD+Tiz+2c1A/kuujXdBE2fBYeJYyCVd9+e76GGyzZUtUfpSp9qU
hv8IDIgZcZJnY4Ymguv3rjYp6wO5NgOprAOjBfBRsoyDXU1hqK5X//4tqXTu+OeB0YWusoCxdFoc
2/84MDWJDqu0Rb5Xp5JyZEpMVeA5d9PU+pm1MeaiEbmzoOzGEvlLBzPpdoZpetJWV7mhPPi5Za27
fED5MAy4Pyk8dMvBepYLzIOWUIYtEDoYtwX+MLv0IdtY9U4Zmt2gSggnwfj87z+RpPHiPz+RISzO
NpsTyib6+D8PcgXldYQPke+FM4ujZo0ws8MC0STyXa109B2jdrRtklHdyVLfJjB78OKYRVuewFk9
RSxgL7lqv/qqcNb/4b1xqv/Le+NEBxuhLRfJcr7/eQK0TRvXg21RpQ2GBx/z4qCJdF8Ic9oGgtVM
A2TenUhpsGQFT2CgYKtDBdsqHCFZJfMlUy6BmP7j+/qXE5NeEkLwrnSyk3xRyzH94/KIhTKWalM7
mFb2xBIsRndWP4ay2IpkfmqRU6ewddazzCEOQqQqs4EKS47INBuzvMv68D+cmMbyNf3R9wM2sAHP
x1ZB6vJdqkvc9M+3NDWAkgOM3js2BcMGCpFyNOtsLVhS45WI6sfUv0tULbjHvB4/0YBgPRn4f2ZM
5pusZsMo/HKkTF9YKwiqWDTHVD9MGv6FYhavNSwrq/fru1nDNZ3S8sA1Ev0J0hx1614c9I7SrYzr
OzleYqKy+5EdHhkadfYi8gGTPWrr3p++ii6HhKA4I40FipPeWJSyy2ZvaMV72LZY8BsYc0BNdmwC
ztpQwxkr6ulc04pjmr6juFLXIjRRJ62yJ56Q4xnowLCZbFApO0JlGfKhZ9ljP/37M5EuzP9ynZDj
lTzPdU/mV72FcP/4zvMM1nSctUjTA8wBNSvOWuDTMsNxjmqsoblX5MSSCh736I9YHvSZamueX+OQ
VEvH5G1CF/RyaNRHB/pjnVnTZqo4QFP3cwgLPvtU+cfEn/1j6Fs/yiqOtpC6HY4vsqupD55pKeW7
z34yDG2HHaHabAtfJZup6tfEVp+cKez3YHbFWam5ud1LnCAA7NZde8esXC2cTFwlMrzcbtLQOUvf
Luhqgd2uM4sjKO8HvsbunLbjuGtaQz71ej7dh7QwWVkgO9tMbsnuyqcZC1nS1FQz47JaDZOAcA+o
x2uwBKh4CAy6NmxLYdSulGXgGgV0X5BGFP7yeK/rc3LXOiXtGoyvqVNzbxxlcKemodjMc5fumeA8
YXbxhos7guhZJ7twavSTic0iPiWyaE+mzbtHCAIFG6F8q0Fwn8Wvk0JtnqmtIUw6T8e87uUZ16EK
g/5MIupqGxVbzLK2PUny9TSEmPx0A/ghNfcFl1ZKPH9UqlqRIaDqZA+l3U1oOlFz6hY/RjtPBwVx
BaUeRBhSDuEZ/zPv+2e7LOAELd+RmYa1W4Wa9KyhaSFGiHcjdFAhKoxEI2LjKW7BAWXKGXBivrYI
gZ6YVfdOZUX3YE6OWZtpFP+S6N5X+uhexNSrC1GdtbqotopSyccut3xGZhuLAa4JkNHByYCpea7s
fDoPCmeLqhMk61IIWlZssfHQq3vHJKpZaAAJurL9iNogPzUjxpTJ6Rq3s3RCFwZbCIvqlTYxy8fA
sHAH6Cp/JI1PpDziE1lRjUV8eE7ozLJxZBu6IajsC2zDh3jIcc0bdOAYRRhsYrAaoFQFviKzTvd9
qGGjzgFa+CZ+ryiOwB90n6QNp2uXKeO1Z1cA/fEIgknbzXLUHnRRKZeItiK3R5ounvJ55CDLwrlM
U74yy8ZhOws7KnCsy+3GgGuyd2zE49vD2cntv36QGHyOth/s9e05jPIDpbNy3GZqMZ9uL6YBK4kp
O4ffm0X2BghD75ZBE9zXy02azfaei4ReGsvDqWIwRRke7/Ta3N6e0ulfROpdHhotG1Dx7HCrklx6
TPLQQj7XBe4TXXm43QjQiWE6zWexvCK0cSin9pLrKyG2aOb1dtMCJTnQJuPH7VFW2/OZj4cMIxmb
m55COiy5x9vN2ANNm60cZw9Oi6ZrMU0osUBtb/V1nWYZsJ2qvAJCxGU1Ou1jkFPratoZ4z38r05z
XmQkLPTwZmCr2tNXKXgpc6yhIZHEXWdg7yjMhgh0hwghnAblvkk6MpwqZWy/Kt/tqqcxyk/gWdFz
O3ESix5OVGq8SIMauV3A1ZN6iDehAlcOUOkHyS7nij8gtdQPO9P6K0UUv5teOrM96ma3hS2AlRKB
N0f/2EHIIEfv4GihjdMx9eP9yHWxVqivGNAK9kZKVrQZWmMdZcapq30qeFZdbxM6mBBWmgd3srGI
ONUwbdMsmSkJiBFWfQKct4y+VYa2jVMOOiNXZ3vpwDhRq7bpyi30Aqw6YH6yevTvwzT7aLUu3OgM
vrtsKfHWnX0ulDYkhzisGgHBR4ALoLqqPgNgoew/NdXVDPN7Ogw8+SPI6SFABCUw5h+QaHMcjU64
9u3gDl8aWc/laKb6rOznHPcrm+Q9u/lhFVEg7rr2KloMTFUZ/DU+0RtGe5o4l+vmzRZKec9Mdc60
GZN/hLAj7fHRModo2xnHkUXEdk55lqW7SQeVEcTNMH7ojT5vgEGeO3UI8DIxSIC68PQZbmxTDuzy
MQSGtl3tJJUQkKeAF9P50QwC/RQFjbPOcw2OeL5YsAYH7l2kABWG+9YQ8w+BwvP9Xe0gGo5tYF3p
+IJFXvjWupoSxbVDi+JagU4pqR6zFAahlbNftwGs89EwoGZs6McowOoa5vQQU+QX/SUwZjvdGn5N
5g45DbHiXgO2QqQQ2i4UqdAeMHKusd3NZ9n1x5zo3es87yYn0xEPwmlHiC7ZgXs6z52NOUcXSDE0
wCLHHAIuptFQ0r9GBYh7e/SfBGLN0hbjMQkgYHQ0p+J0VF6CDvtEOBZbp+stkBLBfLWr+9qI5QG1
PdhYpG758yq1t9ZmYu3noz3WyT6cMF6Ng0wvIrNN3MPzHQqHG/jhsE+qzDiUdsYKPGBmncrCOYXL
OoDC9tgaNYw43TjMYMRdEeRx8UPAE/ZoexDvtK68q1K1OAvnVzho/cH3tTcWNcY+MepfUYyNqxLk
k5XWuchOsw7GNNfr3MyMdZDGw66jrcoDqrQ85pbOdGy31Yr2Bigs7Vhf6w4EUZ+b+mfR2OV7ZFET
TgYDLHRNRV8vI69LcWWZUtP2ehfUh84/EBUmHwt2ALNSn+xFZZ7xMVglmBHgkIt1CPBnYl4lvJAt
YbeyxLhGThXbmVXYHpTOeGVbfo0TYonNt0FzX+LxK4JSAcBJOceYCuG2oAPvnCzZzgENOELnqe+r
mmGgj/Z0IWD2t/UQxlX8XoWTctcmDYZ0jqxStxc9DhvCcVF2HMPR9py4w1PJGrXqeo2GV9UlrXtc
Fc2maZRyX/Rlv+vHX7WR4+IobCDufv1dzrZGNxkm8BifbDZXe0nUeWMHOMGJmWoHJrV8rfPl0Z4G
GdUM8orqjQWItmEo7PzxVe1LRKSJj0B7PHLdSqHsIQVx0fB/tD7Q/jyX1ZYzaK91WJVpbIIfYekE
otHogEYABj16WuaewHE2Q2qeshx3qF8qp7RfHHm1kXhdY605TVSPwF8Um79SPZqvoO/hMVh7lVYq
2zrWCQVONig5Euq0iIlhcyBF9kS8G6dPn7qBUldlr+GlVMcBv3YRak91J7GE1Kts7IpXfx7KTRs5
T2rnExuZfa8b8DnxdoAAg+fY2KaNoWMCRmrQ1MefrPih7jLe3KR99r1CvGHp8yKVlpC+0mOVavvy
mEb8nZSQuNd2CVNTG5/NxmJtqtEaTAmXSvvyEDQqsWeVb9zsbYiCzFE9zNvHLsv2ieKs+2owcaKF
w7E0DUCdk+nfsUxVkSCT7E2G/hUKRv9Ls5o92gNo/3J0VQJ8gMVy86jajnF0mq5bi149jGzjbs9E
w2Aebagiq2rWknWcRmXNGcdry9tvdeWx7h19pWcWee88GiC2BKXXCViNedYOR9OaqG+B71nrtcpD
xf/pSDXdDEMpNpGRfdRsyI59EAWn273bjRXSYm0QVkejjkKh74TQFUoJGY6XXj/cXtJEyQGGtrId
Z+fbatXI68V0VoxYO5iKqf51k6d8e1Vf+fQOxCIAsABnDgZwzxBFerHn6F1U8UQw+CzZ0t3r1XWk
ekBMn9mn8MsHkarGrkLBAXU8lQ+35zBu1G5A841tU2oKS2llAZyG9UNB4t1u2+p6e+SDrT/Qv4iS
xvLDYGdAidxwGudeZWbRmj7s5fpGdElMVbufEgxTcKYJCoBOXNWoLftKoy4wmnI8i6E9dSKoHoMl
VW9rD5a0gwMwxWyn67ydupbVyXaSZ+kP1km29t7WB8vTRRlgFw7lQ5tI8RCaknwbb9Bvyc4Vg2AH
RgIAaWpYqd1y+dDRQwWGwXajOAGPz13DoShrKMpFNo5AfhfiMMwFDXluj62SopxFCtMj9r2K2SAd
lYmOVmqWYmtHRDvoSvBAUaneztpoH8sQemDPwq4bxhkIEzfgwah4/n4cTjR3AJk+r1WOM1PmZP6K
IFasTbkzrSqksG3cp2VHHIKL6Mi6vAfeFK5AHVDaHev4aIVBvR2b6qwiF2/UyHhTBJDElBq/x7oB
IIkJjTeylzh+dlK79K0uzC+/FrCJ03pHddrkf4tOfSFAO03BvRjiszNHZ6LFRO7VJ1Z4O/AX5zHi
rU6SqFZKeQ3KWnrCgbG3DVy28UQkClSHW6nxqwIYRc4CF1eMvy1n61Vre401Wu8DlgRuSYUyc34Y
s/5pzaRP7f5ZyeHU9/N7Rr3ZMyGiugHwBpzBfRsXcGYoIoZ2wFnagKFoBuzl7T2Lk9dwmWFSfdhO
dEASKpDbaqeSlQvSvVqH1yQ34TXCfhIqJWaZY1/2KUcwVgQnRaf/o9XgDO8PohGfRffAOp9ISYWZ
bR5Z1cjakvtY81XX6Mddr+vJNu0VuaNRGXZ4GR0jUdTExrtfumLRctRIPkcwUuS47FcAfjjfSlyV
SzUtSM09UhsI5tSL0ZTItjBc3m4yg6ZgQBtl7PxqZj5n3DVbCrp7aeMw0HXj3oxGh2AfpfMCqKAC
B4hOsGIz9DZGH01RvDJWd2AtHhQtpNFR1eOAK9Kv0elYxC/yDk2nqsR+ESBg175pRzgwsPGbFJdW
Rh2UK9rYwRCjK0rUsx0qMqxQHOpy8HNvplzlKZKFQJtUn8m7FtMyphT43oJqzDaLgpyXc/uTgePC
MBSuSk11LjZtqEifWNUO+Nf3YGA+8GOD3pGjY7wQwj87C1c6gk4BJIdeGWmos78KtWfKiW91F6WH
qGQLrDs+jgWHeqdKq9OmKq37xFpWX3n9EeVgm/hK7pTUf6lp/LeK4NzgQQD+bVbzthmMpdVO6lN2
TCi/MYawaU+OuiVHqBKwMSZLC89K6njU0upzmwB9b1pSEQw/IA/sYzz1NhwGpi/bL2tPldrSAMEP
d22K62MWD8587kpgL4AWy3uQXa5Rj+AhExPrI3WsrjTVbY9NuCz87NSnJe7v7lnIVpwgRpcepzAh
QwBRtNSqj3rV1scS5heMj7pyqan25JLbjxzhiKQrXT5U6GaMe4xfhrhoqbSuIQJ1rpjAFPe9PonP
UgwVNnpLP8apM+1ikX9UrKW2SW/fi3lpiKVGbmKArLclXuS0d4xNMvQEvp8GROUdrRTwk5Z+dSmq
6NHSE0+ZfXzVo9OTD0dP8ulXvLYTJOW4oM7VzeZRT7j699ZIIx/ZW613mzcCRX2GfqPtWSjQojcY
vASz0QY63b1tDv5zEeMKLKcXy6GbXh5QcxQTHFpMTHQ8iOLck0NyLxWHcWuEBoCp3JDl7EZLKxhQ
sNR+OadX0MUvfdGcEyUjVQOIMaJRJuY+4ftsi6rd0ND2j+bAWNZJNrXQ8pViJj63sINlR18aM7OK
jW/Nz7ZhlwcD6XrGrsfdRi5Y5wbbX9SWH3aH4XgUTwWOaSVZ2s8MjU0Y6daOpmRPWWJyTqsve06/
YgSKw8wakLiiii/r9hiaP+HMKNz/xgLciAy/UQHEfSE2/F9/7C+k19+vHiwHRsoQPtpqvpVUd6ve
fLeSiqi2Tl/GtUnMPZtyoudV5uzq5QUoU4e5sGNmE7D1DgQMKLb4vZabPp7kZvoZsgfXhDuyWIO6
1EX0mSIcal66kmpNF9G90i9PiUNbmjzTUjcts88pAxKiaI3Nad8ph1mFWE4bDPa6NmmSWqE7cDhs
6EQ4P/jVggv152wjh+De2taNnz1GVv9cC1uDqws5QhhY+eituBrrWj1OmFxJrzqD9djVlFWc3qbi
mxVPDkzYp9nChELGLOrpKgXV4jBo9nQOp6jyDBByHlA3IqrET6o+pRdNCM6nhas0NB1KBkTSWfcV
FO02w1E8KtmBRt+U/QP9kfRSDpXv4BTzT75siyFbMfb6kNt4ImK6mYF+xSDhnIdw1rapY5ZsFN04
WoxWdVOwA5x0ry9sZN0UZaVLg+JixM2dDXn0WHX51uFM9hSRO7wqWsBPIT2OMDLYc/JmZll99HPE
Bj9qCMxQLzslaX7WoIy9lHTk3VisEfbABvp7nGbzUn5of9BgcmsRpO/nFsezFYKfEn6+8+mo8ILN
/pjnsfIJhL10QU/2Z6gy6Zkpmo0S3rmSxfgnuLJndl1uQaPV9z4I700/sn5lRDj7Ft4cYwyee62n
2Vlc0dVj2lV6Y35lubZkgZewk0BIT7vwwRkp6PR4yFw21ORNgybZq8oAeyjTCSH6zrydc4aOSUs1
5paWoDnCZFEOMa7/cYvE0Rzoy0taIezMc1AFKXpgIT3F7JSTVSvgBxpH99jsf2tVs2NDae7Nio7V
gZVfEtnLJ8Q22OgKU3zmTEeDHdykFeFj3frdenlkVZTjuqy1zljBJMEjYMa13pHimvKnkD2CG3fs
goM6i8BF98VWJ+VNB67Yg9iu0HDkbooNCz8YznGhmD+gek17WiiObXvuImzCUIEjQ6jHUis5MI7U
97j6yLmXvXU31NmdHefRSaYOIWwxkvjRC0yHEwD0uLtXM/MzoT9YqEO0KVB8r7FoFFcNmaTkaK8q
s8MmwGSMRcz2Rnv+2VRZv9N9MgkK4ioJtjDf0G0SywsNjOOa5hbWGDV3QH1h0dHfyVRwsAzJVO+6
bnoPw5YlOvzK802WAki6pWxkPkjxWWl6ucmLgimstd/MMilpVxFqhzSaDVSMckMfSM6xEThnEswv
0VTlO/riPfJtTXszd9gDJf2MP7pbHEh0I3OsDvhDIOYN0Jx7hojUNfFl0+6HpnQFr8dD+eq0FiED
ykjVJGgznbYnZE7jNMp3q8suudHU9+GMWTI3g/ZOyXCW6Uxp9dCMW2N6nxwQabkjTgHNlgwOLzmv
/C39b+7OYztuJDrDr+LjPXyQw8IbsnNgM4oUNzgSpUHOGU/vr6o1bIoznvHaG6gSIHY3gKq69w+z
OyAbaSM7Fds3+TQ8Bwj733aVf8DAjydwsJNrdSRlkwAx88pUuU50+yqZg+Y0E9oO0OeCAYQe31xU
4b6NuvvZToikWz8qY1zmFqSWIVBYbMdAeQFIip06SniV4rI+zpbdYDhr27aCxTi0b+owhftZsSJU
vsdi02+KGhmYrBi7Y1j1+nUaEElTZkgliKkZEywftURwUEYOsC9F8KWtEKaCyFA7Qw4Gr4f771ba
Zkr4OkzTvIky1/laP6GXlll+e5qQp9lNffIQjHqESUup75MW2H1lqstxEmTvsCyOvnINnkwHq4Rc
iGJGQqzV3GG6h3pKp67nhu0/oeLymbc9q3A1XuETn7+283aKol1nmNGNrZBrZpEEU0CtffWE7BlL
XDJPt2HD6xCFK+UQ1woX1YPbwSIYMNao85m+hvp7l6w0NiHLgKwE/Ai+Pxa29j4s3A4pVu9pGL1q
XWFjdq3VufHkIDfOi4eTSmBZod95PRmVWN+PfvwTrKO9KlNArJjQRKOLH9CkvnQtM6wDXnQdavzE
ZmoihlDPITTocLrGr2CJo9R0h1KlsS5QRrseVLW/sWHglCULvxhywhyUmFWMxRdTi8OD1eDNDhLY
Q0Dbh9WfgUm2JiW5c7nEInJHsG9G7K/VUFiiX/ejs4nY/++bNoQR7U32vmDN6LcEjpJeb9fscKuj
pajdbgyJmlqFdoxC+4uamd2Gd9UXUhXgkvMClNAolhZaTcJXdxviSzp3n+6WGVJ3AP7GdoiWzA4K
HIsgIXDiI5rD1LszhakBatv92oymg8aC4mCIQ6TzRq6Dbu8PrAhLFePMjrTULrJJNpeR9jhkKVS9
WIkW0CeJpGb7wEABthmUP1IfukLT+eWjYbr9CWnQteV+Va3JegQSaj/OBP3bIfkaqT3w4FSrD1bn
b5wB+1ssH/wd3whkFvaJ7VRaUB9m8nn4PONZjxBmlprQlQOozXkdmNeVVuX7UcGFK8/GI2q8aNGr
prFILbsbF3oQ/bTjCm+v0DJ3tpq6W6/9kgUFmQMt9q9tkO8Z6snYj8yNTrFOA4SFEjzQfUIWoK54
YfAHIpDUkBW48hptNfYBQT8nnkzUJoN+GxMXqgc8WjYlcK2F31sQx8BSgDxnfpl1H9kAsy2HmxBY
I/I5JOL7vH3SjWjY5IMPu3LISTGlGIodoT3OHq/kpHFOcB2bUysO8rWT8gSDQ0k2zngiaclavUJS
78YRaWpz1JqjNZ70wAo3bswbPs4B9WD7lqAGRMmJlJ9JwaY7bwd7Az6P3KjXL/o6pc3Pj3bRNwcz
xvGMZey+thEoKeck3YYxikR9iA5j7bAD9YynvE6ZJk0VQrXpx8zcgX0c2jHegE0/JnjTeU2e7b0h
CbeVmvYb3ns4gwvs48S7eZ2irhk6RsAOOfMeOi065m2tfvWNOV+Eg4099qzddg0b/yzrEC7ii7xu
ogpBsLpQdqWavg6aHi6SwduXuYURqW06uJHBNM5wWlCN4LFutX00jNM+sCAzhbGDSo/hvk2hWa/R
0huWCvI8IXmjryMk8tlGLrVmSXqjlYF/NMcYDrMF5ZgAyq5nqac5hfY9GarVHGVkD1iE5rh/s7ZV
sGFAhPCehaoBJSmrGu8xzr21BxF7YO16GFPiCX2m7zStrk6VWpwI0S+TRC+/jb360wq6N6vIi43v
NdNjSXia0MJjVBrRZmgJLsn7Qd4ZvgrlkSXHsmxTEO9Zht1rAFCSm5s7vkmezBpxA5dwxrrJzfou
Z2c6hUh5qsYEjZFQGXmo1z4Uco3MG1ck4+tDEGuPJMAxKcrJ5/Ts3VZEttj2ke6E4Yd6P4Zl2woj
sat4hAuM29v4Jfesn3gk0ZSm6pp1pv40d6xa81kH3i5ewkZBVilyWdNZY/s2AEs5ZnWjrqe+KhZT
TmazjpExhptj4VjufAmLon3MVc88hob+JanubPL/D3ZiRY+Q4olQ55G2DmMPmADs0Z05lKVKWICi
rBvC9kaW5smrd7IaTvBbnSjymOtapoQo9raGtPq4uFrkOWI8dYKQERAMaRODvBuZe+lIcS4mpLW3
w3Qk2PzLIUb6UUjDmLN5hjTTKPDNQtgFK+dYqMe5Ug2ORChqcOdyDvoZ0SUDKLKupFs/QksuF4wk
efDcCIq9Xe013LS3jdH9SNoMQVxppSItT1ohtCdLWlLYvMPt51jaUfTCEeZclOYw0iymcngbhQ3C
seSVy53GpLWTPheyejlAgYmWVUKuNhLWLfIC8oLnS7231aa3QOa72GRswObrNEEMwRqHL3JYItvk
BcCmQ8uSf8KnCyYl4CzAjF8qYqS7wh7wXJGONOe6aAxCZSbWDBU173EbcVMcEKXFgrRqkaVL1Q8V
FqoBkoNCFPDSLr/+T22X6mWcQZoHPqDgksnGNID3R34QuTvxA4aXX1HWFQU8Mka/wY6bXyVxGZk7
36zNXTqEtoHURQYgw0vWwwClhn2pHKCY3z29KdFnEIKGnlAUlNd15hz4uSyevSJEjyxpIUrAaty+
ycGySR5cIVAoS43nNigkFtvL5WT7+ZrFSODPFOJ/mTAIJYLX7mJh5ClL8iA7uogdeJp0eDyVD/iO
T9u2DIng9na69ITQIHKSzY510ZUeQA+RP3Mob7fLz5omq148VPJxwjmo2slDL0qmDe25mqNwqQTD
uKvKfNzphOcJ6lG9HGRbFs7sDBWi5knrI8OUZhC4xQcJhOCiPExOHSyDpMalenbzJy/ugTqBF0hx
ybwC54Ibr5ARG7FJrFeODRV3igj3eeq0dJHnNzwLxJb7qLgQcUk3r+MsH5mikXKrKjw+wyctz++N
hBDsgPQLqfwrQudwEAMN2MG0ZoGm712LLb6W4HfEDg+H2/4pjfQTysjuSp8SlCbY75AIf7IL/sMM
zkrV8UwrefHs4r3T54gJ534YrBvDQOWbKCgosGMSwCYhCvpFr6xTq8fBITCDVTiLYHPk48tthzuH
P/BquHKm5juxOHLlJEavAIAlpc8vwwVBEWCDhHpai9hINlUm0U24zyn+BSUr7a1vG0ffxCHY6I6j
SK920MobOz7Bl9ybU+Ojm7Lv24ocaTctrKZ7NtP6lojZuvOfNDXAjnBy30rrubUz5Exbb9sEyRtv
a8gKA58niNYx2vFAFaa3eSZ7b2b83CRm3clzr4LSetIH55uirtUGbtTotG+QtwZoxY5ypWvkC/wG
C6NsIoMT6mwWmMYjEw4ktKPrqEMMBNXnZUcM6Bj40WsV4e09dJALNH3cFoAtYjI3uABsbR9BQZd8
YjCxlM9NtABK5LO8hZEirE02h4AM4PnVQADVbBXI7oSM2bppLVAH9yHFA1gz+OYadmI7X++32H/C
6EfbflWGKflzT/ta2GvdY5tlZCzxyxq7u96/i9D5w3JwWWS4M3sdIjKsaxYtgm3saVM8Khcsv0gE
2iQHDZRzANtcjVXVkbEiKqnr0dGrjYephSDv2213DTbinhDVkc+OktEUgSiG9bly0AQaa6y5Y2vW
r0o7/8LT+YfWQqclThpDdhML/K0ZcHNpmr7xZ5MchhGu5z6qIOGp39lANDyyugbvKMDAgfVhsSAu
fzWuINQ8T62RE5OOvkflAFnbVRcgJJHgtByENDLtfnKsH77tL6xhh7A22gwt33FXq/oSlW5ErvLM
X9ejuTEBeSHt58cIZFbJqg3bEW22Tl+NGAEsWSXr6zzM1UVdFWh/BCO2yxjzPo6CpTKo+X72QtAA
WWY9zrnW3JFVX81i2yCbAmwk627Q7tV8UpiFLG/ZVPNX3detYza3ztaJEwQZTMIFGCc428AaHYxn
w4oMuq+uyCsC6LT8xxF08dZjk3hVVDkPqIEMcW5bGnAfE44Wn6Axy/zOtPP5IQxLxEMhfSgTHq3E
cOaVB8YPXAt4JSymbCITTf84jlN805fxExNF/ygPLQ6FY6M+xChc+VwprowflWt47LH84dHBZH0R
qwFT4fwzjZBn1iO46JGhoA2VrYzS13lXpd7GcWbxmCjRfRA6u9A0DgWJWbe30DKa4ZaZLTz7zLk3
WsO5H7VoNaVzf6t2+kOV128hhu50IXAyTkZ+sk20IAdVG1CTSAzeGghD1IU2LrSsRqjKq9eF2Rio
fRI4LHLMXhz9G2FmRPQJIxL3w9w5zc3h4MRfshLy6gzhcuk3I3fB8AjQA5mLfkCAwPVYOpUsC1P1
WNmueYSMZR5zHbjiCK5hZSuTzZMcW7iJ2ilhf+casyPtYGrmXdX3ZJdstOMJV6FBpDwbY28fjdY9
jOCuNvNcRYssQzQTpkS5qKNWoNWzcAk+/OeU6g8gK0IpFYvTX/ZkY/AB8evBQtEvtJLnTJuGg+9N
5TFWtHuJuqlqopJRoSIEXG96m//+n5HFmmAM/AbcdkFdOYYFm0PDKu8z1WLu9diLHKPcJJqbbIae
pHebwd4BM/jkAlp8GDP4gPU8rSwB7hjtNvqXP0H/C9vDdV1eqKpmaVB2VeMTnN3zwxbb4bbcZMhm
u36nnxz0rRcKvj4LJrKvqc76HEBAufIgRd2YHurqeoYOAWZ81w2+riDjgnAvwKZqr2Wn3g0eW5LL
W7ar6o1Agcpo1D9/cbpAtH/64lxslGBPgMPHk1b0fwBkw2ZIjbgY+eI8THJTS3O3Qe/faAaylYAX
zLUlDGDHXkPwCx8Stk0J9sQbDfJcNEwHvzG9b3iJaW743dbVLwXBHII/1k8AKhbeFDVLYKIxt02B
0EQWRfPuX/7+v5Ab+NbRZjdt17P5GBJw/uHvn5oYzoxmF7zqcpbuplIgFNTwISxs7QFUb0Fl5NdA
nvrVnDovvR3xejCPceu1ywKfnyXY/sPgfreSGBdA233xRAQEc4qvPHm3MaYnayhwMPmyECJmbN6Y
bdpdyw8hfLyCn8Xt+evGyOuTr9fH6v9nV7E3+AhtPd3/DKIi/43NJeD//zsB7Il8788f//HQfmt/
Nn857xcHzLb/C38ww8NczNM1XgJ/2oppjg6Zy4QXBg/V0z3be3cVgzdmWFjo2Ibugtt7txTT3P/y
CCRoHsggR/MceEt/stN++xEvP+pH4pXxiXnFLcnVIdBohu7YBEA+O4qlcAByUqrWz8oojlauGk8j
wMJFGc7eGnKY/jSYlb7I5tpby17VVbD3Fb262OjL3jRNfvX+3bmXwX93ruZ9A/CJtnxfVnt5wNeB
9eyl7kGX2Dvi8KktDmYW+udGpTnYeYuMjDkT1Hg/pKX3sRqxMNkXycYjhPUclCnKlTavOEVUqylX
l8MAflu3K/NZd9ofCWGyE/gbVLEgiDowzxPworCEK6yfNA/to3FlweoGzK06M4leQenAqdYHtEzJ
Lj0ybH6AUNylnvgaErdAoRIId+gD+gAgiQoI10HQmCO5e7LlJOP2sg4D5qQUvvq9xG5yM+FMdojn
EEVRcQh9bGfxzjTZkfzWIavyYEd1ccAjBuyILJYbDwjhQfal5KOWAebKyyCY+tWIh/FNjMDBKih9
lCNFaR5H1JnAPS1KbV00RvPFI5V0S/wJ+KISIghc9gULHg6+knBwqunKKvPhCn2MgHWwmdkZuJvA
WxskwbSgBdZeKuaDVqA+CmM+WNVjbT2EQUnQU5CviWqhxaVa/X2SxA3h7mvHtpr7TvAS+Rz9Jo+i
6NwmO8Szgl85elWyas+E4v7pJHmh1GLRVhewYUYDCRwrwtBycJOPB9lW6s74oUO2Mcc9/frNXeNm
ikmxaUN6qo0ofPBJHONgA7SsNu3wYWwmDeH5ZlzEpIXXFemsPcvyblc6Q79xtSq6IWBkL3N3Lu71
kfgcvp3hM2iT/IqkBs7ZeaUuAHek1/HQxF9kKX0vEWKPzm2XkmPo4H3SENa/wM9pTm4RifShrMn6
kPfWOsg8FAS1CebXTLpBaUALANLIN3ONKkowqu592SD62ytZ/AOU2pKsEkB4H1ne0FSio8WEfwgM
BAN9VpSrooOTjT1vgJ4wk98VN31BikUvSLmHAJSxQb5h+17cVM6AMw/G0iSQ6KjdieC17FZCFuFu
Vb453YiCYfqqx9kAA5w82U5Uc0g3IRnoWdkZXfHK48kHeq/WItjZzFuxHEDAsYVdbSamto9z3HYX
bVIAnR3QyJeN5/640b7bZRZunMyKEA5UkLzsFVaylvKmtCQQsPoybjL2JW7spPOXPkWgCxRyILQF
AwQtNSg4V7gdT7febI3nQ24uOAMhqUtLQGK2qOp57eNjCp5yvEYTBFKCE0R3hU9aUZ/q7A1Rg80Y
d+MzOcwbJ6/WkhomD5IpZon3iKxm8mVyqfMDnvwZ1pNTazEZRQ0TmxqgMdPN/BL46sFudPsHlpEP
5mxFz5mLhYFq+fGhmEk3R573a2ifz4fYzIrnD1Phr9nm4+zCyvK3lZvgTHrAZom+e7bNhKV+Wrk5
WhZ1ITI5PxM7SreRtB3RhcuFImArbaITw5HFz/XPQz/U/1L8fC7G8gkI8tFEZ2tWn7oquAfaMp5Y
2sVPLJP8rEEsrMBnLRU/szxo9mzyDstQM0+JfsufXwfzTIiAIa44Y8RtcinHXU57P+PSbulzgHLe
/+3/YHN2RHACfUMXQ4qmx2sNxFl9QAABYK7dlt+CpN8FoxF8yTxEmOFKZKugdstvKLmSRf3WZEUD
CrtwNzZ6T18UJdtmcYK4T/swBjN8RLtF7yXsjsHkdC84oYQsIG1zibRP95IDAroiLh+eMgsv3Tpw
SA3UCBJ69RTiCwGgMlPV8dDn7vSQJdWtI9obdwyX+OH52yqy8mfi49eyvfNiB42EWF/7WRK+au1p
mEbnxZ9yZdN3tbmUzUFvbtsYUAm8mHbfQg9c+EMQvRqkyv/l7nMFafiyb+DucxyDN54Jr5gVDrfi
7/sGkPNuY6t29AMTXwPtG6auGErjK0IK7DsnRPhs0rP33ewylRfTqwpm51oJ2uYwN5NxTwTweeKB
BZaEZO2U+smhNtTkgHTOr5JsU9wMMOkcbD61y7FjZ48NMvuce+mO7eq2Nmq+8b+5nGxTGyiVIbZy
llksxw4DQbWF65TULqoRxRy8EP08OeLhtnzrtrJN9VkO1UO25XJoP+sfhhYOrPVCMW7BaGrPYFaK
pVZq4aImuW2iYGIqeFXeuh2kFD1eDbFJ/kuU1NRMAgw8EOOVpd97P49Txmg1JoD65LmX3sJttJ1e
E212BQRDIcP04eDBxIwNu95+ar+MTfxSPciqbRWHdsz8TZTgm3N1GXI5V7aRUTuBCBw38lTZKds/
n5Z56r2SIEsyEt3w53R6ZPJE/snV6hd7IvwN2nP4ThT9OCcBLiNEqOEzKqB5sohIteXV91qU1Wi5
5E9aPMYnPVT1p/fa7AXGUxRVT3qfxSdN1ESfrOnMVJeR/6fzZvE/vF/l8v8F/A+y9t53+f9E36X2
/pdZeeoQQMYxKdai8OiW5NAROMYMVvCBZJssXQ6J7AhSgsva+Gvc3w0OR98/y4/8tvX8OI84v2sx
mOydDCAC7E9szcSB9bM6AABJRQ9rQ/kRxepDO9funQu+69gkiCXLJ5olwVsH5uyOpU90rN7bXdqb
9/Z+xv+tqPRJLCHeRifyPoyX7UbgvKX+t6j27r02RVySh1s7+O937bkk2tS5IT8XEdH1wkZloLip
Zbc8yLtNluRAZkcMYFD97kiz8wicL+5qbPurOVQXsIDMhypNhHyWBxhQLIqzwlDXoWpEC1lVcxfn
GGK2slaIEXjOQ68F+LiP0BJr0a30J2ufVm1zGvShvG6jJHurLCQNfXt8zVgmLy8jbEK5Frkv1946
hoHKs2azyLrUS+NfVgNSK6EALg/V+8d//6f8FcVmV9eJj3qu8flXLLupcHgHuT+UINUsBeAuJH+5
iyy0NdFh5VFWEmJjVqmQC7cL1Ki+9ZmzR6MqONp2zarwvVr6Kn9wPPjnXkJr9Z0HaU9lvrHmSj8Y
ZFk2TanqB0uUDNEmS7Lt0luU+BRexsnSEA33MAqjA4Ba9iCmPq4uGAwJxJAd8FpHNoXAweRBDpmZ
ZBFmo6O0UjCjEsChiUZ5mctAL8H36Z/nPPuvT4rD5tB0dc+08Ad3PgX4AquPFHUMjR9WDkmsiSIN
MvufB7uJuFNlvQW7wewXLI02ItEnhsimCukSNOd7A31sy7xRosS8SZCqjeEPHM2pM290cZDtUYwN
tQfr4/pTh+wdPWE5pEfLtvOUdlvMkZPeqEUfL8AUvVRjpG2twmpOzdg1J0OURHtB5hDlXTE2ic3k
ZHbJvjd7AAZ64d06TrSvhxJ8AZ6ft6IPQtKHvkbUTHN4LLgvCZ0p1baBLrmXpXiYfpXS99Kl91IK
BifeJ4h+rP/5t9FkdPX3BwB9G3SzLBdoAu7unyRlQif003hSa5L7+dxg3lJ6q1oQFRFSuy0VxL1l
7dzkwBm6qnMScgHSOZgayboYLfvjJJp2g1NvpxzdDwLfVr+evOLDZWSHHBth4r5oBYYDtkKMpNus
fLX0/L4o4QxcESCZWod/A+N21PPqdfCRcUjbXH1QwxkUY6H4x6pU460e5fh22aFxTJg0l9oQ1w8G
foDXUxMGr+KKcB1VcUXTD5J71wjrtamUxhVimdkbYKF1NQ7TCwa+5JQUZ9hpqY33lxiR1vZwkwoS
aCtvV3F7jmanHhx5zw4VqSEL38NV995zGYijcLowAsTC88EgXTRim1CN4YNZeeEDIh7ospM1X8m2
9xHtiDagNvr3ldg/WjPoWB3Fu4XEzsi2KHWyVeWx9nPkjjN4r0u0qRwo22AjxAgXxA1ymMBQL9fK
5MY11+E8NUq7MyvUngVaqwtG9sPvuK3SwsZFqwJYWL+1yxGyU5wpIV6XkyyB+IKeasEP+XVZOUK2
y2E6MW55Wdn06fTfL9t4xb/M2e7vKiq87S3dNhGAcW3L5pVvfFp8tzYZyynJ/bdkgrShOTbGSnPF
Dl1lm25rbraX1cry0ZesY6DeM3vCK9n9aWAMcxzjJnF2JQeN4hpy5GW4vKSsyku6pXVKdaSjorid
btDpQ5awhbtwU+IsTMs8GBNerKLZKWP/rBGQMqkj7vneT9QW0XgnhW+sRdPNufvXVTSiSFd1DaMa
/fOydjtMBpWuPmhxgRWnLMoDhrv+PiNBLTrVwawPHwZfhoHOrA+h6now75ZRWXI52XQu+l3EBIS8
3Mpv0uLY5IjZlqzZ+dt7ELqiTR4sIgsjeULqLuzHUkUt1g5bgBGXMbIUeu2vK8gq7tHev2Q9NPPT
5p87wANiKff/vKH+oqAVkOKzyK8q35MmEZkutsVKDcNfK4BkyjniMpe4vTfeuK+yIcpLhso5ZcoM
HMTn+dd42SbPnKN5vOnfeJOIq4pZ6nyt369//k8jnLsdfvKE/NodFqTNXe/cgw6tbs9rBrFwYAt+
aQncLLktkUHpME/gd7lL2tR68BS84BuSw2vE/Swc7GyUMSuEymXviBXwgzgBOGRzPoGIKyeg3J42
TX4OlyM72S14ZoqNXOoEWdUt9FQrUPwlmB76f/bKyPulV0beZa8qBn86V0vU/KnIhmyLyMkf/qRn
t6GKFpE8AE39MZdIX8ia7OxchAtjvf4j05r8NiWZvRg93eCTZEXerWIDQzSxcoz7BmNEfbJOEnLv
NCQsrcYPXhtHQUc2NF5mQG9YnhZrf+xQrizr8KGvjPBBS8alB6vmJJvGCN2EUC2hMVvQ2snd60uv
xSclVKIe7yYkXipEy06OKJUW/EKiKch8vHeMCcDACsa4HHZplxfpWkHiF+fLDmKF6ParCguIyEeZ
qQd0mVkJq7kYlUhBy2gRln2ZSGyvHM2a1oCFphe/K0525w73SRj+y4vQIYfzMQrhiHwruEzT0hzS
Nsbn7GU3+C6yk/P4fayJ9KtXMFbRszFH68g67a6wMh/qSWv+YfSht59jtX8gbNtsEgdlGVmVh758
BIhQ3cuKHnHfmA6yPLKKAS3QmNi6k7XOz3uUYvw/krTq9nqvYORTleY5zjUBmSiGQdnLGNY5VpW6
XojPd4og/fs4Q0axvM5fouW6UNKdXIRlHivlpEyRWxUrreL3qofkxqJ14PQ7QDGMtHiQwX15KJPs
Nujr8kbWEAPA9tNwbPQFRDYgrsns/zkelgjAGVajOzMejYUsZfboPiLjfRhEnEa2m1Ni7rzWdx9b
t/zcbgDxWU8xWqOgyQP/31ZynzTYIIJqtoMonGqjwW6YxDd/jyy5lQ7cqrGL782EGGLuo1vRZt1N
PE74QowCx42cw3iUpQK5lK1dNzfs5xprJweLKoRiQN+ecZ+qqXP0iijblJ4XIrQ+ZEcnnu2lA5b9
gZkFvEsUZd+cbNwnXQnJok5dRNoS/YczTdgdqNaNTkzwSBAfFTLVncgrsSKpZtXF5y+d8tscJJrn
zOsu8wHT9noS/dTJbC7yKcyuUdqvD5eDVMByhQzWpa2HrqxqMPoc3dOWHsu79r7o7W0O3B1AofFs
xBhpTaVpoc6jGADF8FvQvfIepMBwH7f+nldg8qV0TgBZkgN/SnKQJXlwZ9T7r+IepEmTagLrQnzN
68kQ6YG6Pm+bSTw9pmXjry8bbbk3v1Tlxlruu9/HyiY5wlaA8lt9u23KYNpfDnNfTnAJsk2WtfoG
JUeEWC6957oTcovagByseDDh/SCNkWfV0RA12dQy6+xRTjnKGu+YX+09tPnVFKsoRL23ySHkcF61
bsLWgxhv/T02cEMBPW9vjRyfnbScgq+ZkWNjYOMLX0A+AaUMeVm0F76PVmcYx0sic7gdFciMZLbm
nUw0KO40s31CozP8ahEgWSXe6K9zxclJIk1gCpHrH7Vp34+D/YCOT/TUFisZeDJhtYqKjB+ZoRu+
V1IxLOg/DEM+vooRMfrnzZGh/g6SEI8U70ZHR5lSZ+Vg20L28ANIYjSGvPTy2fiehTwvjqm6B3lQ
XJBC1YSV76UNtNjUA02tf43JwaHjwnJlvZ8lx36qyvGWippYmvGRnKp9AHE87eLeIzAqDpOlXgNA
GW8uTTaa5SA1IbRVIDHOw0LDTqDSNXDnRZsxJDg7VlBhEQIbr8uxybbaWHmPla2oS9soyeiKajmb
9SZp0XiW1XjKyQcW8JlktUNGFv1V8yhrSTgXj4F1PlG2ZDYsijh2bgMveovVLN9nNkHnzkT+S6bA
JrEB+dSmijZk1T+Ou7QpFpnrc67t03kdlNm9Neh4AyrB1y7B8bhBs2UJ6YIpZYIiYc9qD7smUb+i
RrlVtc7+8fvQxGH2McVQCywX4pDjsHbrEL9QgSwC0BzeVCrhXFVFVy5KwxvbqnAxkr2yPrijYJhg
vFDrqYpIDWO83gpvagW9bAQO8+WH8ypFd9bIVTaHKgzTkzG3r7PjqV9im2WamREck1UYz+baSXDT
ktVGRyXecAdY4XJw6sOnSPt6L6tYXLwAeu5OdlBrKJuDSTesn50PiNi0DOthsqroiET/i5zFZBO5
uT372+jkFJ4D2dC8/0DSQTgbWz2NWNJlp3bZlslevSJu9Gm/BvoVjz8tcnfe7PP2absp3lWRuQ1H
FZMW3SXlPjV7QxyCDKS5rM5Fgqo+SiCXJlmSw+QIWZUHtXUafBm0Zk3WHVe0APNx3XcAtBZR9GIX
6DdF8zQfkyHwv3jTKXT66EX1LX8/o+CF7DpVXehtoSGUbWW1aPN9n2v+fVzHX/0G8qo2CecylMuR
cs2e2jDd12k/vcr2SLTrpvq37Q4x9V2kGPNZOHO0vWQpqzInKrOhF0XNT23d3G7KWcXlQgUDrYbF
islPJelN9XLw3qu+amVXFmLya9kLrxeAhizWyJcc52jrl5VxhIlSLYPRzJfGbLjHkW042kxD9ZXA
AWIDoe3veyKTT2Xn87BH1VczUcx1rKftqpnV8mulm8eImf0BvSrvfPoshn06HXrRQrazVDKX6Fod
ospVPsAfjAIieZw5xk7CH1gJaKdmRo1SgCam3GmvLSHe6EL2O+GPHI2+4+JIxjIhJNm4GCMF972Y
BJZss2yNDIbz5HXFb8Ny6yUZ2PlchaXi3ZnT/Uxwr4AVmisQDI1oZaGS96B6lS86K4F9AFt/+ucZ
Alrxp4W0zhYeiJStamAoUdv5FNt0MiWv+rwvX0vfxBWH9dde7SOE84xI43gu275l7XsHepAeoihj
ya7zANl1PtQWpo0DrE+SnxgRZXl6DkSXoupyby7llssv7HJd4Ny9lBsyu0eUU/bGfVbceTyqEr8g
8QyyBFv1qXYQSLi0X6AQKAycO+V4iYm4DPPU4Smem/tCxzw2R1gxicel02fzi66lPFNRphDiqqcX
b0B+xiPGe5N4w3mYArXnmMF+RNKC5AKrC3XlI855zo/JtstK6FNG4zL403LqU/VyZeap6JzFuFxU
H/tDa8TuyRvbG5mXzKIBmY5keDZr1BrhFLYHT0m8gxJMkEIUjGgao8YQhAB/JwPESEIF9zhYJFcQ
d6EiWKx9B13dMWtPLwZUpk0z1eQLRFUO04EyHUoN64rCn6Clkgi5vdzLwZQ99eWo7s43s2GXI4oz
7HHlEHloxY0f2sVTN4D6vbRfxsprnh8axSrO14uLKbpu4K7CRU4TSCPgYsYGEHoJyeReHvQsep0z
c9rLmj9o7q2fvMiKPCd0fH1rtB7YfnHO311nzBP1X5ZYlkAN/rYT1QETekRlABmhKf+XXUsywnL1
w6J8bUM92xGXC48pEF/sDqfsOmHzAffDypuFbPy7btnRltZX5OzKvdxoIjDY2UF/LytJXTcLtGqh
NYtNqIKzy1H1x/vzJjdJ1J9V4QSHvnatzaShwuOPo4X6AHahC6Mqi8VQYy9dxd1zxNZnCQkaAM88
eyfLHLA/7GbjGc3WeCfbpDZsPCnk4vxqLWvzhJcqWDuwTUNf8gYsCkRDc98z79xwXso/KtOFQyu8
mqXcLftFF96RqoZjGgwPcgRKOyRw8rTYymrl2O4OygK3mPhQGmSSqyqJhjXCnfmhNEeIHgiM2EKU
d65aAopaqA7LoFPa69DtcnshuxpFffVK10SYMpivgyAIN8WU94sAQeT70Gl6XKVT7X8oO6/luJFt
234RIuDNa3nvyKLRC0KUSHjv8fVnINktqtX77h33BVFpUKLIqkTmWmuOefOioV2AylBu4dSXubaK
Me20bbcixeEZGZBKj/2L4aukTaZLNWmDRT+HvotojYG8JI/t7G0zsi6j1L6KpaPKPEBbOVZ/Cpjv
PUAkc+un7rWO++ooStbA0MKsnJRM5rSki4uUuNcosqqjaH3NECVv4q5f7yFmBF6PdoRv/OxrXRSL
napU/rF2f/7RLZqAFPwjoSrR+Foyxfooxtzm59diKV4VOm7fdmmepodVbofRQSNXh/1gRTFMaHRH
WUHN6tlxT7yP+vZeNsKnxodRltRF9r1Iahi5uvth1m9tOsCnkpR8mVFB+LOqlW+pObFPI9ObpyQ8
djkuPQtV0qzjoIYwPqzaOgZGlW1TBVV/lGrjwp/6xEBqP5g+e8BWlqYDeO+F87RVvfVXaK5PkTs4
7ZFPwdX2fP3HrxexBwhp6gn/fjENQUw5S34b7Sft+lHC1QqlZElosTGkkqMInQ4YZVz1UNCtwGsF
1yA0oIvKfYCnUy0DR9LBTEhy5KCPY3PA6lNew+EcS/a6oGTt8LX+Wfw2Vuz3sOUR+4WW2b6Nl7RC
mSXQ3/iR+S+KqzdvTYARcKuQ7EHwWqG8zrVlUZJDsiBOiBkZ4u5FXZbREQ6QdTIn1gy+UupWsjMe
ur/oiV/gRdEnLuiZ16Dk/O1XV2NG3Rr2RTA+KSXeXgS8lwTf/JNKNvLSk8m+2BLUOqUfLcgGuuTO
QBu1K78w4RdNw/o0Mej9kJOHRyKzCNd2EDszrdWcdRiX4w41ZnqIIWGsGiT/1xZyxrwyXOu5sIwf
/Wik7zmuS5ZDGR8KwWEjFWX/FknUUqhN5S4GguIoc7LyIcMYeaJmXOPKLh6ysAmWcoOWSQxqQW2d
XcmZ9GHFg+jyFNxwagKSW9GU5LjbG94kSuiiGsB2F9/jUIuPI3rKRW5Qj7sqKjmBf0o6BP+iZI8G
gRyKeCk6xSWahj9fYT2BYVBK8uVrjmiy3JprW++lXeT6Kuo0vQx22NG/9FnvnCE0OfC0eFWoAd7g
iHnhyNHsoqzfuCVSSU4v1jxyA5YVu4eDpJI5663nvFXdvdfnuB8T4inweB2fxlSW+eCq4U1cPOne
uAVEToLON8gd/V4Zym9f41qp28sux/ZN9Kly9d3O+pCNgtUN/TrG82/ovPw7GlxzAagEoRW4zJOC
wge4OfWV/2FG7snKqsv1F43jGVI7f6VxyLiLVmh4v7WmMXYapJynmRnWI1+taWwwzeg9IYi7B3Id
wiwAGCK+b0VM0B/dKCL0XxXMadXuXZ2CPTdPTsPEFTZsnKnLsX10paq9yTigxDFAJz014JtCcpt1
06ww76x1CPFxKUZjULYLv8qpLkZVPRM1zZD4Y1yfmt8OB20Ho6iErvfZF3pasq69CMJrZGuHflRv
TWKNMX+ZIF62JqleBZrcTVzIl57QlBiIw6qzIQpX0O9jNhjUBO+nXeZnZzwY2bpVSaW6HoS40ZQ4
m6lResm1NqUUVurOob8VPV/dX1N9xUguYgBuJIYSPhtnCHowcg19gxZLXRIjx3TcNOP3iuIyJXPf
rcQGpmTW9d2IHUr2lWY89Lmi7FGT9nAUS1VafBbzxDh+mWN7xyYQioOH5dyvfr3XwmM2Zm+4Mmk3
Hj7IFTXnUURaMtudO0GX30QrdK0XpXXdz7iMShB03jYF5LkppNN6NShjaYzXohloZr0OA0tdiHcz
h3LYWapkzQzbxcAJg0ZCmg65Yrc0DrJOZqW0QGJ0bu2/8d27tkrk3XWgaZtcTbSVHGTFcZgyXJym
11UpBT9RQoGxi+LmAaInAAUYoRuqkNobKCMEcNOUEG4uNWryt7jDA3oE+HAc1aT9HzFw/T9sJi3Z
shQbjwXTwPPon/E6jbpOTwGJ9C0IJkf0orkoWHncolqNdnkVFTPqlOqb6MutSmHRj5u1aIqBEaPr
P+7q4WcOmVNLD4YJogTgXg/qeYZ099cLaiuSqyZ76pJoFCUBllZXe3FxE6NYZYb8fZSkCgw5kvuZ
aqnVXp4uYopo6ik0mc+Rr5t/u0e8Tz+Ur//j9CqKO7Lfqp9Ui+cQ6h/qoKlM/dfvqyrlyu8SrXtV
2zRZJahv4Rixn1Cmi3iFxpjHeiDXtzKwAO5NA8G0qegKgwHyANXakiCaic4mCmws5zXrELU4ubgZ
eFvLVM5/vGpV8Juir//16v9/XqeWqxro+VrkKQ0Kgme+TmBNHItF09PDaC8Sk6IZgVD5rSlGvyZ/
3VtnrT37Y/JX0wM4ztNMcudyr1gHQHnZ2R6iTTJVd4gL8XptnjiatiYA6z/Eo4O81dIwppSLtzIa
JuJaWl/RaaibPOIQ6dt6xLlA0+CZtObPyJ1V/LV/mtGkn437cIdMsJqbeYWIu4/TF29gyQc8jef6
1EwnLXFmpddUJRlHdd5Jc7TkJYizauNLsOI+m+GIVVvnDkco08OTlr6HuHi+dBAt9po+oSSn90Jp
ECwyW652YnTQJRj6aUnBKPaD4icQbyYn8OXFT/DZ1J3HzG7Ta+Okxa1qjVPi+QYAO0iWDYV1i7K3
DFIaOVr4cKqRjYrgjS/Ha2Bn2oMmhxqsScVfVUZYfrOtN6m2/Lc/bnQb5fm/f/4/1a2/f/41yzRV
i1oQQ8VTx/5TejpqrJpQS5Ins2cvAifL1leVH5rDyosXTdu4e8nUcMRpi6uP3cBatEQ/mTUL04Bp
VLRR0xB5pwxs03V6sh1MYOapr2cJ3o8wrsFZVVsNFsutKMz8kpnN3Cvj4Sa60qxvV62U1gvRFAO6
6jyYZUPB4HSThTjnUPnjXbTEpXdRGKNml1ctJb/LEJbTygJbs84ad1z2IaWSbDL9eSnX8cGgGOG5
D6hKsJPhTiWdty1CK8Q4sDXqqRxqnKu6BR1n+mZ/fuXFVzmoAQrq5d5rZJhRPJbWoTNWZ52k1+cF
ZwgIUrER/zbgT1PEHdZ0h5ic5uabormwRx0g+7PWa0hOOVGBJcPfr0oxItokeqFUo1z+0efgdcRE
qZdPtWxe/ogDiOZXXzDMRqrYDqIn43F0/AoZ1KpXkGVzdSgnqb9DAYKFQuh+01n7z6LV1OdYz+x7
orrJVbZws53mYC3a7/HjAtxnNNITIqVgDbgLtw+qU28IcNIba3V4rfiDwO41HjA+MR4Kv8PuIw8n
ABlN8NfrrE4GsGR5u5dcqdlL2DvsnRgQGiyJv9vi1dcce5otmhz7TgCBEagpsJ3FIc4neLHz3fwu
yihE4YR4pftNMeszh0rzIeew5xFK/ppnZCjAKrT9bA8U/awEhjE3S3ZQ2tQUF7n2jHOq59eponc3
lAYUAtDZ7rFsJwLoP6aFRT3MPtVx8ujqe+HKJC4pXhMne7iIBtFAws5Elp8yDCm26dgl+kyMWMGU
fNIVwrbC0IkP096uwyMrTnjrK2sWZ118Ea0cjiH5i2BajcKbuMAhgH+Fvortxd99eo5DRgN2OoEP
dkzL4Wfltto9MnNbtPIg1O6hNP7WIuf22aoSVb1HkfvbWIsoakHoNQHFa447A4zxTryqJ0D6Vx86
TG0mdzEF+k1c7CwDMq8GAoZ0m9WAAft8rejoFJNwsoEl5721i2HY9kkTH1TbRY8Hy+HUdJiZSuQ9
b1mCr4We+vU9NQoLFjh5i74N3kPOkz+MVOHj3GMAGwbYDbYBh46qLGdW5CUYMMfNIYHpiFFq9QHA
w35JHdByeq4k9wyV2MK1ESP99wX1X8pdW6OiisMjiyqLKcN/VJNGpuunXVFZdyh+8kw8eru8KeZY
hYNGFUpeCaVqLsvxTjx6xWgSVH+Nykr81+jXvWIU2vy2UbP82v+H+8XbiRt8lQpjAx4v5ltFT11L
7acgKP4hHzAbSu45DLewdEUQyw6d7gCYs5pzXu7uAFQwEHDM7q5zaG8odpUk9azrQf482gjxewvT
D9EkUiiDutQGFklGTQ+gm1vUxXGslezZMLJ5MRQx3jeY8Xk10HS0PwVgANW8N6NxEwfBoR4B6lPw
/BBizbWBlFqsvTq07lKr3QKkUhvAeTo8j2InV1n6akiU5gdsc4+6lkKLc1Rj6WRm+5RU5pOIcv+a
mlTgTMRUzPOUz6m20z9nXS4tUExaR91GlrxQYrRTYdbsa8dnT9cMnn1UScECtkDgrybjzeRL+SZr
xbvl9+arluPC6CTu+IxqDUmkabb33kKEkThq8xCH6bAoGoIUslS3S7vw9XOaSu2KwmD/5Ja5vO4b
rN/NTrc2qtQ7OCBbGCZLWb+1uk7e20WRbQYTMSAQKJyD+tw65aEhLU17GC8qZcGkALvmhvsMdHrY
Oo9VqXKWV9PuiYVLmzVJr7wE+JpRNdFJ36xxfOF/Uv5gA3C0xsJ6N8CY6E3m7zySNpui47+DzxxQ
QhwbQNQVb32oKa+Kp8sYyikFyEOEkEoMAXTqT/oaHjS1bbhFWPKr7xkbP7b9x64541AegZ0Ywk2O
VBqlVAUct2qjH3rRzPwiat6HwvZmjdnk98CNsT8wJG1fF6l3tD0jWcZy4T1HnfnUOWPzLkXhqmkM
fWVmEPMBl0bzTIuaW5K52kpr5HYP6TFiQfTA25Z+/gDJiOXS15I3o4Bbm5f1PsoCyL1Rbu9J/Fuf
F9E0CQCwBzH8hRhQLKXDx2OaIychL8Wkz5fOdLtWY/keBb+9jZhsB3UHGTjDv0ByKpCxcnly5UDd
NWaqgtK2k0cKHjG9l/T0XfNfu9Eff6Q8mIEGpfJVLcZ0I4W6vdElT71IEI0h9VsFpvLlXNyT2vZH
o8rZPU/0aNXw0dsbGspsSUktSnhhrWR4Q/BYDJMdq+FDIHYf00Wbdimiv2zGByo//+r66icr+SBa
nasiioiD6vM9/p994k3Ev9C38UuiUSZgBraxQCzkPTZtUZ3qxL6oMOQeRZdp1LuKZPJZnrqgcSUI
KCHci8HQsBPKyUgGiKajDsTjzLVuyWE1r/p2iWbuhOFlfTZrqX6o/WDvxRFhLKWNN4Vi4Gk5RbWQ
ToezVnWqc6FpzYPaeL9NawYqLRPnWYtwUcsJ0yUgPEHhFHZ56A1q18RFNJNo4O9nAK4kfKRdXBzY
LmEA5dwlXim6pM74pslO/VffaPJFpwygWIpRdhn5/r8/T4gz/DM7ZCMYsanyJLXKl1NR5D8KcAot
TUbo++qdDCfJmBVrLaZho702ibtdi+lBPjqALe36r9Y09tWaxsRMwOnqvf/HzH/fJ2ZW03v++hd+
3RdEUrnuynScua1LOsVtOtIrzkGuWmombXM4iR5xGSiKWkthDIrgnwOVGXMKEIFi207khVMC35u8
uKlnDG98wbOTUbob0RIXvQqMNQsFNpaG30VUINrYjjj2AElMAZBm2WgAG+dsDQFoWi28BmnonEWX
eCUFpGsaD0jt1wDRrXKVJt5wCp1qqSejehHeYkNS5AszkgrKTlLjwVdCec/+IZoNifpWEud9DBT7
Ha6mfy+VtlsNqavsFDcyTrqu+VQMe9UW4IuzJBqFeqs2bhZmFA9RnuLaa2bPZooxhtEQGxTNnnpF
Vi2jXpV9CuVrBIwt4ciT5Q0uFymQSAdrJKJhJl/zzsiwHsTQtqJktJKkLVuJetkmiGDXwzh+RyQI
ui0Ck0Zk2r43uXrTSLb+SFpSKH2GJITSIHMDQJSH679nEN3MFmCH1TVCHmUFzpmkBjDTI2dg2FP4
hzzxLPuJUMR9V9XXpm6qS4yyWN+4MAA5OuUANK3YuHTgxHchkZIlogvjRc6lld8byQ9FwoNMzOCn
l3eT6GxpmaSvqlyv5n4SsQWfSn4JqTfzuOSsrOYUuVBzGkjQwD9L5Fy/8Q7B0MOagjRPiCCY1VKF
HrSC3xkNnfrhKfqJMHP0VqLtnbWUwj7beZHO2ZRGj0MbKAuX/8wlDpx6lVI6fjT8ZNj0NaUsQ9D6
e7c3sk1mZ/aRcGM88diDK38xoAwaCeXBS8xqxR58PGrFgDZCzbStJ0vDS9TzDMh7h5g5Jr09+oOZ
6NfdClMEv2fatHD1Rf/bNDkqjFk9rWDSkPJuNf4bYloUIfGOnA8e7dGzzq8QiEL56oE7WMbYrh7q
sChPsRK5cw+B3psCecSTzR+BLOPGUUcOlVGOuqvqMuCHVYtn4MKnxIzMH0kcv6dSVz5aRZH/r62v
8YeygKUK93NdxTbKlg0duds/Y491HylW3GTDnWod51bqT7bWsPCCy9gZrYNiII6K1yQI85kp1c25
7Qrt2qsKaA36ozFatkMHsx5PJS3vo604iIhmUBm/N8UoBtj7IsivzmjHB1cJupVf9vktLqNyDm1b
fdWS8RqIulzH3uaw8j4qM/+uDbH9LCHxnCdgXrckfz7qupL3uHCTvGny4ZtvpTfQVCoOBPSDjkwX
nq4N39pDEbrZuZMJvYsTfRaNePqMmTcX530RFyDB1R8DNTe2Zmzp9drIZIyHDC1cW3HLzhLhOLlK
Oy3/CqaD1V5QLd0CbUs9Nkj4N6JCpe16WXfweqMhKwG+9o8BMcXEcYfd9jSxdsp+mdj9vdbNi6gk
FLWHqNxxfKJLQjRw9XMrBjGBaR7iS9zVrLpYWvJ0GJJlbI+coP9ZByhX4VR/WHZxC11begEoYMwB
XCmXEbE6679CLO7X7YFLzZi4nd/c5+1g8/WPMmhvozZ450Z3u40V9Om5QlYwyzwzfSmhwq1sy0zW
UlmlL75lvuJ10V0CyKQPDrJZ0T04qb0BngDiZ7opHTj96eDkD7ov1xhDbnTNTV6cLDf3ZInLuWj2
0vCA/uYcTkCgtHRPVmgUj15Xx/sOhuRC9Hupd6aornjUABCnzqgAFs5Xel2zBWcnj8Nu9/vlq0+2
6m6pZ6U2E1O+BkSTStFuiWbJWqRdNSx6LMauDvbUS7YbMg/KoF0HYVIcvGLIthHbwl1C5cJe4wuK
Z3iDm0CJeaLstUgmQhBqQxL2N4xJ3Xlup9U9qjM4gYrSvMh+Fc2SEL8+1Z1ywHn2jof3aohcOKMj
VkFw6oKZBlawiTCtm8kZSRgXvGfjBQ9aO6bhR0sxxVZkzPqKvIDbRFd5yqZldrAD+hddxRgZnc8x
bRLF/xoTObl/3+dEpb9ou1T9VA84emBSVOr4G1GBiTZW22W5jzhr0kjjQyqt9C7OKXXlE9k8OLK3
ZRvvfaBU3PpuFrwSC1FYKProhPWGtpNB26zwCrQe7JIsdgCa5T0053z7rZ94y8mzUU2lm62M2bpm
M4AtDbgkr2C/WeAN+JoV3j5w4vpYyZG2tojk4YMreR+UnCaprn1Ief2akVx+thqMMwq7Gc+alQ+b
UVPzreZirx5Jsb+PsBdcxX6l7LVSCY4y/tdLir6iZ62Ln+AANO9UuawAhPrfhwhuRw757oIwgpWm
SP2NV7ba1fKxyINObrxZ3Te2zMgNBE48EDIFs8+7/ZSfFHRxMUBF0F8Eel0B0lgbk5PJYJiXtqtf
y9zpX1p7GFZWqhNrnAqxakVfyI3kPA7Y6B7QNWHhXevBS4MJ60Lj47ERTWcsj03ldbfSretrl0UP
6jTLybR4k9QDUJqpSfCOyKfk/0iNrjmRT+BXkSNG+iqSGoPBItMcEMv/VWw1NO0CY+PuLLqs1Ao2
ZeyvyRVo+zjqEVx4lrPW84qVQY6lRaU0zWNk9pMVRdt9q738GvLpwNRMWkZRhMtZGub7QWu9t3pU
EPZ7gX6Xx9PnxkCKfrBQP7m1rj3ntYJxTZJi6Ds1HQe/DUnim/Y5yn+rA4t/+u/7dPNfzz5T0wgQ
Y+NgKY78L4W30o1IpM1CeuycVKG2ScNfohjbs9wl0a7qINIil8we3Yxtia4m1s+cukCv5kv8NXdA
17gdohPbAqYHefqYF3C780wzv6YnuC99vjWmZuHuc+701sakJqncWp1/CrVT4O+zOI73NRHfd8D7
O/xBo2911YKXrsP0okelusk4d2y8TAkvHqrRuSll3rcERbbHplzc1HZWRBSUOo2Rugl1WglyIwke
LS+cqVN23gd49Rh1JH+nFUSM/WoN0fjn2HQfVS7W/8DKUDL350EJxYkGw0CmnA5k759QI8I3rk45
ofWokdpdRM0Q5c+x4c4oMQMAjjRob8sd2kzxsmxIRwJnrfafI6k+OHPR2cUVmchxsOdeYlBJao6f
NqO5MBOdCmP+qIn5o9l1xgA9ojb1DWIp2EBNi5cY+bQHS1HZdNpts1ekwjrUkdkuK9Aad1AlmOlM
v/AkPwBjMH6KmxIp4CYrbFayxplf3FRhzbaUfRtDlThnqx+fVTX3fzZdt7TVim9J4WVzc6AYBnXf
d6s2xxcs4qs5WhbjJg/Y1GZRYB6hUUob9IfyNpIj/wjEN1vpYyftHF9/8kH2LrElLQ+E6Jw99aHh
SkrG7hGOMHojZPrv+DOGQIbfS+rxqPdow3sXORh/O+VfNxEIDz5v4tha/LppEJUCJaiuMlaDz5vC
6V+ajk2f/5KL+9SjPDnUtxQArVvdSZYphZ3B01h73xVcOg6dFoW7MZ+8iKYo4wTaXlZ97230KQZZ
aDKGoMXgfMYgwUvNpvPmPY8NDFup35QkxXzJ249qqnOvm7pflcRTNrYRWlM30NHs4unRS2IlLng0
tLpVpT6DMXRPoktcRNNJ4hWB9/DwR79eqeq8ScDvgjSNGm3Y+xP7kAwIYuLp1ddF9EVeC0U1PbBC
2S3nNvkhjaaC49g1DsK4wTKpp1Xt1DyoranexejQyMahdB68sq+2ahJpz9HorEjSmQ9yb/nX0sfb
aRKBQQ12NkoSmZgDqtpSauABZXmZbjri7wvxrVXsId04g918NsVoYuZbVxnWRl5/GNPRrKdQf0UY
x6SLphQqx4L6z5ub/dQGSzpUzmAdxQbXV1aBJRfHzz0vJu71SHRebRcEp9nO4B+x7OQQelrlU13N
Vo1T5mQU5vuHPPSTB2MMf+8fOfX1qZE8TPONJnFedfUQD1T4JzUa26jxl7r4iYIk37L1txd4b8sb
EwLzMgVjP0vq2j7WkZ/dcbBeinPmkDb5NiE+PO8itXkYej9f57YWrkSi0I0SbZZEunOI+JU9pyEO
msrwRPXZ42cRDLVe2KFpkrxib2ztEreRjnaLSxO2Q8WLUUcXb4p1tmGOZ2FqvHZRH1Io7gTnAoD8
1pGqah14jn6L01id2dSq/KzVlR5VHylah9c0uxEMzhAR/v1Cwiz0nz2/D+FXmGIo9tuctKhxpEHc
J1IO1L5MOSKLcOukaE4rUkZqoHgrMdoikyyy4Q0T4XTgrO7y55wjJahPMf4Xh8bIAthrlfXaYIpe
xbXyI8kaeeYo0XiN2SRRCGjaqzjonHtSt49iBm5sHFiD+F7ncbHGwSHYKnFT3Jop+CZmgBZe5wZG
avlkN1lPvJFyunQyYhrZT5QFnpcD53ozpNPCziFurPCe9MFJU+PiIh4+GS1uyC/iYzyNfbVqzfut
9es+1+WD+N+f/o5s/fv5P5XbkPlRSNT9m4WkGVIleXI/PI7OrpSUrtkGWC3OHUfHyCcLTTwMEUaI
V17jcgDS0TgtwgrQdFe37qpJwf4gTkGHT2xiX+i9TfZcfoysyFmaLFXrQa9hc7spUeGptFgUGYcT
46bGOTEtEKwFQI32Jivrk6U7T6kd4fA6tWRsF7U0fIwCojaKmWILn6Xlwkst4xXF9U+LQrlr7uDW
HY34HyUozE6DIxXEIPqrX7cV4r/mpwGp9rUkskbtQjs8hxr2g0EZY0jgdacsRIUe2HZ2Kh3LxXy4
q7b4U80SzpDLoSnah16Vx0McNN+UUW0fhiJV51iLeyvTIauQ86z76ZjVTON3B4g7lDaFW78NJRy4
RE9yfh+etugUp/yu8G1PMQ141gfdXSMHTtdmkTdX38yPMaW8r3GiLUReSa7hEg1d5l+ssLh2kh9u
+z4wsWtEiyIuPD6pUMQjjn0mOqFJV9V+dCrPWzI0QeG8+JkLaFOTy71tDfWZlBiP0iYYlprRF6sy
cvVzyeo079zCXtkdFQUzVNtQm5rIutlYqmmUwX1XKJiZZTkuxq6V5xx4hlUm28++kbZvth1ks6Ir
q2U4NuHaLGVlzgrQPTsmzjSl7rc/POTwpVd0eANpj22qOx9GK105FG9qsvOLAW9RIn/qvK6VetYl
vr2O9NrZZ33Vb0xb2rljli6VARV7XLUzmerqZxz5emxCNHOVuQ0n8LQ+qzn1exVFh29N1F1skq3v
pJyI2VjO3HN9ewUuqN7FlMUItR8T/pYFpsPYIluID73nh1dxKQpZ2UsRJXxTVyRJ5RyTO2yrJo+0
zhrQH3T5S2/nl8JM80eqch+V0onPQJTkeyYpT5mnWCc1zKvjYJQXhACU9CdhyBHuPZSb9CAH3s1B
1731sOHQEWJn+kEiAO0sR99MXjuTqHHeyOVKNAHan+2c46Gptt2pMet+hv1f+qpLIZZHWDDuVac5
UqZpU/8MRUwoaHyHVwXMpijHHiQZur/6xWBEEJNwzTRFtKGNfZOsLF207nAnM5Keizi8szupTkMf
8k0aO2XXdVX7JNus1JSGJ2uCJD957nbXxG61Y99bGyPWfTyQTejAvLqKQXlwuytOJ9YOz683cozM
6CAkbJ0ALtlnO4CIi228Gs+wscUhlMjyE9uYZknpPY+1qWlqpjOXHaXZpvCZV4GTD/OuriTwL6aW
7j9fWnrDMYkdlz3vpt7I4wFlq9Lc70555zv4rA2XAjvNs51gQtDhweloP7NOYYcX1m+dbrQXHFpz
fK/tclUGr2NJoW/ISWdowuqj0x862+ruVeQ7h8LFqcoqYmQVUYOIJGRJB+HnbuQuSGY5X+dLIjX5
JZ1eWbpySVj096JLDOIjnODrg1mZaFLclJwkpXyLSAlnlWU8lhF+Il1llnPRtAJvJPIWfQ+l1HyE
Ldzdkiabx1Mrz1BsBl7bLHu5lw7jdKGa7K9XcaS169Y3v391fU37muugKCa1wb/+607LrPZU8X4U
bm7v+qIKtzaOqkhC+2QT6Ip37IKgWvulFp1IJQ4rLdeK82iXFiaruGl2nXdxeDJvsiRLcDYb6x32
Kc6mCTL7oEFKXamDPJ77os6wpQnkGwZ0oKf1Tn7M42tZGlQd2GNyhWsdblq9LLeh59TnIWgC4l5x
iTlHepQLvulRTG2BklbfwrLR8N3TkotG2hX/11HetHmDS3ymIrcjirpVTN6tM6TpkYF7tW1pyncs
wZaqXJrvWBo+KOwh5hVRwUunSUvgIvmHjqjMZy189Vp+ws6PsouRBs2mHOqTzVdpHal2t+4NamVk
C8ua3PTVZ9mo3lQzCT9S80iVJoAFvswXk9zzq+VrOUbBSoWxJ+ejIq6zg92XeyckJ+h6UnVBYdTM
04pMQJH1cz8r43fZ55jlpOxJML1IV8gLs/04asZRpY5kgWu58qJ3w5EYiE2i0lFYsleVbBbfA98Y
l50tF3hLddYtrbp3tBUslGTtORFX5jWpmnCvBR4kv6QdTgkmw7PWMN5CfOuQZdTDRsHiYW16bJFA
Fl2bIfV+OJTJTeYsw21I9I4K81JelWnbPBOeIEHCjGDaONtFllzVrsqoA6g2suXFW2t0zC1mjNmB
v2W0HuQaG1S9cBZBN+Gq+tDZDCqGkWlOOX4fOO6joevVxcIpMUKZ2mndTCtI93p9HR8DAHxrMsj1
UhR3efwuF2YXFFtR+tUANqdSxK6BWlH6VTX2rIFp+ojVZnqT3YyQaW3sjbKN55redtumwe98tJX0
FSHGO1mX/lI4SDsyzf8ZTGuugU9M3ko53uDEYXGHM7dt0A7rvo3Sm6d2DvHKpvphOtj4BY3yLpGy
KOTAuheyPi4VJXq1B9xZslRzLvgZOxcE9t1MDfmguqakSpPZk7IYSytf+m7pXMRExzH1tR3qGDT9
6oPsZu5Lg4VlehcxLTZ682J/vvfnm8Wmsvaoami78XmQPGxdszw9Sh4BQPSB7J9bLT44ofPNijTn
GGicr/3qYdS0YK6OKsBanJyS0t1Zjq0ccanW5hhXgiWogeI7caVu0zYezvl0CTbpkKQrDsfBJuek
sNDNRn0Gd/pdK/v+g/zcSKUyGxVO26WE3WVVO9myI/bNcjkZY0qYpPq6ZFx71pGNPEghHuemcjdD
z9q4EcZAfOT5virxCzUz8WK0KzZccj4csJmv5olmWKvQ1Hp4QFG2suXBOmRF07SQlJoHI7OSjej7
uiiV/feUylaJq1mUf7EbgUhYVc921VWz1NKDJ9wJs0WbGNolcnyOqNRCUM+9DrURiQCCBOp7AEF2
atHNxqA+dqXGEZAI1UNCnmmGKLvfij4l0cxZO+KSQ/Hf5f9oO6/luJEmSj8RIuDNbVuyyaaVRI1u
EBppBt57PP1+yOYQHI7Z+WNjbxCozKwC2GyDysxzTowy0G/UolBB2LZ+4D4FBk/Jka5+V5EzQowH
2VBTAWmy8eFOjqYlNVEpAw+CyVelidJfBjWkYZ12oKVx2SUBHp7oSu8hQDPsbTK69d6mh94KIwqS
QRbdquWYX0dzzuehVJVd5cw6pT3PR39peArs4Aw2OgghB1JIsCTd0dfq4pF8GpBkVALBsbXAxm2e
moDU1uiRTfF5JK9BKqStPydl4d55ifmJ9w8arBNoHuDgfyDE0Q3MLyhawYNV7OJ2VU8BWADiYour
xr9ryx8ysMNQ3RfOkOwcp54fEqixNobWjiATjPnhYoPt46inLr0XS4g42C3AkYJu92JB4huVZSvn
AXjhSBs9p7rtuvT1LDXKZA9tpAXN19C01GGJuZzyTcT7KlX7A5T58CJaUE4qKtDuTPP8sxx4G3jX
HUgrA26Rs1Xb/ABk8WNbIf6nFnwt8gTrPGrzCDkKr8y1VVvOo9hatzjpSTNfFbGrQzAFsqtLbarw
I2xwag6nSjXdUXUyHtQJmXcDabfHkLtGnG9KrxS2lpUezKDRpiWFcE8H6663VJOfaTo3vVIHixOj
qA6o7xz2P1Eip9DaTQjvuCRuyyhxTo3f8Cy2nGkJ9DkXo4zl0Dp3VHmnQ99F7Z60KSWKEiTkoKS/
+EmYfENMYGFEUdovfN9r2zb2g2d6UaK9Gdf+va3ypoiS72yuKMB3Nc37ncVPyzKUw+DpdNVaHrkA
cG249NGxT/mwU4ZUfzCap8hsADaqNtQrKBXfQ4kAc7Lq1Yhb2siR5bOmRNtyJh9gJla6i2bFeJRD
FQIJ5GmrQ+5bfbXVbddRsNGr6zGtzUvcoGl3FPTs26SwvEMZL33ijmae2ohMiweH9ScttJunoRk2
KiS4n0yn33uJqjwuD+p+12gvBh2rtyQI/MvQKjOEwaYhPmR6Gddw7aKAUUL/f4SCKaUWW/xw/bhA
OWAYTnzWInbM5vhowaSxnbwUMVPPd2+SWvkSxkXyNICQNLu6+RRMU/2poBupNFrtrgyU+pNnDNa2
h6Oab1iGqLD4R60nNeO3/p1V0FQFdMu/y2P7pzbP8UuQxfV1pCIzVnlB8mKDltmbQxNdiRdEBNyd
oVnSvYIXmQlYbhPledF4euL3gzYWzKPTg1sMCxsh0bC9cZSZhsHeMq4so0l3sIjYIKaSBsImusfA
gdufM1IJ6Feg80ZeH++kInxd8POuJI5FiiWEv5M20b3MRSk4OJZa2e0vczuazvi1J8+3BPOE1xyK
mc548SY9uT9zmqvLkDYtfrCmUT1IcD6k1DdHEzrD5bpqkOT7uiMxdpk7jv7OoaB9lGAU+fRdHbr+
xZvaTQe/RVZdXeZGA4W3npKQ/AnJHCLg3bbJETGeK8vx+vse6vtDFs3lrZvc0H0SIVG27TV1+KSg
i/opq8cvoKi8c2Hm41XVA95UjHG471oo6KLeAzukRPbF1mrfUaEu7y6mHrKCO5NiM8q88NzG7Jhp
NA9P7uAO97IGQrcpnCd5dHTzcZs5+cAjXuTsaJ9Ob4IA4Deotx85yanvKPIiB1EY1n3mW/EV2uSn
tp2zh85KPndqEryAR9ZP6FrAeO2NwUudtO2BXPt0EC/NA82WGqF3Em9h1s9ZU/QPQeQaX7rvTZUF
V3pYqLtysGoYQ+x614BbPTYxRU40LaBB8krUQfax5fxxmi6nppZV+vZdwLtTM9PKQzItwrbWkw8I
84vNn/fsocBOr2nwxeDd9uinxUlGijWY93EwPckonnMoUPPhh4xq/mjg21FFubUKv8w13EHuSI1O
Vo3b2TigDV3vYlsx7pHgez2YyrWjDMH9auaBvzylfvBZglY7ApDaPpyoFH9wFEGsbioftMAaLCHk
I9jrwGM2vF3O79kwWrWmfQYPf4iGdvrFnZFDnFuamictV8+qTrqL3umdC9cL+Pc63EaL2Ikc0FV6
PUsNy+XjnfMb7qCMIl7t7SwtMm8/9gBKPjgkWLxDpwTvvIB9kF+xh4asBLnXy6pN48I8iUxe3AEq
JsEyzfkJurDXQ8yjwildDnK2Ota41fEh7j+ErMujrU1nm6y/zpPhGrNe6T+EfFhqnfuPd/mPV1vv
YA35sHwTLI15H9wfrrQus97Mh2XWkP/t9fjHZf79SjJN7lLrpwrd++hp/RPEvg7/8RL/GLI6PrwQ
//tS65/xYan1BfufrvbhDv6nuf/+uvzjUv9+p5A51DwdGsUWgpBFQ3r5GMrhX8bvXJSimJWn7uus
y7gzkeuWVS7jy4R30/72CmKUpd7PEuvfxq9XXWNU6s7zfvW8X+n/9fpsZth6D2bM0/l6xcuql+us
131v/X+97uWK7/8SuXoLBsKqhv6wXnW9qw+2dfjxRv9xijje3fq6hHjS5V/+wSaO/2D7DyH/+1L0
1He7CYWfjRlPzV03hs6+piN+K8OwXygDzLyhcwcvPVrWVq1cf6e4TaEf0wZRv6ZGW1bcEjhOAT1x
NK/cAlKvT3qBZtNO3EG/N83UO9PzC4JOTP3spTeVx1NgqZf6UZ8MZ2dSVNqC+9tSZqD1cpFru4i5
ia6bSLqB2YPSU06tcU6U7Sr0pjuvE1fTKgXn+0YMy3GTfvejRrk2oXze5lmWHKlJkY9Ss+KJrswr
s8rbO8iW8ieF7Mut5bUP4pOoik/uwbNrhHWXCAnTE6TEQpItJwnRfZVHpJxHU1aVgLQs6OEyY5oF
l4uI4z9eXXf7B8fSfZKof3Nlb4J5Sfd/DXKDDFzuDueZTqxpY8P9cZYxYpPhdkxRHZXh6jDfQmxT
IaQYCSmG12kSLAeJ895WsaokPBQm4F2tBNFi1DFVADmVA1lCSErX8bugxHXPdF9Ox3dz6Dz9I/yd
tQi11N2OhjpA0weHPypv9l2vRc6dnKVoV/R93p0/2HkginY8n/Ie+jBhbMPbPglga/hjDYmQQ8n2
FhYouz+uNjkLU6e/Agb52we7LFI27k1dzvZJnGJy0uGQqdNwXdFvT88kdUKEnCxeImeb27V3sYtT
7HK2Hmivs29kiLI31Hdy6lJM8ev4da5Ma8zI30VG3aJ5lo0HWgD6bRTPureBX695YB5JEkSNFN61
tFCTtrPHQ+wV7cMQqO1DrZXOyendT2Ja7dBvfbKy1mWvQagcMtqRD7YZ9NtpmSm2yzVkpdUo13Gd
YLpcRxxqOX/Niro5CkxXzuCBenzF636A7kLC55Wbi+9yLphdQe9CC0u3Q7vz4OUMqeGe1NYwUnjN
q6w5KZVic+4rav2n81YzanUr4X5b9+NNq+n2Jmj6bNfExit2OlE6zyW7AYx6PRhlA1kn2XwxvQv5
iLwWfxC7wLHfhRqKP8h0AWJDX7CJ4PlHOI2ctWkAlG5S174Jl6YIFCLVb1kBO9CipLFGhLamQRo8
ZFv9+kPTT5LRfH4Qo7OohYJ/tUiA7Iq33iA4jW5yO6BytGQA+aQ8RVRRIa6EFk8OELJn6Mq1/YU0
rxQ+6SWupRp2iaPVYtjDetJAHVc2jwtDwSFqawTvoXoPt3QK5rSDZPFu8L36EVX5+lFs2mLrAHUj
OUSO9iBjcX9YZ1Tj+6bzA6Sdm+G2V63+1huoEG9kHMNCf+Pqd0VXjPnu4iD5RD/A6HS/hojbULjX
e/iXg3K3rtDl8etaH2zhsp6v330w22qkHBV9fOzeVELf/a68qojW/rwlh6C9+4W5/OxQAry5xMj4
3czLj8zgR+o2oOlpC8IPflyFimmWRi8DuLBjvojNySF9O5tEVG4di7sfksuMD3YZsoPuj3T+f22G
zp03JD5BTXmAmDMzUs7rIUdi/jI0g3bT0SZyK06xX+b2oHG2SKTP+3UaWXV/15eVtr2w3ZoADoFB
DZABmkYU0QSsVXvFaX4xpi4LTm3uDLd5nLMxjZrqGnXs6joxUld9GixyB+roooa9xNTLIRGowuTR
GY1UvEEe8k5MbqgXWx5GB+hBGk3NUCq34SsenfmKnzntHjCrfi9nGTqg+hx159WuI912m+kW3EWE
eipNtRttLK2jw20D8cO4Hkjr8ZfQ9b2LFEisL+7I9KCqfLuaRDfLJcdCoSTD1dYbCOu8ue0b83K1
d/Y8reiOQRdvmPXrOY2qI3lq9dnrMogqFd/+qSPnEXbZ8Kvb5sO2BtT/4L/FRoYzf4gdnK81l0kr
+JQDjRJA10COlnoN6aQ8uDLgaxou7sqOyEjS6fBqKwBWFWOFws4y4zJZ1hnCJalXhe6mWTw1PGba
Tla0x/BKQj5OWdYGWhvB+s4M8RZWtUt1xxnte3rW873bQDTMv87+aYfgRLSk+h7aMbweVpPeV3WC
9i9ihgcLnMsniRW6lj/Hqv1sUaah9UHRa2XjaPwkCWagQfUAMEzCcGkjVg141cQraAPxOi6NDuKV
uUVHHVL1DNOrtz7rbE3q5Jt6UTkgX08GvqJ/ah2Kt1qUqMSbFajK1CYNTY0Gy6/XbUw/be4hKgHB
s5ytjtUWLl46OLSjHYNWkDg5DLAxXxxgN37OVPjmYaCIuk6QS3xYSS4xwXYCIzQLS/B67XS5Kbqv
mnNFW5PhmOXenmjHi+wx/gUcFHIw6i8BLwDFwgiq4aHTfqksjSarcnqeigF8npKkVMID7RcnVx2K
n6p/DtJZRQCRN+wyXVbN27y+Hsn3/rdV/VGHG0NR0Pfh4fHaGlzrqPk9yGz6szbwh/W3kR4FL2E5
XwcV2f7WjedPRVVsx4UYDfxccad3yEYFSxSgRZ6dbTRmxOslesWfwpLilSVB5Q234o1M9d2S+ZRT
KGYNty1+UlJIqTB4BR30TvekQjh+3bmhfUDsyv6izNGd/A6vESmNn9dl5FiHsLEgXTZhpxo29WxV
R3lOnuPIuDGdfPvhWRlQJU/gs6oaN1b86n21iSdq6neeaeTnZyNL8DlSr4yieU4W+UYjTWHRMZtT
qw7KcPc2pCganOUw58414OjybCvo2bFQcdVobvQkB48GjzKhF09GcFvo58psb4zeRAAmm7LxmHVD
z5csE2Y+/09OlrbbRX/rWEBFh0hMq57KtnPOEjLp/nBnu/NxnaDbc3LFNyioepkAlNnattCnX2Iu
152T+7IowssiBvSO9+FE4VPuwqENH9l239pIrBzomk539DYNB3NZflbccjuiivCspDs1Rkel6Jrh
eQpqfRsNCN+KbaTj9pauqJ/ewvcqpqowoQrK1LOzmAa60w9JbfMUuQxLNn1PhvVVfBJuxuBIvQzI
Tqv65mnK/F/gDhluvCAYbiZ/pAtdTuXA17uioGvxFvAxqnrzSIwM/aINqo2MoTqL9ro195c115is
iCd/u86Wda16er2PyxIyLjPnkzrUwfFDiN2o/KIG3ufQqlFS6Tzz5PZKRO/grHIqh3UsfokUtwNV
1mukjO018uKSUAoS01YL4BmRIFlDztZLok2gGNu/vZpEskcNYR2kM1HVm/HegWBwF49aspdh74XY
emO8793Z2QxwUBw+OPwh/RlSb7n+aC/GU1hm2k2d16mNnAqLjO6zPpXDXaAHLc1JmXPw2Fk+Qmpf
b/x6Hq5lKIekc59Us49vZVTFsfbYWeMuR0DovlhGnhkEjwAz1ykVLBznrrOu/KmZo63XtbAMeNl3
Dfh3tIXjZeYjokP2J9OXC49mOByaKKNPqaq3tPcMj7Wjhs8AAeir9J/lYMR2SweR5Z/SxeY2NKrO
s4K4yzKkWt/d54F+qkzvdYLe08JgISQoJqBo2d6Ze2hjl3h6b/PbvnB+X+OBBtLeZaNutwRUfTVt
gz6crmQ4t2VHM5odbWWouKnxlJdfsiR9vRqsSBXpS9u5NtI2oeumMEjauItuGVyiMX9ZHOygWEex
bLFFhUUT8To2rw2AcnD1E+AvARIlQzkYkR3TR1MEuw+OdYh2i3kILZsewS+G5qKTMxkBUikuxaYR
HnuLxsddOzTzgSo81PVuFD6qkbuJpzL7i1fmmkjySGxquMGzzAfc/3G+RISQ014i1iu8XV+c6xo0
BcPlSxO6B9X/wQrh8EpqJPQ2NuCds6u0e5AZAUQC1vCjbuPgFC891huJ7uzI2U6hMT7IoYU19Vz6
DbT27fSQ24A8stjPjnJPUEwjyWDVt5eRSxmtUaxxk8jL8eaVu8v+xpuSEns3t1vmDstLl6uJdUWt
OgDhlAK9Scr6RLsg3FI0wD6N4TaNloL/YinU2DvZY/67uC5Btd/t08qN9uucYCjSzdQHr+uIAzLj
/4/rrNce/+/30/WzujUsGMqq1DJui0Y/9rFuXbe+wfNW2vfG7VSxDI9eqXGb2kZ8GoEAIwtp3Ipp
EO8lRsIrQDl7rfXAkixTJFLWlqEyoh6xqwIIn9qkmvZiFPflihI+AkLaA76qN5EbJa/f0uVEn8+m
NI3pCk2MPep3kbklqWGeoiqzaN3mO78N+MlDYoKxJ9/v4ieXM7n7smrbq9fnGn+MrsnyKXd8QIJ7
t0vdw1i0BlzHf9jUxYH+HcicWr/Yc5h3EEteQlAw/9rrVnkt88UkEzTePjveKdCiLPPFMfSZe2vr
k3KIsxE8x1De0itR3c6aVd7+3VAcEjLBam3XM9Da/3usrJRGwXfHhhGttp9LxVC2cmbStHI5yxdb
mSqI/715/z0OPViFrmCSmW66/8CNJUOdNl4lj2iYXZ7jxCSHOuyDdzLcKa0FqW9A25YFZ80JAJ9R
XzbNjB7n0TRoYI6fjcXsZ11ymthLb2VoVUDv4UhSaGCeixddIwlPFgjC0SWYJ/rLGjPPNA+xEz4H
gJVeOCR8bE2eY1C4sDP03o5F6Tw1vo2a5DoEHHLdBxCaHJXGu3gDyMoeY9u0bqEIHx9maFKsyehu
IEGbHnyTQxMpsGBXkb5z+pIvrzG2k9vZfZ0gs+TgGullqoxk/mgl8d6hlWZXulVKrrObjoUWGY8l
QKt9V5InMy0LSb3F5itmuy0Lu7mEiGNigQ3MbPmp1KffusDSTqSGjUdITU9qHKpnrWvdaFu8TGDF
HtvFNXWtctbs8ao1HC9CSDubTomi/36JNAFr0Z1uFlu55nozaQDXd0xbTEkP+43Y09ZrtxUSH8fL
UuvNiFtuMHbSy42syxUvmpc413msBxAmsLEzlv2kGyn9Fa3+4LYUtvSb1ahNM323sl+UcHq+iYS0
/hKzLrE6Vtu6DGo/8Wbmc4rW/fiFFNoLgErlU1tM1rHozPKqzer0E0x+v+o0Pv74c8AYIXhRB6Rl
hApoUsHJGBB5CRmgGtrGzq6y90NzGUqweCV4HYr3w9zCpj29pcd6O3SWcc4S+oFG3/1Kf6vmnwIN
unRAPLB81aUykaaJzTO5XeMs0c3Y7pLaGG6K9ve0sMxTCMXTDUhS/lWVgk4lyNCihkQMKzrm4w0p
IfFOS4icyaFuAEldPB/HdtQaJ7v/gaSZDS56iZPlZEwSqQMKXZ3iKYCuPUj6DBg0B2PWQuVqrEjY
z/yObHuryt3f09TMbugGLkl9Rll209ARtU0cX9vKpMZNvX3UdRHPVrmjmGe0mkGtDxMIwEUhfRnC
GjXde6HfIULuvXotta8fZ6QBzgDwXth1Fl+7LJ43WhH5L11HO5LWF9OLX0XWxmub/MV3kB0sisBD
RaFRNooFZrczQDRRNvBOGuq0F5y2Gcf+ZagJ1QNsNe+Gq1dwdf91bpoG0dYZ2JK3C/rT6GiPMepI
41nBc872wnZC+Ywu9oma4c0QVHuxjbRczruLe5mS9YW2r5cVTABde0/T671bK+UV9CnuPgG2+4ue
xF8aIAaPal/p90NWpRux51lv7jKVNnJvaeoF/syjmfbVn6v2xAvQoFSSJb+Abms2TeD5d/QCzk+l
0j6KPdCz6pD6pkVijItETXvoTNqJWng2X6JvRhiPP4c5QK6Ar7XHvmznK9RPqivVzIIntoP00Nu5
/TP6prfwn0gk9GbTox1DC/P6ZA3fJMgnNB13UFikYKDe5OfFCNQg3U+Tk57pxnPu80pRtkpg8Wv2
dhbkpErFFr2drd7LWTwW5y6HHCsK7MeQp9dr3ovGnRwAsZt3Vuyj2ohy4OaDQ4ZT7D+WZeZeS+wa
Ac87mTCLntM+DZ4g98uftTqN975K23/RAByLlbLcWr2T/mjHeDub0/gtQF1sP9fJ+4hmKZH8a4Tw
RKVxtM2iEDXRQAHwkUO1eYTdJuNTpKjhvb9sOJrQc3aWCifYRUQ5lM2Js2xDxO8H4BuUyLrx4Azt
dt7iEK+Xunxo0vo8KWUNKGTZ07ybtqxNDXi8aepzu0jt6j0JX6PyyqeJxsTrwVX0wziXyhcyWJcI
A9DPJpsgHrJjIFE59WFt4VtHBfw7pWftBmbd9gkexekO7vMrI+e2t2oxFQdr0oedxMrBUNPvUNhp
NzKqumgGU9lfwefePLC53PZzTVnSR8xNhHLbhjxcYZAdmZt2+uzo+U4g0NCjsh1GTmUnKGdXd7SN
a9vqGYDiNg21XnmO/Gnaw7pf2CBloMWVQ2ir6kmxlgO95hnfIpzSW2vqQAq6XzO+G6kULB4JXzDt
/3SaB4hA1sBhwb1W0/gYLd/XkH1Z1HBSi209wIX8t9lv88Mq6TnTd4u6X4VW4ORcif2j6qeE5LEx
3qRTaG5mWDh2EiiOdSk5C5LmGL8t9SEsce8VT8ua6Ajlih7v2szata2dP1hlykbTTOJjrbfprtEj
dppqCnC+U9EZNetfhzLzDnqvzkgRoE8t2tVia71+3o7K2DyK4x9t6jIXhB/Q1DVGpqR1M2y7adR2
UnhcCaIvZct3dcwQ9aKDPwyfpWp5cV+4o/96filvmgaSdBfO6a7o7ENfdJ/daAf55cbSx/Q8TH0f
7hMFqKeT/2WYLCjjfCBDl/btUUZvoe2CRa6Xw5tdVpSR2CXiLV7s5iKQ9BYvl5RQ75tdQcBULqzV
cihK3943fT1vVpucLfyZZ73woLGVGMuFlxC8/uu81h0ABUnkkFRIaQ2Jsy+q5H3MumIL8dqRatRP
lA/sU1VZd5fXQ4awXgGL5gVY/yKqbJcwMbm5QxXgbeplKJ4PNjK+3/2grjaaPqj7puWbTdgFysb4
SUN9fx/QWkwPq7YRDoImqLJb04QnVKJkkhP0sC8sVOZ/ndQ2yfm1VKJFGkrfZg7crUwmNKSQZ94k
pT2eZRwgj3PoJ0qJYlOWmPeBoK73fFs5l9niJiesUVkk/0bvtQHxUPybSeXtWskn40EOc9s7O2do
gv1qq4HXUUJUg02WqybbYqTah0U4TA5kq+mRqMl556MPg+MiLB7aiYEY9TcJeGfueu0AnW22Fdu6
Bjk5+p4ax7msIQ4717yzHvCouVyqe7seXUDpYZ7N4aODZ44flF7763XxyuNjUJodbz5Pv4JBCUqY
RbQVUsP60dALcNaOed/kqNAjDlk/LgFikgA5xM57k4QuE2lWti4T/7zWuvyf15qK9qsXxdrJ1cON
Y1vNkxxirUDxXvO7V12btoAUSZ8987pT0/ap7zPvoc/CJUeFlswQoK/qq0RfxiSuqMXn2mu0Axzn
oWAr8zF6vZ7MUJf1xTaZo/cwsr6MulJ7ibLwZUwi53EceNyrEiO8lqFAd7zZuQGF1pwFw5PFXvAY
azcykKAQZnqwjOanaMH9iJ1o/5j0dE3VFmCwbYd03k5r+OTIDIkBgfx6qXWp5VIOSVxkt7kZrS3C
R78G57esoYK8uh24TOYtlS3Vzw+BGtJkQZ/+Q5j1d/WcTjdikkMJq9MR2WsdMkfCyDzCJR8Tp1o0
DySKU52q0YwdlISR3b6SrUQiP3FyKgc4HP1dq2naRrYpYpNtiZyttnXGB5ssYFL126hu0e1DAKC0
DBnD+R1pGGBR57pWU5QYFjox4K6vhGHFVO8tS4cis0dc8KCAnzzUS4F0TsrsAMwgOVRLNXX1ToH+
Y9TooKGkF23BKTn7D23yMhRvScnx4l3b5KWdnipteJn7wXFZavEmM+9ktA3JboEiQtPoy1zC1OVr
MPq7vWZ98Tv9G4JM+b04u1bfQJKnf6qy2nua9PAo5jBDiM8YwOGOemR/GQu1uc7VMtmJ1woaZR94
MXW05QI+2seXC1yWHJ0PF6CY+O4Ckdu4B6hM6XoF5tLeWmGyZUjaRYaZRUPfpOnbNOlPEHi6t50/
RbvGiqJfK4Acsw7/KUJw5mHQCxtSiyL5PCr1owTQQOlAdhEY9+tM5AHDXyuNTbDnm1/TObMOiLvw
trJgrU/HDH6YpWelX5pd1oPYcoRX4L3Nj6vdi+rhUNEoSZ4LcbAPU2WoSDPlMhecLnpRbwtPT3HE
m8nqgrrcdIs+hRzsoiNRJad1TAtWuxxWt9imOQh380AiSBwfl7isU9YUislC7wy9tm/Xw9D1zakv
aV16swd0I90aI0R7uz9OgRz2c/Mupmij8Zi03q99MBZ3cCXr51o5yABq6BAIBo/jF3uVHcUuFjlr
lzlD0uhnnm1Wc4CgJJx2FFn/tOi79Vb7nxYNEMTq8yZyna0OcmrZU8gGxPJd+ziOybfLFkUKJ8vh
w/4DoPBXRL/op12c9JfphygeyRb/OdZZVqvC6NtlByTey36mr4YdDU3uTWxkFSmdvH5uUgB8qjID
RskqBx7hyvk02SDTIaz5HQk797PG9yc5PM2/neO6vtENGiHRLzKeec2HTai06k+lvRedr2WOVemv
c3xN8W+bIEKaOymmvTZM2ykr2BWT0f7W8v286SFxua+bHjoPNWD3FWbzt8aB+wG+yGmbNnA5OsNU
7KioxPe0Ho/XtjspR91pikdX8yp2PuCwDA+65YU8bIqGh7Fv9K8fJmltrcC2ahaPbQ3vgTvpzrU5
eFOG6gQPkOCDaueQWLnxJanHu3Ry0x+JkYCk5OntCX7NGowpEaGiGl/qob+T/NnfRbyt8Y8RgNjc
bQ4KeOd2yWd4KbIHaXTo9irVrS/W1NQAwMJP0lBRhKp9GuHYurQ5ZKVBqydqGAdjhL2qg2/3WBp5
vy0KE7XtpRMizqPLojK/3cmiE92Ssqj0UADsdC6LdtrU7WNES+gd5jFFdYaHQK3yW7QN2IEgTnYZ
iki98MZqmMidwLCyPO6IfTHVsZrT98USb+uICUHPrRMrGi8z9P02TY8AryD5CG5nW0/um0VIrwvD
/EcX0jHVet63aVb9XcpG6xJhtWq/CWnS8ei0O9hNDIDqLZ8KHUBzX5SphgMZuUnyp6vRggcbmUuF
rYvMpmhTbXQ4H5Yf5MDeFeNMem3KsvushEtUdM27Kh5pqPqro7YV9hKLIyCjdpmR9B7v4sURxKV5
qxvwEJ9HUlVZ0ajN82t+ZzCc7DBSoBa9u53fT+r3NnlBKTT7QaZP3UbeNN9p9DfdAmCHIuw1IO+j
fZ0q9PMpsXuc2u5gqa1zY0++5exIlySHHCJFuozQmBd3pOjOTcTfA/0QepUp0LvrVAfELn8ZbdZ7
g+7/l26E6WO1w42zN9MkfPmbeHux65FX0NnYwEVWQO+RJjWf0iUnKWPVDeoNZWMLQTtyF16pjRvT
zlokYyvjpaHyUrckIUkO3IV1V26EZROeFSitFPgOZWja5r9PqjST5rx8OpOkKqC/XQ4KPJW0F6Kf
0c5/2BZHjEwZijADbU+qvZ9gNy41t7qNm2l6DJdDPlr7pixgd19GcqDh34waHjoXi5d16n1HrVhG
iJjCx0FnH5LIwc1qisc6uxl69RcxycHuvOLaVfX2MrOJ6vA6r63fkOjpbuD+RMaoG5MecdCi20KE
blFjGkry7YtRPBIpZ5dwGZtB9lueqir9Msl4y5ZJ21dzP2yk11IbQN/wXI5HxhIjZ3KAJQ3eguR2
NUPfSwNn2XWvE+oGie1qVu8T3UHKSGk9h+9kReeV62p/P1WBu4sTY/rU9CF5VMt71FV6ucKxhD3U
1pQbcc6DqgKoRGhdvC70T1eIVvtb8br81JztyfkOsnj6ZMEF/YwcQFHXdbctauW+GuAWk8jCAp1d
Tbl6LevoNR+dxhqmvXj1phtOGnhX2DC5I/o44odYL0+yrETQCQlhn1I9ySjKIaJky1ndymrkrDpI
7KsJGi0bvVETPTxL69mGzaH+2QfMSsEjgiYKJdKrgTfytQGN7hlUNl/NdVB+qiDH2KgDymwFL5pP
widALqjZqUE8XnVBTsPFklNlO61toyisYMVjmOlFaGzoZkjO/CjB11KagG0U09nFbaxtUz/7U2Do
IALgV9lBzStUgJcSnLKU4PylNJeSA/L6sb0TkzjtBgIb1TOHg0SIw+4gcpL5YlsX0ayOHt2suxO7
2igDkjRoZoHX127rrsqvytB/9GfFhPpLKK2CTIfISoMjdfbjHxm/5ZCrLJ6w8ThFCyY52GgHb8QI
dzPhcnoJhboy33cdZSnkqXee9xIW7XS/pgAmxQQW4EfKlSQOxBE15ogQdlPv+II1HsSR6g0170J7
gSAjPTlFkfPF5+lHM+u8u7JF1yCzIgQV/HneqrUTv7SDW2ycOfO/V251Nwwk5Dfj/K1kw8erWrQg
SPrqt8TMvlhDkn/rFP614Jenz+wHsl2Yp81j1xckBExLO7vhOF9NgdOdKtUbUOXV/3LlYjTfX9la
rqyE5V05FeRZivQbRfv3V+675EtcZuo2zs3+fo7yAyRmsHHPpnI0i0n5bgy8z70u0SHDrt09FP/e
LZj//kQdXTsaQ6w+JBCabZ2mKr9aTfeyNG0z/3eojah0zsl3RVPUl6B3kp3Oh/4hSH3lCH47PkVJ
3JzHNp73ljcXn5zQhzA6NLVfEdJ4vQ2N21D8IPi1M0gCfriNafb+chuR6RZ/uo2aB5uzwXPythv5
PFcD8hUUIbJPUMEWj0bL18oyMj2VA718uTPld2LiaavZeY3RHWUo08OZXiUZtsZ4mQ6u22m2y1SA
AWDMIUV2ZjPa9UZoPfuFlj2y1aIxobWe0ROwnvtgScIggnQjtjoIlq7fhesKkuNnOoyyR9t/nY4k
GPXEyCKbYHbqbdear4dmOUtof7eVnu7SZWRH/UxuJTVInC4eyHlQ7dH+D2vXtSS3riS/iBEkQPva
3o83mheGpCMR9J4A+fWbKI6mRzq6e2Mj9oVBVBXQY7qbQFVWprk3wVK5IsEG20J2ASWQ6QQ2WGjq
md/JDHVRSMXoKNKpoahiGsdTVZt32LeEy7iqwIc5Srs5DZpBhS6sGwbsj0EGHYP+cX91QBoB0eZH
9KiaddmFO8h19kuO/NmeindZCu4rMEz4IEMFzpq84LwO9lT4y9kEOV4f9LJuGK5n4MAkhViEofS3
ZWw1fEV675Y2QlPB35KwO4nF0x15GVjcFp321h2wM73soLoOkrCbSfBHRiy1ejS65iNR2JJPj64+
HWl+RP4+DwLDc2TFG45GMsDCQumM67QDhxJtAefdIBlVXEEnRG8WqVROlzna7ji6fFGav16C0RjX
Y4XdrxTuLrENDpBCPL4B2LWqsiB9GeOmQqsf7MRNm8YBmCzqbLb7o2YY88PxTduv8Razf2D7JvEd
htyL0oztdOlShm4R2cdIt8F29UY6Lve6CWAHOi0WWS4ukYUHV9dJdFqMnnoNgjBaKZ6zA1V3vPJ2
msb25Y8o6SW6tnjIcIK/M/BP67mLwoUfe/bKLwQKnFqYVfJW3dUj/qVU1hgYzmxUXlPc8O4y2+QP
YNlZG3jeQDPF6U9GhvMaKdWwzMJ2jgk0EWkdG8i+FICmi/ZI3i5zDiNoK+6jSNi0BpkHSIueRI41
aEmOPBjwSGm+yEWZQsGqFw/VWNeg3wFQqeaxeChB3A+yFn85KbDPLms+QNMwDL1Nbbvv3hTHappK
pr/N1xHk9NBgt3agSYPegcbrKv2rtDOBuVfa9Qm/SjtzlpuOaE7knXRlnLyojiNYgN/86qVPEw2F
xz7P/VswfdbwrZae5LGIPbUs3MB4NKLxX3ejYu82+XH3R5yRQMtdtY3atkXKj0L5IN3Rb1rgIO7H
So0PztDxY9WPGVQN8eZsQPfNcXr5ZKc3c/grXibgAp2GUrrmunI9JIhAYnKcWsGOI+vcFSTh+YJs
V8ffhsglsHpB865uXkzuqhNQyP7DYen1MzxxV53PIfFlWOKGLnmZPaJ/1QPi8ZeJ7sDrFizBKZ+t
S9LLJGOVtKBNcX1QoP0eHQuA3TP329XMxyi+vkLule+v4DnAbmnWuGDJIpGtacY12DXyh0jme8MA
yya6l5JFnatk00HlE1pyPtt3k1lfTF3pNUQeHM0eEANd6cWTtr1vkXOCzEIN3VYdQY68tfcWesjm
SWgv7lctxM1GawovkCPtFkYWVF+6CuVIh+XimIdD9QI9stnejFApgiCRva7Tpv5SYa9qWWV5z4sQ
bEX5CKSxtg96Ojqgouv0GpKrD5HbP0PkolxBey99kCbSLXRHNqlto7bR3f9PnFEivVCY4JpWSljL
gE+g29ffaM52Gsbu1WZiPI4mMMtkTbPcWiqJb5RKcOhXrPsJJNgBRHgMEORtmjaxtiR0MXn84lil
eZ/mKr2NW/YPmSnKj31zW9j2+KqjzMDb8hx4mNKwH7DXLI6Wgy8B1OOdB7KVQqwUmhzvuMOdhwRC
zSsPqOstRdAEe0S6UwvAPpBNTxhcsLfOeQCfRTFAfOkarN3iBXDpZh8ODVsLnfryYHc657O9xLHo
Tcf/zS6nDOqzdbgQSvSXtJD+JmVDuS4LkT+BspDvoEsZLEXY5U9SNGha9iJvYQQYJlOIpEQFekwK
tjj4fIZcXsiZVsl0n4KELMLWSUJna5VHJXtkvYzvpNfJ3ZC6vok0nNsdKjwss4W0onBv863ltO3w
DzmMEnRXx5yp7jCHQ7YPejMQoQJ6qgYLy1Spix2X/Uu3cpUtX0yj7SA4pbIFDaOq1wyTBmRgtReq
pBXEFdDKQsNcQcEscuQDKtPBnd+7ZzLjrwuGoggg9yptsKQPFbQcQjA78nrW+BbaY7dJM5zvro9b
ZEeycREjQwItgE+PYXraXh++oVrrpt5PAeQTpMAC5wSZl/lZTRMZctAxyJBONtjdcYa05GbQVba8
V919PIWbrhfRDZl604fesWj+IR+ZrpOutt8ndWqqj1Yv/6H4/+ukuAdaDGwP+NH61kee1FM3QRIB
6lG1ktffxiY6Ggl2mw9F2JWPRRr+tPSuq/aaeOFjM3kGnSCfh+7vQ/Jeg5Gxas/XoUzRcWZlUb0K
jH1o685ixf3pFqOI+oyHv464VxQLmbn1PSAhbOnkgt35zBo3kJVuTiCCGw6yhVhO4PntDfLLfGUA
MPE01RDSGMu6+ebXYt9awNsuSsC5wU8AodCcf4Pyjnh1mceWKcpt85KDoWkfveJ9STkBsNRL531J
tJSfIrx3466Vr0bJBlAz4m5ED94COgfytWjxmnQnte2vcSWfQBMbgLB0qbpcbEgbLERa5ex6oLio
QZy8pmHTNxAKhyInKYWRZliVM+/8YSdpMRcJDDyM0wR7wbNfQDZ4gRs7xPNnAamO+eaz63+JMQH4
OQxTzDdRz/uVmLxwHwfB+OpBzrqXZfXcWmVyzsAQvVDQ9XilsDhOjT04gqGzaXuLig3BLklZuBVo
VlyhMdlex7LC/7rKpn7Fywy6HzQeO7sHrYhtrxVEhaAL6k5rbnpbYJn+CZ0x2hNvPUBX3Q3dfdiv
JrJPjjXHE8U9mRwNGFGw46ka7clOJnL+V/sf6+M9/unn+X19+jkDQnR8rC2ZswnQ1baxDNfGG/LX
ZQCR7cj6m75IwfteSx+liyL51nAvTNfAtiP/0/QgGdET5hg+JRB6STyowiT4lv73UlfLx3Lz9ASU
vq7KoRCu1RDs0tHvorZaBpafbchG2gk9mE8vMjMXfGDgxcajlNuRtUdp1JxxY9LP7IXT+v3ZA8v8
U1zz9wdwUr2HzTAyHRZ0ZX8Ga4j7lP4Kmzr1r9V+D6PpZRjhX+zi3c8nHIyhwHTTVQ406Xnt3cVt
bN8B7SnRP4w3emmesg7MFhTZ2rzbuS73wZXIcCjR8c0Ug+pQNOC6pZjRcNxF0wJNx1BjmWP0K4B9
2fn0CuZqDs9kOJ1AG3FL0bSsCvC9xefikNmqg/KAWrFDI99l0MF8NiuUJEIvjM40BNXftsm7+MGA
It1DPvLVqHtc04wzdD215YKG02TxHciYzdmbKQEgjCqKHXlpSQHBjTMN9ZJjBk4+WrIAvU7WR93Z
iULQohgBkhViyShvoi9tkwMmDjm4E+VS+qiaoIkXRxsaWqmQR2ZCs2ioRfEYoW70YGdzKoUCmhqU
z9fpbVuby8Dr11bHoVIYJcGdqtGqxrRaaCUH0E54HYDG/QD2h39HSL87NgqP+j8igJxCWlyXPP6y
hofz+0rFHPrw2LPkbA0kDlIqLrdxnTTt/pAYGyLSn22zH6T6INmvG7DAOoVhbZ3aRlWCgdUUdbD6
5NEQJZN5SAgbwtQI6cymK6bmYxKhdSjqw0QjCv2YyNCOcBIRWqkTVt70WXqE/KD3AGiw9+Ax9ow2
ruYMklgPkuW1v0Z+W63J2XlGcB6Rsuq0k0xFkV1KL2NgpcXsNHaSNVrqmw1N983Wwkm0+TbP1pMg
pbEFvD++JZPpD9hUgfh5Sz+BGvz+KKAHvCAvrcFQgytMNtyRSVYGOoikl+7oR4C6dn1wmGsCAPLr
JwLpD1S/jHuydGYO1afpW5jEw54ScC0IcrdT3VdzAk/GvLvgQXtHTnqToRoL0fdE3NEbTKQd2j5+
n97mVbUSLgN9c5H6+xjPAWB3/X0X1Pmjw5LiMcc+iatU3UQ1x3vcYfbSYaLdkRMI6WnHQZSwpAkf
0/F9lYPEdfTWvlsmF84fCDTB8BBaAdI7gX0HfPdpjaJyI1X8DTS4X90e+j4gGgn2uYAao5dl1hsm
kp8mjpXhr5wEoJliZZgJ2zsagm8Z9bhDWdzS0Iv2DnVhZxFWTbbxwVogIYP02qcxB9tphgpGppWk
tJSLtgNZyz7Zf49HzfDMgkb0e7QuK0BYUyAVdObvjxxg5cXVkscoaFwdn5KFDWUCPQlWzSLGd/gw
lODSkOEdVLzCO9dClQXb42A7QMb2DhwByPm7aP2SfnCiCBYm1q3qv06j4yTLLBCupg//EXrSTZaO
Zgdu9JIUS2vQkk7dQLNPv0I9MCRve6h3hwOa3vTJDt9LLmT8om5Pw4aZKwFW2KcYJw9sW/4dRo+K
wYGCdpB3fw2r9WoEZP4I0+eYeTWy04savd1eX5RW6wcwKg+pBHACwmTbbkrTI3TBsmNuGfZ2BArh
RsgSMPbS8h/6EKnrmjnlFxaLL7GQ1Y86gd5d6imx4AoQ6EaUP/qg/jIaoviS10UCaZzUexgZPsyV
IbIbCFS8v0ptqc+v4tpxskYdrAH98VvNzXfWGChNyyMwW8QR88kMbciZVuZvNpqkKTj8yILERuCv
M+TeHiASUx4clGwgzOPYD2SL2tdO2sO9tPA4CBzIDjcTuLCu8ZC+AqSxNbFLbazmbr68DN0E0dLS
vnVG5R643qy6wG5srHRMUMae2hsU2xXQrr8bZ/F4MnIdmaztg2p9/58yNU8mWE6uN55rzZbg181v
MWUSjM9xV7/RHpl2y7RRHgeIzbehuSe7DPwbwX1gH7LpSx9BduCa3qU0sLbbDGLnthttqPNglM9V
BKUKSEVYqxh1RkjOJdOFh625pAAneE672l6KAs3qTRtly3Yyo80UO/bFAOJ2vlgBE6egtddDHiK9
RQ4KkZBbWhb4kG3INqD/b2U6cQRhur69GSToQjonVZuyaPH3q0sDCch2PGDTOL6CPdeDRKVjHHo9
ZGxTB8p7qUBec3R8qPcJrR1t5ZO37FtQ+E+eUYAJq/pRjdx40zd+Wr3fWODHTVsIgjgWqouFlVnP
td91K9G39o20oC2QNnF+QMEAjA7hFKwrBlWExAqLZVaBfCfS8nSFvut9oL0B5MHYtFD0S5Rprf9z
DAXSJUnAdiJ09HUxuhP516LoAhy3+ImOnEMppltmTCeSIUsTNt5qH50wydcwvFv04fTD97/NAx8K
WO6V/dZAlmEB4iPxIHjob0YfGBsJGsMzS4J43det9Vwa/de8VFAzj8GDh13dd9A984XSkwz2axLA
t+qMhp4EzJqG+TwpNU+CrOo8qSmR0ALcxAiH9BjXjrHMJpkskXNKj1GoQNJOni5Mxvdbck2piQSK
k08HrlBAK3RbZWmgETy2ILwOLbD4FIRg0DDytrk37KRallUr3sZc3ngOer0Wg/w6tH73Ay1TP4Xv
+M9exsHD7Cv7JvXMFLpPrTjgL1ud05GzdWv73gNL2pc4jLaTrh/RRZZjAGyNQN84jTOOcnHqqINF
FahPMR9u4YvxQKPOhOJ8NwbTliBBpYJO+dAgozcjhDR8CJQsf7e1LhgoSJSagilOfcwl1BGtR3H/
cT2nwR7dT7sT+DfQnmJ6xuqaYRls8xEs6cDc6CRNYQMUWDouqMo0OlpfaFIIbaf11TYlwcUy3moc
uw+xH1Q4JZuGwt8wWs1DJXP3ZpR5gs7dOEC6AMRJsb6QA0x24YI7hdh+isZuedWM2XC+BjueJvZO
q4dPYRByj9fKyRtwgb+AICY4t2Xl8EWHfMA+4OFLxVh4GVucW1aA329cDgayOQQ9V9MiiUMD3y5j
vgKeCKIG1+8nxbIKZNZr+mLqyG6PvX0psi5fSR1MnjBDBW5htgAIJu0c/MeXH62eM26BbBFt6Zrt
0NX0iBEr0JdJtyYRH15dZJRWYgPVB2yGnkIaeJ/ixGCVYkWBTmyhPYhXHt8zW862eQU+VrsGMm22
WORVDrkJy7Jv43Sqd07cZfuCO+PNBCFIaMQl9RcFuUfPiIwfvqx3bsm8t87L1ZIm5W5S72RmgXkk
6McbjiXnSbnpnukbwS66HXJE7jwpBK7tNkjGNYNC3yLXnQqu7lSgS6XqJZJWwZnb0gKuRh/twbUh
QH+F1gMQMr7H4dQE5pK2qoE3R8pn8THZLGO5hT4a5I1RzrkBZljd5Kmsz8yFQn3LchfiO6BAMeNm
PJSBeUcjV5voDrwl2a53dXuCnkqLkKMwonRjVoDfeWFTvK8SZFm3Yj0yqbHlh/G6sHHQVCkDIeH1
pVBbwk8DBM2OVlNjsguTpL20IFVY+76M1/SJKvXHyoyLByi5sRONmjDozkXdg/cPProEtSnXLhAX
66QM3m3oXL0LS8OfP4voqi3O1cRvKJ4+iiCPb9eRkPX6upAM21sO2eIzrYPkMOg3Ri9BkgmUKpXm
v7LS+GcrE+/WGSDe3YZgrSd76zre0mosdmyiQj2xRGy70be+ZNKCknXRjFsKS1FCzywc7JtpYIf/
tOzEjGrhStBw0bJ5KIsDJ1hgY/R8h67BcJ07U7chFjIaJsitfxoKPSTKMrOpw/XVG0okJcziZ4TH
wtMATaFDm+K3pKEtkC0vXR+NCNqbOJojUlTAJeqhmQB72GqafhqiZBCf06pL52E0SvMcVcaPeSVU
PC5JVHylUdQ6zmXozGdvmqanrmi7GwM6YuQTFhe3TRZcyKeAXLxtRg7OALwiGDXqO2ywdiEIVp5i
YzKAKRo35MsHZt27IAykeb3TNw9jFy/JV01R/OjmPyu887YyAda9D4vhQeZFClqubDi6mtwJsGG+
S5hdQUsHfFFzCLppau44dzRKiowBAxhbGxoOFjDcRRpcaESTCmzQF0gQDEca0pKe3995afI4atqT
bGjSe0NnbYtK2FtsMAbI3Yhqr9C7f6EQFGXEBRoU++uELm/NLRoBgKDQi9Clz+N2XiTK62HPAV1e
gGEiQCm7chdJHQDNXNm2sWCGIyCy1QYru5/C2yorw1t0S2a7GPJGC5NiaoY2u6LqL+SlCwWPhyKI
3Ns5KG3w5dLgPTCvmwZgSjKdNNpdJ11fq9AvYyWgsA3Swlmh4QoYkiAy2dHBH+djL5DLGGhtGn96
+qt4zNa9hyR41ZnbpM+GnYtuoYdIOP+IZMq/F2aAyoFXPuWgS/tbQNp4T8FYVnMAHrzDrhpx6NIr
ZDgs3XvgkVnELjTtCyuqzl5m8BfWbqYwj1+qWtUXFUfAaWtzX0ixTQEc36AYxV+uk96H2K0nyGRN
U3mcn4yKBfiMxKJEex/kkT5d+hCANzGMUPmFo9HPVrqDzLt3wYEn5ipYkSVgDPuctCy3YVZADc+x
A8i6Zu3aaVny1ObYCsZd1P1TIldlMNv+2aKMVXlj8sXpkNTIgM/GSbvH8RDb74NVNWi209NDiN3M
0yffbJ5Q8hjWSYbdfqOxEK7GR7SNjcel119o5JlgU5i6tF1aowV8h/b2vnz3RhHa5WunBGJKT/2Y
H/iq2JgBGExjUFgjF4BG+EH3qGQctCr4gDygbu+DKwpngcFj5lsvH8kfgtttxXgwHWlipid21Nwy
qcc6i8eDp9sq6s4vLo6+o2HkhvichsPJmqC1DRYO8DPWpTxRGEVMRlRuux5ksXuAj/ql7+Q1Kp6j
MfcGhFlSLmLLlLfW4FcXYF8MoFlROnVlVeL9WWlx0l8zeJQGdyAEBId5Zn/3Wr890sOpb+LgAhm0
bSfwpF82LBo2YNJrVtetnp7gyqw7kkmCpm9j+hwgaaRH28RVb2FW7UG8Y/ywHOsE4dLpSwtmgaWH
fv8b8GYZO6c3hx3aS4Ha1JM8B32LiVnvJyXKmym0i0U6FuKc6a7UNAY8WkISaB592J3WKdpVLvND
wcGleCWZASwUuj5G74Fd1SwO5Mjw9lqXmY0aPwuh5Nqb47kGQ9pL/7OSVv8SMRWBIxesaEEd8JcW
/F+bxJJqQ0FgbX2fw9zafrG+21G2k3UR3/U1Fw8s5wDGZyboq5okfsjasjnhG+cLOSchqjMoqs+F
crMTH9NsBWVcCCzqYdDjCbigW7qERoKvMO0ZVQqPB+FOLdTjrsk4ON8Aicvu7NGrLxnwo4tuCMxX
0ShjVdas2NMwRcUC6pjyKbX0EQw424UAM8xrmNQK2ArT33vCT47oOnWX2A4t+rRtn6c8EmfTGAMQ
6AIGACHZbmWUfnQo9VCHtTrMjGpxRr4SmmhRg2IYUFgrUNmIAw0/wiy9GsBi4EYjUMHUfENnBxi2
qvJr4CKnrjPmidlIIK16/6KCojyhI85dfUSgJIEWgETKpasjwg6U8hQBTaLya1S/r0ERBhTnwEUE
jmR8IZn3HYpp66lGD4gqa+serfTWfdYGmwZZyhuKyOOEA3EQqAWyU+DZ9RJ3WuDbZtxTsM3Rk92O
DTBXmEozGr0m0pHN2i7llC8r19iowfnCoKm1T0HHtOg0M4wzhdWRhhCp4U9O374PIzXGmxityitV
t+6uKiAYRmd1F7/1ri1lvKKDPHlpSKf1a7DdyfCIpE6yoKpWZ3egCk6KYRM3vgGQct4fWpv7RxOo
rbk6loag5FKosNIEslPprBlVvB2BAZpXuk74c01kiqBKuEoFtj0sA9BN5EN6G6R4oqnJu6vDAiZg
CI6K+W9X05C4kESwc7mMuqxPlp7I21VidOlmHlfRpDnLY76fx1aIh29dFhdaoszd9HZUPc6HejLw
dvP6GVpsQVKnDll8zCOZnrDbeb9MfgKwz59jUVbDMW+OZKcZXRhw0KiaRDXDL54Gm09DCMFgD72U
PDTYgmyOduDfXy4LgKLWVxoQukMaHWVUIO1EnD9Mzug8qhYwmTG+6VvDeSQLN6Y96CP621abBm7W
i6TqvSNFFKhIrJoWSmiN0bjYUaFVsq3BIUVTBaRkD2jGChY0REusdfkvr+Txur+NAXFpUIUP+sxB
p/RU58dOX2LFMe5HkQMzNOVHuiN3afcK5MRcgbfxY05E4eSnyGqqwOfz5y35jWao15DSird2FqUr
0g3f57o7rML7ZMUaU557APDPTpalq8xk/Kjc8kcbpv3Jkv37JUrs/kQ21we/nmNnR3JOOqIHWwPy
aB8h5FHooAOlM3jVcuPuWqaaBk8czbH+0n50ltsoM5CJylR0MTpQVOooGlEoTZxEN0+cK1q/1rou
//taZP94xeta7Ncr0sqsKPgRvdj4+sSXUZ2i85YQvP7HEMcd9pR0+Fq5erGd+DwkLwriImPN2XYM
eVasDfd4tB06lgCxQ7b51gdAZZ9Y1oFsdCncCv3M+oI2A5CUvogOJwjwdrXe+GQAfu8nxkvV1eW3
gvsvPt4I30AFPd8ATzrf/OYyQ+U9QyrjoN2Fnvlflvh/j4EEGLq8wN+9dnrHOdXKtRdE9JCLTGwa
6NTO7BDcg7JLVZnOpcOv/Mz8x3hi/OVvk0KfNTM7xL8nqaTiLxG345Ms0HzZ54a6pUsXexm0MpdX
y4RE3K0b6w15KrToq6nZLIvK2loxzqiutMZPU7N+aYR1Gc5LDha4OkylkxL6FXRO77YOhbVNQxDB
ks1GhXLRdF4BatCiWg/oqd+HXps9j8a0LWoGUKu2mzwNrnYZle92D4xt+xr4umenxBnyw36N/91e
1uhfo+rVXPjS1StQXkKTeZyLZTVoa0990Dxe62fZwOrt4Phqea2fSZQwkYWN/c21KNbb0ZcsstWR
TLNdLMsQHWVUc5uMMD0JXj1eX7rHF862rsW4vC7ThMPnpckxWtm8NC1kgsr5tnfZcrLQIdi6ExKD
GSApl6xy3aXRtDn6AFR4mT34hhr36Gt5yrWN4hoWQkERCJItrTDPpQU+VpFg90FDk17044Lt6bzS
1XRds47TLZ433pGcwIHdJ07Wnwa08a9U7mHHrTcy884DD75qtFGa1SYfPNO7MhtB1aWHtF1xigi1
NhmmR7K5PggOAAq/Ieccptd1UQrfXG0F+3ld1hj9z8vSpMBAMiuRbYpzFLZBtOwARmty0qX7WDZs
cVQYK+yqVGc4+6rDzo72M34EHAQNaT9DQ9cfJBqRUJq4DsmLXjZ8XtKTH+HUM6CDeBuq6WvQ4UgU
eeZwAqE49ng09rSR7ugShwUkYtNmS1NDsKzjsaGn0Pi6QliC4J8Pzf0f9nnlTy8yZkG88PxCbpDi
GPbKix6YPZhvHoRYg9CJv+d9MiwblfgXCP52J9B4oJ1wLIOvVn2mAAeqxMvSA6d8rarqXEBHZEUO
d8uhMfUNys71yq1lfA5ElF/EBOwBSlvxd5c9DpU1feVoSl9Bx7bQ2+ZwixIxcg8thDvxzB3fctNu
F3HKo9uicO0LOXAEQG+FdhhosZsdlQH+5ZChj0LVB88SoFZ0NARKtfKebLJzgLIbh/G+RmZwwyND
3oSZYDdWY961elOboJREI9kZYmOAMR+KwBB5jDyPHZBV2VNTy7XRhYZQd3YOID+fnRRPdrqMKC0d
nNjd/WnXy4Id2jiUVrf7FK/t9ALpZIgjGnJm5x/T0b2L+rEp5x/v2m9DYYBEFsepyrbXZRkw9efE
l8vaaNXZdVHQUcDk3wwhHtdoNIvv2zQA7LeEYoNqgmJp2Vb14rUN2vhkk735PlAAUhbfgxTkSYXb
/+ztYpWmuQf90HsUgxKcUrJ2WQU8/InSGWDcWfpNxf+gR69+svt+XAt8NZ5qsyiPFqqrm8m3sakE
+cAiyv3uO2fR0piy/Cc4uJ97Z7RfAkMhuY/M+8U1THNf2mjd93Amu0sKf1jKzrTeRnvYS9fKfpre
dOjHoH4DaBMCXWA/9Pp2IeQwPZisSLahXaeH2mvTG9sX0coKBvkGJP12rNLshzmK1z5LxudBqhGn
T6s4BVZvn/DJLtfe4JUvXo90oA7l3bSPPV8c6yZ2llWU9KDAdtpj7FvTQ9daD+DpcN6g0Qw1p9Du
TtAPq+5B0/aN7PhlkJUZankuQFt317QCQOrYXxkBmutAgBldjLyIz7UlcNjnfPjWOGs3iYvvANdA
JksHsNYdt+ihFOuEpcUtml+K2zJEgxcSDhXy9U5+a0F7zV9UOX7iKbshE3q4DFSmZcDFQhnlLjK6
ZCM16AP/auOO+Vm8QNpYHrh+7s2OEN0CU1je0ki4YXnOmThfJ2UlnvqjiEHi+bFQgYLxCh+mZGMQ
RAQb6veFKcYTVrvI/eY7kb1Nmo+zSvvx2OWLwtGUbzPx23ylGLp8Glcqmo4tsK695R8gYbNwXLB4
lBm/zJiFCdIYSA4kG8I4RAVrz2jQeCYnmVxhnRkf3uNbINxRJouco9H4zpLoKOyyeS1j27pnSJqd
/mIf6uKzPWHdq5O17/E1AEBLYq/A++Y1CBN2ryJ0U82ZrCIc2nd+VxRBTp4LblDCJFCrWg7+ha7p
wD0R2rf4w5RPAySZdh1auDfdyK3XCV+8Ue+Jb3iEgT6lTY3T2DvTDVSqfRBloCFZz0RNt3xSemZb
IjEUudU8kwKcEE1gNJMDUXHTJxAd937NpNc0PUAUaaYjfPO1BfiIArDTQ+9FtM6jxr4HQjzZ4J8R
nGQag28Y4tU73vIKdQHBoRbem9Cj5qBX5Sz9DumizVh5U4SeRLEGR5f1PbHRWQjEbPLsTKZcBUyy
m1JGxnaYhu7g1t14Qp0d4uNeWd/X+JpHe95QfME24jFMAe5diPupb8AYVnmVVhWxv7SGWSz/9rNN
Pf/XzxZV5qefLTYMiOzq3i9q3RKqzZctF91hbs7SQ6DmuwO1fbXMuEcfSbuvZJrKBTKroJCjdJ3f
ePWax2AMmI0uyrZrXwljgTJ2gVNr520UxMyWQoX4q5OxLWM8oyPnNGkVL6UvRW96mzaC2LlXqS1X
XnEwAAk5S7dXZ7qjS5+UYCgLXXd1ddR1+C1uzXCRN57a8CTie9+rxL0/6pa2EVS/QJ6c0OJZvVDE
aHOG+iZ/QvePXEKPPToofJXwa1n/U45/vqWgCUFUAvCS2NlIJXDsBxvdiOSu4/noQQmzda1hxS1v
u4XVARk4ABb06DqASNvp9EphoQmaU6eqkIEbcNaI4667dDpsiNDLp6f/LUzhk78tAEWEjJXXPzV5
vkUrN+p6+ORtmCOmba6HMquWCXRDXtKiNg8pcyE7bkzmF9NRP8Yk8G9RaFY3YNNGx7qO51bgLtve
Q+VKL5v3xZbix8R7X7ZE3ng35ehsB7U2GHY3PjBjS1QX4z0dbWlYmUmynw++2ouOjfjTELnMeJ/U
JirRNbpLfQKuRrEzLCxrcNZBEZgnh9CueEgM7gbtGbfvrwh1mmPUIU+TTaw7ockE9BI5iKpPEOgM
2Saq0FReekpuyE8Xw4u/Jm7FtqpgPXpYcImLaDiXbV2ilT9zwCDju2pBxrhs32O42/fLqm1R/dXR
5Oi9SIH/EkoLaYXiLbTW+3MvQ4AJoS+17EpINMoUaH6U7nGLnVe3AeNbt/CRmlQLMjbaQ3c+kDL7
svZurvbKYqD+mL09X1kVgIYKOwMHj/FjSx80fITEuUttfOboVvgPFc8SKJwhb04X1KgyiZTur3EH
fqECvP5k+TSTxlMaW9AsX9Ja1zkQEkIqXl9Y7vG1rTI3u4AerNuY4AK/VFbIz2b/ZGm4F13ITHeT
kHzpJmOxjrFT8XAGCf3TFOVLCknJNgZFA/0eYa+vKzSx+YTTiQBNn98XCwOqZIdAX+guSp2uAJOC
CyPOc8GarN3U2IDv6ijHs6F03o47iiGT7ZS/ZtOS1zHF0LAsc8deXj2u5ZUry4WgZCNRMJJF/H5J
kI1s0C+Pcab8GoRD0Y/ZlpGHwp3GKzdDbvwPZV+2JKeyZPsrx87zxW4AQRC03e6HnOeqzKxBpRes
pJKYZ4Lp6+/Cqa0sDWdva5kMIzwGSIohwt3XWt/JA/nBSRkFAVR+fJCn18hmP2Dt+NGb+YtzkzpL
y3vUAu0JWdDm0dDAD9iafg+l+D48Fn2cgntJaWeA0Ix5UfsGfDyxNwNjZPrWedESSYopcj8CCNdY
rv9NhcWXzBP1p7JH3F4TPrtgwiPBPVkx/B2zaIuPVgMWnBJofjtaCnxc8TxYKa5F2PaHaVczlbbT
S8yp0qgAkmisoY1okZnVgxavw2qwDgyA9kCH8YLEyzPEOsurHHLnALBgOSe7pkC+mJV+cRe55nDv
WB3mL2MHH1wBiBhl1p4DX/wgM8jptix99LKhnHVg5DvQpm+15MDGzc1GRdWqam7FxiobkBDeptWx
El726CAL9lJJd86M0kdey6IUafxodXX2CM8r0htzdaGGXhafkCUl76hUhuVblxb9NAj06kCrGvt4
Dscxs3FBixdRu6ViPFjDArlAfE3FWuYID8LBvaJiH7gVVmOlXJjjQcEVGmwR3TDnVItIvLYrMtBb
UK0UTXCsa8xQqZZ1RnkHl8GZKjF1DWa51bNNomnmALblqAQgo9zVmBzAlZRE7hH3lnukPa3NP4Ev
u90YemYNM6NwGzjgezDB6wkWhgmUmcc92nhQBdi5ATa34p/a3bpRD2pC3W7F//1Qt0P+MtQvZ3A7
xi/tqMKuWrVt9KvrQ2RZg0pINqPd2wbEH9YiM/NuBqGEeH+rsANQ0hdZ8lcXKt+q5TjirUh7vx4g
rhGR1G2wHP79MH7x48ToKHQmk/F2VDKKsuDZTHD9PKgAa7fxJG5dqDg1oV3qkufhM5Q3i61mBtl9
DWlIC6GgQzoydtIm7y1kgWhuPu8N893W0l4YrTSIGh378QlAbrSqVqWKgJX40Zd6ZCGy5TrbON7s
AwN2e4jxJqKj3ip60Ou0oo1OqfQxM1d+I5ZRHjjz6Yg/BoaXCsBtcHi3dOxYpVglF3q4mIaizr56
ie3Wv5uGipWeL/1AK6YmjuacTJAQrcEwoXZCMbWb9uy4ed/7g42adJLbMR5s9KNN+mPvZhPjMLdR
qeJmK8ASOg85nnjQuzmXvLHBTeWDSZ2KrhU5F2VAQruNjDt/bFFAXm3j11Yzp8qCS+eSwd+SFC07
Tp1aBaVAgHjg+UKKaKqq9E6a5gk0KcVbPlgnTbD8jSv75NvYSWGRblgd7CAGN5PD3K1ddo+UkE5p
6N6Yiw5PwGS/magF2ZNiuAPKfMZ6LAhiK7wHgR4/h0Fon/BCWlKJNtoANufYrN+a3osQ6auRkZc7
RTWXwgWLgZ14+zLm43q+EC/1j70o1N9ttNfEXLz4fh/PWJbYL1Ott2a6c42Uis6WZUVn8F6LQ1UP
ezJBHCI610jEv3PxLoNqXufNqVnTnH2QMd1TK9rUZbWJzKw9UqkLwgg8fNlzZqdg0hhHJlNXgbNC
aIa3vdmazCznMmTRmppQRawSgC4ygHjIRmP6BeREvZpHi9tRPVuZ66gDA/VtPM+Mja2td8jX0iVO
OMwGueeiPlM3+knIiyigVJp/GF0vQMMbTqdw+wkRVpQt2L9ON1PqlvedY/uH25kp2w1mOmgSgUnF
BaO2lSjdmaYJ+8OvKgwXaaQG6KqoCW2cARwglV7p06+iQe3Ggehekqj57bCsTuVGK5C3fvulTdlo
OybbT7cLBwcpeP9VvL2dXZdazl3mvdBY09/Q6fLR69rfTcUh5zswbLQjmKbd2gZEErQs6V7Dqn4w
4iR6CCHZuLMZQ4buaIeenall9WnAPBzJn7Ja1aAy2sok548KRHfUiAlDn9eClcfAtLSFZmXJTEGA
79p0+lNb9+mxHUsid4YVckXAnFw4+rUUXXkvQXpVy0i/kqnRQe3lJV6wJ1vXePkmCTI2nzpYhnft
9JWrlA4mTqToYV7dhFsaHJy40Q5eEX1GRerg4GbRhN6dydQMcCXGXVOuaXCgTZJDaKbfqJJOVwv0
PUK43t109NpskW0WiCUNJu2oPTGen6g9bZwwfM0iWz9QqcP0cO3aRgM6EfygQeu8MzJVFlRJpgwS
mTNeut2OitGQmxs7gLOOmtAptEDGseFKBs2GxotTDGxDJwBaD7bzVIelJNZUbfDMArM5D9xW9/nQ
vrmt43yCtHu/hCJgv/E6FH2lLUC6hRzN0HEOeZlAgQ8I6k/gKeSgxE3qfd4ESF0zzpO5gQKfKgrw
hcBHM39fcYNCbTPl6d1y8yOEPvZNms8+JOqZYQUxcd28aDjt3HOfKX7tsfSLqlT2kCPItlEVJH7g
pXUexgYU2sYc8AuvPmtwcn4JLSRARi3/HpnxXR33xosK6x56oEZ6FmbQrGVhdDu3EBH8FBEDayDv
HqIeyrgpBDq/jt2hUcq/B+huJ3AG4xZ1V64Z49aIGSAJI448kBqYLfQI4LPY756gUQEuZ9hvzdoR
fR47NsKIcKhNzQSw99QM6Ij30fqx2W20IPzqEtEBJI970HwD3qHNkv4tsX1klzrGM2SHCyQl6smm
6uroqWj4wc51/wvwPPE8R3r0SdkGO2Z6j9Ca2QdffvRsY4hRUM9MeEjbNk220MIQASIvjZ9oL/VE
NO21f7D9qZ3HdIb3Zh5/iLNpwuz3YAbbfIjqTTE2q79q1iC2FF6bam1EyZaWVgBm8iNGR41plLio
NmTvwniWDgjsnvImz9cC9APPRpJPfFYilvoyMmW5RRYSxHnjbOKzwlwa9rAGgbbhaE9jewk/GVBq
SFOw+gw8ykbeGssxd37uCwc82IUf/YdyOw/VzA2Uu3ciyI4gVSbKTslgIeCitwuqQJwwOwXQEDQX
4dAtkEPl7m/N3N7yV70X2/OOA83ZIlFjr5KmefBbI12CpaxbTcUBRGxclDglw24eVKsPIHCND1RJ
m9YGYRhAXWcq0WhdpL+PxvX2fTTP1LxVo9IaHi9pRDPizIL80KGVenmiUsXiahM6STmnIm3g5AUx
p1edeOEgYXNsUYFAbM5HKRGy/WGMqcXY4ecx/nQUs4D2a96Ae9LveX7VIn1P3Awu1Ek3EbBWy258
KKDRF4y+6PaugGj3lbfDnkH8dYmXo733K8+f13LghyrKzCcGuvSJtk6l2Q4slPnCQ9bcJ2rmxgU/
6MxbSyNrAKoXX+iJqSoIVxTwWZxrxup97TVywbwo+KKSY1aYzucmAu3qUA/BjiVxeh07Un0ZZdDQ
MZAuZAaR2EYxxhGVId48OHx8v26/IFrazhvu+PeR1HWIuQ5gGTWzASLK0XtbC4osCnKM6UJH8LQB
Qy+4PzhbdLRnYqnapkrCXYC9qXbcM/1Xq+6g4i4BExo3IMVU3rpCQu/aqjmCsgpvohrTCPD728Pa
wXvmXNgIrY98adMfw6/7RSXgdKW/Zew34RnKcqMG173lMOtzDK5diCm2n42hY3MVhS209Lx2U4tG
2zBEOu9aQMLniMsNL0XXHYhD20nB3hlk7WdWxJCDBP5Ca8PkIQX0HtBt7HllDtlQvJIftFC92261
tJcyVi3btAQzEMeLEhCNZEen7Io4PoiifJ3OePwpIgfZF7VIfLWBYkH46CT5Ics05yEE4dMOb5Tx
KWz7z6M9ZvhaGL7Pd8IGVcrP9gGBjFmmV8UGr7/uiAl/dxws0UIfmmfryMiDWcE6iBBQje0Hw6wu
LH+dtT10zTToIEhndGqNxZvNjuJ+g9y28tyMmwrE+ohewEZFqrjZssquVoVrNHPKcqN8N6yBzzYX
7pby2252zQ6HNUPu8CwmmtabspVjlmfE1qplqvD28DTduEsjS1sG454n+vc9sv2pFomloM9BruQ6
xN2zkwgdrKrBzh/LMn0z4WV8C4pqBUdc+1lP3GiB/Kn+pKSEZ0/PqlUa22JupIM2c2WiHyQxIpCj
mMoWPHKY53g7MtHGHr3ItIcwBbRc8wFCtEheXYW2Alp5BNxREhfZQAAA/RtTHOHIyU7O+PpNlfFi
DDXbhNzCKznXumjLmYavRBFBA72pPA4xHT18c/FUSENYr7njhwvdspKTEzG594esWnYqVcB6Ay8O
Nc83XiXf+6ypH6Qf1GvXzZKtl1hQShsHoxaDCcX1oLJe4doPF649pAubyX4DCkHKUaeNk6bF0rUt
Y0nFFuC9i3hvwE1rLZIE6eJ9fR1SF9D+KEi2iGkAYAiFhzOUQd5thX3U3HCb+mL5J80K18Sndqwc
xlC8nfpsgZTFVrvCu4ar0AZeviDsf4TQ1QaxXgOfMKg8gUixPPtwxkw2KlIFstvrjTnXbBAgNLwx
HgEDb3bcyEduagn3YQlpiFtRgEAR19U8hqaHDGkpnHk0MoxDqvVJVKV3ta06PjR95M6J0Vv8ZVeZ
GR8yc5Rnggd+CS7fGKKE+QyPrf4FfBsKOf9GfG8r0YPrBX+I2AqaK5MlCIfGV23vv7dtfDAam4by
L74O8mrlIpCFteHwmTMo83Sqf4ZczLudEjHAkTnZqf2Qhu7S0wZgDOo62vA28FcIciCuJwe8FxEr
B7sNQCFRHG/0KKk/UQu/Dvg6hDjfDJOtZD5Rz9ca69Z/LBPxPOJlQMlY0tkYAtRwvqigfkaXVJUf
i1QLj3+7petfBO1vtb/0vTVuxqEKqan14A27tkfQFVLoxb6DB2CVlrp5TZESBpnjdHjL3Lu8a91v
5lB8Ny0pH1WsY2Xpde4BWeDl1EclubZMeyCV6HljPS/XoeZn8D2NcyA1TnjacRM7gzln7PWGmb7h
qnOQSWyTAuI+HMjrViQVBIp79Y7EvrWDJgPm5k3yyFnFcJ+2JbhpEnMVW0guDqIiPwIEny6R9lQ8
lbb+laCNmviK11b0duvDgsFfaK71ogT+mIRaQ4ZxsboVnaorVpBH9lex7XkHqwf0yuqeKfs9yxpI
0/luf5JctgdDYSETFK7+WkVTA7O7sk6fIVpQIEMEj0SGGSbcwjw/kAxNMhatsUi1ZgNsJ9VirWg8
Uu2f+kbCR+QiSUGgqqUnTBMwr4QArVF0cl8ohqnmaG9LAcKAvn4plMzM7yqy5QV6tAsw3HrJ2fdG
AIMKDmDqtvjXFBjiBWg1+J2WQ/Wv1+zo0YuzcgklqeEIyFe8E3kk1kOemfdmmFvzxhL+S2OklyTO
+HcA+5Hf6Kg3v/iru+0rpG80kQEif3wrwI/gwBXjJAerblxkD3RP9PiT3eCpWNt5OakPOb2R3APb
vU9TCCPdBImS3K/XlvJBhjtAkOhWoeccgh/aPRhswESVI2sfzpVZYQXtnop1n70XCXqIr8PH2v7n
ItWGDPCw/9g3G5CjU6TJAtS2B6uy060zTrCQjQhFNlkk/pHKtBmbuNmQbsPIDg46Jp/EZxCq9ptr
Zf69aDt+YUN0IjIEM23NNdJGwxW16pPhG1B63j3mtlMrMhu9iVZdjFbjzPXHWOCvmFqlVS5WSlbm
Eh5KJAh3JXsOTHDD4bl2z6lfgY8bL/8jMDKIQbmND6dLax4HpIpDHLEyL3VW1fNMT7tPoWO+No4d
fTOKGt3HOJQVF1gqsehNOBBa7TyLQZDNwzPtVeBGaXuESRo9OLq69hprLp8mlE2kJ4cs9F9pmkYL
BAmU60yaTbSjyZrDcQ8CDJ8vic2LeL1U58ZHrcSnYmT+InvdKUA7Rjtv5fzWlOyQ6YzxYXCKGQh7
hzVAM8mzDXnxVJf+l8QFDNoGF9spjP32JAGgRqpB7X8JIQ1gMXBvGHbgrn/uGenBcJ8m5nOKmc0R
FEzpEbPe9IgVSLixOu1JmkGwN8Ng5RlJcY3jsLkXkY2ElhbKoB18LvPSZWxDtVpj1QfPk5+nWtaL
twrgjz0mR1i1CK5B8hIeMmpLGxDXraw21e6oFBSOWPz7X//3f/7f1+6/vG/ZPdJIvSz9V6qS+yxI
6+q//y3Yv/+VT+bt23//mzvSlJbFwWFhOWAfEUKi/uvrBUFwtNb/j1+DbwxqRMaVV1l1rY0FBAiS
tzB1PWDTvAKuW4dvTGdkVQCS/lJHPWC4StlvCJ0jfJ5+bbTFtI71Wj/aA7GyjmiG1VpWs0GqmRWf
xOAna0m8cpBL5TO/L4L1pDIYBfVPZeCITz4SYW7TjDCywgWiMQkEQsBMRBsvcj/aqHGRxAuGe3wH
eWJkz44bK026ozluurAuVxleemBk+qs2LtUnkOknG6thmLFbiSiRjySbqQn1pcY0ANQU2OzvLz03
fr/0QnCBO8uyEIMW/OdLD3q8TGsrW1zrNug3CAJ7yJrSh2XCteKljBA0GacT7QAcdCF5eU8tBDBP
gGozpIn9uVWZutou8eWHcVo20myYnYJYsbazrMp/iYPSWIRm1B5tSGLuixw8GT1iU08DSJ9xecXb
2BT808jxHpsyF0ojXtwf6DHTy/5O+aG549zAOxeQBvsf7kvH/PXicAavL64OR2qIsIT188VpZVRI
pM6n12mSLnILuPyMPyFCkZ2hKNucAdV/pNdhUKXail55VBxbIV0rPfc5tIoN33mFD1gthZWkYE3D
i8lPK4g1WFb9yVDl0R7niPgoXtKQZc+WlkMyKG/RtM/4vrLvfS0r75Fov0LA3rpmI5t+AW5b0B1E
7p5soAyL1nUO/keqpQ5l0K2skZcfXjOo1pYBB27PTOZwToXbwU7B2u+mgDx2LjgzzDYq55ULFKFf
X6Fdb11/acv1+0oYWwnljl+m9qQwZyjL2Y2VJD83NB7QSS2cHpj+soPOg29l6yQP9biBpzAvrRAE
YCgkgWhmDaCHu8TJ0wdD6eVK04dsSbXUu23jqXcG8t67yd/Ic4MtDV5HH8jlm9oe38p6vaKKwmD+
P9wR3PnpjrAYkzr+W1DMtgFDts3xcfrwpsKbxehBJeNdLXyiIB/HulOrg16ZcIZB8aQ7lfFKkzCu
Nd3Bs9zupPkOpmhaCSnIMDqSquykEkvisZM8LO2WTp7ns3pUewuQBAjtnSKEuExU7KkTVVDxP9qm
wTwWueuqksiy6U0Zb+x20PeMS31Pe7yLzGKWBj2yrRAoYhsuw+2t+rc2k4GXav0P756fX/vjxQQB
lOBMSMcAEZ0jfr6YkV8yPU6Ye7G7qkcoNnFmOvAL90agOUj6TvRlEzvpS8asJc11qUVZ+kDptbwF
wy2IZxFGzCWwx02+qRBnGN+z5fh2/bAByOjYKGi5oQGZofEBp5Puw53mDem8jHTQuxosOetOFMzI
2UIVLNHeKxCdCeAlAK27xlU6D/McXDauE58F8lz+/qo49m+3mMltZtm6Acpdxs1frgpmVNxL61hc
GORyj+YomAFqkwgpbKPKLXGieiIMF11+DsQQLz5QL2cQNCC6ZLKBPw/AWAkqeaJWdu0eeXCdqBdV
GWrg4k6qOaUCZhboOSCF7O2tMWMw9Na2yu3nW6tKIDvNZpBubEfXUO6GIMUING9DRTXaWgmEkt+b
v9moXT66mqbGYzuy9ZXEVJtrL+VI7z2zvYFf8RqGrojhhWDqEsWWaoICGltuCRkuqv3Q2uFVBYFc
7hx8ZYy3QP8Zt1O+Co1q2KQWElVGO8s6gXcEnIpgTcGKH4T9Esn4lpw1ldNdjRFAkgOIjNAtVkpj
aaxreygoxTXccpAI870U9M6t7m4h7p2fVB2AZn6o3b1M7E9xquoLmTJ8uhYxYhgrKlKFHgNCxfTX
v79HDOu3R8eB3oajQ1zAsThW4WP9h/dQ7zB87nqzuPi+Pnqd0+ewKoMvaYukQ7cT7B6RnwDpeUgA
Br+e/yUHIwbi++5LjrDSCrqpYMmwRfDwc0+nbBgWMP3BSbQAGFdwsYg2LOGTAl0tFWUwLP1cDdfG
t8Eq4qWrYFTEyzMtO4ImFqmmYxErjHoj7ZHlZiwmJchHC2l1GyoCaPQ+JBUhhbwMkGq2lCbuckIE
Ba5RLYNB1B+g10CLY2ZUlhNwCI6qYRtzQN0m6LWVgEgCSmD6BL2G2lx255rWB+h17nXVUrWJmg5B
x+kBzEHetxHZL4Zhq7MwHO8uaoB/7QDieTGVAaVwxpIDMhTsB90rtq6f6y9gFalXeKe6a2oWhuA/
zxHramuJfKcGKwiyC16/3oY1vQEe4LE7DZurzIMrPj9Uig/IG4V0Y180/gM41znyc+CtK+1q21eI
CABWYM/BfhG8YfqUzpKhcB+jZjAWrtbFdylyQzcqa4wtjWTViADeRmpZ4l2cvAM4GTpZjdvNDYjG
wTkNbLIcN2S3yrpfVpap5roY3m1UQe069DIZM6cxZLCGiFV1Jz14UFKuks8ggN+RMmQd1nurG5wX
JDGKeWj3PvATkE+161LfdAEc9rphmjgDmXyWQbWr3PQRYIbojuF1eO6xMILmBQSurax5QJzLg5yd
lz1kyVBBJiBv1lQURay2VYPEcSpChNm8ryq2CpWZneFh1xcZi+2LUWTxHSvstd539oVMXeDWC9dw
h5U52gxeVFDumJq7bZyejDzdkrMWokFgN4zFlhxGPkXIRlvd2ciNbhgA4ZgsSVC3vWipfg5KC069
rNqabll8b4zo1QwHCcxr5c6xTOf3hW5Wax5XGvKBBtA1AMW5ygOVXf40ThxtuyQv1nBYNMuigSRe
GuSXfESjIA0SKskjECXVMog2VnGKRwo22lgQDqC2YsBbSgYFYvJd/0lm2WLos/4xjADQkIXQEWvB
ih2zWw6ARoYP6UhuaMX5AsCibteWdYkIXNu00bEKs2Je6cw5g5/UX5syD6A4k/WHyIB3HimJ9lUY
CBSIzJdfgKlaxonHv3vK2Tc1IjLUHekAzpl7frBGQtOw+vs3ofnr1xKzBs5Mhg+D0HUd75SfX4Rw
QxW10WkNBON1uFhbF+ElggyAbure8ZW+AVUYPCJka6Ad5dfNw1CLAoI3YMkXdq6fwybFfKAtkq8Z
7kokl/HnWwvk8HsIVLvBxh4pVohnRYFkFeufxlkSqYoaBWxpDxKOEMade1WVTPMIE9nHc8X76KT8
2rinCoYIyP3fXwb913npeBkshnnD+E8IWmF/+B7YXYc8b8nU6T2n3XZGJCkeeQblY5B4wQ1gGgP4
Mm8PfeyZC96Zxa8vA+qRx0jyp6ffz8Fnh0hZOP/7U+b6L/McW5e6lPjLSbw8+G8rTyBNdQgNBuFp
mtAPrl2CCd0LPsMnHI9OebDtROvCcdn6LzN940sdqVS/mz3wNk5mZqrgM6Q2bq2rsLYXVlCk4Gha
kpszsZ3g0bDA5ZLFy96vQByMkMcijXT/onnF+x6EEPiiVYB5pJ7OF/24d2uXQiLvH5bjtH64eUIs
fNOxDOZYWJjC4Qzln2/nth+6oBysaNO7gHpZcxOiLM0AqW0bE004kOxLO7QQ1B0BJ62K7pH0Vj7d
WrgaHxAfMrpZ67lQbTQAZQi6DlJOPgimY3xzgALN/KvFkmLXjrVUpI2HQHAvOu/gcwatqh/909aK
gBPW9S+s3f/9PWCM3oWffy4eXmmDJYQbtg1M1s8/F1CLpEcky9tMGC4zn08eGfj2naPhpQhcgkOl
HDfR4FXgAYe96VNg2kBQPYsEWBw91YCYj9lwW3uGue7B5exjvQDo7ofyrZ4wYbL8h7sZfyRz9AZ8
+DEWM/BLHMc04OHhUv7qxWJQ9c3swK/WsYr4TkEufI5MIWSwtZb3KUgcUOAh8VzaJZCSvAtmZEcG
kL0CFyMC0EHqf3JYFkPsyBInHTGHxwRxUWqWZla693y4XaiYWaClrsKWgdQxwGy5q/MdImZfkGwV
fk/yEyaN+CKlnomIlCtfRqrhOTyD6sLduF4lrCgOddzYOwSR23Vd8uEe2GxvgVe58TyO09Ru8H0Y
3scxNDA9CgQT8/ykez4+IGCQbE5ItD9KL8p2Bp5ufXQPKTBQeeo4aI8leDdO1IrMVOxVMWyAfn4l
O5mokjZ9U7gLHdP++XQEMlbjkJXeNTOVpt6abB8OJu16rfqw2n+wJU2aHGpWLKy2gN4kdaFDWQB/
rY24TD7aqI1mldmogdbAYfH7WUOKGmtCyZw1ZlrF1mNgQYyBHIOKow58pozTBdB+hnUIcwPu+kh3
QZOntGZP5Uxm3rz29ACz234Zu5WAqtoQ9XMQKOOLIurkaivfPg7cvRPcR2k0qdjVZ1XNLGiFWAni
Nx7fazz5fmvRWuw7SLBtvNp5hPkieiIQZ29rGzLLNIYzDgTidJAWKOtILXhcRBv4xuGAHivJZkZ8
CdeVfz8dKXH6VdL3w2IaI8CMNxzCO7tcB1UEprixn1HJdKk7ur2cRsjc4mxC3/I2qK0PwQJAz3xN
o/Ihd09B7O2kxaxsDjggFClyt9/EbDpO7bn8AOmWZ2pO43QI689qEGnuqOj6ko+oHeR1jqdAm8ID
n0YsjAP18qSnbcocfxM6K7KZBuAIiHWfqH3AA5BzuLq/oGvTd+5nM6uCgwQ3HN4xzcrwOb+A6JFf
zAFUWNCTcJa1sPx03mnRDIotyZmaIMfABIQNaqSBYWRLI+T12mnAJlzFr3Ebx6tu4MGWa0b+FA8u
JiB2/IoMyGoh6szYQ3W0u2hN80Uv3OgVeVGYSqS1fpKeE91hdipmVJGK7ntT2No5cLPoMFR1vKAD
wDO+l2M6Y9b0J1D1gca+w5+CDhK7D1numGBf7eJ1nLfOuuJa/gnS2/Oele7KiCtASx2EcbR634YF
Yg8KzsA53i7hVo9sBow1Lhk8j2yWdwEr5i5eYq7upWeq1UXQLARW/msq+pqDfCYIr05DlbiHC/ho
TtJR7ApBjGDlGnDkUbFIS3YHSONmalt3wGdDKiBbuZX5lUazc1tbQ2TXmmMVrl8NreOXxNxT3WRJ
gYRIkPE2narU6nSHNQukVsYzN2Osr0AiAthQhY8m/LHv5zz6REME69Z0Hipj/GDy9P2cWyHvkE6c
Tuc83g4rcBtkSzpqbCGDfbBtRNLHA4wbOm/4m9vpvP7unKlTV2m/nbMXlSDsR9ztrk67VatF1lqV
zjZHbA4YNJUjsUNrMLWg3T5WJdJWERPJA9vaOFQjtQxoxTSGrNvUsgaoI7SkB9W2MS9kHKNFRvXK
DeRzZPoQkiYbA72of6DdyZo3Bpsh1c5NtWjhB/gAmNE1rArgOUqwvGEKEl+Bu4yvRQJFytY5UwMk
DZhLBijVkoo5i4wLOlND6gIFMLlo/TZdka2SCBarYA4p1H6bNfH8vRvGrfwaeTmqAO+20cRX5ln1
Xa+L9a1FUvQKP1NlGxpLDbVzxBVJm3mR53tqR11Lr4McG+uqLdnSjrWHnocvQzGorTSLeAHPbrjm
dWftWJQmR68rMVPvFm6ab2WUQd6Kpcks9vP+mz+s4tSuvvfx8BUraONJZgguhKWbIiccxHdDxbGw
NGrv3LngkUkbI/ls6BKxYnRCwixWOrXxGlomiPjrIbnQkbs+s3Zh2IktqAHXuRSgFzIGe1+H/jez
NQqESTWQWwppHQN8NVY893Sg6SCZ3UeFM2cuch60allwEHPEyLJ4lR47gUJ7DH/CayM7XOQQiQJ+
YGRvmvK+FlB2/SQ6Fs1527vXCvyUC8gwMMA+hvdjA8Wf7345bqA8eQYeArA532+fkCUMgLOOjIKf
jgeJbuD5sipfOX0OBnOwn69KcIAs3BgSOmmjY8LdN/orgHkztzGqF6cC1N4Ha9yGwZfx5HCxK5Jx
1NLR53KA0JHZNfpdGkSI5VBP+CJdv+ivrqPnOxti0kvqkKTrwQjlZ0BLYgjktNUWafryYXDEPdUP
IoRPVy/ak5/DPQ90I/TOxyMljgeiL24/4LGrtx3zo1VhlO5nt1xNHU3ZLA01ZDudwcMFkb9P04kg
a3ampbhwERYERwPxm3k2DojEpV0WqPRpkH6/MQAFXyW1Ui9R3s+ogWYCnwftvmQP8qXi4kiIT9Gh
Kgvg7QqzhnsPORAHAQbMBVVoVrVy8NZ8VtLkawmq0rUfddpzxvGXH48JirtiMfgyRggXGT/QSC6m
y5VBWH2GfBfvIjQo1LijiDD1KENk/MCR9FIPwlt3Q15uoELSPw0ZdFbGCx0l4FUAAWZyFIPmIAUv
NGYDPkmPCFY9Fj0UPALkE2wyL4Js2BT4RvTbAncC/FkCocuRCIYqdM++ah3EOcevaamF1iUfNzLG
3K4wQ21Jn8/AaVAhv/qiq6YPap4EwzoD78+cOlGrBtm7PaaTRyqJTjlQ3WjxGc4yY41prr4Dgmpm
IyvmMeaado68fK+7jffc2RkuDsCeky+yLHWkObGkW1KtSLx4oSF0tyXnIzJJv8e5ZCcqjSMayKJ4
TMcRQU8HYnX4L60Cx/0LLB770JsEKOSA3FN5UFaD2WlTdMamtdWdMVYA6wYQ2Ydqrcs3eOmL7ZCH
0LBDXpY8uJbx127vC6jsDN2bp39uuQeyb9UkcII5ZjT3bb+eS3wj14XJeDSHHOPaaKR5qoA3uQwl
849mwu7eG6caAn6dShZT2YC/EAjNoobSzThYlUKHlIXnOHDiC0LjcPj7zjclYtQZSiZLo65wm9GB
qv9P2XksuY1safiJEAFvtqBn0ZWTqrRBSN1qJLy3Tz8fkrpNRU/HjZkNAukAVpFAZp7zG7P4oytb
bQMSXd2AdzZQ4rLjr2mo2JtM8QqMbShWA5LsgUjKkyyOhr4Hg8Yqqgis13wuN8WUJ19DUZPJWEy9
WEgnX3FLcHe1GvxqjdMxWaPYNB1ka686381C1Fc5VAk3s6HCWEir8kbw5V3eJ8vN6ig/VLZcH8r4
v38o2ZoRfZQfSkHhk8VCUu2CaVZPEuV5x3suxZwEuB+wk7mLBcgudxmB35ChoRIQYF86OVJM4HGh
eyd5zWjpZGXZvK7acMOWfgUsKX4FBzK/G6DdkxZ2sCypQ8ESDTV2WXI142DManIvpeV0MsJiuMm2
oPWu6HW5V1nSQ/W1QlryXgJV+bUbHe0i2/Iw+6EJK7qrhqs4zJMbMYfz/RZqnfo8G8FJaoMjsFr7
uTcBCFk+XNAVaBZoqfskW3PmeV/LTPI0shX/d56pFKRtF6rvtuOlq0w9t3adHEiNFW+z7cS7RFG1
tSyGqdqe3Tr4cFQ74leMT2k4oTYmG9WWWxVG4x3zRinexqQvtnlMiF62DoGRnZqJN9p9bItOipu+
ya5ZjlQ5gXoW7stNRTf0GxwfUrLvXMhDgeEI+j+th+aSGlgLpEmmrcmvNxerwucXUA6nsQBjMeHY
sL1XVsKjqWq0W5z15oHQw4Ql3HINFSBIZmQf9SAO4wxGHXHE/FXzhuxSReKiKppSABad2bBpBnZC
S6sVNe1TMIE4C7KqeJV1GF19szIdINZSFXkDpvHLRmiSF5g0WAt60fD2ZfyoAZ0KBOaOsihH6OVW
JL36Ims0wVpvstJkK9vElAw3wiD37rLHMGJ43ZVEkmTRJeyJcH//MjvjN6Ry2pOsbhVgjfxA+6Ms
hk1lwjSCLiCL8jDU+pvRpulZ3smboVdEzF5Qlvig8qBaa7w31vxQ0ttgjurGULt+w5um2uZt4azl
wL7QlJfh5/2vbSpvXk+QzYHlcZU5NvRrksY7XUz5q+xu5SRmdXXWf318NzTZA1lfvQS/qRV8Ufj4
4QpnJ5S9HcO4Jc6CzFbc46NKniWjswXJN55l6V6F4QZpw3HcQaj9NRydfwPo+NSvUDo4iHJ0NqkJ
z2ECBXvrYze7H4LGXQwXgqPXFcjMZA1yd+OY/+pneN2w7RyM/TxRRushCbUz+ez2DBIwWydjKv4I
DjLM/GhXzf6/tsvxTM0Zm7+02JLlctYVKaKnroWbL93RH0UpovMoQh1CfmbpDE2Rziy/3x+tcmwD
LHNde+p4cMlgXRtD+0umhG1XINFW1/ZOpoRZtZ0njAheWlahslcQO+/TgF5xmA3e9u6hpGvvfRe1
z57pVc+pkX6RSJgyDt2tU5betmPqJCXrTza0SkjGxe6hs5UqdXYSbFuSJBIlKKD/dJEaW8koqjVS
OONmGopk8h0vv6F7GB8kQOpeJ2FS9tg267u5G57fAETKEQV0W3X5pyGkLGYTyG4OcQbdP+NdtmIx
hsExvg5pMoTbMSROVyoDapqaXqhnkXgbjezYzVgOE+oXtzArf0x6nRxlSda7nf5rqKyTB9VWxvXE
pu1qGWgdR4hTP01O079ZSdds2ko022EpmormHOw4jFaytTBj71rV5lE2yqqy79eeoWrPsoRfDvK8
U1Y84cH++9VUbRuFtf2MU3b7oiTnTs+HZ22xPx8yUuhe0Kq+bJN1dqhgYxUNBISW/rLOS85t3emn
Ps4uj4H2NKq+LP5joJFbpMUZBB9sIEwx/7qTHBBnebAvdNdNLznrBEQXNEJYobNXlFx/yoPB/l9n
rPC3mhOA/mqJHhFJI0qxsBCABwxVb51kqRsV6wljjO+yJA9A/qdVjNP5zsgGhLp7N3zpiacug+Vl
gqhVlqc7WvdNgur2csVWWNZpGBTxYgtAUmmOB+T8RZd/Uoys9doUtosEKv8+eYjr+ik1DOUsS9MA
j3YctC+yVDtDf6oLd96lZM5OUShwlFwOyd9nVuR1uzapPmWPVKt+9ZDFKU1XllnG2BKaLRK0kIBm
LGt9D7Xsy1Cl3lVdGrKloTABsyIIC02/GLwrZONfI2C7/jWXOnQdKz30C0TB0Gbz2UT9ctabl2yB
KTi82vdNSRhFdpB1wyIGpICFvQ9qCsV8drxt7pxta1zZiR4Bls7NizwM3ogNGx662x5DJTb0NAh3
ATpPS4sJf3E0CKnJfrIVcOFbjyvbXipr5Z6NJYrtPklhLU9DY9+XDbK8tCpB+AeYT/j3Ai+h3Bv0
18dZqExiXS51SkirmXi/tz76jYV1wuzmhxiG6pPgLOkQvv4LeVf9pSIbKetrPOgJmzXlXh2j6lOw
TcrG0v7Sdyx4kOBky73UP4bnuNQ81UCzb62OYs2Mj9NXNhIIoC9n9VInz2SdbJX9hr4W/2x1veHX
2KIO6pU3CH2nzAYkuVYgkoQS/xEAykZWPerlWWG34blzzWbnWcn8ZqbBWcGk48/lBMjkIE8whb/X
ODVOvncr8oBvoos7cVRq7ZYG7CEi+c3J08abMetxp4EACd+pvRxkgzHr4uj9Z4TLX3q5U4EcjFvA
eBjzWi/Gdje4lfbGV6nshjTM17KYNiCNLcI2viw2Y8I2jZVCWEd6tzIUfTsMcQx2iKEeCEe/4sl7
UlpDe5MXruOKwOpSFDYX9nJi7QERXnSCJ/eGwNimFPp48RZyUDJiEapa4bqH9UQqO2hN4yuKYUga
Jlm50rzU/KrYOdFaJa/guVXG17psPifLSG8h8c+3fxmkaJO6zgvdPufYaitKnLBWWochqEuemHUk
T4Z5zYxl723DtraZoue7CYw38XEmX1k0GpOd1TL5ymKLn+pqzkT1PE2pedRTT1khAzV9qIgmrfrO
yk6EXPqvYNJyE88E2UuUpgLdzBs/PBfRXgSfspPRK7KXHPxvvQwFLkiu2YJoSNJ/NZWzvELZdr9u
K4v/uC29mnQotpUyaGvyh9nlcYgN9OBK9fyoyTTmcR9M1qqurfIkG3AXyS+Q37uTirDvR57xLDPP
vOMSZu+zqbK2CZnPj75u1umCWYodTAzCsnVPMUqw17HH8vwOZmJkUMfJe1q1v0ZqQXYfKTukf4+s
9My4j5RoJywmn6ei3Ud4VXxv8t2IYNVfNU6UflX29ruFSsem6IfoXFdK8lQro771LLt4JdJCbsvp
zT+6ufPlqKSYPjsxR19bgvFrUGXiIkxSq5pF/A4SbPISN4FYhVla/YgGF5UHMmdJwIyqlM3HHHkV
mi2NuCIX2R/cuvhk0Z+tq9EkFoXxEnpPk/uNBSeY2i76azE6SWC9feaZ5qyCwopuWhvoe9dN7H1h
aCSJwN9j0zuMn6ZdYGPD3KopwWfHhNBplncJKq1466EQrEo8QvaaVxRvKqkq6J7evCpNUb4N06Be
W9wSee6KN9nDGt19OE/pTVbZtdesYtcVB9l/DntrV2VaupatBPHbC/Joz/JWssoV4xqrne5Zllph
ePCN8DGR146iWtnaeCojDcuHsUOjAARbfpN9xyKrL1lkwfiOFAMznSh7I3R16dO8+GZEYKRNJH2O
teuCrZ0hdTRa8W0KJtQ8O5MfBV4eH6X6Q3ZXNLBJo8vCXhbRZXCKdvgsjK7a46zXbGU1Pqbr1owz
uBSZfih0UW3kRXvFOhY8jG923kLJM8wDGLLkJSlMfHtMwN2N0+NPVfQBU2HFXE00+aVsQRmJqYfk
lQ/Jyg7rbo+Kl0KCdCn/HwffL7Xc7V8voIW4gMZtgfrKotjQwuxHz+I91hAj67TS8mV9ro3zugwH
496tzsffurVu+ns3m8XSQWWdfJ4iaQlOEvHPKGk9v3E0/BLa2fyq4rybowf9RVU9cbXtSvjz8hJl
fdDvPLgZG1m0K4s8PIGCkywGxnsf2u0XYdTmZczChDQmF+ttCzJxh8Rh3Ps2Of8/YLOvVT0nOAGw
6SnWPO+baeAmh3Wi+oJYS78dk1Z5Cryqe4Lc7W6NqFSe4wnBNwHH+5vVdxddjp8TZKCGqP6zzLGo
GJ12QKEV7+Ey8PKLU07dARnraR8HTXvNJgVVYaxIvpAg+pnFvfgrVPeWbvA5Kk1/d1N3xI2GZ09Z
SGZxXGk7mAHdsRUzbq19bm0itD/f1OVFwe59/KHYDVrWxMTwi+z3iaEG+0mpw3Xb6MZ7HrXuvqwI
QsjiBKRsnyhJfC9icmrsda9J7sUh5CnNsD5bq0VsvqfqSLbcyHPmV4qtFY8U7eLe2SFdva8wUry3
2nXY7h0iQvexonBY56UCq8FlbGmTPWkmDfvH5VNB78mwjVP6e2tmQSTtXBUVyqXV88poH2rKdG9N
vUDZhb2m3lvnNA52pNghYyxXrh0SIViCG/dWS8Pp2dIRHJeXEpFq7NQWHVVZZG7TdnPXIFuwjM3H
Yd7pVoBpynJfrdfHHfZtULWm5tC4ZbsPpvwd76Fx9GFZNmd54Ov9dRYbV6eZx9M/e8huAsqrTyIv
3cliU2IynAsL06TFPjIzdffszS04ozK4MvkaDuIodrStQsRPZaXsJw9hEf9wIpClsiQbbQX9yS4b
tvEy/tE1TolFpTG5sEedPGt19U3PsTR9XLvBmfXJFdaxiQJmPNktiOHcVmjlrOWFtYyXjx/BHs9g
WT89bhYU2I9USnFL2JD/dn8oHA0iR3m8kX0fN3P05GC5TXl61Hehkh3Rrv4i7/y4dpTr7orAmHa/
hvMaOBpU0cVuRR6UCKcV4eGSPS2ssv9Up6mwWl+Wdawy/j61SKWh34LkgKFkaxWAxel+Kru2Zar4
osWPT7b8l8u1abTTg5DUwnLLabmOHXbsimTZnBQXiRFP32ixy9oMHVxv0LxDFfIrl0XbShz2TaI4
q5YXfqnxcJP12ugah6pWWcYCvvrQGqhgdgPcGZSz+Z4RDZD1SeaNh1mMkAPlxbHlIUcCrpAYCAta
jVSAPJRt7J3q5SCLbWtVWzWAKC7rhqoiSU2Ov/RVXTWJTMXOOXZa55ykzbrzjPmJSdgkNrY02IHT
bwh8Ma8kOets2VG2aBG2jUtvsYx91MszL9B+DZPF+9g6tI5mgebqjyptdtOkKycgDalrZmd5mMwI
warlIM9kXUTCaA0Oul79owGpcQiIy1jZOVb63aSWxfEf9bKHHEqaPNjWLJfvd/y3m8mxWu39IIC4
ROYI/aZDMG3VxR5xWg7gun4dSmmgmEIrOdihuqll8dFnMEJ1pXrKsNMbJ/YtzYowlK7Dg1Nm6W4Q
YfolCpJnSSmZmyDmZ9H+3sMDjP7fewRK1a6nuUUe1kNB1OtagldtmJ901dmYBl67jyonjRFHeJQf
I2o96fZGUZ2hx2QnWX/v7Eyqs+4zHO2srmtvaM3DbDFx7BiJnXik+2pnjy1V4VeT1d7ulWXe7AD0
LUKu1BXLoanTaMMeW13Ly9wbNAf/mAQ17VldbJwWb6dRmdRVmgbd6lEXu8Jx7uVCejc9mjQNOVVf
jpSVv7XLctOghfGPy/1rx3H5BLJFHuQVbc39Vfco8tQxscs+bl7hCLNNIKCtPTIuo1+GU3kecWMk
s1NU6lMFN0U1BEXZ0gWN3q3DtoZbybe8lZV2bS+mIJMRr5Ma7VNjaF6qSOVdokfOwfUSwiVDnTzr
7odskzUgTuO9Q+Rx9aizLXw8ohw2nZZY9YsAK/BSvMju8pAaHst21XXu95B1plBjRENEs9cLd9hr
mQoGJsvSM8G49NwQ+9gLVCCqoNAGfrsuR9ki+4DlbMFj9+g4L71lA9xJbVv0BpJhWaofCyvpm7cg
w/DXqrDC89zwNbOi8VPLwKzXVtaSh64wpUtDABJ5Mx2nClI9C8fwhpAmBo0KDMyErbM/ZOb0J0T7
FSSUIfTTbgBrZHhglkwEBdKoe1MCkni9USPd4SC9raZJfFCWdRfcpWJjjNP4VjaAySMbZX3NTQ73
K2F0SnAlQPCx4/FLs/wSzBkiqm35ZFg6eVxnSkuyQ/8pyzN5aKKm2JuNgdhTGJ7tvw+E1uC+j7zW
ssjVd6rbfMrGR/0/+s5jJRZs279e4zFUJG5/xJNvI6/9qJdnj7q5dKNThGz28gn+cadHnfwwyYz0
sosL4d9d3dyMdpWdI7QVWs0ZYViM6p3Q2I5u1mzqeAa/nz17DkROpWjdtzLXbyX2S1eVROpb02mz
Pztt+tQPmfc2B12zJu7i8D+g1WwGe2uw/N/oS9FbvHRnBQiOvFLc1xq+MeK7bLSQCnoJeFxYc5/q
xCqxYQt51PFe5xgscrZkoMAyyLI8RSZ9OIJoXXgfo/eeBfh8p+NwkSWonK9Zrg7Xe0mYBLbc8XYv
2c4+mwv1WZa8hAiJjW5AbjhfwZ9DGx7a+SoPOkDYTR4YKhAF6vLK/NVQg6jEcsV1N61qdTYM/6UF
URU/5A21f1yhQifgGodil6cRZvR/XxlyvLfJDdCXHiac0J0yc4P2mH1rAd3czMKJ95PpwCzrS6Al
y8EgKnLOsJ7XA3YjrEqp64xwZ9TzyPKUkuwbR6bu13YEXR17n1uHaVKsjCc1moZ1RmTrByo8lWb/
qFHaW6tJpp8MpXQuU09aTTZUsM3x7VQ/+8GCwzm3PyFkubupaYtjhlkDIoCP0xh49pG0bjOv4lAv
jq1m4901KsEBSwdizhAqbasu30QPDJwZvj4Q3CvfMhY4uxor7LVszSAXnush+0IwOm1X3TD7bhc1
L+WSVEVlZvYtBxfHPvQwBYAhha1Il6vHRgvm+yHJh9+LP5TZzhD6VcInokLwUpazYC7Eb0XZ8I+6
dOlXujkWtHKINrcb3i3WvgYONApBxmPKxMYRag0rNoqfNauGCVM11Y+mt9+8UTXekm4094ljBtu0
7IOvCjSCESjNj2pGcjTvp/YSq5lxHsl2rqp6zK9jJNRmF4Yw0XJQXuhhDMFBaxK8Ihs9uOnLgV1T
dRkWIltMuH8DBpZFejPgGkOj7MYU/ZPwdXyU15AHYUeAwMMttFRwacKc8TZHytA0pm9GWaK0SSId
V6gu3kU9iPCgt8QlRsfhUlQCzdcmsIlEUHw0iKWYmS3QJwMTpkeDYlvVWQG46VQ5yrl543wYYYDW
sqidJxti8deh+2Ev1QEeUIduCQ6SJah8EMzhXoPrigLWoOCOaisnyMPmZggzEj9Lg6yTrZbGNhex
dvoAh61WaBD6SjY7V68FIe46ZvRDndKXpqqUtxJo176ZTX2bVrnykVvKSnaYcNhed1VinuTIIAeq
I61XsBl5yTSV/O4vK4jWSpntEuMa25Z+JSI5bMNMwUHk7zp5VseiWi3hjO3kTT0cQnZG/TS6/DAZ
Kw9WneoXr3iTBaPgBeFngP4OY+H86dRTl2xYd6cbEwbf+jGqWsaHRtn7zRQ4O9kgP0oA9gELnxCR
+cUV24GKr3SN+DLh+X7tSy30SegTcK7naedUjbOR3dyAFIFtesy7S+v/e5TVR9V7h/mSYuj9DXGi
/gYbAakPA59kMkmnR30X5SSK59llO0g32ZCkqnoixHqQg2Q9fy+iD+2whLgc40q2mwj74NpfVUv9
kKI6sbdDd8D5qYQN8v2aW35xGsVe9x74OiMU7aHBMWoPMsu4WmXzazT/0Q/Qw38ZYfeTy4Xnu86f
VAB0FmkaYeHiFAUYej6kAWVD24/XPE3UtZ5qgIEb9zxpqKpJRaq413ehGrlnWZL1S5Xs5c0i2N0T
v3peAPgzbfFaTnrwrGQvgIShvCyHGUumdVyN0VYWgYsuNsrVtKviGWFLtzs1WjtdrTlDyJKs+wpK
1XyQjZEzTltcmPONbMXvdnzKcnx4ZGudoeg1geOSjbIKpgVQW3O6ypIVEGMImlPA9ibX14vfdLrY
afQAStcpgPSVLD78qu9GN7I8Ln2aSmlX0tNaddwRbrQ2vbousp26gpEpS975VYHVw2ZifJ+WkqxS
df0LMrHpWfZv+MnusIln1ll6uMCInnthEsDnYh5kCkQ2QIrp2Ojo0QV7LJaAI2+fMn2eVJvVoxmd
yUupaz7Q8Iysnc7C1ue9+TzWfQm4Uk9WUzbht6f0uAR0H2FrebfkaPOyeXbgdqfTRLY1zZydSXR9
6zqevTWL9KOMSwWQvq2sBOnJPenYA0LA0bMX8HLX4Ch+cwl0my0KzZpuGmhcmONFnikWcKOqRMBR
t/laY2XIsG8vF9Fjb0X8iVmaUCyRM6bkQQ1wO24Cc+0WOlHcZEGS753xefKWFZGHtG/I/ZHAmIqj
odfz6l2PYHkjn3Hk+R99YGx/FEjsvZSqER5CN/v0+vC7iENvF0Sat08ChdgW22FmyYhf0fxuRVO6
sxc0g9uMh7gu+VvRz3EjbIpNy5+Qk7qVMBG3AtmDJAB9XmlvnaF98zTd9VUQYWuzC4h2Ko5fGySI
1AngzxB2q37g6SFKkOM51WLbhWaIevM8Fflz8oS+PgsIQCQiNoCeHYin5disyXRshqFjXlbT+GkE
tuiLoj13hONDIvZ/JlaOxGxltJuw0Kpt2SqZP5gATPW0X6ErCdAp+tTsbv7eVt0O/8JDM1tXo6zV
J68B28rk1G+8qM59LZr+CrrvdY76Mnvfn0hh879oPlEZ3MVe/rXPAJPoZQcVt3jRQav5Q425vK58
DfNkZdUV00rVYj8mzO9p/oHu19bgP5N7mOaNTvNTZZmwtswvsAGqI5BjdieYvfhm3BMyUJRhpc95
CsDK+qZH+gzgmzWlFxViRYdPyKSbMmeCnTLMpqoyuUQ2yOo5JG9nJXgUjEW3Ay36XRny/K0L/qqQ
0N1BQntXiI6yTpgv5UgAKYsWwakxZfKYnbWq6RfwmPwlc4UqE+EFIJLDzzQO64s2GZihpW9d32vv
hnPsQVCulEC8afBC1gXKBuuRdwART/OAvfjFnMdjIVScuJLsMrR4PmlQZDZzwpdBorffReBJj1F4
8Kp24+iYJwZFjUWOOTx3WlSz+GyrXWQjOtj33Q3ox9qspwEUsnnUClfx1SjKQNp1r85ckLCcinnd
BXl9FPFwqDuwuUgtkZoFvq506n4Y4JgVZg7wFVwXsvVk+yMHC5WSNFHb4RbX48oQBfbFdYA545oj
usretV2EdmakrmwQkALphf08w2MwsQDytSDXjmzL3dXQKSzdg/pADNs3q3YCxaEeY0/AD6+qSN9U
U9UcuwTh9Ks8reC9pf5vbbOuUpEXdr9r1O5QlAS6QEcySl5Fk833C4R4BMWB7mfjPOwge+Swnc3a
x+p9REdjbo7Ci/St1alXVS+rI0DymScscrFLYX+8biZAJp0+/WSusqHJzN5zIxY1eVYGPrNfeLR1
xBXycBWUDh5UqfvnC35On7HLBm5yqsjP9R+67byKoPN1cnqHEK7qxon7P8qGr0d48600bQR8S7Sb
ycAX+SKS3XvXOk0i9IMxXrXFWx7N1SbtACLX3c/MQbMEoK6DbGpZbmYlcq99HRyy2VVeAwR+gyl6
0ozuPbfaYotyyWebp8rGCRq+PIQdUf/pz6otelL4JKq1pnhtov5bWJstSoaRvUtsEirl0G2Dvs5X
fN7kKcvGnRfxD8lKNFv0zOrPVcE/S0vFWzaQ19crti6B2CVxtp0JKO9t0ZyyrEDaJyneh1JdicUb
Bp9KbKLwTCOjmWzbIjjVJaoSCQ+jqvW3MtA+It0hVNPUTyr7jVU39/0G5qJ1VHRFELNPzEMqELmo
2+ovoRWFjye1odZ/odIT+6MZY03epBimhs9tbmh7FHrrsLPWKCAXTvOqpuJLZaqR7xkjW183u0SO
HW5rY0BfOASbWnvZQddYJCRu8tHW3ux3iTutnOZUtqnv2pPtCy/H8D0r3W1BuufSAVmsw6a95FZH
NBc5EsTU4GG1QkWTsuneienHvuitD6MIYWQRcroK1dsPKZonbnMslOmn56B/ZXmf1pBh/2kMh5zM
kx8J0sVMzuNqsoDzFbrnrghDj3t2XinZNdRs0qx6ioeWd7A7mlvMM3S/W5w+jVT7AqF7BLtan8zJ
9dZx2eOdkUBOFUP8JA+9sOInsqNPaVbbUIftDBhv/+omECyILPmZrfhdW/8VG9YXa5j+qPWWHFhk
ngBjP5WwEJ2JOKJpu9UaHYSvDWajGydP35AVty4j073f1mm9L8Mmu2UTODwl6p5FN/tml6WbjEXd
WoeYhShWjMOXNoClzexVp+GsXOnCQBDITfZ15oYnbGkC1H6M6Gn2MusQsFI7iijRjvFgwNCM8vmp
iJNhnyOCfAIabuw0IaZzH2Uhi1lorcBjqm0/YIxIrknblHHi3LI2jDZhfa46aD2msEmmYgCJdgZL
4rzC5zBC/He1oCBXbaKSNzeBxFtCWG+24WEXOIvqvWn2vWLjN5DH7ntL0n5VO1aH2n6ExnAHDMiY
sGRCIl/9OlfsnLSqLz6Uipyol7TjobRMaw3ltfFbXpcfowXTJ4LX8gGtuAWcDPYBnCquf50wPpjA
cFaEqvUx2l2Hh69Q8da08M8gLvIRIoji81ofPoins2FLqv5D84Lez0BJfXgWUkjW7NYfYcErAh3D
6gMK2YioNhJvoWIcMRzUL+hPegQknGAti7GY9UuuwCIao4+5TcoVvCQTTHfYbitzZJI1zWNksycO
QrO/tIi4Xhr+1qfRrbcAztgrMwGtSy+Dapk61pm1NhEl76bMtfLWJvzLBnPV23xKJIYSpLzHAY1k
RGG60FiioKj5AI0C9hvioGePpraygYxvVVVpME5pvrt9SooZbRA4/sUrOZ1p26MnsgYpZK9wwzL8
XjPSa2UNjj+JxNgkhIB9w+p3epF4eJLHw3YuL31STfuuiYPLzN+ixPYJzOJ7GgXiRiC189GkYsqq
FfWKFDqKfvl8s82JCbuopxWBBNB1KHeTmGInq/Zxt4LM0G6NxQS1y+MVjPjkag9dcfBmnFaRdsSD
pZy/FV2Bz0gx7ypc+TZT6X0BHLzu6iGG+MLzH8wgfqfKFfwpNtgQDIfbGbS2Y2+CJAr9ICXQ2tTo
4AhOt3EMZUgEaHxpQ3qzleSiL6/uMCVwZWddve7QDlXQYWPiFhAfCAigxRpYq87LHF/NChKRTA9t
HNgvQ+kRVLeybdMZpT8UBDUKL3TXCQZwfkNmedNEpb2e3Lo/ItRhn2OhxfzoZnALDeEyzeSFmrOE
vjpFfMqNCpCucZqQptv01hQ/we2odiz8LT7ZFd20aq+hmCGUJnhqeVQRhyr/MJ25w4hNWPseKZoo
igkhT462adug2BWhSFdm/N7YWnULp1H3iah94+1NhnkQ0zG3/H7qSz9qQuVql013Ge1R8XPS9edG
DGKFZjN/uOodI6w38oIwT9LWN6LdgBs6gD9FjQJlbmGg7WgayvRoXvqI0rqqllygN275SYyXtiHb
iI2idwwDF8fUzD0j5L7rQyX1e1e9mgR0NoY9Tb7WKsfWK96FsJ1T3io/65EvarQ042yWVb5ppuTP
xgC/UyMqjnPOrejq+JT2w+gr8eT4Iy4DLfM+qhBMK6qdHTHyDjZTgHuQ6GFKd0GA6RrSHcJRfpqj
OTyZAfCtsYxWUTdaq0bwO+lKPTsqoocCahAYncbi4E49ziBuUZ3QHLuoNVsqA6iIgSWijuUGYFlW
ZCKzn+rRw9FlZPGk1X2zg2S7iUYFylol5n1mpQ3QyvKtbYpnRQXwhsB2s3Oa5lMTqb4yas3kCUt5
+DzzOncjLLk5PLghrkVLTLTro2SDHDQr+FCb1iq7j9KLxBGOkkr2av7WNAZYOZYFax4KOBT4rK/m
ccR9qPM+0yA3/dbpiXUg0zSmaEM39pVU6XgZARmiWdRsUzf84iBWsxk9HTdTkW7mMbTZDPf8g/pe
bO0wUDfCSb9gCDSuK0JmGyRX1U0agSYslBChFb085SN6WE3AFJXZpuE7SMJtlbh3Vm0WtysRRDti
cOkxQXrXVnX7iTX+CbPLFhnz+GZomrIreZD8YLqlADiGLBbPDfvZ0CLRbLjkTQS8krZq2LGqtc5K
n51daYTjLittbR0DsPGFi5xsfA3FaLG8afpVBkJybTnJc+SJJ9ty602LRC5560zd9tDx9rOjejB+
ETnhHQ6Vpk+ybYfw+9zZBXJeMV4M6Klvg0ndNI5b+9CV023gWbxJAhFuUHn61NDd2VRdM7xqGWGh
DPZNpetYfXkenqUGwl9VEI9rzB9f+apcYizud8Kf6VYoOF1MxtpJwcj8D13nsdw4sqXhJ0IEvNkS
9KQokZRUXb1BVJWq4X3CPv18SPa97OiZ2WQgE0YUTJpzfhMSlAOt7zQ4mjQI2ulBDsxnjD5j4jPw
XH0FbCCgdtH4PVOKbW2hYF6jBAE6vBS3OoPCZZAI9Mj5NyMI+mw0p5XKTNrssAaj//mJzMJwipLs
qgT17PeqFrxErfHdNsnDz311TLo0OhQT3bWpAOcqyWZUzslhlQn19IT37lrDhc6vaw1FpDKAOheA
U0rbo9ALQF5jhqZjWK8CBFZ3qsKapa+t5lFYMygIs8yxRrKta+Cl8xaOJmYYKYTUblZYqY95AhDA
qw9YXnbHcYj6o9x6FqFtdsc8AToFp4aR2iHcDr59NxWZu+PhVkcjU6ujTbxrK+byMiH2e0QSaT4m
OYs2D16SL6/mCpIBXTbuahKMyNCciF64K0L9l0jzmmNaF5+NmxNAKcyh2c9xzhLZg9XsZhOyxN10
HIwOLXOnxQvX1vJ8ZVmos+iFeeiVxRCv2o3TXBwZRQoWQWOwsbry045BBYg+LLk+oZYWn93cLH0l
LmPWUm5wlAXTV+ahcXqxCLtvA0VtjnPXoJc1WLuG7vDYqCnYxZhp6apuyvckFb9aUXSPeyW35G2K
Zwvt8ymYXZRfumgXLG6Ucp0ht9yluljz8bzXTVWM/GgKewyGox1+QGqq6Og2GlL/rC7IynpO8mkU
YaH5rVqnByFmEu7zWhvSq6Z4CW72/GMk3yxkKFGCYAbftkHg00ktP6B+7cv2kip0F0jo+nE6Bfkq
VoNgN2f1fmhrhBUKXBGT+DAIeIkKkzVgsKNxlL8AMQ/yws78Qdquwq/CcGdfbrZaXLH8DYxVLABR
IhUC/fu9LDyWVoNJvAZDqiNAB/0YwTH3KwceW/3TnbOfxF1c7myAhlyvWy6rY+p4YGGDGkcH+awq
fSyPzVLIqixMxDx4zZdH+X/tDjCi/8fRg+O122mICC4WO60afMyWv7M46fzWRBVuYysmAiNFuu/r
3COpwwFhhf936SaIpU+rxmvAZ0ZODeSOogfxt52+IjwlyACOmiLOQdbFh0zJkXN/7bAJ3HZxfy2C
6pzSDxxRycYhrcp/ICcXEihvoWl1eMzO+muLNjzhcMXdOGmjrABGk04Ik/kW1HlB3z3nW20Irw5Z
sSC/47v+0aiuseuXMIFqWflxDJGJbBr9NGlY2+wgIjj3ruEb9noXvGRevnuSBon9QBFCpOyHg1La
KZ+OO12iCUE2y1FaZk3EGT3EG+o+OwZqhC63UJhWQcY6cWsOaMEo1mom67xSRkBarqGvUi807yge
FVWVHr1y/uJh408DaPVgDgXemnoi1jEpMn0Q3mWIZmNHULmCNeYnLCHWVtOWr2oOqbFnGeVHWZWs
uiwsX62EjDNCVoj2FzuI9vOaLIzHUQg+GyPKtnjc6O6c/gHqvzkFRWL6WCIX61aZ63OKcIahlcpn
RTe7dcbGPWT4El3xziQnbc3i15hGO2cWeM8L8+44UbnjEyj2AXH0z7IIUExIlB9dYFY+8rQ9iNEo
uygq657W6zdVFkc/wir+IJLk48Btfu/D6IogqvM7j4inMS7ohWK/ZgHTlyJM6lWjYttmtvZPIvMu
sQD6KEcV3Z5gyY3UIByXroZoRbRkXYZtetBRnF87uTnvUTGddzOpgzUoTWM9K6LdMH1cl9WQ7NR6
iXd4RKQKIq0i6uwLQH/sCqP+VsAnMZIy/h4olQ0TnGSCfk8rtVzIK/FGNez51g7qd9FqfxSDqFEn
hzBJtp88DF4tiZt46AANxRrN5fQaJWkOuTWd6KQ2YsqzU51Xw8laoncTUN/BaOq91zfKB9bXm8gz
CKnC2FsHXbYZwyT8ACn4M8Jo6sVsdOXdUC0F+wx12LhdDrLRKuNt1ozu94b4deO5YOvbYDoR+AzX
mYmcUk8GeY8i/9pFyf1H6w2G76SO9soKwDg0VdzuWrhn99gUsN7JhP9ukA+2vOSrwZCY+bRmXL0y
qxbvEXPvGX10NeqA0IYSFb+y6jeyAjE50rhazY3t3UEbB9swdiAM1zMeW3M6vxJi+Jp0cZinSNyH
VrjXDmGLuADPjNF0s0MJnO5I5r8zfuxR5rxTcmnZ6ll/7JZHykZZl4U8/Hn2s+3/vITcbc+B7OcR
K1MOIZFP2B+LqfFjsxywO5Z1uSXHmz5WOUjW/7H53P88XLbJ4l9t8jqybdJEsTbUalyxtsvQfiuK
ikF12VQdpjCEU//TavQmE4Jlf6YA2d3gx/Z3/XHqo4wm0oCKpWzDNKqPsqiWYXYwS8THZN1sp//U
Ua9mFtkn53LSw5ulqXwObm74gIjCm2yrcpvePTGHnWyThQo3XY2H4Pxoyu30LaQbe54kcG48mKj5
P9rkjqKdG/I7i9bxcvFHW6K0K03r1cOzjRWnj5i98VqambaJ3SrcWRVS46VSWxe1MtVLkHsxQ98o
fjSu9pkDRL7rqjIe5yDKNzYGRNdymlk+hdMKibfyewziYpdgALknMQJrGXYiJntrTff6dd9kxFKC
4sUu+/ZsJtnOZYw94eTJFGlOswPMsV3Kkv9UINm6Q9zlo2gy5wL9UN0oLLvoVkL7ZRBjwgxffUlH
cUQMJT/h3hthqQOQGxTVvDE8zcb0JEc/rpx/RA6yk9xo705A/6UQjfodvbViHQ12sVFn7Y10c8cS
s0OmsUxHv0XdcGc2JZkeFUEmTYcox9R7nfa9+lE7A4BRkS5sCiJJGf5QWFCFxh9J9WW0XctKGUBj
F1qf82BW6xzu3C2LESmoxvInsfzpJJuaUO8uXpYfZE0WEIXDbQv1ey2Pl22i0z88q2/OstbH5UyG
aXwRYvLAqYloXebpcCuioIAGGw8bJRyGm2yLSya7gKMusubhynmK6/w3MjR/HzCPSFUTlQSDslxD
Frn+VzxY0VVexqvm+KBiXbh6HtB32D2YSpMdZFvNd3sWSnDxWnL4U7lGLzF80+ZcxcQznbaOGy7h
Cbpt2RZa8TUvyKDKJqvsQd1m5S/Zr8umeJgnX600fSerydSWt4mo+OMKBRbYOkAliXmVIFfgoG9J
lTj7pKV/RbLlP6DbxyHtzPxcC7492/99HCH+AjikoW/l9Z4H9lp8H8nGsbLJBx8Fp/IFyUDzYIyL
fk4djyvZJou+VMsXsRRhogDn1Kd50XyCmvPfHc+DtXR29pWuvj2b5NaUBeXLs81N8t+q1zD7aWJv
5TZt8lLqpIwjzHofW882WxGACBrvKI9QyDA9DivCOtsrOmAYoaM6nlQmZihqLj5CAkGbgDnDVla1
qMxxQ+jgXTtW+xEFwQLyWWKFy8HxEOX7JIoAVS/VIeoqHIPBmSDVxNorsj8MLwPfVppEmJeqSVJ9
r7cg98XQ2R9j0Qz7SGHGJvdmY5vuRVNN69CEK98L2zkGDZMSOyU6pypahEhaZr87fcESzIs+Zc3K
tfS+5AlkLXYD+90wLVSSRH6VTWUXMpvIq/ksqyCmTB8Px+81Og9rfay9dyvuFSTBYmVjeZ77rjE1
2qsFkzpZLZF6QX+NSY482KC7eIPBcJI7AxAd7990XuveHyaD76qq3tTloqlguis8rzjLA7ElZk43
dTgjYVy4km0DI88malGh8ljfe3HVQ6JhyBvlwCbHJld3AsKdSxpH9NBFfMPW572TtdvI6TOwn2G8
K1ALeQ+Ha1U1+dZTMIbOhkX3crDvBAkskr9atylBZX0oaU90KlO/dWHK6D4V+YeljRPzfHo5TGMy
5uKGc5pj6M7oiGYfvTKSbPGCT+SgseAYEX/2OnMna3U1NO+OcaB3jDc2XpYOqKCjo+se9K0UKeoi
iD7akUhWVpOSgkaj77UidPyInMAS5XP8HqTLJs7MbksYa4mNuUzn8/vUGYVv6nm49/Q14qPum734
wchCz/aGqbwaRfOt0xWseNx6euVHI8NRjsSrM9YuigEtMiF57Id2BdVQR0MQ1azyhyj6tyCo1Xec
DCXiZtWYXnDPiWulNXN1Vam5P5MGumgp5Fa0zDHs0nwJizB7NGljEB8Vo78lbfarsl1j32JjcYks
9OEmprinvM7/YO7d/nLN6NKPufYbm41t6rUWi6XXdppXTMgLcthCAJew0pWHuPK3cMFfR0WzCvHG
+DCT9hAD5P2l5QjDKW8ZNiY33S5PKPMW21IjTlsoSbFxh6Qi6R1/Y9JX73oXIkMkvAh9+lS8mX3Z
EAiw419N9EMNZ3vntdqCzi/c9aQSIyySqMQ42yVoq4KMtWf9OidD8T50ycIuzKKjrGY1eqOAJs4w
7+23oJvIQ3VDDVfDGN/ixlz4ZUm7BRWc7NsajRBLKfbYPWHikNnNnqBfszEXWjkrc+PG1J8/P5OD
JEGxBgS1SRQS/SS1slWii5jgjb0y9Suug7dwpgcy6Gq3YaCXuH0XoL4UrfrQHYFmbV5cLVZrH/3s
alfR6lu5D+lT79Thob0a7a+OzvnDjBzvnlfI82OR8dFbxoSLNibMy74RIThizbiaLjUVvcVb3RO5
X2o9yeJbgROvrKEHXN1aL91GQWV9iLLGbLfId3Jf51nq1Qma/aNWmfVVDPPBVFMVWQt9n9bZfMmX
QqjDaU6ETriGWtW1/bZ3FRstI92+jLrmsOad8hURHTQDZKOx7Eksxphpyk+53tgXddDYG0xi3phx
3CNYu9TlLlmQwMTmqb/IyuNSed1aJFVLwqj5EO2HPics2UYYprlWE0EYQjlMVsvlD5AEsDl7gT2T
tQBORHUUOkfPrjofumh6f1TlHq2p+mNspZc86/8wy6Q85ES8Ln1f/12ggOls8JWr/X/tGFRvfNH5
Kc9jheFoxqodtXoFgBxpkeUqsSAYNOoJggFmEL4aqTtuox4ypZap4StfEiQBu5+n8+JhJNvkcS7W
QK+y6tbmG4w7ogzL+c/2uW6RL2psBV3GsGEqF2jraAoiGKcURSIKAMZQLIesIom8tMUmvSdCQCFw
Dlu851bxUQV1dJE1z5uCBVqJI/mycxCJslMGO2EhXXTvql3oLza+HyBGBKAXjqiBpbI4vstK1JBj
Qq9+PsuqJoByQMbLdrJaTUVyCAYP5PByJjKe+es8xI8/LJtsa/LjJgtvsmblAyHWAU0UWY3xft/Y
5hKIXk6PbKs6wsWwV7Ka6Y711kDBlTX5+0So7zM7b97kb88XnNdoJQp+msvvXoBFk65VG1mtMJfn
1Sxwu5G/zc6RQUoQglpq8mpx0L9lFSFeEsuk1iytUH2lbpujTbKAQPJU01ebZbtXbTJDIeafH85Y
TqskDJ0fAIhPDVt40vE9tdb8F3GLz4lI6Peqgy5CUj664/PNUM/UcIVHZ3UBwZHtq9IOjsKYo1MQ
KPGePGSxLxHxfNXz5DNDnu1LTM7NnPBrd9zqq8hLG8vldDxqFabGbgL6hthP/HUgEd8SwWdhoIVu
csnGIgGJE4YnUqS7ZJzf7bkwVshxAt+oMvtFzF05r/Ja4/XmS+2z/FUWim1nr0RDkcgOfjgoPPp9
CgPdHWryaWHdA7gCeg6HTkVjs4PF4onxBFh+PjRt/RPbTOVgafn0bnU1r934puEH/4nv2q9idn0S
9Ch3V8E2sqPfdZenr3ESo1ubOcoWmr76WVmJxqRVbDVXtz8ie0dKLPtmzPOwNZQ42bhKdgoV7xfT
dfVoNvFvMy5/dmNkkt6pnb0GYpQsm4txFkJjY5NkKDBBfvAiI/1zIEmUTZYLFKkmWenwYaf16K31
iPRSDRDgVpY7IvIJKT9Mz0WRYP6COjFZAu1bPYfe3vLIfAJ8zzZ1hDym6QBWGsDCt20fnK0/XVjf
l6HQbobaHiGi1yuyUOFWLYmIWchdEngZifeqzM0bx3gdxz91HE+Maylsdz/lHfKHIwDlxifOqOw1
hbwanKZ6C3deRx4kMI6/gHqol4wI2Bp9JXtd2MXiIzsfGB6R2LTD73XuNvdZZ9CmSX91SNwD7nYi
IqYUijlG59FLfk0FpovjgHYuVot/zdBgKqF7uAGGrW/1kbiSvNV2Vm1Fx9AqiMrHlbsOC9X4BPn5
c7CS6i8TFUxyQb/jrqshf0cE68sKcYhBdCsVkboDzn3DTS21+K0GpSJrsqgtoW0hzhMcW46QRVDp
IF1G7xRAVrkho6IB+0v2YCM2CV4Mr71mqveJ1OrG08l1y6qFkOIlT9CCX3b2oAvvgwEZe7T7s2wy
YB/snNiu162banevNwQoTwBES002aYaF4JvI0qM8YRl9DgYjM3OXeF9qwaL2WXX3KQDSasbVVdbw
pAo3mRtgobPsHFnZkK8WR1nzdK27x0oGQsBBkl626XiEHHqvsGHRcIIsmJRs+TSwF11OCF1l2qR1
qoJG4Ahm1clbp5N9WHYqSzEOBP4USAMHeQSh7uEYlKhAPS8ZutkR8dX08ZvzeCj92JvuU0K4Y7I0
/d4GWKMVTXTM8oiRrhTJX7aw0ZVm7nRzIvuWDV8VnrjvxDT9ybBGrEkK470aq19RitCE3EeIVvUR
p/T2IEbNd1vDz1DpvWEjjy0MPTzW2NT4cu+gkunBft3aBeYb430FGKaZ8qMXMYOAihbfZIE4Srmp
06DcpP9t06c4X4W1h3i3rce3KRxBeQUe2t/mLoti4+6WnXFPZ4VOH0zLQVYTxesO2gw8RB6iDbZx
ZwCbnDx+HF+0pJFHVFr39nJ6HTZb4O4Bguhw22qlc26ySJOW3q4dxoMTJs5NoI1+GRMFmrkOAK00
Q9jRONLs5MFEBKMrWnKsaQJR+KB+2w03aNwAbP77ek33V5krwQZmP8AobFNucOl0LO7a7lGVbcJs
1o3GeCZrmJiWu7kGYPeo6gFnzfkuALjxKptGYyad1yUqth51eJdt0xwctYIPQ9YaofR7YTUlR/BH
ZdHb02sFOOTl0QQLEkerwVsZThG/OS6fuUA7y550c0Vul0yxMYQ3WXhqtFNLY77I2hi47SVu3F2p
Z3Hqz+0SBW5qZyX3ljGjfGbphM7aNNk+2wwv/e2pKoNeX7VXLYZV9tvBW3Rs1ZsseI9Q8OjJVj/b
AnP4aGJ1PKPoo976MEjOjWb/8TwgZZ2C8kbb7p5tLnZlYnxctO0HBCuQEfKt0Z7Oepy8idHLL4yB
+YUU+rGHBHGUNYwybXUlN70sumnCFId/tMnTrLb82YggXGtVnQPyKZyrLNyGKKEDIQCGOm2VqgDS
JRfTDOsUjuq9SYLqHqQV4TUviXeyLY8LYpUJEPOoKCt/qgN1xbsfHOTBpoFHa4lKsWEC/6lU7LAy
utlN2MXNvZmrmyBQ+ILea3MvU0RuzUgJfBU6KF4Pw8npzJ4bwM4I+NSaRCpIKc1u7urUJK9t4h7k
TtmEz5hG8L71Dto0VJfJHE92E/U8z8H4aM2hOnpj04EKmsL8pQmrTVFtFHWo1m3rNGvNCmeAR0G7
NRXDeelTKBpJH6SL/dgGH7dvrRGU8OH7c1D1L1YfotgekZOCl/Az6JKtFSF4kFqsdEpmAF6l1fsx
tr9mtwDB1hzUPoQ5oURgutVeXwvmIH7L7KPw8BfS89UMStgfYwUiacBoLrN94GNg15tg0FVlOIKY
+NAaJ96FDAgEuFUg6YCU+14/qTNac0JTDJILsJNcZZeN+ifrLjob0AvrylAveZcdMKNWznVXQY/t
B/eQ9xDgDOMjaYeE5Z/LOhm0Z95H7n3OLe04kdEm3iEIJhrlKi8mAWdqpY446aJOTPp2wg3Aq/p0
JWbGSBbDL2p/1aLWe1tE+CZIDPZUm/AeQ+Nstom6VTBGWZXx5zzP72SE1rHQqm1pC/fU57jBEAhg
81lMAwrwtlGfEC37BsJixIVO9NvKifBx1fXg0hdfXCY6IrdirNB9HnzHNMjclop2zpmr5taoXo2M
Kw91Pp8sBGfDCJBIrmC5mOpw8qZ032pDc2y6oNlgHzmsW8cJz5nbzGtV6N/CEf8AEFPdJpyhaKhz
dbWAf1xr3fxQkrje56g1npFJBFfCmLLJWkecq7IkSqIP8LfmwA/rqT8DJNh3DYKMokn9oql2Xj56
h8KY6nXGvIGllRmtDNy0/Kbv9la9IALDTtuYg51uAQj/RKrpx2ImujfJkvvcrd4HDtf5qLMRweO9
sVsFuF4qxEmjRCcBuBZaEqzYO4PR3rBh26g/61Sf4NWZzWkAaHBQloCH0V7ljFpbptVMUXiNOvIg
WYQwS5EiGREPQv3Q8x+9rVyyDJ4v4ih+llxBL/81u0Z9JP+mMhKmDZpr6nEqa+1mwvAwee1J99rN
kIK/cWrfKKL43BV1eAxHZhi5xvc7RfjyZF2F3N6wvL1VTsjK6dGkcOIPjHqZYKbEUO26aXaRPf10
TdU9j24qfEKBIiIU+gA74K1Gbsl2DmEf4QgRQqbRCkzLymaJlHyDCFD4QxJ/tXmFS3Zs7hnL+xTE
CvJWzZYb+leTYREzEoYn+4Aph6itNwIj+ioBXbYOkvbuuS0cM7fF/U01ykPU0A8miunPQ9/6VUdM
oCne0DRVz30ca2exFI6JYaUDCTMrVpEeBhuzA6kXaTorFMXp6HutdhOmqesDytrGZfilkHlAiSFG
UYhQxq/eGqpPgaw5g/a+K7Cxc1w4TXpIDkQdoad6TI9fwhYgz3xlRSJ88p51ZV6wNc9XuAF8ZIka
8ecda4FQryfIxa+jR4C90buJrHB4Q1iF4VPUIJQCtQOHbybnEeTlCtssZhUsCrtUhcNjCoLXcxZu
bW9Rn637r9ANcgTKDOCNrp4BYjALgIfBLpqxatQhzK86DSqT+D1AGoyB/W5aDzhfYztEnZ2VWQjV
R2i63KhlB0K5UzBg0VQF+Uj0YsIwILFQufepnm5jZLdnQo25P3cTomi5eIW9fCPS3K4s9OQP3qSD
AtUD6+DY7lEJeu+opIF7tBacTp10P1rXO1cx3azZKnRjWV3vZxSWsFD9cwCIuqu77k+8Dww4wXa4
Uap0ehnwKjo7BI/LhUAcZvo9c9wT+IeJWfYYcAeHP0dW7UQ3QuBLSbLRjS5YtSUkijypCVSI0CTr
Vln72q3LlZXaYgd0vQQU51mAbhgMtpCZj05BUkov0dxCOvZeWZ1LlKfU1mmS7KpJmLu+qb0/Mu8d
LlOniuDXbDdrOO+Mpd4CkVF+xUbvF1YeHvUxxB+xVts1K3Vv3wM821ngQMGdkJJSAhZvHYR7xyoJ
eqjmmjnjizdaw1s2oFHkUENMJt0IM3wvcsU+PYt6KJ1H1Wbmf7AbKGLYfF2sgLmjN1jgGN0coGft
edsgDDw/8lBf0+j6fJbMK10N+RQD0zjNTULalNnHV1bomyJMp6M6I9+EUNRVS8Lf1uIQBVXnjG6x
fBlZnTEQL8UinmMWo3ZWzUZch15MF5EsPTc1rwrFtYmZ6tZNtqtCR438zOExggk7KIL1R9dnzDys
+DPNdHQOzfLNMkZ7OxYx6++lCNyX2evgoQkt2bTdNXPa9BixPDhmgROvjRICAGzs+GTZ5lUPDdgb
3sgbhd3jAOKK+F6yGZTmOmNQSWCPxVm3CJxp+V5iwOwlIw1VGFiiaS1eVyAw/1soHfmiHm3T0sMu
w4iQ1AoqkBpj7gnCLPg1OMieL4kAZdY3eoCtK4ZbcCQwA/XgWIc9aKwpHCZWnAHnEho5Iyh94EUt
T605vanRPELtCOz1iCqNPy1VZAomvzd5WGbmAjRzogxeSYf05KyBLvLM8gQiYz9MMFKAK106s7sq
Av+nwkzStY6J5uxLzFy0EPgt8GcbZ5gKOAWzexkzTWMq2OWvHqm5Y9LWnzNwow+8NkAblj+iIc4+
1AKXGE98uWXAyy2jBM4SKmhmnZVOxgvleK72IouJIQyAlaesA3k0GuDYq1WyVAB7BiAFpqYwj/Iy
uFa+x01YHPKkosseO2eNYTfwEFIKgODK2S9RTIud0ua7sH2TLu9l0KD0NgAF8F8btmnL30NyJHhJ
CLDu0zn6jJCCQ3x0O2Ett3acEYL7gjcCoL1ONZ4u+r+Z4md98xfrGnESQ75rxoZhElRg6mBpraaQ
hAQ8zqY5ONH3sqiMb0jIo8g53vQ0tPbZoNxmggALvVXd1eZiPJD8qXbGPvHGiGz92ktm7xDF1iUh
leZnOrJKQi0Q/jNAjNsn19Sns5Yl76PKKjWqQ2QUIyjDi0lTHaBrk7b8PaBAnw8FiDBvuq1Nwhss
V2U/hCOy6a9ucLQ7sF0XaWxlYiFg0k9rC66+yPp2XWa29wYLwHlVp/cZBN+bARjBLsJ2Wyfpt4qJ
AfKVMdDKimSqrM6ZnjPnq3IAmoqySzs3Yv5kZMBfrHURdoZfV2W/hx1Rvndm0+5H2CK+rOqp04I3
biz8QpX2heky/4/o7LVehV+TrUy7MsnmE8Ifb/0M2Nt07fQ1RMrlNWy1hswwUphO72Qbq7HrXQUN
3AhhZygpEnM5P29hargDUsFORJKxDFfOPOYbVtGvBnEOevF1nr92EWCxH4X9jmmZOOQLZqZacHUR
CIuD6bzGC260MSb1ADAiWpCkspj0+FNRjGCT/LdJtsvD8+Wza45VyH31BHS6VV5mlBLo2eogp7Wm
DtfBdsIRcm9F70kLUiC4j22YbUPovLYw4BYN4x2hctQN8bx76GpIjJDEDeUmCwY3cVDyXgQ35I4u
yCBJjj8ntw2P4LKsecNklV8iN+UXbdVwyfZyM52JIMHC4t8bmhK0ryt0FIQqZTctkELmsvmx7IFb
hy1eD8EqVbQljkBrCBZrQ1blu6MU61QNccj9MvsBFPNy49rlinLriU+0tVSdNxKqKBvHOZ/yvTwy
dgR3BlnE8O/zxXIReZQWqdPKdvJsLX9litY0CViEzxZXv13YqjupMOJ4PiT34QCG81e3PL/RjJ19
gRq1zAHLIpX3X24mLJFJaWF8J6t5Xu+iStHxn1l+UwHuM8Q7Yy//pPwZOC9HcT0gTtLXG6+qvuR5
2RjCMV8e4+MJy0aJlyoCsi7WQhp9to2V3u2QWsGTCdDHA/sr3wZot2SoxykbN6re/JB4YFkMwKi7
Bn4d8VQkR/J6sDEjqp2MPt5tNzLp/cB5RWr4Zw9zceO1EU/URkJ0K9L2Lp+9nbqvA3Gf7dwYdOvW
EKO3x9Sd9FZ5zByWfyJCs+350MAO60Co23AtH5d8GnKrwuMzXclN+RZYkR6QV+5WXtkXR3wdPdBn
cnMpICLwbii7Gq93+pYhnQEiAHPGahgj0H9syrMdHClAIrtGcXxszlkPGsqO9/LvjW1LjLpdJyL9
No/6Ud65x12CWroqrWxay3st70oqStb/QkN8ZcEAyGciz5Bbsu3xOsi6LIwMx5C2i4BoIvo4dDf5
4B+vprw1z7dB7mmIfK5qMOxreSvkj9T7hvsjwlL3iaAzy7Xqn2KxDUHu8nF/zcLpZ4BXxjZnNsBb
d9fqQsC0jbbFDNFZ6NNNX7oOOWznie3s5nAGCYwd30qFzokSbouekJUW5f/6w//4DXIT2yvI7nqk
P458PD3UZHAo7Q19LbsAOb53yI3vbQBZ4y2Dy/u4uQ84xT++mn+AKv59Bw3SeGUMa3Jut0ZUaPMm
caM/lS5XN887TCd41B0XSvezc1H7txwTy638LX1Qv2b2rG7RaOxnv82jsxh0BZjH0g8tn7U8U279
v21eV80IB0TpWr4JfZJtmcKwdFleBH1E2smEY/18fZYD7HrmAFP3ByTY9vINHjtr2E+FxbKk3hTO
gPGRu4Ar/9+/a5fZIYjACnuFAVxhAaQ83705eXH1BcBolHazyNvQvS3dsnyTZPXZVhL9WXokS5+d
TeDUA5iV7M0JFfpIebwsnl/rP17Rx6bcP9fesPda05dvwuMUbAV2yqdoSRDIvpAFe7tDofvw/MKf
77Jsk9VweQvVvt+2gPR2kRNv5T5TvuzyiOf5/34FZV0+Nbn1OEfWH5v/2i+r/2p7vLZVbdt/dz3Y
ypHgz8xDCFdulQGPKTNAbr0NwnkZOHQPommos1Cd9C0+FOTpmRfIJz7YOsagzmsxi6vD3ID14Vkn
YjGrJR7b6bUAlDI03clasKrzWF2Lwe22pjkzlWh1da2GJbGbHoGZFQnereQdTMViF2nOQ7MO4+rV
wbz4+eDlX5XVx+f0rMvG52vyr1PKIRP7HvtB+TLKolm6a7mlp9CXzATOk7z78iIleMYJzAqvXR9A
q/flVwKrnVa5+Y/WwTX+KCxElOS6ZcI1eAOp7rstuRQRN6xLlOxAHBxqSLLgG8ZU/4h74O7ImGzk
PZaFfOzJMj1BKJc18pT9LCb96CVGvlXn8ZSaFQJlXreXnYxGry3g7Fao566jMnyMAIb4gpSfH+QF
5ZOXW/T0YmHD2PHwNQ/eG2Zx7gOzHKT2PcDzbFvIN+LZGaia6hw47/n7dDFq636CeP+8i9X/MHYe
y5HrWrN+IkbQm2l5r1LLtNQTRlt67/n09yPY+1BHsc+Nf4KAI1hFAwJrrcxMLGbSaPrMJHZibFwD
uJAAlYALeCMuWWMl7kA/KrrgWwNyosGL0ivGduYxE4st4nWL/WBbx4HAHPy5e+CRcBQH5jpBMWxe
Xc27qEDxMnxuqjJPwmCpb6UWaTsxvvhdrhn0x1p9GLW03sm69iju6nJrRS5tmp+hNgSrPstg+gdC
/neDtkwckvj2i/K8sGN7mqNIw/aBGP+tkpgp6Pw67a4QsusHQtOKk0DtdEFTnHgW/uR+ksz3V9yJ
ZY5Zbgwf6N8x8Ex9cMqNAUAaWgxLQ+Ek4yWwmcE3MARucy6ZuDPisfZkbI8G4cFuhm7IfyZz0WGZ
0Zc7OT/Q03y/XISlVeREl///UKzVetBL12WqFz9GFOe1+FIWublyDJD9YEELMYNY6EqNeZDRWBRd
xGnnJZfIorDJqzZn8Wv/DaufP5Tid35YZczH5qm9JizggkMQeQw+9GL9inME07V4TcYMOpi1N+jf
4FrBnuy30SGrfF/eiu5z1p2+oAHBII0Xz+s48aSKFd2SLHXDmOByUGCKVAgTmxZh4u8syRwlKcof
1rLzr8/HHiTOtc/gdWvJV4Sn70y8VOMavt4MJ9QPW/wQvTyptiofxbJMLOpETiTz0NOyUBRxBMF5
7QEAWTqLLktR5JZkuY1L3XKOT8cG6UsDUQdzGHOmmDgbAgHSgyiLN48rHrGNn9rnHz/mSrYKpE7+
sIwUt3B+8sbvHkD7o3hcA5h0CZqe7oHfNFBuiCfl37Pi6HmqIiinOth5vPkMBfFAiixbuE+YEAHw
EK1Lw7IHFA0iWfqJYuf+7JQyPc6/fnqSZ7DH8s7M65n5YRa1jpo2+E/+896J3NxLZD+XxUHzqB96
fT7B56MkBcdGbT4rI1SzYl5ZVg/i2H+rW7qI1nmdLbJLIu7HUhQ5cdz/HPXDdkb0Fh0/nerf6j6N
+ulM3jThIzRXNj6IvukVR8MZX0UxzntV8cKLBFMK4ExgRGzeJzPbkix1Y4ImKPA7+hS1RnbuJKZb
MfjS9UOLyLq6R4QQLvj5iRYvi3hPlpdlean+Z91ymHjvRL9/q/u/DuWO6QTuz0Ki/fqNjUIby9pp
LSw+XEsy72SX8gdbxb91/1Q37yemYecziHE+9ZnP0EXORZG6P3Lj+GsxNYg9qMgt32gxhyxFkVsW
ZEvnT3WfiqKf20IY0P5USigRoswEyMfLie+d5a14hOesqBXlEVM22+qkSHaqkz0t0zvBVMDGl7I0
TjByURYzP2shD4uSkRj2bDpyPaMe12J6wPoPJWsFM/BfuNo8aZgyNgQxu2T5CAgT8rfNv023y6Ng
iU3/0md5DJa6T4+LKIrW3qtiTBY2SK9OHvVNY6nxuBb734gAA8xFUf/s1V2wm994cVGWZJ5Wl7K4
XP+zKBqWV1cUPQwpf6dvUf40gqgbk4jYCSXiNVom+3lhPbeL+7McWaFVwuYtORoYRrTJQvJh57h0
E8eKRCwMlqLIfeonJtGl7sMfFy2fDumcQtqO2pWowHsJlALVANEDS7mmEMkxfbhyFPHqJzF1uUmU
JAdxZfKoTZPDKFurKrGMg3jZlzs6v/sfjJkflgpLV5ETtzfIWix6c6fZyJVakJ5oYQBNigpXdjc6
Oe4Y2FyU4SZe0dlOKZ6AflTD6k28yH+tWqXsbZHOxnVS4RxM0+QYQREMShzQmkjKCm/laim7hifB
f+Ybq3ziHbZGAwEyJuTF8mGoirfXVfcsMNsGDoBAhrtGXFVxX8oEKJNaZM95CM5E4MnV6QaPNaQ7
9WzP/HT5xUX9cIvmret81cWeRWTn1zzAOTk6+rAVV1mcdknED1iK4sJ+qpt3daLlM5hz6Smal7+k
+r66NpHWWyFjiFScl7qvTRb2ew0iwK0KYpYi0DMISLMjOpO0Giq+M82CpmdqdRzCPNUoQrup9J4C
Jdkr0xhyVCbX3Cvrleg1Nkl/kMZc38htQpBe12WrKuBVF4mT2PradAjwVIgpusSRvZMD30i3UAYh
uMzOfotVkqjhwTpWqlc9gMnC1wxpLMDzxEK9KJQvsds/TxHtXzxoYL+Avyk3sMb1sHJQFHUJhEdJ
hHui7GGBCM0i/hI6FsyCenMdQrgQLMIWdiq+/b1juOM9Lqqf4B0Pra7kr32qo6oVu9/SnCV5iQ78
yfVkIsWT6rl1RuO7g7Uez67r4XBQathxum7lVWX5tRyJ6WVLnr+ocmyuYdQhvCqAtkvOJlkAHVPy
mBoF/E2yvCmgCIYZKieOGyHG4tZPLZiSEBPoUBTwI2VfZWZ+G4eouImcSJIss+A9S1OIhTHCG1no
bfIC+iF36N51nGf7Wp6o/BK50JAjgYljMxmAV7bLzi3MQlivZQCfmouQqAyD4aZOMmKCnLpjP1xl
9olIDdxrDsb2GtavoR2CezclAF2CuytH36DVlI6iKk8Q6YZ3EVauDOIzzcBbY3n3Cjbsu4wn9B5L
irIe+t5jB0FDaDqEVsUm1zJFUhQN2dXQdc1NiRrnYZySMiFsz+TZAl1Nj6XBV5N4reQWqmgd3hl9
QGyu71V4YdzfQxSMt7lENAfMvxbP3HJ8ERjOAywzwbrw6xW8p9rWUgx9MwxVCscbwfSZpugn0yLU
mbBWZaOaalSvkIKHBgMF8Nzx80sB1O5STclS5PncRxk21A5qIxNsWq6e0lGPtbWia8pJJNng/VOZ
tYW0HhxQ7o4fY2yG1OC5dQkYtc2+fY+69E3DlU5cOHB/3i0dPDORiUQrZAUsMe34G3fnVz+N1Peh
iohWgBDn2esTwq7hwXoYFXzJxhAZ58JO25PahvUhjsPsxi1QgPzX8peql3i4kli/ylr7XMIadLWD
6KEziwroq1R+CVscRxZkj1tRFA24Ql+gX0+3Zb9qEe5YDVP3UIkR5QuJ5ZqOw4NNlSUBu2XO2Hw4
2Ei/WfGon8VQZaUrN8vxD4DDUOpMoEXb8cEpNssvqL3oj++P0TxuqY31Q9XU21SG1mbtIrHceskT
QoUjRvusYq9s6meAFtUXsOftDdPxUZQQ2q2/IFoHGCrpIWuaeog6S8s/HxTZz7INHxeqgQRqA/vB
YjFlJRB0F/jT2kvZYVbOY9hORIMFk8URGsyIaDYuhapL9R6yTWUtiuLyJLE8faosYsKm62P2PYEu
xbTQC/dm/2f+O3GUunszK8GcTdcP1mki8pLBQZ+eZ6bvdJhTRFYkhTeCcF/K4mnraygkP1SKZtHS
AO7YdA8EzhCB53Ur4rqQVMgLJiW1fCtLzz+0ZufB8e4X3/J8J9rDzi93sQprUzFKFgZryUYtHHvg
sfIC79JMSRfBe2Jr7v5DQ9vGyMm8eq4ZboEwhOe8T9AwnBKRE3U6u2wkG0wY1UIlqNAb/B8dxSFz
7+Xopkcc8P9ySGx3xFfIyv7zMHWTQXL72N9yGWvg+tOvE73FSYYsV6tLXE84CtyOulGDgIWR8hpM
SQrBxFUUB9eFsTBwO8DrcohxfWrOZZjLV0snkUNB78yHr8GPzMGhjVXFzwsHTYxBkk7Wq0EoPsxS
ovXToaIoTlzDOnqwIAKfDxVn+3BEourbJidA43PD9KuGPATs+Dhm5luMPCmRS6Mdn+uhiM92HxBw
osC82ST4GWW8Fdso85UnOfe7i62WP1JfkZ86M5OfVL+8NUywN3zTIF0gHeTr12rwf1llrZ5NQkte
7YShcObk1xg2g9egkL6CR/YeRKOee1c3C827aCNSeBsDqPuSTj378jXqFP1ZcYPsRYmOogvfnORJ
rirglze/jIdL6ynxtZ8SyP3UbqVHJVmzGlfM2UTjTUXRB6ApjhzX/i1HHeqlNrZLkEvxa+KU8Ggr
Wr0WRa2tuoOGauom1w0Y8Vem0bRfkLGCusjo1W0AoPK1apFFkMHr7Sd85SuhYPnGTFz90COZec/N
/pkQmubdyL+PdmV/NSS7PiV5AHWSqTbv1UgghWwZ6R0SHbh0/faPZ5n1OyFb6mYMURE3K/dZIfgM
Dtu6I96TXOjX2xFpWPDC/1QBi/zb+KlONSyiYpPxkndOuUWvLYdhzsqeE8kwT1XcDHBut9mzCmL6
C9LvK9EoEcb2TATGV5C88lVUmW6Ff8Hu8r0o9rBJHBVniNaiWIa2fh/x0omSGLHp5KsM15sKIvrs
DSNxCZnha+cSrhhg0aULC5uZXjG6h82GWDxoPaGW3RZuZ51ES1u7zlZXOoPnDrWT0WXmgTAmeG3l
ol2D8QlOomgFskmYQtCeRdFEiAgdSNW9iOIoDd9tvvk3URra5M58nd61kPget/cOftBJj3FSy9fA
BUbsu8hVdWlxJ9BnC+1E+5g79UsU1vKZYIXuUVVrXpUQVvkisi+ig6iHF3GXS2VyE1Ui0WE5CkwA
DGWjIriaoR6bmN6j6B4CR7un+mNVZTu7sQsEC8stNOb52Rys7Bw0gOUmsuD8LMkkVVPY0MzKwyZ0
WkjHzaB68BULKfDBeIYhLH6XjcLZwpuZH0QRjA4h9Wr2mus9lJRaSyzB1E1pB3cFpx9RNWmPurJc
EyhexO9EUSd74PjWTsX38W4a2jm1JeNJ9xPrmkcGARZTt3qQfw9ESx75tClXlnUKakTk7CkZldhd
Y8GriN/9p27pInKGVP8uWlXZ/9vxak0ATGOGD2U/VrdeKgiXzmyo74jq0vkS/U5l90XvO/O1snr4
gVI1uyS+ZsJsXMRExHXj17awH0XXXosvZaA5b2WVyhu7DI1rnDsIsJQlbCnwwr4AR/opQX61DbO1
TdjQRc55qew+/N4oBIgZml09OHrjnSTTivZB7MtPsKqUKzG8Nb7JuVP9bPAbEUakh/AwDtoBm20O
625uPDomnOO87hbElkq6ipIygxkXjqpLzpx6MXN/07pqeCohJ//bMPcRzflSC46E4Gdo/Dfy6Mnh
RrT7xD1exGihZVNpFsAJC0s/zkXRrDpK1O94tYO5p6eoj4YeGXvZ7MBuL0MYln42CS8/Wb4hbWMl
U5Gl6qyDQbzvEa2b6qJourUzo2S4D+i4bNparl54G2VCf2zrG2vnR7h5pD+V82x3EUvSPjN2j09m
nek/wSRCFqkzz/P08dImkQVIxRu3ZVGUt1Cty4OuFd0psGsDdV83R5agseDHIliViQ9kpppDi+W2
7nvo9S9RoEu/JSIt5xMlqQJVXGb8GuLuuy9J1ptiVglsx8r45Jtwg7NE8R6AUNv7ZCIVlyU3Prdx
aOwxB8QPNlAgYpwrA/sZE5npjv47E/A3wIfSL9VDB5noJFbYLMIjz9Z/JzAjq0377CHNUdVf2oaY
ZXiKq2enZk/YtIXyQNxGQ3gOCkvgrqwNxjXXPaiqhgZVb02UBnKMWpzSJGeRs6wSFyAUCNcmgtYF
/ZovitU5z2nsvClDKF311nG4BtD3ln5cnkSx0WCeS62wOaphCzGVwrrs2OSEumWV7bx4ANJXRefL
17bI3ZegHN9Vw1NvojROEeCWajyIro5inQPFcO+i5Lfevo7z+Iueqe6LO+JLzIzqKdcs68Xd925i
vYd8Kvd1L9d7q+68b5m6L7vS/JYTkYVkTlEeOq/L3pC5W7dGYH9hH3lB5CG7la4Eeb4HeKNpfWU1
100NQYbHGWXdCcnS7yE7GniJIF7TAu23kDs0IFPzLa95WTpUWqltCrMxdh2SgrdmSngwhk2FNvJG
FEUDDtvsVo2obSFZfSbYiTN7TUF0A4KjK2x32U2bEhMq3rMtadfUKsYvWAHemjwYvg3BFOhRg+eA
BwrKvVh9C8du+NaXgbHup/pgqv/v/jaUS0t/13YZh/C0deXZEL79M/5S/7/G/+/+4rxq0YHcdvSt
nhrhumPD/ph3Q/moWrq6N6c66DLKR9GQsvmd60QXiCKrx3yq+3QsX07orCRnH6p8E0ViTGhLp6jk
HU9G8rdORj7aSfXd0k009qHjrMoSvIGXP0hJbQCYBPPVK2XnbS3e9U0Lj80m6ZXsQSS9zv3K2ld1
pVTFVvUj+eIVAPGYpEQBhnb5Uk+JKJqaBOh+LifFpmW7BtfjP62ifimKI0Qd3HbnNCCgbamaR1rK
MZPe2NsPOZfre4v8B4xkznsEnomHKk+PjguWVO2tL4PZOt81COiwFjrdg2HbCI5G8K1ksRzgfQVN
DPD4WOXSTlOd8SuMDN2+YVRBePoKLOsozuEnhPO1RW1cUcJ2bm6j4Oiaxka84kHlqr0QN2KgOqBp
O7Wq+5Na+nB2T4I7QlFnFtcx/AxwLpsv0SCSFq7urU2QFUj01jrqsZ5DrlO7j4kVSY8QRDcb9eAg
IxaNI5wuGtwxkJBb+oolCLiYsC/3UpG0ezZ/0OJrfwq9/gbFSPc1CFGCj5q6fQiqVjnIYZ0c3T7W
b76nookh5eNr7Md/CDpM/nCwjxz8SdJ12LGQ/n1ET2av9Y13K7KqesymRJNZHvoZdIlTB02doEgV
IRtGnd+UGFw8lMnytnOy5ib6i24IPG0RjRwQQIOcJpo02QmZR0u2jR49yDrQVaviO6RDCEQYCKNp
jdzv0EErb4bXRPsCaM01SgBVaL0+XiybyGLQ8ebZSrrgmEFlfHb0wDhi9shOzjB2p6To+6MkB/k5
0TKEfdw2uESVC8VTZ9mXKB/Qei0xkgRN5O7CupZRYJDLne1kPUBXSJchgGrv+CfybRxazaML2xO8
wcQOMuMQDVS07dPYIPWDuHP/HBjQIzf6qm18jFJeJr9U+KDXfi9rr71tw+UN7+lXtGfaVREM/dVF
hwoK6jTeFIMfwIQFfxzfJgAfbjz+iCp766JH9ob3uoLXJpiw9mPwRCzpn8CUxx9SpP3A8Au83PAw
lHu2uktqPs5up+/baQQ7RL+DOLAciYeeDZU5QNJJiMmPjLhEtdG/O8QasAVMujPcqP29REh9YuMf
IV0rr44xNFAh8wawM8oPSaVAJAN5X38LYWthUd4fUl0Knl3JsW6WAppWCMH7egvkznC7Qxt3w5tu
sndSFO/ZznhTlCHNoA2Q+7eAAMCtl3ftQRylhtGx1DrllFpKt8GWmJ1ABIVsVafIYMNBkMOtV3OV
PkCIKLqI3IdKc2oRlZ9blu59IvgJOcEyjqgrChscGg68dYJi4M3Ia6Qca6l5bRCwPPWunEBfwSVJ
4NvGbtmB9JiKMNo526HO0Lmciqo+AFrSjewoim5cKivQieEKkQdAcqbFpmBK1NRH7ynXh/zcO1GB
ggU5kSx9RE7UoTRO70olRKlLicb6Pxw3QhiVA1D/r7FF8cOpLXQEjqyEVh/qlkPE+fsgH09J/FYN
vv/MnOuustAyjqoLtqJNtSfZsdy91vnSeky5zZaThXezyA6iJA7SNeepbhLnahjSAeqi8eY0FZDC
Oq2/tr1VrLTO8r7XnvQMoMj5pSvKLrWZDuABX3tKqgZ0gJS3ScI/GDMeYAcJfxRBGfLZqeq3Se5+
HRlNfsXOfZYhcb8CFCiuqVL4O+hMx1Wky8V1aRCtLLD+9tOR5Mlqay03r4TIoNw8jSAOER2XYmv2
1srqSnyW/znJp6GlPgIvpLqvMTGqEGZOJ1kGEMW4kw84v8LTxu4k69L0HgJESIei+CK1PhAS1brr
MDneY3OafZWMCAPdt+c6kL5IKsX2wcJUcLVkhEtCGar/uTjVodTdXYMpEXWEYCpbdNHwgkytS4Po
J+qKUk52eocqgCjWppZuA2hhNk04YN4vyh8BwAUnk8t3xRuAv7X58GrlbNrLoXKf0jFtN4SKtY9q
E8KGafXJg61BqhJC4nYdjLY7ZETVwuAYELOPbNXRiB04QaZZvLPk4JbGcrFL2OveZbh2sRhgvY6N
UsKwniUv/Dp/jc3b/hqZMKAYo65/Q1P0za1i82duuCcZQ6YHEw64pqiMWEq/ZHltQt+HkQGHRvOn
H5yLm6bZT60Kv0s6VmpmSwLoiRoyjBY1LB2qBQNKz2RMuhe37Co4zdlAiNbe8vOznwAFFK0pEp4X
tx2rlWgNYz9B8xJOOdE61GZ8KyX9WzSNhMcjfYjL4km0hbqNzQmiJdbkwUNey9ItREmIvGeMwYPI
iUROvPdRlYvjUiVyqKH6mxAdn/mopVW2Emsf4ohaiTqr8qGbtCtwp5CDrpd+y3nkLrlWemae3FGl
7xiiSgUS6amPnBwXkYvzRImVs2M3ylkGRwVmPVD28QhVjGgQSW/DGrSWpj6lJA3FbjlGcaWf+ZjD
bPefYT50MawQDJkYfBmtRaZj3VpDvpnHFc1uHHKKDz1HU5LWyGHpG810AIJNw0tdCUQQBOuHA0XD
fErxA/1EdneOrr/OdZr4BcvJByfiEXStRj5Wfr351/+09P47rvIr8eBtmH/DdBVE7sOPnX7c/JtE
y3zSJk8eQohdgYrvjdqWz9nUTXRw9RIzj8iKFpEM4vKLrG43UDd0Pxw8Qlep6XasNpBT66trFQXF
ukTAwguAmnlV+t3IqgEOPWIaW/lo+u64t5zmN2G5wyaGWFEOfrZqhHSkbqJH4cAP5nTN0Y/rX2Xi
OjvWTGcbCtOgUIONYg4Tla3z05SQyA6blVQykUM0q0OHbzvYGCvUrewyemWfeQCE96JXrbNqee3g
9RieS7cguLh5UbyewYD5wYgd3Vq5ulgh+MuCqCcMOtsY61amq9/9rLtIeD2HDEnEAQqGfHL4ZRJO
hwi87wEcMdtUJzoHkvJY1pF0l0O2vDl6RvfCPeusRZCXm6q6vgUmFUfXuU5BxGU1Zl1yXI7ysORt
khLKJXRTpbtoAIP2vR5BXBV1C5RzfKqKpyrWu3vHQqi2SrjQU7bk3UjICORlIT/Ee5FyRFZQyEH2
oGgsmB3qftUDNdUd4g2N+NYqPQpgUzLE7mPZgeNPsrPldQZR/yQZ1uI1GLN+p2ZwjYm6FAaG/YjK
GgbTf+qakYUElKbqvkBFL7MN9yGZEugonNwq7rUJXVNcw4vTs4a5j1MSxFp+sAdrWIkiM4h2D2Gj
ADBUzVVLfWXqXwOj1k6iypYKFV6yfkQutMq2ok4kmuqquIngbBRdPjTAmKcN1XxiUW2oGf7dIUuP
4sSizvW7lenU2qYeSjzW048UjUEkp2fDhIBwqjIwq98sS9p0nh8+Zvk2AxB8rxUleMRn/qcPCvfY
KdoVIvL40iNWdReJPcL1D62VsVvq4qFNEXGDmT+SpVAC0uhqaF43p8iIjDvGfmM+tgnM7Zi5qB/5
dYWKls2mzY3RGBqN3N7PZRSSil2ZxfqaOF/a/dxQz9PiOazsh9FhddCOBb6iotHvjhNJD0Zw9qaC
FoR/k94o3xuslqdBj6dtIXgf1P8IzFj69REsR/HI1CsGsuTMRLsiuCN419zybNjMT9SYBx6xxvUK
VuTqISsT71HHSPaohtlT7nr9WXQTCUsydYUsUH4QRdFXgWV9YxREjoujRB2IihhIQnRlD9evHdlz
7nGqOXd4uceTpjXfPLeEJWSqV62kRUkqXLmhDfJfdIMB84jn3r+KHqz87nKgaOdg5PnLhqA+SJ5j
3gGLWncUxIqt4ttoGfSjdRcNSg25p5zjnBFF0QBhin4rYhaMKG9IMMf6Na5kTVu3AfNv1BqXpa+P
7RQxs8rax2oR7uyBiAnoLP3HHDTEBnmWaKtZMKOtrbpwd5qjwRwOf8sjVM/Bo15XYEO1CPtBjz3U
1mJEhSYtE5GwdhlRy0LNUx17Vhu5hxyehFiIOzH1uRAP/81NRfj1vqY1Wn5oazjE303SKi7i0CeR
Q645wX99qieUUDOFMIqcSDoRKDklbGoJnBSVUNc2e0fF492HEL5kw7M/B15Ncd4yy+7yTVZHzCw1
u9gJ+LAkrJGBOohyIlAPrZ581SfgUTMhacrpJ6BNBPLIFPgjo4DYDTZIjALw7p5EohZ1PyJwVE78
G//JqrHzM4hUODCqFNpH0dy2IwhRkQ2hnYHyPwpxc0Ccj9MOlr35itkDEiQRPCOhbeJCFFdxbobs
5TxZZfZwnyB3AMIM+IK+lQZNAmLX/B4a/ZcLW0ScFfse+a+NoTx56DqesqZ9s7is5wA5sF2t6N/8
QXe2/RRVGzFM5pyZcZKt+L/L1RY5cQfwYflb3eNaSaikneVG3ZSRpx9qhNpOppblR5NNQlSE5UqS
m32nmy8x/9owehD6gDpk7jCPgFKyJrchpB8lYxOWgJgnUFo6RVxb080SuQTShm0BLQjf3VY5VTBb
eIWJo0vLYeKL4v7y4cIAUea6mU4FhaKlrCUpcbH3Y3ArfOOnnvjSVjMuWVf2p8o3uznR9KA/uep0
5ZLhW6KoxQnIb3Fy0gLScZFNbadVtiIrpFdFTiSR5RZEOzmwYUyx89kkx5JrBQAdFh3/+mDljpUe
gwQigAkjOv1NkYg/vBSbRINZRkE3050wTOMUoyguRyYwpyJbjxi80sQaNsudEc/pUhQ5R+mQtwLA
y+SdwRNIok1hf0tiNLq/b3TjHE2x9+I5EEkwFTtcHLsxqC6iKncNxB08m9WIkDVohaKBKbXc3zbL
vsRKVaI+qqVgwCbU2Jy1GrU7RpB8AZLnmk78EIWOjIFIRDEMYCFWAulPyZKyOyMMWa/GympRRZHC
/mzZ2UZDpqvO+mHlJUjr+uhTb2S7YBejyu4e288vJ+6flXwi1mU9gm5shuAcUPoB1/lWTVpwo9E1
yQp/BUcZjtIx9y8msTBXz23W+NurVTckt0ThE5E6hbFxYFk9y0W9ZsrIcaFjWcyL5gjdwLS1HeVH
0PfqYexQEDJtNGmtr3VZpzsdJwxR7E2LFkvl7YIaIUo9XUltgn+EMMENH1wmjfBBVxVzPSiDtHWl
GlmYVt3B/Q893fii6fExzXPsd0gSBZX+XnQFmoVDvIN+KdgaAP2yurn4Ximv+DiCTPazbFMByPCb
C8SvxJOEuHQlGderF2JUAUu1hpQt2HXFpBFda0ThYqLAOb0ec7VD39iuNjkUFZWNrbHt/1QWF8Zu
HaRSOH5snYs3ROE6QGDLTUMZXlMkSgMFc3UrQ3yrhbDjI5pZtH9CF0S2TCTVuh8Ne+/CdSPl9aFW
fS4CPHSBbnKldR+seNXpxMV0r449mS4RgmQ9Vv2y+HRPc4uiwB1jmcc02mvSABBYIt6/6aQ9K4px
jf/xG4tnf2sP4PdzyYzgJiJMxx5Ze+pgc2zo0Qjf5I97qTMcIvuxhwLpgMdTvhBMi3qGjQKDnHKj
c1C6YOYbD8Jg27NltLYaHc4pUE++9Kd20ZYp++v0BKmhWV9jf/xt0LhOKz6UBZtsyXJvmdr8LBLY
kVRe0bXStYg1DR3+Rt9CMUcO9Q0G0UsWVSjgmuDEQHBvYswJmg4ofIzkeG3WE6UIXMurXq2/unwv
NrC8rtBlRh80wYVjcy6zcAI4IcZ2TVTOAKOXcW0KaZd4lfs4wLg+FvaPPEZVz5O970Mr7WqbjWCn
tJtpAdiamn8mVm5nOP4vCR7WVdajTaz045tTYLDAAKlIvy0kEuE10oKjpmDJc0L5EcYFe60N8cb1
2+dBsXcI4RI+4hOKJeky3lZ2SFL0MyqUZjcWfbMZ/DjfSfarL6XpyggTd1vGKfaZNt0ZppRdRp8B
uxrLYKAoD14f1lBTDsdG/s7O3187g9Vum/KpipBqLdHrwp6/NZ38Xalb6FkgSLI1RI/r9pWIXA2y
o9Bfo+KZrFgNKusR/tWVg2Dqqh76ZBVa/sHQJXnVQtllhvorRGKFTpAkNF8x66NC3qQh6is2jKGy
0hwUzTNoG756Tvvd9YoSUqfsVzi+jWoE+Vrs/yQ4N9lU6gsSii8t8ZJ4XWBL7c4OlKmTb6PuG3uD
ra0fGguTGUHApqv+wXwDhYn5HnbGLetx2sfORVfplijdVZNZ/TOnh9sW1eE6ry7u2CAgmw575HlN
1GVT/zD8QDkbe/VzlDbflAZBebke7nrIyr8ZJ7reDEMg0ug4+nRm6BSSyYaYYYgNPZ6JdZk1EIKF
31su0qrMEQWWNOmY9yyyfF0p1vWeay9vYguDP5ICZy3flYnhPqJtWG9x7YTrvrBezD7ZaGnDRCBB
QxvHb2jcxxvFweFdlXWwqqrkK/GigBxr9tB9FKCXRPSmWSIkPOnEEhndbyspfoXM/xHqNHtVfW1N
GOiKIAJ33x3tQP2VSdGvJFB/VoWGWGAJM7/MHgoL9z7tmmFnJzgLAoVYdjsmjsgfvDcFK2ifQPbX
DdmTHBa3YjJUpcPkiP2tVRbSCx0/2CdUtmr1Fbx35baXzAnunD+0frgKMhNryRSoW3j9MVP4KCTE
CJmQ98H1wqxpeutQOZZJ8GARiLHK4+yWRNmfRLOORWF+rwI2Xr1+9+042ehyfCBQBXuQW6PX0rng
6u3uVKNm5kFVvSmIQN82WggjT9dGG1NCjV6V6mElGWm/cTXppw2zke+2BKIH2lZHVEqtLXM/9OUz
Mm+4oRN9jxVgb4xYMv30Je3lnY6q9872TeKHiVkJDB4zKXtz5Cw8tWvPtycOsS+t5sM2Hr8OYx1v
4J959svxZ9abX9VseGzNtZqYxc70+usINWdkwjxXoT+pmOY1g8bazip4BjMVj5peHSPXJUzb3HeB
tLEDtO7fhyD/5njxs5k3l94kplHuXv06PlTE4EQ9z0RYVzso2aCmaS8+xIEEtEGMVsbGJsrZgUvl
Rit5P2GVN+JDUWUdRtwBzjj4oSENQLvCM74Ndf8NbepkZcXSS2VDZFMH6nuVRD876PS0on8HX/ab
sF3iYrX92AbHRk+eB2Dk61jOvuQN5OUBPExtREQ11+NJR0Rsn+EGIOZPw3ZUjXsckJCpVUevaR7R
NEJD0MY+3tXW70qvoKbgC4vGNlLvqQ7lLwTKK0nvkLyUU2ib4otap48R1DwrZeyMre44+950ju9J
BUEfbEPH7P/RdV7LrWpbt34iqgiDdCsUreQ0nW4oe9omh0EawNOfD629/1W1q86NykIY2RIMem+9
hdHu8NvPIMtP0CNicjRJYz8SilFd0A1D4XOxTTe5IusQZAdUuLP/6kV3ynT11vNH0fq9JpAwcPrM
X/xGO7LyPUEuq1d97/LRRxeDZPrKNnddqvZjFW7bfavKbcvHwiJB58/scFwx20uo/xVWwG59SUCp
9h15anpLsNjon7IKr8/eypinlFuVcPUqL/zJcyKUM/hp5di8On13Mv3uvvfygDyHh7qLPuyCvhEJ
GdENKn930dTjT1oNAaMZUh4E0Z8z5wYTAWzjS8qGxlBUNOPGs3QIxv1O0GccfLrlqrgQPdpQByQ6
WBWXS//qdIDKc+6NK3x4rnk6tivp4gioCwhHVhE9V07+U3djsyq6XK2l35MYieiwifXDoPuPrkUR
OcU4Z5fRcLRaquy6Dz/6jutu7s2tg5m32w5nC/QO55RsjcWdo+VMQ2WIlSjcKSx3X/EghOgUAaFZ
YIfNYPEhu3yMRJ7MLOhGse5N10fw73mrIVXFunhqCzyihkzTt6aFZ0PbJI8EwHch3vbc4KgkH/xv
fez7k4ERGd2YvffC7lkTE7abfv8hOpzGJy2B99J/NK2/jQYsRduEjGI/89c5EEHDgCOHGL8udY2L
hyJMijSQEYhAr+sFiHW2L+bBOxAy+eommPdwB++H+tvoqI0nxeVZ4a+TJiehVSTMKTwUU04XmTwa
LD9r1EmwmsjvmRN5ipLql5DReCWMnrGS9SdsPYJKyi8D5zpvblBJGCSChYlHPmd57iN5dCgWo668
DD5DQ/JFsLo6IyB6odZ+8RhaBHa0ZEWY49/JpgPIvGG8eD63GmdaZ16/JAxyN3cIkEpbfFTla2ZK
rg4VOM2sX+2hGCnG82wlPGowJ4e3ESW/A3h2d7SrxSHLHvF7G9Ufu1Ibw7RHCitCMxIXbwenv9fU
WB8SLbu3IgpyMmlL0y53FsiUlLOioI2HHSJtq3WKNYDQHyeOvvC3wjs1g7MXG5IrgJNG+wX0+0yq
7BA61kgycMe08lLU2JhhcS9WOWzb/WxHzbrFEdNXaZDO9rnpfbip/Y+t3RG1fEoIZi0BoTF8hHuX
1RukjPfpIMRWL+U7Jgt3fTnj+FwtFs0fUhBcPfoGYv0q/lMLl0oIDpQHSLCSekTdWSXYTEJBL70d
pCWbaEhXBamDuMeZUIXYn2mPBeSgJjLbHXMrrOnZ1J2TTLkCYz7hTBAqwVTyx3bDYZ13OA4Xm9hw
dokzfszjHcyZPzmM1BW5IHJTGHxORIlfUGJAG5np1x20St20QPD2q4Yz38JtC3APeTPbo2ZsHQKP
Vr6tPYlKbAcMbpdFqlrhg4oUaoJAvVvc5Uj/yFjYNOuIdeD7EFtfpqNN29AcMEtGQoqjIe1pnmNv
R0Vo+5z9lYZ2gMKE2MQY/Qo1fpfEeCRl1q/ldOXKGYH7bVyTWDeBEG3sBU39IfF0E1c5d52RcrrS
fM4S1zY/AVx+yFCuj0PG1NpkcD8RVZSZxiOGfcUaqgwCSstY61llL7+wScCI16bJYN/LdsLGl9YY
x71rDB51QFoHWM21uKd0b6khsaPujlrC2VY1YtXm9Z80L5EjOXcYY67nivpZdT6pvoAUKyePd4rE
cVw754sDhb0W35Ph/62LOV1DZKs5TfsHt1Tvbqv+4iS6n6cpcEzjoxoTG7dkhUUv4otwbGz8SVQZ
MAfRa/E0ZO5D33rIMtLiPHg9AxSpM8j231O7I9G+sJ7D7rEXOlbdeIiSIEbiju6G6zEuz7ktTsJw
uHSjjjwn5hiN7l5ruo6hKtU6TvR7Akf+mAOpmH5fbqN4eoxDe4AL6D4wUCHAJQ3xbJ7fPP/RczRI
IubixVd0Y9B1KQU2BSb2ddE6Nav1hIstMeeroemZN8Q7rS7PZf4H2zyfYWe455wMmjq2NmNq0IkN
BruaSbnRTMcKvLs2wrAT0A/uAtngfg/npHQ3SupvWp4zaunNXTjiuTeGhOHl2KBJtw+iofsbS6j3
tnWgvmjLnAJDuSubqpLuS1317EAlbeM6nJNSlfiBUQ0Ob0MeQu5rQQg3t5SWEXhe+j258VvMnHKa
+iLQBrwBU9+cDu70Wokk34TmLhcMpEt0qGhQo41DDkwl+resjBaEms4/TPnWfKcJuCEwK2kMkFby
6rRdioh0crI/48jd2ybVe1srSo7B6RgTtoyHY0KifdfHQ/m7DsnIyOL60kXx1iJIZOtP47HOzK9c
Q7Abpzi/L35DsvsLI+kPA/Fqq8FRWUmu+I2vufSGPpeSUu2lnLY+LsDTBNwOn0uuwyzCna1CFihR
IuRMtdIW7V8egoUkyXcV5ifd1TA1T2uShUKb0VPS7mMMNlaQltxVU5nfysJ2Kv9jOG65iyrjwzW0
vTuP4Cc+bB6r/q4qrE7x6/7Gb+aTilptpRlfZiyHcfbNsoA0WFwI5msTE+F6P3I35VJEcFh+QomB
+j38km95CX0ilhPWKIOg82JwX3xjPE4NZiT4zJElbzXXoRGfJV8WligPSeabO22JXI7r6ZTbOq7v
Sdlvk4Q+Taf2r2v1wjUKDQRS/bIcOpsmmnb8HlPwPsL4Nj4QK/QnM0xtTQLW7gUhabhSMoQ99O2P
r9KzXsG2n92ip9qEmGrPMM6IrkY6ccwznzaVJSq0KHi5NiHZgvXKBnrNu+6YH9KAS1XAmQCwfaz4
8Falsh60PAMyFNbbwNzSiNSwJv1n8VPxo1Nsi+dodvZGToEuIkL5WJ2oAHDao4f1TLxbZW9BNMZJ
GMDq3o+jh/qHhTdk8qNQVo7x8JALOjWnQU+TKmJRhP4WNwQ1TGZFHpR6xoA038Lhuk/d4cRYAaGf
ll9EHnVrmsCTWpxbJ+vJ+IxK79Pt25dW58TM7BeyL55Mp1yLiJxCIoBxASdIdrprG64WZF0wxPet
pb/1nf2luQO4Mky31iK7LtUBY1Lu/+6cWCgmhoPsL5nEB5wFABrcYt5svIdL8+pp0WnGqRBL7VNm
OjPAXfu3luNWutpLTiTxyo0tFaiKwlu3YTOEnC1UMX1Z+UjFhb6yRX5Xhd1XKZBQxP2MKSX0p6Z/
cnNxtAqnDUytp6Yqod/rGFSPqaatxZLP2/vGBik4UfRp9Tcu4j3GFXdNEm/1zP6OvQacqmEKSJIq
UYrJzpzqS+YQKNrI/FAPRKb2er2BFf6ZGS10UZOEbjvZpBmD57SD/xaWGAfbG/6EYx9f3aSEJKxO
pWbg7+QY8QrRY6isx7BDQhGGv3OpPZtECY1OFT9r2QeeiaU9m4EW6bCxlHmZ8B5bW53x1+27g+kn
T5Viso4C8LsLlw87zj8mY3jNSnTVpC3gflXxPyfqMmXqXKXQ88LokxLik2DVeOVWw9aup4++XnR5
OjdyrfBhBM4V3uMmbDtq8wWpHHdM8eK1NQHN6olJALwJmhB/+DaJFFlbnoqcOKXKfiw8JZiga+9z
pE66xELaL88mS7hwvV1XVV5QKEzuym6TqOQtyRsR/Eq7/mtb+VdY13AtzeqhwK2xcwsWF6chbcnu
sMc7zqXahOTHw3JCq23UR3RGT6Y2QE5H+YvKYj8pbAljskHTVAfU68uBsxHO+Systc5MFQ+uCC1I
qQI96OYxJSkxybZz5B5RUH46Qn7k83wd8PlirOacuUJenQy3Nq1f+2UFB9OLdmaTBq7qIRxrpEWl
8wXx0h2utfNO2tbGxt6A+49BHmUeeCZX1zDrw55MB1z0oYGPXo/JOv9UbfmPowt444KnrCwqOs7i
8mzlL73I1gSo3jdx9xYPjMCXU3CeiJiCWKJvI4cTBf3EZc7DHYj4W+h2F5Dba4hRPl0COrRcGhtS
iI65KJ662HwvRkfQ6MWUteipPB+XJ9FxYyyTpxtVINIBZQCP6z3d2BOh2m91l/6l+31GBdodsM0n
U3kO1+he3uz61NThO+UBfIyYEiUEqD9pDHIag7CVfrKzjVeYe1hGwHrpZFEyyIh8SO1UubV2odd8
HQuw3bl3t+Rll+vKdhQ9/ehvixkrmlnk2b5szmWlMSDgABsv0/7S964mtBAiCb39OGvoJgssKwnJ
ikYvuhsSRdOIcwKzfS2oU5vY4sneTW1h3Gk5EyyJEoFJhEuj5sU68gxjN02+PCCPS1bNRAbTaFjF
oza1mMa7Wbu7Pf1nGzb0Kddlm4drFwkHRvy1yb2qI2zcLSqyDJb0p/HNEwlm3ARYOO44BdKfDpWL
JB2R04cDjmwI+Keu1Wt7/p/tbFCo9iIE6cPEntbmZc6bdjdQoTeKe9jQAEAm3RP5wp99ly/KLu4+
s6YOwhj8nRv+umR2BlNufMIj417TQndLdRGRc5y/az2GqpVFae8o4ycsPS4aKuwiDL+sVPQBEJG3
xjZA+BYmznrJ/+SwLHnyLlFLyRZrx9iFwxe6f2Pf/Du00LcnFuGwDw84MWOQDmLV+earn2H6bW/r
STvL5e2SZQJjOdCnFM73vveCfx62hyXJEnMZDFN6mnXnsaivdSqGVZqrpzJi+px73qGpBZCme81M
1OSu992MNib+kbyf7PwhXUYHvlYAG47NUeiRCtrG4orwSYFHVXZHPka5lpEcmeF3a4prxWVtHcpB
EKhj073trSgWmE3A7NAdHAkMt8YTNbNcHBqjZpPa9bVJh7exWIIWx3TYhVbxq5K5PXc4bUTA27pN
p2xFPjfYyWI+YFkbP9bfksk9+9Gv2VrMZBvy0DwazjrxSpbH9KlQL6GV4C7k0aPFkRWtkFivxg4v
h7EaA89P6Z1dW62Yqe7SRDdeM5/VGu9YulsglrEgH8pIjqIHfXEGcaHHfnb04rUtvHyjNSKBaBG9
4TGChN0zd6iZ9ACiB8vgQjp0iR0COQSk6oMF9twMJmJ1k+/YXKats0YwpJ1lO4JM+S3zaDEL2+qe
8zmj5C8UUGU4MFzBQgWJOxN31Y30cBq5S16Ze0HmOAaKpuHZyDEE1C0sX4aqhlYFYGXX31kq8X4p
1T6fwJmN3PYPpjh0RdevpojBVDsDPrlu9tkD8nG3qbRVCemhzav4EKXDUkCb7zYSlxVoZYTdydjc
60XBYMW0v6pl9BR+SBCWwMg0atfu1IJZQpNt7iKkgT3FyEPocFaWFWBnr6M7GS4D+roAjkq98Usb
l/SJsYezJNb0EsQvmXvFvIwTBmeEbNfEuFRQ3q3GJusfJJnp65Z4o8WQ/wguf45sGeQ9uM2Io4ah
gDWppepDOkgcP7gjxFKEgewT/dwpfVtQU64mF+V0MpNYLvSrXwtrJ/RebnGIPMwydVdOVm5ik8CW
OeLmEEWiPSrw9syD4J5m44tTQjLVuz9Mzfj+yxnqD4hsmLTpXV4Bq9O34lObOkSvDFu8GHCRkGVy
6lzmp7IBtK+tUUMUix9k7hebubO4Gav2DYueTWkv9WeFNG4eDnbGSpon1UvpzNbeNSvYzKKa7kS7
zIQa6DTEb8Dhc7OGujYnTxztxkbEnBaaEgiwW4BALjTaLMd+KfKmCFyjDAMsV0q4nKhe6zQgsq3E
AGq5JK/5yFtkE5ewlTd2IIRY8hTkyRbpa+fw2YZG5+zTJIPAxGWPzOelcfiPpc1boicCiYkcljVG
Mo43vNq+DbE4K05YfY7HqHrQgVA4o8pVyLeyibMWu++2od3jvY162hI0MjB1pspymfVsHK+ugjQa
9oLGnXjhgojVXpQ7hsUWHjFbfzhXMeEtaGU/dUd0j4UZboZ0erUUqsvBHf60IVpPaEDNriSIhiW6
u47JzE7aryAlCFgn+qotp1+7Xn8XMUMFOPRNjFGiCdjcqb/xb+YjmtL7Qe81wqc9FDCDR+xGiTBB
1vBpTRA6k7CRnoTNkjPZDrFb40JC9V+fxdSx3IylecCopJopK2zOOVEb32Nkf+rm7zDO31jPEG6B
Ubgt7+fW0XHGCcGhw0/Mt/htYTpbPUdBwcgQ95oWkQm4h6aGi2LG7JDik8bDpo21d78R3qY3GgLX
kqw6M/lzN/nskY4nmOkw9gp0g0qHPgdxLxUrfe0OYx8R4ImRrbltH1IrnO6cUGe2QesjSig5blSN
Ww0veHjIT52W69vGu8fjgsJQn16G0djPrQ4qPDZ/uoGJiKO6wIzKNhiVb1Ao5jN/fXSO2+49dxiR
Wb/mkNx7dPs0wdwVh2GEakQ70I8MoGNfo2bfN+jGrxF5JFpFmDXhTmvVat9NNbxbEbleeXjOeriV
ov9WHoB+nQLBw6587gAFyHvz8f0tHcAP688Q0h6muDdsEOh8aot6LXan4+gSXVCk6YMmatzz7YlT
bq6rVQUVZW0M9Hzu4onf1uWPbqmvbtCpWBy1N1h7dovptqryL7gbpFfifsq8l87YdJtH/qOUsypO
gV/sfBdjgQvZcJ1p6b7QCXRuQutetn56V7Wc25ZcR3zIq6n2oQcyBDekb2/iTqlL7W0s2LNrbxSk
bfSf01RducOmVMHWStTI55qqhAdSb6d0Eex29B2EtkGQn+vvFJEVrUL6ZOp+GMQS6DWu7ISfAE7y
qOqvpYMyV/sL1q4+tGjP9FXH2klchpYx2zyWf1138WYRtEZNC7Fu4Fsx9HkX+XN7TZYHG/StgEl7
d9vk5JIoI5CHOnP4b9slgiYc9wX0Rzi5Jmspweqe5uPi3wzTupasw2FtPKd9knIe6K8t9hJrwzTd
ILL2nuPYazH7r1ESC1RuYNpVW6hNE9LIFAodRLpqxkoe5Ng+D24978zUSjZDk19GKGPMjpnOWU0u
d1w8BBt7fYaP8MislkkcJRxrLCp9bCpAhzdW0/aXofYe85IPtJzzVVEbzaXzu5oM763HTd+r8WTp
GG/gOnZtwgmQH5ixi8cv1Ru4iLuM5dPeeLEcmIV1+1FLnFxQdFEKFRu/ca8FE7F1PYs2oGjdhEgH
B0aseOYsQRvqJ22mdegMHfGFd1nTj1uMv2Euhhd/js6RQ69CW7bNzDoOlJaBxxjqziB/gCJn/GHJ
xTzK9e4Nq3mQfQYM40Qv+cT8U3BfinCQbrTpdyQ/OA0t45LY1rDuyiLaajnJCNLwfl0bjmbRvYzd
EK4ENsiBO+mB206sz9b8LUZv31jEZKe/rsMJOhf5XzmirdXdjtpPI8SonKKjsuo/TQaZouPkMttn
dBxHv4HhE4XxJkwaXDx6c+X64u+iOKEQx52k9U0rCE33ZMK8zpm/bIbIOfhQfu4QKv4xlpjxqNaY
tld8AK74bnPEluiIKsDX7Rh6mNqk+bPvMKc2XTKK8AK5c6rpOlhMD2wRvsf3MFBYVYJQzZvehLo/
NOepz/IdtIzDNIRX4kKQvoBFZMYIVcflmNE0vRal/dPM41mI/kqVim1xfMxC9uDs1CAEtdtM9Jzd
S3XGHOXqpLGgnG0LkBNrL+3uYIzkoBfjkzbNxrmHC2TCA95Wyb5oKHE73/oxM6tflU77qlXdDM6V
cTPgczNRZkpIT40XHztmaWBun6boupNBWGwae9NW6zp/3c5V4IuYsyV5yHFmCCLW+qrZYat0gDPJ
rTzTTfT99UfuECcWjhaJ09pPZPefmci+uiaeOfvNnZJ8LyIhvJC89a0ztx+RBQiZpoucPmWCZpHx
ZFZeFAgsykAYmNjafMxDM2whPrHC3qVd+ofv/9H9aurGX0fgBcC0gP6tr680RVtlRz9jOz62pvtT
592rN7VPTCHCwEw1fPJdgrN8HKVkSDsgjIW9wxxVIzXYEVCyiTzwVn0xS1p+namzG1pHjNK+jFB5
gSzhiS3TrLJDnk+nlq+J3TkMo4P5w91kTTuXK6iMql3Bwh062pvVJ7+Ym5Ugz3LcVTq0NuTvcfNT
uu0rOVOg0WV1lWJrhNw5WdNxV/b3hRhwPy6/zMyDmz5uei+BUqeLmlwGdKf1Ej+jTRDsQuPbNX8Y
aHqbePbPI5S0dWlgjQD1OpE6nF4/vhvt2VilSXyuK43USqs4OajVslIWu26y9Q20OZvqQgV96ewM
NUa4jdWSCBb5aHJgHNa4/DNx19CURig6SXeMEV77smOF3011+hNXcjGd6g5WqfF/k8opHFAcylua
sCUDbVIvxhz7R5CNYGzJHvfsxNiMbvkc18291RMEgU01f0ayVgVcVw+0HL23fXYyWiHJuDxIJp3g
Kis74an3AP0b07+xZmI1MsQYCXeCObWTnVZvVH3tZt04lsWwVaUWrWVGUVa3+6o0qFvBhJMy4dsb
y40Xz+ekYAEKY1lu9Lq7izyC2yOd2AUYR4avtRs/15ArD2/52GyaoaUE6KJ7zaDoV2X1HTHQkylh
lH6kJWttMj+dTl6F3u0LP582nUG9m3eZAx5kIRbKcWQJ1X0XWV+1OEYWqyY5gS7jsF8fjkMlbGTu
g/9DRson4JeQ3gsTlN1IDByalqNFUxpHlBFjZF4RrFxjpV8T1cP2MA51lBdbA3jAKZz70fQXKg/l
aC0JUpzgutaN+dqOyTMMS8pRfKjsbkCoUTqXcraeQit9FKwpW8/td1kz7/zauAu5kyMWDfqKARnR
lJs0BY0ksTNNmpUpR2sNjZJnXkSxU8OLaQtQc7TcSRXvpsHYul1HVQLY6JNZsKq1/CTG5jtMh++s
ZVaRzitDPuay77lokPyF1ZsZO9/JaP/0Q4Vfv7m29LzeYX7PvGzCWEHStTvxF5AsA/u6bADPtKtV
zc+x7b6k7rjXTesgY0pVrTNP2O8g9xBwdHpuiHbr9avTryG0jdRrbhhYQwy+2NqSO6yuvpoS28Ds
S1iCHLbsAKj74LggcXlXvc6hv26mWezizvjjk8Mqpf8e9wsjPolPmoJIAdGOFIhiPNkFuaeVCcBd
eH90XNz6sLpieDTAvBqe5AAW00WIYSvXOSMcI9AurB8LhAwrf55OZe+vk9kmRYldmJicLHxSGLN6
W9trHi27+Gxasso03cVrH0KaPjz7AnjZ8pEV2N6T6gwKNnvNkssEGo8EaLjiT0ZAJ3IT7MVsq/ks
9X6twVKVpIaOiXl1DJfMUHwDUzD3vg73yy2PucDrXGb2SsQl2nSkPqG0H6TVXuxm9AJmjbTdhNat
NGnd573Tbko4PcqD+Th2R7NnGhwxTmm0vzg5EPUItrpSDQ6S8FJNl69WMS/Pc4O+1D0AwbM2JkbN
fW3e9Ub/UuhAYLgiLYr0nYawu/UdihIKRYVaZRkD4ieVYDuhRxPgANVv2H5Iz9j2jTj1rosfSk0y
ZMaajaGFWwFo9t1Z1aI7G1XSnwEgZsZ6SttDH1GrVqvHQ9GK+jEVWvZIW738fNtQtegf8SnitumE
eEGGcWQEja23u/+8zI7aOGyINZTX2yboAMwhbPH+70FSFaWs4964see2fgSHkY/QxZ5qHfOO2yaL
eNeL9PX9Pzsse+UEmG75a+P1vwcCSEelr0ztcNsPsvX4MEri65ej3h7QluxjBJWMrfnLbttap+0C
GHY2Ni7/3ZYnXmBg6nO97YF31wTbJQXQtjN1FePwnwd6uwdPlOruf7YLagOsdBQDrf/ub0gHFwtx
Yk5qXv7dnBOtdolgGN0OetueVxPRU7F9Ty+yrU0Z3qdkej7LEOJUVavu7vbU8atsyYCbN8mY9s9+
E+VHU4IllpHquXN03gMZCEGO/KYLSnc8K53F9/arU+O3QQRZ73B7muZ+ukPYINb/HDgK1YmsQkCz
5W2bHNe5zPhn19tbeX79ytRFnG/vpBIiG+fQiwAk2F31stjTTmvB7WmC8vSsfPNPITX+Dl2/WtJo
n27HMfhNoIxGnm4HsktIfbL0w+3t1S61gwlOL6qavHq4Pdi5bLZZw6WFVVYcB71T4XWhija4vQyj
uXrgDZN9QwYzq/iyT5HMMawrhlr/Hidrp5F+oNwBUpjbrrOSKxB7vK3UmN8zgl+YA3X9gEWdu66i
ZHjMsNRct7gqPE2NdIIQ9c0ztVcTRMrJXzrQN647W73GM352bm67b+Vol6tc66sP0dQ/hMoil2zK
V29Ii79jXSIbTK3vcobInnvVbzdSURTMVJhwVMGg1ywcs34fjlQ0q+YEWgUlt8CFRjgp9AOiiSl3
Bvaeq13MLOSHQcTR6mb5nTfugwvD/ytR6btXxs2nTk9A9db67yaz21WW5tM2qSOiUXxDPhAmj69m
7rIELYHLt21RViOpnDWKn0HKh9sLRmS4LBJhvbk9vb3QJIBDaZRrlDsc6p/96mjcOFDM1ren3XKA
yjW9zTB6OOr933uQ9VxBn2aOZitZxcHcuPpWswxciJd9bsf3mQnuRmkP//yptxfKNux3ZctM67bL
7fijpsPzH2Lm/ZWEz4YifT8PGXGRjECvpAUV+17aKZGgdXzmMtM2nTamT5gYJEFj2N1HkWsX065V
xIz4YfbC+FcW9icEb/9VOaZHBHKHbFa5OaiKL49aWVlH11TeluZ14PovTObi1vCmwuHNrrByie0N
6gG+oDmbH0q3dt5Hx6yCKFLzo28k1dZ3Cux2ina4g93v7UhtDq/EmrZrS2b6C4zCFMOk+F7q2WM5
m+bFqguMFixHMZpgFthnsbxw4jAoiqrsktE67Sy8Fs5ZJvJdL3FJyUsGXEWmpnNmW93OKmEVlILh
fy+M4mz0k7nD2SY6G77p7LhQ3FOWIQSoWHC5yu5KSCe7Gmn/3rLT+IFqhJLOcJ2/UX6Hr4Tz3dGH
r9oumh5vuyb2rIHK/HfXcWj/Z1cLmfOjTsb3buhsVt8+e4I9lZ7IPtupEG9T3JaBM27bADx3g6xV
vFHEha7rRmfqF6qHwmxJVk7DeWMms3q4PRAv6wYWdhLb21Nj2c8YUOJGVm3vapY2grtTsGxcfaKD
mcjxn9+LU0BlzwybO4bg3zNpfhhVgfTD9b/vah/bG3RKdIPeviJFBY6lQgyMLuHBwlV4DWln3Ny2
qcoLH6ju4ejjuMlMiP1u21xlrdWEPdPtmYrD4oJF2f727HYg9Gn+PiU9Dzozx7g92MIOCW7mGvp3
G3zOhlGuYx76/9uP+cfaxNruettU+16JpVuzrxoi1Mc879a6qWBXAKB0Wy0VfHfEQcYb1IjoMbU5
A8sy26vLbQEiwLIRbDIL/nneygYDPnDcf/a8PcU4H6hpefj3ELcXKjvqrg4jdTynPWxgVHs1wknf
34D7Usv5Izgx/z8bI9vR95oBxH/7xduOt4fbC+hQGQcvvzzPNfTxzHcO0dKAyrixLgP4zzUqJLQW
XAM/QA1bhjx2dW/WGFXYM3qcqmfgaLnlT2lW/kMSIbzxJXj6bXvh+k/YfehP/lLuSoksRot79i+r
Y1XjCmVPpE2HUyk3t+19TEek+vqVKY6LOdFIvGrK6LKwiZw1YqUdW5ezaXX7sZtILi3HAStzWzve
NjVpxqu35//8eNv67+uDj3AtL7Tf/9l+e/o/22zTMw6FzDbKA0Ml92o6xub0nwddbx+Snv91FvDF
i9i134wU8YFeZ/UHQ7tvW9TOp+aWL51hdAfhWGLnGWm88QsL1w884F9EZTA+Q+FRmh7raWTgy9Tk
ySuJl4Qas2DCytA2rTUdPVy2wim11rDCWf/K8TJJWfxMNaaefWu+RXarwyCtPDp2pd2p171pDNiK
6ozuV7qyon1YlLTWHdIuzyw+a994J59ce8QwuzqWJjaDiTtDSBj7rSzq/HXQGaJNWm5sNSRcH04Y
cIBi078OTVTfGbLJtzoCsUPVR8WLN00HwMjy01BWheopDI9FPKSPoYh+b283mx7foByrq1sVwyWM
mDKMyy8sfwcMSmZaKdzA0onEDjvJrxRL0vPtwSrH/ixFD73W9rA40OjSJQTJs2UmYlzd9kHLufwI
TRsNnDj+5+n/HeK2e1HXr0WRV/t/D51b0IKFNnSbXiINGMf5gG+Lf7k9KzMEaO6A7f3tadrAYoGe
elBee3EZCHaHFgQEdpieBJXUmtdpYK6alkK+uzNz62TM288qL16heai/RDSfe+rRn3ZwkGSVEQn2
1byqPGQCK41GfoGj/Qh9SzHCkPEiscjtC3TiHTrlxVyuciUOc6ZRrxKipXe3p/++kOVaQQ4yPMsB
uPuavGgDMeIWhtQnz4mlv21rKL5qdNpDbPV3t2e3h9su9rLf/6PszJbjRrYs+yvX8rlxC5PDgbLK
eoiRZESQwVnSC4wiKczzjK/vBVA3OYgmdZtlhgIzgQAc7uecvfY8WUzqIrPziJfV8jLoVeU0tdF1
JajUGaW3QBR0xFerYFo8r1MqrrqMY2KipRCsw2v1kSG9cvayia7Fy1L3xMXLyvxO5xrOEqIU8hLB
EDv55xgv23duUnJncYyKkoJdn9fdZllTh33lRUl65U5DjkAtqdX5Z55dNfUqIgRG6Q5IOJQr+rFU
bXtf6GG5R8tyz5hY3KjIquCNWce8kiBlQ+rJJTfifl4ooNqvqAPJT9ScOsG6NfJtKql3jWvDuw3c
TK7zFjiCHvboqJB3Yp7TInXrE+tmjKmycTJPed6QX3Of05YuqVHW4iZhX2sKZKN9Lwx/lYcxAiIq
Ba6JZq579nU0hCGux9IlcCp1RpiI7BibA3U3zDpczEulQaZzqKW7Jz0PYDQI4vO8sspzScUaKfQy
+F7I5KxMQ3FXGrlEU+GBAxmT4D5XCCBMK8j3W5JLrQiq2/536kVetrRosZb5UOlHcktE3GUR33Qx
CiUAnsFl6Lpwo7Q6I0USy203WPou5B1BOUzSkNEOsz3tW70dElWem1yftYwi4zKLsb8LVEXe9BOy
CB7voihMe1s17jgsksmDoZGDdiDVGRO4hLo1zUqp4D/k08fLenVpZnhbKD+3mJfUw4BDcme6WBAi
bifHvaYisbmyjMa/zi2YFQGgt/U8OX+wgimt5oqe/aQCAjz0usI8jxU0k3AgEZDu1HUaE2fa1ttZ
aVweOr9L1lES13d6ED7OP7Vm/AhE5z+F3KsE0weMLqZtbFBFO3PaJpbEFMrQrO5GY0ofdO6zmb5s
kzqxttDt5Oc2hUVdShSnOyRVzk6rB2dHypP8VqeTkCjC1NtEvBtK3LBZlM6LPn6lE2yslCbYxH2R
NJgUmOj4cNVdVJw9lGd81AcPCMNCqDaf6TTj9aOOAwyAqXq9GRHSrpsex/Uq6I19lurROhChco9I
/qLjLnwSQXs0q864R7eQkhavflnVTZqLuetq+v0xd4Kfq37YqzmqeKxnRUQY8UEvU+NWdcv8xmvf
TATtg9Za+ssSzXmz5OM2uZN326p0KUIZixZn8Urtecei+Cchqprr+WukAQQIpo/cCSFM2hcq3K5d
GU3jtflrCoNWwVP1/dx5GjJ8eTYahKydQTlLhbdDMmJuY1LFZ2TllbN5PsJ3gqfzTC3pbbjI09ok
/Zx0Ma/VWFojTuYVqnnu/HX+KGxBrkw24SKHnPFz/XnJoHnfGqf0dwPt/NHj0TiJewJzWlKkRzfV
0uP8jV7oXU0y9ex1fu962oltkLifN32/LtWmP9etYfcuYBw0YIdt7zB/CECf3EeJuZZFArukbtB+
z19f16kG0h0f15kXW6oA1tJiLBNQZujdKMDfd2laq8Snp6+6QsXX/G3+qDzeXZQn+YvXea1uD8Xh
dTqyxmgTJnDM5o2ROEJq+rAfwpUkaarKormyyZG92QcdJ7lMh16lviZHqwWur3WCIyCD9Oipfnos
4kGiEXeNlTPoydsFJ3ULwO91bm4YckWm1VjNG84foJXTY3VSTmvOM6qO+jCLLscWnUaC08z9SLrx
gBlCsZgnkTJl28qAtDRP6iaSUQWt5n6eDKxgxQtSv8kdXT9GiXkzz+4C2K21iYdcOKTDfaWR6mUI
IU/npYpQL3DSHC8xyjavq3R82bUTm82uC5scnhIbkfEY1nCFGI9Of5YWQxPMhGKcd/gq3esuziS/
/rXm9NfSDfM3ZJL6+9e/dt5lxF+bVACaC1T625mEnvC62NSZR130BEt/oaNPPPXXyaLyUaI5lNDM
S+cFYx/Tss/TsZp+jbU4PZmnhqTY0VQi8Ym1tRPS10UWGARH2G79qiKeve4rOVDK5CdLF1DBeUZX
COskV5B+KMFnzWu/bCgNn9rpwp58PYKjUKrgSL2Zx9Ciu4zwv9gDkN81Sm/fqzqHH5we1ZHjHIs2
uq2m2amDzqaMSKfXTWTf97URLgnEB/t5aW2FeGIM0Z2nUT1dm1js9J1i35eIxjZpGfabeStd7whH
NmF47iixczeG+/mQttKqe0ivZACnQ7lhSCK3TJXtPDlEw9cR31kYVlV+U3nuej6kU5Mb00acr5s2
1u9MVGNRYB/q2CDjoaqIizGyOuCULQ9dIci9hJrlUhdqXg9DbIIb+mdxr1DD8LrJOI4DjSiIfcGr
1RCoTvz22vOb9hqjJUKHMcWhrsckyBsMZLrh4XUNrXFvu9CID/P6uJ5UW6NFaDlPltMOpyzutK95
m65MxBKmiLN1DLGtm6G86FP09nQAKLUvFZ5WFUhmY1jek3/Z+G32hIdTQp2gN3kNmKhtx9pG6N+F
t8KqvjuGkj5Frk75i1V8MXRRrGvIhHuikdYhH7UCDyRHfguVYjWvWtjk+fROta/GGG+4QQ14k4iy
uxpzp13Mx7MQKcatVTy4OaWKStHTGVMisasQVa6zwLLvKRw4zKvWof61tVU0iLql8UcR0ZnPIXO7
YikZR/3nHCLGUC/nkCX0qeZzKFEN3QZp8Z3y3XbjFpG5idVoPKE4IFnpgD1u58m2jNKV7qv6rVlX
P5eOjme8mVQjvTghaZRsUDuTJzGU8E7FJ32lDmp5TjF8d1poUXUCNhmOqBLEKwk378swtPeUQJs/
7GpXxcr4XBc0E0DIQwTlbD06bnleEc/MGoALnZE+dEnhb+FlJeDv4i7fE5nDMmr69mGyAfKMzbBZ
LxkHsHZRdAPqCGyg3TqxzmPNWLu9EuxJG9nLmLjrep5f2Dq1QAid070hsnVWd1hGeA1bGE6A8YvT
2y876E4NaeKqpU32elKqe9OkFnSaKkKPKp6sHF4WtqWvrcuyhUgwLZhXmZc6rZ7tSCBA0Q9JUEEC
28SlJw4m8c2DNX3Mk37cWbsRc8l5ap4/r6El5I9I+kjI1GmI9H3atsvwOPJFsvFxvVnOAHaUrrc5
oP/rwKNgstKos5hB6HKsbi3Hjq5Jp/sv8/NYLhtNr75B20Bt3j5BG+cdRvnLpZeb7okHOmhr+3F6
HXUkOWpFbZ+MTl0CgG4eVKhNKzCO2jnoVBzQmjjY9IVS3ZWqduuVUQdSB6OsIXXuRYiHSqjJaN/k
RYcHiDFA7R+8I2MMxNipd4msvNsbem1diunD1KlbFNnlEAbWRBRrDpRg7tD/UWtZmlF5qo90K17X
b6oq2Kg1Q7Z53rxZ61OFPwRNsp0n5wVqUD6DrRdnr6tJKqlklSUXiDety7hwqwu7VZavK0CWoWsW
Do+vu6kMWWzrEVHfvNG8oGmCfhXFvovkgh3N87Q67TG7DpLTebLNXGuTBjnVECreOI4n7m2GdLvO
oQhgnqyGwV9DqlFP5kkZZbc16a4jYir3GoX6pqobcZ8PHgI250rrQ/NA6gIEv6f+oAxL3YZlzpBm
njd/BEFa7dFcIVtmXXXMjI07lvlp3aZfqQVGeu64+kpT7fCqG1JxNPXvDbEFhDPYVZyCMUPyOi3M
yiy6Us1AXalkh9bzvJcFbv7VGHRtN0+BUhRHJ/0+rz7PCYSmntJpfbufMM5UqiJqZV3KtkVIWldf
PTRUL/tgcEG5djF+RfxiL0uHzHRI6l+bGqAA3uv165TrvkzNbVUP5eJ1Wftu6p/t5kbunzXn7cg5
ddd6R656agD/WfPleNOyCbjzyXZO71H96HWnXjdEB5SN0UFE7lWTDO0JOJbo8Dp//vYyr+hJmHVU
NrD66+y0pKVfzNPV2D7GHoX5+DMc3ERkh/nb/FEVA0wVPW4wEPvPAldTg/7NtCmDk0z1krOww4fy
ZTeve2grZVhr4cTum/Y/f8z7olPQLv7613/97/889v/tPWfHLB68LP0XasVjBk+r+vsvS/vrX/nL
7NOnv/+SVDc6lmPauqGqiEiFZrH88eEqSD3W1v5Pqta+G/a586iGurC+9W6PXmEaerWrsqjVW0Fd
9+2AAI3v82CNuJjTX+hWhFKc0ouv7tRl9qdudDJ1qJGZ3TiE/s6iua+d6m3LC4by2nmV+cNOCnuZ
ltT7Fgsl6Bw6KpgExBsvjMzzchTGy0cyaucmTesZuWGuNbQk85yq/HyraF6zeF1vXkDODQPNLACZ
nAcERUV6UqR2dxBp0h/mb8Y/36Y1IKekdOOoO/UZmhxcXTutgya7zANKaV1zeDPlpOqp8J1h8/sr
L5yPV16ahmWZtiMMW+qGbb+/8oEYqOPzAvlUYuN6sPQkO+8aNT7H3WL6jnq7Ir8xzSnWYsCZjLKN
HnTI9PFzdlg6YAOLyj0oJDdXiakKgDd9dekEsgShwLzetQTlpGrro+r7z3TelI9FXDa4z/h3BeX6
FwHZ8DtVv4ujurk1EE1dRdRyz3Ptpg4PmovEcJ6MNZIqvaEAz5+2EWgP1l5clYj3G3FHrUW8HGUa
7+alaRa92X+fv9m/YqinXVMitHQ1XE9dtwbWUbUHos+/v9CO8cuFtjSV+1yatobkyzTfX+jGTm06
rF76TESkgxfD9ZuvsJc4XFQBygJhH7S8+Rq/Lu4ysKhVmp69rOdXDUphOKJnvjmWe8I66GEjbrjE
GhpMM6eZrT3VD89fXdecvkr951q5sJ7bgn5X4eXOKcwqY93a9fhQ14uhIh4+YhCzURO9OW0S074R
rnaclyeMcoiY6zlKTtc6L8EbL6vWHh/cKrrpiTHf0AZ82GFM+cGV6hgUGi77GG7pKPpjK6W/b7r8
ME8BCRyOP+e3R3yeIfC1eeouWgPyI2Uuxso1X1dh09pMXzbVFbNcjfRPTrKQKg8fdAgI+6C/Ut3i
Zug1DYO3lliSXU/n4ilfpFwPjVC/qtD/TygWsl4mrSE4T9GwXhs2JkFBJhIMU9n6s71Om5cGLIT5
1vivd81fNTeHj1k+lIHn1x8m//cmS/jvf6Zt/lnn/Rb/ewgey6yiSOC3a22fs/OH5Ln6uNK7PXP0
n3/d6qF+eDexTuugHi6b53K4eq6auP5PMz6t+f+68F/P815uhvz5778e4GcRZsWcNXis//q5aGr2
NU019DdP0XSEn4unU/j7r02clcHTwyfbPD9U9d9/Kbb6b9XQbEs1hCYsXfz1r+75ZYH8t2XolnAc
Tde4xySLUvBn/t9/Gdq/VdWwHaCJKlEg06JFrFDqsEg3/y10g56trVrS0qmt/us/Z//zJfbys33+
UtOnJ/r1pSZ4pVHdZJiaEAZfVY1zfftS8zpAAEhqGMOhjF4VSRlcKJMDcJUXF3XfaivQGv4WXUC0
D9CALBsMr0nmRCtkBWY++pSPNedKHaGHzWmhKLdO96LWl0VM/gaoRXVaa+2hEgXl4rBatg5SmZdb
892d+fbF/P7tIISq81K2SYmg2eQC6x/eDgWup0479lTK81MtKwK8kZJgBe0SUkh1HbExpYGNI58k
OPA/HFtT31+/l4M7tlBpNk1+kg8HL42w1bRE1NsS1wi7zbZFjIqqpN8b63CcGte7yK0c67AihXYR
NMs399onnZJPj8/P5hiW5B7jNfn+9wPuF+WDadbbxK6OhtlFKwRvyDCxC02kpyxLABy4TKpBgq4S
UfgfOkXah/tnPn+Dsze5vXVDfHw19y1Rmpgywi2ZLX9J6eSVV6akygehLVT8JxALUF4IV+uxpMlf
YheBJQJJXnWdJmBtjBzDht9fks//IszopodLc8SHK1L3vusaeV2TKDJBjYS9v6bQutj//igaD+fb
B4cTFzqPi7Rt06JLIj8cBmsuo2oLCoD6UQO+YmchmS4rvMtd8EBW7Z2pGJ+fj8gSbR3jJFid3VGW
Zb+MqVTd5waU2bi3rF0YkOz5/d823XNvnun5T9NoH3QDgw5EbtMVetNRFXgrGr6GBV1VPJG+MxYA
9R5BasMhcW9AUEAFdsP8D3fCr5dd6Lru6IKug6nRar0/qOtHYWcbWbMNVaL7qUvnJledbP37U/vs
qkPqdxxbqtRZG9PyN6dGYkYPtQiodeX19gqqfb4oMzSNsQGx8feH+uwqvj3Uhx/YQs5ceCJutvYQ
OIsmbomjhE95GAETkiY8L7KVgT8cfn9UQ37y49nStujqWpQ7fWyQBz8CjdjxQOtSRaap1Cm+Xequ
DmSyGXMdkyjnAv19c8jz7qaWIDKHokUdZTpUbcto1cbwDjqYNwrlYidRDIvIg+PWWrS7dtMide2j
fSF6AKDYZ4HbRfbgGeNWcfWDO5A8TUvvB2GW8WSIjqUNZNCLBCLTQQ/2VMh79aXWKN/MQgQnfzjz
6YJ+uG3pckpVQ+ZOZ+/jbQsgmLq0mgcX0l+00frgEqcf4NUeZ6WAUqlVuKodxR6ydW4qaKWL0ByO
XdrKFcj+dm2l1zGMHUShDg6iyERyO+tQG4RwfyGdpC03C2MsdVGVI8UUIju35XiSk08pgJ5qo27s
hW6Gh76CEJViIWRjueN+GSzqD/Sw2St6eP/7U9a0X99dwlB5d02NleD/D49q6MToJkQMb5HY0bpp
xl1XhM99hmSk6m7HEDn12GDv0cELP0kHLocifgxOda7WwSYfQ2XvZU9pxL+q+lUPLCpLcu0rxh04
6hhZsHQEMLFGICusrY1nxPLGaUBBqd9DIti3CeIupMK8J0Eg6nBOIEe1CdAzVwUwWCe7xKlqIuws
M8Pksm+B8mX5LbRlDcccM4XFZxMx12tVO8Um0ex34UiKHICwvgi64qxrWiJv3a3dYnxJDztLmmCV
mdfAYm5tEV9jyCpOHEvJ8aJjTNoi/czSMzzPfcJiityMMjdWmd7xHjXxiV6WNrUddt1vRtu7NcLg
iJj8osS8MA7acAHk+HHI9XwJ+YqogFfgp94sYhmd6fZRrgYrUU7avLlh6FejmasvvC7YRRVB3z6/
LSjtIUsXEzxt4zMTutMiHCksGQSolrhVrrQM0VXmPPqleMxkeRTmjZVVU8WO+KZr1o05ml9kgrpf
cShPhxC6cKVhLWqbnZRtc2t5drsKRRlsAcUYC9qrAFpYfRH7wx/uql8bLptOkaHTFNO9k/JDl67H
YIP6X56jhrK5POmBE0W4IgX9DXgzosE+Khp0jX9o/z89quCtK1QhpxfB+5YZoVYLwgQog6LeVUZ3
2WTxj6YEZDAqt8Q4AShYX/7w9Pza97KF5E2gOZpDDaD+4ZVTQSSmqq+h7zUNINMI0iultKUCsrN8
EJLRtoOxF6XWi1yMx98f/NcH1xa2PnXPHUc1DOvDg+s1Ao5lm3G6MvuCYGdDvkQ5NUcgInmtnyEr
ksoTZoHJHy6z9n6IPvV2ObAJH1C3DcPgUr+/zjgSYbHZcZ3NRp47PGFrtEntMvaG/jRKg4eEMcNS
tAyWQXOfVzSeUGLiB6u9C0Wj/emv+fWtz19ja5qtC6lJukTv/5ooUEbNwgN521OAtSJwtsCMK1o7
XgUNykZBHXeVRgpEbReemV2AyF3FmJitE7+DTEo1jwAD/ftfRv/sp6E/rAlbE+hFzQ+3RVFkJvBa
nIZ0g3pp6q7WuUWsuQ3au9wbfrRVh+a8gIdNGavHey++x+PxapCuShKGUrte8xYgeusz3yb4HDUa
4CQrp+Kg1iFWezdaqB/qgCIeuiLttke0TN30oRj9H77pohqJ2PXvT2nu1rx/NdrCkXIaERoOY7UP
fRHPVBTMSIxqK1FAb9NV7ZG6kbCt07bhpaxFFOqHAfpgw4TwDWYaAT6qoVhMDz7FmatKtR70ka6L
1SLDj6pVRx35ynIqB+WusZJdTK0iAcxV5LkGgGD7RtWp5/Isf5zdTwis76ES1qSZOWEixZ7Ba5Xq
3pOp5gjdS/KH3pf5Ptr6cp8zMtYoEzBMmrNp+ZueHlIMJxnsSSWKAK32/RNfxlC0lOFkhAXd1sXS
E755SrFrTM0miYnM/xFCXhY+Hf62MZUTuucQpN3eWjEAhJxsmNBUQVQuuzD7kvRFg/kpg9kaz/Y6
/q7Y3S2VLfZZnGrVuumm/o9lrKiVMAiXT9QTPTdgkkRntoevbe5WI6Di4WGsEsBzEW6AsUsUUler
6y6znn5/A8y9vl9ugDdX48NzBvKlM6l2rrZeo0Xkkwec16byJ2rTulUe2cmadiEnQIgdizaJBfVK
h74rbtuwvvj93yI+a+npgPOSphXS5Memzx5ak3rupto6iWy3HfKiHaS+e3yH11ahDftAUESSB+hQ
Ss+jQYg1bH+z6EI6+aljxicjf/jezZBuUlEI2zcddpJ6X+LU6LySqY8TpohPUSMLnZ0ERfZQa017
6nh4fLgFlRBcjBt2e1PaTbgapTuxJSGIaDaUlsQOfsRpPSxdqWOPJ9yNSKwvCfIBXMdAiht4lgOR
x1uHqKoPNo4ujJ2sqPlyNqAQUSGq94bpPmgyu7WakHd77qxlXdw3ZLUMnGT3QQFjn8w0hcrx2R+u
LTf1h5/ZUlXNJLInLJWQxvubnlpqGbkhzaltRg/A0jMKgbBSz4j0/2Eg9UkjaTGENQltoniR6vQj
v3m8qjiyyCto1Tb30h9hjrhc5ic0nUe7g4Ls5z71b5BLzNS8+f0pftLlJRamA/PAOM+S6seBc0Ed
RA7ZkuY5FeumDasFIVXzNKqrR92AJI/mZSV14sQWuPmF8DBYTgZG8i79+mUUZ6scDJUpmmA75hP0
0scFLgs2LgKdPzS7n9zolgoNQhoGnQsGtu+vUe0FBVayqAdTH9lsV+wynCBbNT72ikDLFWAMkv0p
mDV3Wn65BYTu2BrcVQH/6/1BnVZB+ku9+lZrm3PVUFe0/RSYImuz5N6Dgb3UrQo3Ccc4Icpwpbv2
Kap1HC0cYJlGZh57crAr36/bDfxzyBbBcBNo3a5W/tQF+nW8xg8peHWSkpGm+rH7FTR1K3wMH1CS
Zog8cmnRDiKTsFQC7+BOfvz+xvn0jmWIZDsa4TYife8vjOWEEVmZnuqY9EDZJgwGjgrS5ZzG2QAj
DZPUoTBqpfzphv11RG5bGlFSbld+ENM23x84rDQoq2aOiHSs77vBvNQko0PXp4za78sLhivwiRh/
Rj0MCsur3UUoqpXfKozDXapWKGC3lobaQvCKzsbRyv/wqvwkFMUfKBk8qjzMtvjYanSkDEa/go5H
vuGBVgUwF5XRG5RYB8aNz5hf14vWRCFGFhF9xnVugspFiraWpY6uO4x/GAOX8Pc/l/nZ70UPmV+K
0a0Nzfn9Zau91tWNVC23Q+OF5GsG/1RJxWlcUeo3WYGcV7XjIMz0gCe2KrY9Xn6a6wQRm9BOjgPe
FroIro2+f0ZF3F03mnfpu1V17qU7RzHGXWHDtKWl2RdO0awsFzh5QEfzPOW94ITaobYh4AeO7xzG
nNdE2tKFC9TBWvuW095XGP3mjBDQIDTb06quH+JefBmbODtVjFDeQUd8QqOwxhwEtHTq94dY47Vm
lGNOufyqKugD/P6CfXK9bMeyLBpjSV/6Y3rZB3kI590qIM2LJTg/RMjm2GLb3PiohMRN4DeXllL+
wERg9fsja5/0tRzeOtJRJVUM9scgdhBqhPvR/W1BM8FLVhvzJFBcd6u7xiQVsLTTrizP2jbpzmJK
CJC4FeLMH4z//zEVYyloV9aUjfjlzZCn+VjntlmAWBwuSjPB7TxSVYCk0GGlrz1QK6zBWU33oalX
f7hdPwmk2xycaC6DGFL9H6NPVOB4IfABCmEkOrHG87e6nX0Pcw9KplfALlecdIlMHoyct8n9wv/D
U/xJK+OA8HNMS7M0k4LO948LPaUUBIgotnEzJpTPnBruMrSrahGECZZy6h/PmKHQJ2NJ+pSqA9la
2gbt+PtjUtmINIkSv23cJs53fEzCZZfXMCkI2mDWVV7HaQsgqS+cG0XYFEo17pMhfX8ne7fYer3r
HEPlAQssf02diIfKP/CXEUqqY6OD/dMKnJcofVvW0g9WsTSUW6T/KCgwIqOfHO0VSqrvKkJMlerm
17of31dYLwMZKsOHiTwKNjS+rGK4UIYBKIGnnWFv2ge3aZ136yBPvBNMpoz7yDS/txZC107vU570
xj542rQjU3MfIgn/G4ScrqpXRHOUGxNbEFd24i5wovCU8Jd7cAMEmFlmKkehtuXlqEN3acBDk9go
busfRgaPIuhbiwKnu2bUwueWuH7ZARVughvJCOIy6wTa8tJtl3kC+HZh+65zFUrgVp6HGK4JjtSI
andVqgGIGcCeu1WIm4IkLVzrpnmB3uGOnkxzWk5Vdr2u7kTeaGeIYL4xCIoOORVPIKZilTIxO73r
h/BGLT0KGbrR2QCCH75S00vvuYb4nYmYtkOHbzVikIGbVreEqZ5dh4F81Ckje1Qj7TK14691Eiib
VIeQOsgmODR9/YS8BYe8pospSU6yZo2Z6sh4L27PgixlBFbHY7kCADZQHAvAdh20gKFiozobs5xe
fRPf10rYbLVpap4l/dFejq6JTZIqEUNOH/CG67OBMMk8S7NzcVZDyYzToNsDxun2AOjal2/zPDea
qpdLdxtQvhhG+BYSerT287fXjy7x2nXeEZOzRZ5sBgp5qW3PgoPbDcHBM3tind5QoF6Jsh0kLiWD
XVpnu0KW38A6M3oZ3fos8LrmbP4GwTFex7GuwnPyxgslK8eLBqRU5hbYwjGHzN9wEcSheWKPEXpX
a1+nrji+fhQYQwX0VVDDVYjLq6iHOcjgHEAKoiE9N2/7yPBPQCrDL6TeuO5c011QUGqfOW1xR5l4
tvGl9OA1CffatLONNqTavYLB3a7yGcsodJPVPFeu6lxTrqCfXbaxrMFJp8pRK4kdO0ENtl8xVsIT
7o3nR8WZX1Ue1iJMIlY0D8MYr5qqPy1bWIqLXkbdkW5C2aGFWNRh0ByraCXVcIci3L0sYkcA4Ojj
0zbHCAaMRLYJVSu8NLM2vCTA1K77IYAiPFiE363W3xlq0O7ckULH2pAOCLIw3uZZLikyxu7eCqFZ
pmad0LdC8mT1491gwpQE8DgeUsUd7/QoOVNMzblM1LK8S77B4B/vzMqPT/sm5WFAy1UwfLn1cEm9
nhwsSqkVtwVoBPxEvJQYuRGurawhRceQ+MKqAuNi/kbXtWOssZA2tZZaV9NHAiBb7mUxyo0som9G
bIszadfWWeLHFve3uTBrl6qiPvGWpNfKrdBwgeZcbqcY5QIElFz4wms3YWpo12qSYglKwQjiurUz
ctpO6zq3rZ9aFB3aEicVDtwGuIX1GrUmEIlGpHzVBt6rVuKFRPYc8n3b4pzbm1/apttpY5rim6sb
57BB4OjrOC0qZVIfqg5vECv3n3C7Gha66QliEFiTZ55I1m0FfozC4QR75OZysHvraxJOHNwWjorS
K9UX0d8JIZM7IzDXOHkSOE4n0i61Z18b/6zQB+sb+d9+05djfUIdefRF4LFQTfMtauLXcU55b9vT
rBo4Yt1apjIs9VIfThofsGk5hnfpEHyjIYm/pYbL6tE10oTyaGuRdeeHG8MLkru+6ZpLw4ZmP9zl
ZqHd2NBQL+ykv/Wa0r0VwRidh7XyOE/FZgCqlWIgkPMZfJpU4dcg9nrJSwY6peVeO9PHUJsRcaHR
3MWkQNEWIkvHrK1ejQSXTnJdG24dF5+zIMgN8m3ZcAuuP1rHUv3ed32yLLKwum6g2h3g4l+VCCiu
6+lD64kf9JmtQ1HAaylrBWHn1OnOuhTDwmKaDCkFuw7SfGV16jcnKdttYffypLOcL72RRozXLJ5F
LDAhLMoTzYuC79UzPzQmKkrX8PKxzaNrScbjAILiSlD/42HA1kd4DRQoFgD0YCzjtdYeVna+FsCN
AAR5yNDtYgBoyrfWpyOTRTE8CCXcDFhfHMu+io6oovwLUCFO4XmbpBX4jBge7p6toe1ynYiNLCQO
dYqln8F3hQhVOOOJMyRyZxBfi3L/nDK4bOdpUb4z80RdV1XobLsB+lQEgZUUbQXWQI2wZzblrtDt
fJcgvzlUcvQv5pddBlNu5YcdA31XHc/nD0HeQIscdatWpbc3nWJte5p+arruwxjUO8sH1xkWz5nS
PloufLGYOBsnsHPa6rSJMbtkRO2sMtmvA7P2qL31MPlNNSxRs+RMx/G1ZBixEGawVhBjGNhkBFF0
FUWuQW4XoM4YPCtDuS1zRNSQckEkmfwV9Pvavlpn0j4ZdRiTrRvuQWPc13itunr5FLZ7k/c4A5hl
X5tfgZ1eqQrOkIS/LunOr9KekhQZAbscWgHgjD6kkph7CgXv9aE+jhhOEA65gHkyvXXJLLkmlSTw
YmR0DxDixBzFo677WxOJWK/jIAvhL1J+pG1wPuj201j3PW4CGQWLLp1WaXfLMtaWvVrnS1KhqMC8
rF3LZoRVic8sg6HwTMvGu2bAS9tqx5UW56cwxE5hsl22KUIbhkxx3p1SXp1OouoNhPltFSjrodW3
kWetREzKUQ7PjDgvc4P8KoaKwGJzkwhkAhU+reiyCk4rT+krq9Gurdtub+W3YJRa4BcCapM6LpsK
cwitdekVCOK1bqKuqsB+tLUYWnkAqm2M60vwO1cWQoqV0g/atgrpmShqMgUZ5bIjGldkNo5njb0e
RwCzyI1O6yo9Swy0omaqXAR9/xCMaMmzEQ+iEihZaGjf0lw9J1TSYjmzTVV9JUfGnk41Pvn49pH8
0ykm5/7inYRfmAL5syxLezMoxUH/v+ydSXPbyPZnPxFeAEiMW84kOEiybMneIDxImGdkIoFP34f0
634Vrxf/6H1vGBLL5VKJJJD33t89pzBzcKR+s+5a8WT2+HgGlyV9hZ2htN8h8F3ngeAP9pHHJizG
1SIf0C131wkrwc7UVs+ajlKrGEXwJmnsq2tQR9Tw9neDssNo9rgkOP6HgcVq0wTi06iFuWZzQKyK
JbwWank2h5AK2XIx3nje1rENYGEwDg9FjK+Dxr/JqlCXrFRm3F2XDC285cIykjzpNM3Wi0j23dSc
bSv7Oi7LCArQPdEJ/KxpJSd3r46sPoI8/xQD5PBpgf8nOVmsfAXrqOI1dtTwzVPiR2cRLqYoXLkv
zi0zGEYnoeJaN+mNxmhO/hUyctAC78WYDIt3jMCi4XttN+Ykywuui91iY4lMNIi1zi12vYcnpZOK
267lbawck3A3j2e4+OUmN/W7axmwBqbp1rds8WZMPlcWmBR4d3rXKlb77Kzfx9CmRWIucAfk75ob
YN7O2fPIipTKy3Qls9Tf1F2rI1A0Onp8NbAD0CehPOKOu9DOcfZAkNuo1aKJMp8ylz6ja7VYGwLH
IAqSRmGNiaszkeKEGduLjUnPmD3qjaqSPgpk0pMyGHC8Ny4t+MeTMhddBLbnLPSEbCORXWQZPR3F
1uw2Zlh0kU19066qqQWEY8qLf/8Pds7cRr7nc/W0tMunNIAa3dMYbxwy4ff/C0AI9U74+W9GAxm7
5jqLPGp3hBSD3ADitLlcwZhlCWqI3A7kaVfdYx+9BtWdBdemKA520gPPiKtfKmnrrZ8U7F0q2UTy
/ksocoYL4UPpGBvsq7j+fGjwN4CtWFXano5VgGlGc89cGXcPcoCuYCW8Af1lKA9zS2xkmkAfCB+r
2eOBueDOH+wQ+izxaxiEx350HSJqVYkCImX+32HtizLXeAOaMO2G+3ePpyjBz1nt59ulx9XedHW0
VGkdBXr5EbgcloQkWEYjqt1Kz+tWTbyMGAHuv+VuGJoNyiFY3F5dHxcWRPCFimMecONPzTIakSpG
xf0ra0r3i5uOB4yy74GKmx3fxRjHeWgWf9w5tfWtLpOKywkahMfzAMu4VD6+nNx8S5vOJ08P+nYu
ijR6fBWmy8HIPKqgydkBYp0OWav2ft/hulR995a2g979/dZIwzLiLSXXjnAXkhRUeejJSyPLo8fD
bLgZQheQGexEPJ4JRgejDPLuzbQgO95hMxqoNchcV1Iap74rflkUpluGGcFJsPnIdVxdBatgp9Qf
Ll22D7CWMUMzIccF3Ncsn7cPTIc7Q8nH2FFhorWo4Lb25PjrBcQWwpMA87PBg26Bb4Rmu+uM1uZD
DhS3Gfwel9nHElhxRJOv35ZFj5OrPgIENXdu7FJci+A0G+GyngrWjB1mD0ZHrVpCxpikMa2tO2N9
NsM/sz3udJDqbQHTdJpGcNmhlS6sAnb1KajoelOP8OWSOc1wF0DWJ+/xLJjPgN3mealPj2fl/U+5
nZVv4ZmT0pjB0Jtmeng8L9La4kNx/7dNTwaCwMn9jz8eHn/94ysYMQ5OsuK+dMo//fvf+fv4+Fcb
w6rXlTT69d8nH38Kegs/7uPLv9/3vrexART/42fTjx/+8Y///iTuXL659uL//ZH+8z8BbxiEuXbe
GltlnLnvP3BhuIfB1dymE7Cota3H0+Or8v7Vf759fPV47r/+HFGOcidl/fXx/ONhStjKITv7v/8q
PxncHXTn2+MpHF/Ltq+aX8NYUyoHcQNl3Hc2j2//87DkFNLNggdg9fiSa7o8OaF2N0EpTo3FWTzt
YB6HGL42fdOdlWk4FzKUHlRsF5LymFd7XVnxptU+LoL7LFDnM4xIZ/xEYDWu4Tq7IMu939yIsC9w
cYaHmh5FVS8bP5HiaZytAfRhrS/gvtdZy5C7gn6yYmvR2jssp0K7wlFUTB+lqc39klaMTwP2fl04
EUx7M/NXQOlyS2l1UGd/qfzvnNjSTc+FfAWB3l8DNMzJuXLt8YryY9DjtXftZwIrxD41a6JxGr81
dOxXhrcYO3Pxf4T+Eztku0Z3v0DqlVCdOrn1bUyfYzx+LXNKOlY9Vrnysn3VZEeExN7eDN0v9Ui4
CEnhgdLqaZnFLgsB/LHcDO+P5omwxnPZo6QPJECekLSf8GKFVhZxw8QQOGvgoqoakKpf9euq7H5l
XybVPWdOjH1eCM5PCawJ/WTnxPsdzFgVEGbunx9KWZDLRwoPKHQbNTinfEHu6eZMEfSdSJctNIvo
sdAR6zkhgdPuDbW1kEqdK9F+1/ImTbA0RTft+yQINjQjwydfNb8UdqhtEXR/2kS+GmM3owOZ2nVW
Y4bI059VvjMqOKRmcI8lSihjmD+2VSf3flOHUdKTTcg4G1k1bFBpf3hQlg+p+poS33pJLI4zbRaj
0L0TQ2aw3g1pJJy6YTi22yKExcYaU7Yxu6reyCyzuD1fc+x5DsQzMEH5znITTIBuw5pOZnkrZSp/
HyY9Bo3CxLWWNGtr6LjZ9wVtLau4GkafHIZ4+SDjWFx9iPwnpw+iSkFQnF01PQuCZ1nVvhllO0S+
g3NK5nDeLKdrLmXWHlzlmMe5yA60nr4Z/AiRS+sD1IViDBhDJIW+4+waH5vjYLc/qW4Vi8h2s098
W90yb2VKjnw1vrd9C9UVmIzfbxTjTQLpHRPFyqcgbKjdaYEBXqE7wD/IXilo8PAxJlrlzGWjWD2T
Y2L3OeRsQNQg8nrvq7KB3heogo2SiAt8CFkZx4VA/TrTNYuDXt2e2QXlTlS1nIPvNNiYfPdCJ5FU
VPrdzz3u8IvINiLv+/NIf2hA5LVyqqBft25COn0K3rXV4pr8VTSyv3XxPo+xei2ufZUJHYaBfedD
YTZX0yL9oVxQukOaangNqtp5LpvIZF/DTVo4P6bSxK8MxmadZpz30SonlBXrxcrehCZcipjQ3eQN
hVPacEjtkxoZdlfuDKMc6H5k7cZvpok2FsL5ppVPrl32QBPoydDnOko5rBwTSJvMymA71w0VZGBf
S5uxcGEi9Eg8D6Jvw4W5NH/eM2Ct0XMY4bdDXUdHv1w+a0bJRpN9N5r2U07aOUlrwbMzJgAnPOJa
SLd2iYsKhtxhtQr1aG8NK/2dZvFO1+zoc+RuMIiG/iWdUkhZImMHuybO6fbMpOn7nck5BWzl2i63
ToxWTq9nHBrNss/HrNggJPuTZc0M6q8gCKMke4KdlqcMO9BuxsK+ho7kHQ2qOYvEd1RRuyde10SI
MCq6euATjCreVey1HBtwLRyBjPAAOj/qYKBskjBPv4xa/IldTOnXIWeOYyhX3DvB+dPSWOElbcS6
WlzOZn3FR/v+KZpEx6K9tm5+0lPEhapiRunvPTETy+SgfOnuD5h6U4fWXD36pxF1wN7o+vMQtsXl
74PNtXEU4WfcwdalSnC2wIMZ/YHD4y/zuxRkDzEVN8MYxzjQZwRIcxDUlTsVMhoIzkcUlHpjB8wv
7rRnfL11RnOdK9X9NGnv3T45hj2dFTuryCMYYCjGZNrWvn/A2GHs+qw7suGN4an+6Vi5tW5FmzEm
T+3Nt0HV3q4khEVrCyxzGqS7pOkTYq5crY0Zd4EXTgfHRO9RQ4vFL8zfhQ81Doct9xV7y7PboM3a
bSvtZB0MYbY2/ZEtQlHAmU+znZclw++pUr9tEwtBwWGnNtFy9hqqOhvNHw3g7dkT+7mYPXqhARol
oz2Tct4rTrBPFjzsnFpmJYlurmwJap970HtmJxiks/ptYccxjRlqJFOV75nlGLzdWPSoZHNI6Hrt
SF718+sQc5Ut09HdMm7+TrPRXXO4Jbtjg8TWi800J+yjutiH2Abq0eYahUF+F/J3Ci6Pt45f35ze
OKZOu1aaYGN9L4e6Yvm7If9Ky5vlo3Ana3ELlyAkWesDZbAzpNPtdJ2SZuDEEAbbqbrXWAFmzBBq
kW9I/ZQOEZCodWOPwa3gBAg0tn/uRfsbFSlvOkcVF10M7yAxs/1M8wV6AzJGumZbzskw6RuCcT0r
u7uusC4pzO0ILu96aqYi8hmmb9H+WhsUUctu6tVJpdrewu2ScIJldhtCbi5CvVhLQn4u78CI3Fdi
VAtWa/7OSkf1ohggbXLgNDAw6xo6AXCLxiHAFoy7syYjflRJ8WeyErxnFioTPhMMeErxC3WUvXem
nmssva6D1WM1Gn1IsgzUjvRl5qMrYdMPvb9WYxsfjWqB5hnoX4Ybiqgb8/CsQwDgJZlK0lg2wzaN
kcon93elFWCeC9Tp4Erypw6EQ8Q6880KGx2sQAvnT88sbgN0YLx6SNycJdoFOczK9bR9YHMLd0D8
onpRfWlLfDN5Yj+RUai/kI1HAlOP48aS33sZt69unsuLTrPvfNy61zGQHOvdFHpcjCUor94zqbrI
bA29Nu/fkoxD5e7ZxUmoRh9TiC+bDuTGpCfrE1JHFLTjtg/1RnWu/17NMN0JAdIlAUPJHqu+Bezk
sd6AlMmgleSCkjnYdjdtfGtaboJf88rNnepY1hwh2RbVe0A0u7lLf7haHcs8UM8t6vMrM1N2rtvq
NSvlgRYUasGg/BzdUa2F7JOdU5mfxXjLCfGfu+kXDYnhUuSsaY0l0cq0Dk95JfH6SGFv80wfTWuQ
fLpM1jcMqaKcYdZEAgZHYouyI+PYOXcm9j01MSSheKkTWNOi9bi0c0xhY5oQsv07CyQb0QrPa5lY
WzSNFLgxzEzx78Ve16JdGCOUPuLuOU45gKmMZaViXnZGm3pPKnf3ziy8I0PbgxqnF6Cw43XOe5M7
iKV2bTPboPS5u8aufyS7l+5Znw/v2F5kc/V7b6eaE1LGbM/CltHav/zRFMcwFxctaCMILbbeJPu9
iUbyVDJvwv6VUsQHzrnSyQerdTREfX/aFvnibQEJ70uz8Y5jmuHLLke8ttKTaz9xuOHGc0k/QTsH
jMzIwtIVc5ScNjhEiMxyn7GPYwyLMWhXeA53UEecjcEIjKDJvPUyR6zNaZCHpS/jI1Ge45KW9gZz
CLEqrhTT3SRMqwoMk9ke+8JFWxTP39LOciPBxsKqsokyp7qCXhT0JfKMrP1ildV28GgpgzBo961X
gVKOkZYn5B1vIe3xld0NADsYvFnmcOSKpIl+eNC5epW+BMBoTWLVgxt+WBjijwoRijsIHCBzxqFv
wvFgU2WvWyfjtBBwGzUrnAm2Iy+49+ZdJTtzda8/o4WClbhrzJDAzX7YtFiPrNv/SKBEX3oA0Wme
PiWaZZESg8maQXvF4QKCv2ip7qho+wOQpz0uyfo8zSeC0xR+GKUI5EKOElmG+pKt99LTx7jo2f6E
MoXSIyw2U/GUw2e49qDKCZ/or1AV47w33izNVIbVewyW8c4Q+vfMWfFcY+q6N9fOwZ2sXBDH2fPC
oDlw3uLGjbdGFhs/vOlP7Nfem4UNda7ibejq+ewECltlvTCHg/eEQDa9pDUbMJZTf62gKl7isbBe
1PSKyZsFCGIJlzQPimsFfxvbUL8vCJw8VylOE3Si3kWVVzeglksCUtNBlQycbIfxOeYE8zlDNr8a
2UwH2yW86gEkySBSncqW9oJyYev61cI20f1hcJJx1/uLv+LYGF5D85mxF+JV85AAITn0y/LapmN+
ZkQxv/TOsjYWtDVK5oyfXOe9G5bg+fFA2w7VoP3Roj/bDiasG6f38XcNM8tAyfy6AKe4cD9QL44y
T6md/phoE9O1VkxoUlJpvhEOl0XGFXWB0W9IA/FrFfVzIwprbfhyojUsmbEvpVg3JdnnoEXAyImh
pSsX90/2spHuLiS7uHVqMW99z6x3Mq3ys0iH7VgES1TTKN5mtilWGu1kZBqKcY7LuLlz0/0Dh12Q
G5kYUna5Ds7sjupTmBDeztrpI+umjpnR4my7ttYnl4IVSsWwUWnHWm2VWBuZ2snOwm8xWVFRJu2X
Gu1JR1qKpaXzXLL/IWrYa4C9VzbkSUwAabgejTg5I/58KlKRHVIGDHRA57Un2neG71xFnBrSD2Kj
DUKkGUXJPK6Zj+Q7uwRgXcu8X6czwyDL/UUWFZlD2gZ4aLMTeYM+ejwY/QQYFJPLFglb9VzNzdYj
ePOq+MSfcjVItghMdZqz4HsdJx8Gy5tPpQDmQdV0JEyFASMWE0dGPHa4EavNPAm5aXqbyXHnJccK
nMW6r7pk7y+yO7jthKvAo3M3zzCzjfQ+44eL67q7MY+H/QgAb9tlwfsyLJdSAtFdxNRH+O1ahiL1
O4uxI2+JMNumhvVrdkzOv3M5nUZq4n1uwcbPverZXmR/rVSmb3HcRPOMB2SuEIgDSff3MHXMjQLh
RnoofUMTiFttLIctsIt0jYGLo1A+4T2jI3Fzk5+h/dn5SryFzUSuzyu/Nwb7oRqg+nf66u065i2G
EB5An+lx9Wbhb0pFR2RA9LsU5Xtl5T1eR2rBKttLb/TA/8bhkRUYugP7YlTZgR371zpFd4S3XmAf
mTh7jIG3y8B0YIjp7roms7vKyKz8jwA6Lea72N3Y7vzqeJVzlOhPA3MgrGATQq5qvAbtOFJ3BOQE
JIE3ojYjYHjDSxjXLn+wGLS7huE41SOSQHuYu32DUoz5BMF3lkHGBD1ZnJfw/9HSlxNVUTEWhHII
4dHXWmxe/bgDgitrIIbWzw5KnWVz0jcY+41tiFzRhoQTNofWmRuCBilGI3Km+zJeDqpu241uCb0X
7QYcJdPPdu85jfM5gWCBaQ8zeOXGmYCbbKlT3BmHxiy36Gynla3p/yDbvfSV8V1X+ndi0wupZCLX
9TLrFU4669gY821RfnhpjaI/W80YbEhTVQw0GaJ21l0AYGdb7vf3j269LjRIYqHf8waCfO6fOiBl
xK+6Te91Hbd6/241ztuD4DiV3SlwU60Po2BD3ottIpe0ZDhLkK9rp/XYMM2tmjzAD5G+d9KgU0uP
nyKVPE8LWIgUEEw2kHutWeyLePajxN1Z1kB23BjqjV/T/LLdcDwYYWavxqYW+7iPK6Yh5Xhq3PEP
/XBzHwhUWCxKT9uJIVtZND8Zk3n7OYHnoQ1WazgFbRM7FavMM6MKWuRKCxm/dDSXZs28VrK9EIHG
TinzxhccxlAGioQ4hARQPNY/fdspT8Rg1WqsZmvTpa17wFdGdpvGmhozcZhZ710bGVsLLq1wdm5z
2ugdJ8fKf0sN7NdD1dZ77GAoMNqlIOyg/R1Xw4gXS7PX0FObmJ24qdo6sX5XrpiqTpxlCYn3d5o4
i1DOOk0HcXZI5RyrqXoK/bE513VO52fo+6vvc+b0Rn3mIrysdFyEN1Q2OyOjt5blnbvSw/jKCarn
zSoIy6TDUQR2vnHY5Wf4mWDQ7MP9gv6XRVoglo2/MaquBym3vFpMyu4dKf9k2WW1cWSDFTXgFze1
M+W/h8ZvjK3XrljGE1e4kzN7BUs300852dY6zxtjPQjae+kWAUy6tTuOb0lj/UpLCEgwVv4MFO17
BCbx2mg+6mJIz0Tsgp3v5n8m997qspPykLNy7wZTs7HZItw5QfzLtutbnD/6tjSyZ5s52ZCy/Ct5
V4eG6R2tGmajDpm/VE2JnGZsAeq7OQdZVgvXS1I7XGerD+a8FFkVx5d4yblvK5pFgZHTWGj1RYw/
6GGscw4ib/50nMfePxXWaK3xUvDqBB1T0bTqtizwn8JF/Oz93NxlZlqcNMB/gvwWXgklj12dSwp0
LiWcI5/r+NPye6S5jjuThgj6bd3m+d5L+GT6oV7Rc4QLSbXRhqyNJADhCUmGx6Kcvo9ln0UJVJW2
Bsned+25ZLNgnXvAy8qFejgYiGFNruB3zHkgK2kGzYXzO7Zo0TjFyKs8uYfGn9TKc3W5KlQoTm5g
/MLc/tVkp3VHy5H7gZqDSAv+9zBE3nWxuOeqGAxOwsjxFs7pQfhEuujQJhsHs9/eZ9hSpB7ooKBZ
TbPVHAPDK/c5bb+dcr6bsxFEnR5DFlin7Og714YmC4a2QhvGc2K5MCVshKaGPfBBLvs34cfTicW+
Zt8uprduGD9px2OgL7qWFEnLdd8Zw+jxUE7un5beGr2/DOmNHLMj86KnOGidc9qLX5wpzd9l7zy7
sZle07kLdlaaXXw15dxflbWlJYTOOab+YeOMF3hAQtOH3oF+S/aWh811maRelTTB8vY+HhuT15E4
KwemMj/ZdXXsiqE8JWbSH5H0PIva13u746K1FB3jvTW3jBR1cEnO4/fIcU32sE5xNm/SSRR7ffdk
VKGhOQeIr3gVDpUcftoNuKOWltCecRkJDyW6ayX7Vw5V81GbFVGCuvxWc0YCny+OCh3nikVwqMoF
ZVqbDlyRJmetADat54AF+y6eVym+1lNvcheVOqY27LA4Z0NBKbCwhWEl+akDaHAmMre7B9m3tU6C
5yFt1NrQrbkDIfrDJ7i2Nr2ExXHN7gGrW1BCm/HQ2Rhs9Jy4K3CX+zGn/QYZzabRMEE1FdQ0S2PC
U7K4D/poZBJmMTPyXMj0ykfLVuyHu3sG9vP9NY5frmVcers8BLDudHzKh9amQ5PW8aUy9cHUTngq
OUsfVcmWudcO5J3s8pqq0jjoZMfPQV1u5C9z49fkbeb0CtN4nebsT9iJVe5xR9HscfRwXFqHUtm4
5M0g1q7pYDa0FliENTj+gBWvTWAiKh2p2zrtvZd8VuC+zT1HhfRYk6C6Va1xreZeHaVXDNcwSUAf
tGl5mfhcpkJbJ7dqCJvoGBACWbi0uKajI9dD6WbnIm55edQIxb4uuVrVZr5+XPgDRTXpG225akbb
PnLvuGYzR0Wza5+aJL8Jm6bv4qgNPgIV8WL6vIVGLuRtC6axkBe68h0Qu977EnsMJ9Le/oJLot7E
E+EjVTAZUpn1q84RR2X+gFm+c74HNFrWrALxI7HfsUVYKb6Z6jCqj7EdnddOmONTkI+vGJNywkDa
XhciKb+5ZfrReJ76aBr6eyCEV0tPHtY1KIUzDHvK8MRxsHVxCWxnv4S6/c5tsCaDaOfbwmvSkxQ9
3XE5+1do6skuTppqrZXcJFZXHg1G6XFmvw5Z+JJWC28ik+p8bnAzsiA9E1msxHXsuX/E+ejeVLuo
dQqIoKGVd+vuD7OJRa4Yev3k6MmmP2A6XxdS46t0+saeXHivccFqoOmZEbgfBt1+Vm3RrYPc7/AK
YWNvnFk/Yb1Orr1pVowbXuqYypfWjR+59Dk3AcsMtO+xQ9vYF7ZQev0NpbV77JASsATAbtvScu6H
bC5yDrXk4BoYCiNFnT0Z7PEmxQ/LtW5sJxt71jbTnd0TcuNy/8O3sBMKNLLHrJmSzZj1xXaxC48N
qnQ4OOw6fSmq5bPl/Z0Fqn51QikOHXX0quCzvJjKvE2ay0/uI3A2l4n9x7tDHFMtwRYnkIxWlziq
elSX2ZKdWWgsrrZ1TnqG280oKgIk4fN4l21MXtOfCsW7jo2hIQrQiV+UUw9XeyiPZtd8ES52DMVm
zjHoew40o7u2fU5cD2ylnsMXmv3jSQXpxmFFYDU3SfyFjPA3ZwqmlVl0BdjruHy2Bz7wDajbjS8y
OmR08y5h3tD8s1nQ1aldnZnRUmO16oAnbN7JfLSfG/1YCnY3nSy9s/aS4SpN82JxzdgMskGXe7+L
gJ/GJgYL+zqTbZoYYLnl0tAXlONLYjTmMwLXwduzbFX+LmhP4Tk3h6dBPTVjWZ5LlgsoPAvrnWAi
C9xWP7ILtkxv1ItqusStE3wX+YiP1uOmaNH+4XToM11KkjU9S/mz1oiQmWU6J+CRP6gIzMjuuSfg
DtiarIP709xEI3lyXhUuTkWp0qdJi9cm4KznWCkdkvtDwIAK5IYEURuKJ9Ygni2BxQ1GyMnJB1JE
uZVFCuLzeuzYNxpcnPVxMvGu5SEZqbeNZZoOpZR7WKfWETk5DhuCcZ6JiJfr4roSaok8GhiH2Usm
WjLVaTJYC2xDkXzrM9quSTXEZ171mg3Gjga0U9Q/ypiDCLCO7Lmqpb0fmI5+Y7ZNTO+Zzp7nFDe7
InBXjac28NtvlbxXz9AFcHUarA1dnMT8GjPQ/GxExy3Qd588SadPDSZ/axyIK1Oh52LiMBSM8byd
oURtGlldm0VlnJ8o0ZuiNS8mvf5VUsgvIwFlfq919oYqvVp1Afti09zvHGsWVLTW2uUQqirVXtqi
7OG64yszupCLcO7GT33l/QwSDyGep77YRnLrUwK3sqj1PvYGiraY/0zvlM/uHAQRc/qGSfCU0ycp
40NdAv4B+KqeJ7ZLJvYO3r2exmdRZM8W24YMSkAl8plkyyM+sv238wbb+4PRovBQqTT0ph4PuWsh
GkkcbCE4UZONwTzovXS6PvJK3vBWUZvvY68kIbU0iMREvE8OqY+uQVUX6J5kt11Xfk15c9PsLb4R
psIk4t5LqiXxj+2QWKtwCttfMyOiObPMc5qDPmjBeJ5ssUgKOY9858CoXlTid0BU6OtAC4fTADIj
3w96MhWTfplnr4mMMf7QtINeMlyzu7YmqBA++lU1GVNceYLZDe0rrx+qczB/+r6h9UYIkp1AZaw1
hDuJVPi+dXDHkrrLlOIbV+I0xEp87SzMKo9vvZb7HbS4edeXKDBgIacbDC4QjeEFA0tJfsxSZF/L
9iVsw+absuPkZRITmYs8fw6n1LgBPti3afxKVwerBy5X4nkhjp4aPqj1mEVI3QKDr9che5+vabmc
x9D1aacU82vR0GljySzqS0IYlDkimnxWopKw796XmBEWywXtid1Mte97eg4haTbAAjLcAUBfOS4h
bNQ5+ZfF7fUehnvAfklZX92ZPchaMMmdiZpjHLk3PjJuqp07NFe7qT5pNQT7zjZJMNiTOHIi5yPB
YWOlKwb8MX4xbt0kec1RLzsZUstytp4vHgf+ddtMivOdAZLScsabWih52yKxv83MHkYZyBd+sM+5
R/K9EA/ZYgScDjUxtFU/FvGZ2DeiFQ9bB51R71aQKA6K9ahkHKmEA281yE9eThqEyTDcEddiV1fF
/VZsiScqXeeJslKy8uNGleHq7aibYuu8zW5VvHaJ0b9yfktWplGme7flfDTV1NjTMi5XV9MoG2f/
TQpTfiViS4nrV/Mzox3rusTNRhZ+fmGFw2UCOf8ArWtdHg+Gshj2sANJ/4LnGJMd+i5U+yBbIl6r
8kRaz3qJ3VMmZfHcDqjHY3zCZmdR1ni+eF2sL2No2G/W73KQ10CHybfUsJMbRJE37YXtBi9nw35b
Ot1kP0y3KljObMDG4QnkTe6gsWGPpJ45oi4svjImrs3dcHfh3YkGEZB77soCU6zbZvaTdMqfeUj2
UueteCMnlRKy+zIqKpLcs6DPC9Vf0qG++Y4ybhQMhIBSRY9nyfvISgxcV7zyQFPevMWSB0f5IBR9
9Z3KwjqyOCYiWnbJQWur2oWanZkem9M2JAdK46Rw0J7bJGu3dhJ3m4bdObbN+m8pXXHwq/XP0rHT
r4t88sa02rL4P22XQX6odnyZWyvYaKeZLpAqTqoRLvC45GsSdmYkq9FZob1b7iazYD/Zjvq7cPn/
iab/A9HUBTj6j/3g/wtouv5ZZp9NDyron0zTv//Wv5GmluX8yxKB5bOmSg7VdVhm/TfU1LKdfwHQ
MlkpZY3Vdn2gCf+Gmjr2v0xAQUBdTLCJginA/4GaCvtfrhAB2+usHwviX9b/E9T0v1apTX4s2r1e
wCeNlXjb+S9K4LiQpu6k1Nd6EiEJGnPXMhYkYNjqfdKSEGscXUO5yYJNl7kBeTXoINaYtfssll/I
/VavlVn+TqrmrHSY7mJRXzMvpYVHzoDuEakX4wT6+kfG7s0+5VZy1KFzIH7ydUIcfQOvr2/hvfv8
jxfi6S8F4p+kU/eOGvj79J1FC1mL37cZ2ncWuQn09IEo/we1A+JaW4SpVNeEoMAel/naHp3fi9O7
h3RM6nMDuXhjVTLf1+Sn11IOwbmftHVtU+djTBdc6lrdGiqwC9a5+iCkgfbdVt6lL9qtOfXyyc9S
Zx0CEj1Y97N/H8TlJQ7iP6qYMqrn+oVrsfXqo4BgpXYAIJi3KmK8Mu4ZB33Su53IWQf2HUGwNWry
PAkpvwicdB6B+JBr7Q8+/Yoi2XqafDD916fYMILN40YtNUpNsqRplG7dGkdqPQfGF29pBfeTGe9m
0mf/w+/U+6/F68fvlOzIHUjiwkH5X4Sd15LjyJZsvwhm0OKVmqBKyRQvsMyqamgZAfn1dwHVd6pP
29icF1hSgSSSCETs7b783xgLM3YibNmjvIYT2aMdnrWd15ktlU0nfOlClTGWUvMSsYT/Kd5TcfuU
Zf/TNUOxj71aR+NcMelO1VvXsYCSpaRtZFNVrAn8GxrrObGz9ElDUcOB1l9Zo+GvDKx32tfIQzIb
ZUfVFadwULeh6ZKT1ycTGn61Z7rQhKvITp4HEj5mukZIhSaqNCoWYM/NATRBzTWVRZWnrZTSzW40
Hzdq28lkg0lmjhDutRfD4Vh604OLO/BOfQNFILp+aRFAnJKaOHat71Rxuo5H7H2Rbj0RikOrkYXm
XZdXgnDqs2Fkzwhte//PppuDw0aCIP6LD/7ffBj+H45pqA6/cptzGKrFf5rSHaYiPeULcS2s7zSc
ypObNiCYukQ5NBEa4CTQWaGwer0MnRnPit+tTcparUcnVhNzWc26ttJUz7EstkbEolhuPAiP9//7
XJz9+P88FUE0OJrrGHST1Hkz/6z+cSpaKnkJTIGLq6orwiew/VLYubW1sBFtaB96/+XtForxv9/P
A7LimMA+UMj+i4dV8fuf6iYqrxuabdFN0X7VEj2moiDw0xrNvI6SPgK5v95zzQmFKFnA98LK4amS
/GZTfXKejJF5iDTU/IiUneHM+U6gYGUyVu5llOFLghizLwOV/rI3OpdyoqlT6YAR8efb/wV0uoxV
//mFONdQA5mGadvz1eQ/D6DDCh3SfI4l3DQ+HSjTJ6zizGFcrWG4CuF72am6ZWbQzVZV5Qz7PDs1
EyxTbARPMXq0TQd4QOKKRcjDaCgq7WHZpCZ6CQoGR0SRKNS0iXaiOoWnYSrATdFc0tuGkV3j2znF
1O96PDNJUPc+BfUcgW6n+RPx374a1/g1Gie7qg6dOqr8zptHH46Wij9qQXTVkhkzKjMXH75kEj9n
RndYeEMa56vASoeL0md4GTxox5o++Bo8y7XCdFcK6slKo8p1wAX1t/rYdQNWL+OcX2RnqHDJLVlV
piyu//fv9t/4LrqLwIq5PMIQx0sG7P8/j7vKUr+wrEC5jO5aIuBeaYrVP7pW887yhoG3SyCkNW5P
ZNL4M6Xb/svItQ2q8P6rTh0NorRp3yIlUY/Ev3Z7qTvBUzIqtBrm5xK3ORjK+JN58dVMjeOg28ln
UroEU6LPv6XROBIih86+sTJGosI2UUgGc37Hk1njdc3Q5mM2ZJWm1+NDUlEsJ7e83UCyUo5hoT33
OjFPyDXNA2CBme2tFgci3epdYaL8iQt7qygEIwxTXG9NkimvoUXbMGg+unTAaAlw+m46j7TWhzdX
WPKiav+F46J7zr94KqpjmAYjAmhIFkRcVWbuxj/GBrtxY7WhuH6ReYBAAY0VzphWO6liUOtVGGv7
bLLdw/LAshncIFDWyvycRsGpufvzGi1QflRT1fzjrn88hcWCVq+Wnf/ZWydyXInOSId42e/ycJAl
vMU/njnZlJmLGBcUvxRjtbwcS19+VPCD/OOFywO/33L5gBEIyh1sr/vv+/Cf8Qn+vPnopfwzAqdV
j6hONv/rd/rz7L/3q/3MQ3f0f3+G+Sgsf/3jw86H8PdnWh75/aZtld8SbUOxrN3T61dP5fy05Qms
b6HmLn8ujyybcTn8y59ULzdpTT3dCQFtIZ8LRHhWjOAUa7jTLESeor10GkNf5yFRS5RqDrzFlkWD
zLh31vQXBtV0N8rXUen/6ko65m1qAKaZ/lIHaW86ZPUyjYAK0YKJ0uEbnzSKc3BnSBNY/Q7DqcU1
9RrAQUqEnq4yYYf7qSne9JjpammBP2hB3zRauG+L/MQFv1q1WjbDBZStAZhnFQWwQyrK16uwZppA
hNtV1/uSZIjHnp4yPT54RxnFmt5uN30wy99lAIgeVVfomhkhxQibXXV47ouZ30LWGiImzK1q8ovZ
2bTG/Gps89g36ReKXrffBBp3O/5ZJ921m9fN8RxGGyJKTe3mQev0Wxt6ZCbOug9VFhUaA4m0rVX2
OafBhkJ5vEd3+BQZQCtCNG6cvp9m9ukSHb+xRuI3485dW4Yw97VJkgdJ8auu9Dw+FfSI3MZogg5t
laYAmNLa3oo48lDrau/TrFN2DT81nGsYiohaEl2urBy3QDXbQ2M3W0F6xtmqQ5CYZfqeBvhSBRJ3
LRt+JhbkGbNBbmPrT0nYXLwarcPk5U9TaHKARbWvPQGsvfOVIngJCL/c4LRclyqC77b74VCHIqU7
3Ustk1sQHMbNMD9TDNhBCVVAjtXSzFkRKbseFLvYUxfUsPgxMlK7ykYskLP5zT5RIrR9rtinFL0d
UifyxxK32VgpPgdW5OspGX7EdfaUO4VygZK2HUvTOFTOsAs1BduIUwuM0vzAkB/260CeEWS3UK8t
xIxhtUJZFjehPFCf5PIe1TDAx72NYP/Y1gkxZGnBkZZEDgOa0eceVbiZ2oTZTc5QnDqvNFTK1aSH
xQqjcZ6hIaHlinNpIjXSNVCa4zc9No6iY2OF/zDpw19On/rZcDfpx0PgwPJEacoyk6cCwfuZOocP
A3Jcl0TU7VCebRO9+4YudM4UmrpK/CS5zq+oMZ+LOn0G2w3sXeD8Bauh9aO+giQZKNqJgsh9SKL6
1lcmLXVU4xU1d+SGzUay0pvU8jkyKn3d0mjaYs69KlAlt2WC2yUWGqWH0Nt1tRn6XqBtu6R4Mbpq
r7oxYXAwbFatapZ0TlCNjfguVqSKJuTPZT/poLkrvZL9lvbxVKnhmr46HQStu1K6SFdmr57BqoO/
UDLErVDqdLXZ2TCkNWwAK0yEod/TgCgS57ujQMyAhfNFpPexVVJWdtV4KHTDHwPSOq1U9fNQB7Dt
UOiK7RDcSgBApk22UQDwl4Ahg8nGDiT+jtW69FVytVw7HK/di5NkiJijrcqAuBp7el3ThC9SuG2/
tYbkihFfR/tj4k+xxEvdsR7UJu0M1binVsapPBQVklgNg5tXvjLZ2iWJ99rTxt0VWXlGtYrrXq8/
+A2hZSpc92Ckeb2y8oriYz9pXKCtD8Xl+IFoT7cV6sudWcYBdgFYRqDoXVpDWyfLtRX0rWedGSoo
k6I4dKoer3VcoZvEc3/1AlIrn7DYKLFzYjn0bWU5PHGOdGzZ09Z0lbsC8XxNz+Gtc0yaE7iraAx4
1LX2WD0uQ+32a+qNKgMklvKS+r+K8v5kkTUK1h66VGImjxm9604f6dvQ0kgaZGGE2vMPMJq9bRPK
WQUQgALAdTsqnatBJhTuZfqZdojEOJDCttN1Jt+g8R2HFDRvA7AX50XaUMlFN209lLWiHwc4dquk
ssW2nwZtE9mPctLdrQFkAa2Qd8Jd0K6gduGAzUh9zFRjT30bLketnLpb37n6Ka/Wjiet51jN9gg2
ajwaaQi4PUcA2+TPRZAxA527xayLDgEeyL1mfQL8P1MeTFdpYbxYuntGK4GNWUZHt4vc9Rgg2BXx
9KzXTsmXG+q1XmrDrjO+OMEQnrXxa8rAiQxe6Cj9633ErHpK6XVVPf3uYZanZ8lq8NRiMzYt2QwJ
Nxv6NYDcnlZVOX1AaVhBSIZ97uGLUQz7HdvRFUnPtsqnfRvo7c5xcBOXwEfb3HJXcZSluz4l0M6M
lf2QALMJ4EGQ4gbDRo29Y29ozKAN41mbK8DE0DMCkHi8GUv50pLkydyE7NJcqZ2dh/BDBlR7KUw8
OMnwnHTToSyji9oFv9oi/aXRAEHUOxysCQibpg3vKsnRGIfwn8RmD5uiiiy4GO2lxjW+Mfu2ZG01
raVVvNlgHBAoQgruLFAIDaumyKqPES1Hj75R6AOZMX/0MS6pMdDedQuPpKeaPUVwT7kWolRxqPKM
ZbPcRKgR3lQ7Gk6BBQlwedn8eo0D88MNee9ummA/De1wqAA/7cM0TF5iqf617EP040Upu/at5no6
+w90v/cc5YaFr6CszD4K97Ejsf3bTlK4/OCMroMsxTlrjWBj4P776HLkvPOHciY0uw7X8EddGZDo
BFm+b/O+PCVUpleTk30hOWh+6rl2smMh30E2FVsXOsWZskt/UWYJm6e2+Sfyyd3yVA49YpIUVFEC
RJTVW58eIwrtj7TFEJote+suCQS4H7qDIzwDLn5TySfz3QhDDHRU4zWovHdrfqbapjAlnOh9bFWx
HdQwOvettC5hyiWjMr3xcwqzba/Z9c/BmeW2bd0+M+VBdyJTEtU679B1mvaotoG5Wp6mmm+GWZnf
SFsBGMRFcxvDWZEhZL3r1Sa+Q9W9L8+0JvOa5JH+1oY4NGOH7n6uiPAabVLFLDaa1ymfxdyzr63m
pxvGdL1sI3n2mkbZ6+OoHxxpK49mrdNQnr+LGXHKqIX4HkrPxIXnRrfWKT3fHoN016mNZAXvviwH
CFrKA5er+i3DFbDlPOhPdYr6znL6BDCF3nyVJXi2ea+VjbXCLEvrqUqD7GCXZnco2rh+ygygyMtT
PGa7buQGXyAGkINpinkFs56eMEUq29otrTsyvOflqWFLWwza9r2sVXfbVBaSRH53V/w9ClO11vzC
1fL3gXQVWshTgeUpmMTBDaPqAG5LfQpKlJHL3voO4GHrErISsg9L5Pam1UYicdXavMoRsXak5uWP
3nyDx6J/4exQN3XXqOcS/dBVpzr4+wmFckIvlH0nsWw3mHEDBCRKdMUn464DpOE/vJL1Za995+jA
NqbZl5fR7I1LVwLyWt5iFo/wg1Nt8tMyV04XEEzi0rf0MetkdL4RG/z+KDiVGPiRx7okil20qhUI
dF2uycLIzkF3WJ7FlM9aS97rWoJgOy9PUL3E/RqVp+Xz2IFQiVuP1WuamfLsCYsYw2kSX11H3W/+
znmEJoV82uBKsyShweR4m0Ja7qfDP2t5BnWIBtRKXt8YPK1TNCKNkWjYP8WA02L+1pbX52sWndot
Yzl9kp5TbSNGvI+IX+WyD4hLKHdQhTyErkXqxzw0zYv7DzsueSqfg8hoUkO9QDygcHV9OISY2sws
+ihoPy/vEhgITvXSPsSJErM2qCe/iwtvy49pfE8Gc7/sRyqWtqodO320xqb2Q665O9tWkvcuLI7L
fiJSGQmZbYZHQePcH92p3lkJpxfTA8zyfJ80RKodc0o8TnVlHnVkXTvi9dYtaJ57SbcMGALkHxcL
s6WO8am2Sv3JqiFLwJv84uSBgRLYwc2NmO2rESUNZ36Bqmdn6pLWa6ZjOFFtFjZBpPefmjgtL9RR
gG4ldQ2f63m2NdRI7Gy3eF0erEqXDvNY2dfecuV1qIjoW/aapNNT36vtS9II+0h/39yW4E2/7J7J
jR2CuWzyXatG5dHL1PpVp8C3fHzVlnBWEdwThhsMNy2LrdWyw64bPiU24udWGAZQRsIUlvuLiLAF
IfuPakQONxWJPPSDpd8nxzwsH7E0xnADAFE7YwA2Hqwwkr/3aKduzFwvcx/jxNYRfzBWL7u0kQ2Q
zhq9u4PU9jDWpj3BqOm7GpubZZfdEI0bd4q1k6I2wOpG8sU8m0Wagi31oSo0cqtFrT1UIjbOk+yV
9fLdhyo6UuaZ7iVRyIdGQ9ScDN70gZx7pbXj9ECbo13ZZpBuh6rR/Tgx82dScD5+f6pZ2RygaLqp
sWUiV6MvsDwgyLtIQ6d47SYbGZ6XssZFUvAlid6e//MtAtZtLWILkyCtcQy31Ij18un30cHxv0bJ
LxjLA+dqRSL6vddGa197CqPPNI0zfzAyxOvzPzBTTjoX+k83rNudYRT8ZIbSfnWbmOUpjyuaoq2X
n1iLy+q2/OxGl6WhnuxVPfoxdFy6YahhgDH1BiiJ9i4DCIJlRR6ubOFyNYn9qWiI5nFd1LgfCNTT
CqObZf4OqhPb2gFzpj/adVxV2ydPtcpj4hj4BMm+9jVT2yNXIzDWa0lIAAhxS+T0hBDZvJR4iVUX
qXDBCpZLzLeNoPJBj81pa/Q28fKiNzfeYI/kmimfjlvRnsFCx8rOLV9L1zvGSY9HIqiNWXZ+aArW
gNA2nYtjsKoOTfKCYCNtiVTqnpXM/KSMccApad1bPQrX+hx0i4lDh23JOSqsathGXdP65O3gKq0h
Hi2bMNcReVJPmv9phU+GHOiO5c/BsnK/7fRTMxCn7sZB7v+5/9/PW568bAwtL/zfN1vi18ICiPS8
52UHy/1T1/Aey59/7mQYxy3sWOaqNROFtZOZlojZQuAFFU5aRcxBZGK8sK9yPdhKtu3S4l44JvWX
mBUQIv9pX7ryHkfvOR0uJsR5hrCgq3zRmpVfzxsMQsx1KxDTY5H2vhYIaIIynlMTybRwJ6CmHKJd
Zn9hoBwxTGhYGcB9rCazrMi7yFouAkOydTu6/C3G/fkJ3ZhKPyVTy8/nzfJXCuhvxCk66M/IwtcW
8AdfqnD1yOkm0AJmxbIZvRqokRet6MboO6+X2wjEL2Hg3XsswvLkAJadKbnCQXdtWvUtd4wztn2x
Xw4PZ5kAf9ajxkubYGUrLBiSuntdvhzV0crPMdSrFSNHX06+NL9T/DInwliCXeHEr1qHgFUI+aIm
EB5Eygtk33CsNBV6XCK1c6yVym65b3m0ELNF3Kg2UTums0tlHaHRWBVYqZkohJU04EHwf4uMBFtZ
xSquzHK+MRFaIf80RPPNi0i52xDKQ5QH3RbEztVM4g1An7vieMYWoIjwXbcVfjUCvC1DLrxlAWgC
nWzgB2mUbqhewUed3+f33q1Glv5yO481YOeDRaSbKY9akBwELcMDeotiGzJU0WJR4YzQtd7YFiWH
JIa/ak0ORHkiEvBrN4+tWbR7NaKRmrQZOnHhnG2QhXgPUydY0YWmIVJ5ym5q+ntsxjunrN1DGXqe
z2LRRLrnR2rS+JqnNn7TDRQhwRWuLXfQ8PvT26sqmG+E24zYQQ3bV4bgRy/Ez4ScGaAyGMdlbVxN
nEf7prRv2YTURR/6+29q0nxGLqQk0v9yv6EHQYlf6cFRRWaHOZA8uaIx7lPs2ZcgO8PjcR6Uso5O
k54xP0wq99jy0ovoO8KMhGfumpq0ziSxzC0mimQTa3G7D5zmIFobS3tAypHepSNwts7bGuh1MGRO
yTGcuru0yFGTiZGdgDhWT9NIAE48hvbFsgmMTwygJWOLxYMmpLMLysDwu1Yz/GCQK28k1DseApbG
XBrW3qgYe9QExc3F+ljUFIjDlJl1BVpRHV9Csw8e0tKDKZVlJViUbHpSCqqMvE/lNy012zRKYh9h
tkN9pZ4QLGro2PNMJxrZu4yycnawhhlOHAstVluX2V4Y6Slhiewvm3wwHjyhaixn9bM7D2BRwnD3
Z5PO0KkegSpfBzpqGr+qngtmBim8r5Tt3Y4AvKUDzQYKIo5aC19VOOWd7tNyUw0sqP4QGXrtOwJS
Q+4mh8hgobOtmflzXndAt6KUA6Rrzb43ynMuRx23zv/flDYaganBqKYAhAqQRMPbHIt1ZLu/P38v
OAOGDmBpW0FOQp3X+suGkhO0EecOUWU4LtQpKZNbjJh9979RqjqAInQVrPukcAJmwzBmKNQ4DeN5
g7hT2arO8B6m9MSp1qC0B/iB9xalFcACysEgg8Hgzr/zmeLPaKh4Y+dbirGW4aQeezcdTxYarjQp
PdARAZMjh8soxOP292a5qaJhwXQ/P6JSPrfLvjz28zdZNrmhWJugwPY0/A83rgq7bIumNVshQoSy
NJXXslNfwIeAWwv4CMvGVZ2//wr+5y92RmohWIZNmkjcmbbW+8tf5oDF5c/N5S+1cjZ5YleHECaz
v2yQQXNdqfPX0NSTXaR5jb9s8ppxLGDG9vvmcp+b4sZKotBcK+jO/cDouBgkuVhFqG1XDAevbWhP
tECNceXOL011hpLImMq1ldfDWjGd4TjBo3JmdKHmuVmFshBQHl03SqMuY7uu9pShaYHqu6kv72Y3
Uagx1cdAkvgD1aA89RqQRjkyXoRzD1aRErlDMzdKOVbLxma2jqw+zn8fkjZP8QVlHlXK+VexfJO0
4RwKWK6rygHLWgvQIP1SWwuWUgeAdYS+t4DWlmGr5ezclNQMaYQED5TX2hVdj2wbRj0GZNMcfIQu
Ad2AviCEx1N9bMLhMUWmyBKJQTt3ONX0AmH/79teOxv82+yog1IAOwIFw8zB3NRe5bdNsc0MCOPU
CqQvW93I0DuDqI6C9iUL9dIf53NlGQ6Wv/51X2jzQ/QkAQU6v4tWAiyvUBtckilPAK00kPfLtDjT
K/Rg9mCmUiLQetBNh72Tq5LuLosxvTRf0iKtd+qQuLfB1neEj09f9GDyTU7gKoVpSQgTIQ/HvlbO
NT3pSzvEMxUh5H4jPNjOlELKcvgJ1WIXD1EN3li/xLRYX3JUqSe3M7JN+hxZ3vBUCLClBRqD0sAe
n3g0BI2I3hIOLHWFa03sx5lU3NcVhmypYDIhEZsCoWfXs72BNs0sYxfICLBfo41P7egh79McFKae
k3KTh5SUQaaBKLGuKF76R50K73ZwCfTssr5/dCyLZZSmBofIHnf6pBQPeVNQJbYRv7tkMuserZsG
Jr9D8eVd80zMUPU8WieYVKy0S88aOjE8lTAlbD1Lz04V4oOPXH0GfnovWZf8BNJRXZZb1OKZApYM
KlnipWvhWebbAMhlVBztk0wye4tQGfWFnsdvg1lvl/udqqOLoEfa0TbS5t7kzb4sE+vJ68uPZgz1
jZca1JRqaR/0EQGMPln4u6zmjTBG7VjFGgD3sBBvJXaPzRAWNIXmR1H6443PwL9VXrETeQhmJtPg
Wqj4qyG6js2bY8O1dD3vuybRl9kTxIW8TPeqKiNKObs4R50tryl2lNuyMQSkWp0p7DGpU5QSVal9
SeA5FA2sl7ANWhYGTDwwho4PaLmp/3r3WirunSCH+IBn/EIjpd0qZaQ/hPNfuFLzbRQPJSSCglPH
kqkvUnN8jLJGWZOYOq7BIuA/xOnEoRbQT7NkXHUkTsxIz8B3JkagrB0bjE6WfhBF9itvUMK3+KPv
XpfS24gFxTZzUja6geiMAJBux7wBbv7M3O7CZy/tDmFlqPfBjX0xpKRY22GNqBjKfTF0gCutZ+rJ
6lUIxeJDgONKNHtAIwcxZcA9eIkymGjw/4JVBqBhWHlSPDZ13p7IRAx+GSk4YCGQEm1BupCkUlf3
hgZHG5bZzZwSRF+DcUUe/URnSn+JI0O+2KAwnQQW8yiTYzO04gYv7Nl2xhzTtCzOy5ke265xAoPi
jLS6Rl7Df41LXfGUFVl7MfTmstzSHER7ilrTuXHqlWKE0doIoHkdwPibb86Q7ZupzL97jzpb0CXh
tcuGj3qoxjNtUWrfluEcSR3SH615M3XTGQerd8oBnbFicRj/an5kXpLJB7RP6xZpBeCVpt/EgT0+
QjGtjt3MliNLZhOUiEUg4OQnPWDuGXSF8a5TrFwRxwC4SYu+XVzcCgAN+trtB7orezMIYfmBF5Yv
Ho4Vy67dz3AuJVCqrM40iKC/5J69q1JLpfUxjj/czN66UzR9eOSDbuMsyjehC0+hUkuxU8xRPsu8
ZgStp/jHEMZgLhz7l5LUQ7pTuj7cMz1z/RJqEANZ9IEAEkq6G+FiaVXvsR3xuFrD22JMqi0VN2jI
hUCPVP3VCuq/by6P0uGkSWoxVSxFUD/bA4PzMJrvCOOnPTFoSFbmm3UzvHeNhuJO7/8SFjz0DtBc
2HkZcK4Y+VviMcE1qQBbdp7eqFrma7sJ6ZXGI3UTyruq/QPCPHPiLIlIN6ERQJdkPISq6zwBYZrb
MGW9Mo2pfyFw0wrNv1TZfZc0k9+KYuw2iHfyWxYySwJorKzyJqaPM6bJex83O7SJyasZDx9qWmKm
BED/pQuQJK5e/8LWRWsmgLQzlQeKPyBaRQqipgKij5iOEqlFKBkEMuGPjm2/BBOpSQkzgr3iQAAL
Haz9xtD1hGhoH1kcTqACBV6eydlodlLdK0b2PDFfO9vun3PO+cLAfxArIRT10dWO/IiQyltuuW3U
NN+0oiVWxLStU9XJ57LOXrTakNvEmD4zvcTI7+qsa4SMn4QitE3TdsoB4kD3xmve0wZSpiTF89bQ
Kl6DwEfHLqlvjR5k5NA03bdpZl2Zc3ymYb8bdPjz4jjUqnaDJLDPwkjd1SbIkAimmEEpCdYI/BnL
7s1D0RGtyfW1hNuXWttIpy5jBJm40RVmwdjpw9qE4L0tC915bkbg1qIsbJKQDXp6Vun4EvvHkerR
BBwNMzHYso8oTFIw6cp3pCn06JKBtWs4KpuREfmHGH7iWKQH2xvVxVDMEsp4p8Hha++Dogcrt8yt
c9KKz6bRiPnB/OkHc33Tdhvry/0YyircC2lpLz3efXzLufZUcPFcMZpmzHwL43WanK+k0kjmLonq
s219C1k5PJJqV6xFgildTBTm3LKWR7h/7irBPXQMpQt+WCG8QlfD8YxUhrpCXDpYeNXyYrYe0A4T
Ry0i7S394uqpaiCAuLLU13//B6WebUgreLFzMWxcLxVfIk6gRdBMsXpSQdxyPiqq8VynsXFU0wyW
d0AfFzzExuis4SmaBuWqyW6/3LJsaB1cU8RFFBIJyATIiebWxnJi42c6lT8bSzN3Of/9LZG2WLmF
89UjiQV0xlQMQBtwdylpZNT19CoGhBeaG5sfXvdaENJ+tnsXgGQglAvJ5zkQFTFLidSTwI3696Yp
91DpftHJeOiTAGGhYjC1iKfhpJTjOYu05DVWRuekIJ9bRUXi3ca09W6clYRsSA3OHZqtX4OVqWuw
iNOBNlXynOXHphGu34y244eq8iyMkF+hEFRIbX26lkV6KSyWYmIgaxsiWIS/KJt2elTrq2UxLfJW
noJMP/a98J4zTUEAE8cPbY7sAQMLMWyrkPTDa9azrCIMVbmgf1IudcAEq+63Sf+ag/S6ULxwCXpz
wJoQi3Fvomife+NMmtBIe+vNimxWUW7jgtdKq/Z8dveaqtgiWVTd9SE0VkFfbImbqj7mzuNXHNXF
xkx6ewtrnxlaTgOBb5NdzKoHtEF9wVf6UeIEKn5Q4cUvE+uPpKm4u5Ty2KaCRLlvXVjzVg+9RtrC
L8wapr1KLT3MozX2Ke3aCZieelwPj+lofatVbs9L+P4RiX1+Mpnak/6nxRD8xV5ireGbB68hcCwu
2ln0I5hnlMpwsDFD4N4116X7COTHIQa8675nHJ2NwWpLvShDHqSRDNXN/ftA2aj61L4qAfHIooy5
1AVUlKYyXBuMf7uImPezJYxn06HLYpO8fNOxXW96RNiH0BsCuH3hmha++Mp7mkBtk/9FjYaumubk
595ltqTb8VMNO3KTmUl5sCDbrDGNoQCwrexk5uUI6AZnn6Jm5UG4msaxb5GLTUo/QfQfjIMZmZvK
KYFTFyolFur1hSTskWKu961ysVCjEMCfk9waR4Cs7WzvFuuG3FdO1J3GMg4xy0E41Ur6qXpLL8vu
PvKyDmne5hmAIlIePMk1LA7frdDp+cABqm9lU2qVuGDs22YqjpNVbXTFg07c0JqPQP9JYynE1+ZD
Ga+QYiX6hvCxSlLAMQhwMR0xfOV1oj5xAjfDKpV0Rk2ThZ/ZnBepeF4AFlYAGmzsqcO470UQjyuV
0BZDIotq9eZk1LI54bZ6tcpmPIYI8PfMOAiRBp+9VYusWUMKbk6NOzQn1spXxUaTFcj+dWiyS522
xpG5CeFkpk6ZL4mME9Msrm7iI5J18jC0FrisVLlkkZ5e3RSOszKa0YXKF8CGTI1gL2Z7M5fipMXB
UVNz5SEgum01dJzKGdWwtyalR1m0dxnuoE/kV+ka2VWpJ+0orehhuQt6JnLaXF/rVTZeKz19CWPV
eelUqSEv9d66uLEf4/qtG/YDpZOnJC4pANu1vu+GUmwrM926JXUSRzvIqOSEqaZNZzTknyhMdXJr
r9Ou+DRsOr5JaX1adls/JRWjvchz+xt33Noow/A5HR19bUhsNGH8mbSdt6stuzjIUA5vEl1SUgze
Os9NHPyKKZ5Tix8s7Y+D64UCV70VUvrLwUOZQfHM0aAo1cjohBJmFY7fEjp0rhqfwMHhmA5BcCAh
bfDjOD2PGP5vZeM6a+YyzZdEVtypaYHEztFPbYTx0es4EsnYDm8YT+CAo6egweQMb8xZ5nSu5qk1
yXjGc//IGqIgeKjxSJeym4NFAWOuHYSXZRMT8jPHz3QbLwT3YkrnZdmQuLcZoen0cT689TliqDoJ
k31sRHhbbA8LjqL6QUREBqSEAc4aChgNYvEhk5Hqp0Gvb/JcVJ9Uqh6kEbwrFtQKR3RMrRgKkpbl
q9u62bX41EeGu6QNY+RUBIfBHSX1PMrIe8uIABhz7/+xdybLjQPbdv0Xz3GNvnHYHhDse4qiuglC
JanQ98hE8/Ve0L3Pz34eODz3hCGyqlQSCWTmOWfvtRM+2TF97iYGNR6VgKyVBbuUdg4qJadjb1Kr
x/mz4qXlQaVbm4RItzsKGg+0IMZH0ljcqqkOuoIlmRRPNOS9aew6RHtFp2mnsaXMLDOn5mwym/up
TrkmqduGPruJORAIC/oxtAeIBaJEZJYzcIYkSt8NbXZXAUCBFSi9lhstxclrAiQ5OS4zKpqY3hO4
Gt/Lwo92jhUTpVNBj6xAISpl8DIN5BC9UOQXuFuy4oLAZCUdvT/iMVXL8BJGdfqwyCSUmtqfAJAw
Dcxb7dKEprOr3eJNayLtgo7lUHSgfA1hFw8HxlIx1AkDmTpcxeMAacxN4j/DuO+SDQT24Lnux/4Z
ny9lSPrNCKs7KYCtb1TAOfM9L1gOgUJ7AagHZp+kPjk9g1c40vj9LchTGDUcv2gdINclmBAWj2zb
EZ/AAYMHu01pjhnElsRqfrTSJtlyBkIVPQy0z0rYSE6vWs9R110AFOUg11wD8ReClCa8V8YEn0Ok
5XtRhQxwHOvHYMxuFx5Bz4bFKd7yNnXhJvvcKrUTbSr1lDNqOSHH6/Z9o5BsV68K2lLvcNvHVQ1/
E+pt8NrRE94ywaPdR/lOz/kaN9iYsMw/B50uboYC8zoHEK5zDs3VRv0UCvw+giu0g9BUxG1MTXeW
i/OZTiXQENeI1/Go0P5PLf1Ft5ELDKOT3ftco1Xvtt/gCR9OhUxHiniifIXCxlDbXNPXazQ9IHVS
uoD6q1P0izifrP2AwTQZm3FLMDleGJoenN7U0Fjrs5d/kGpITdC+2m1pXn5fgpjlropSAmSvSnqG
7JpZrAYrtlV8yxW8WYnM8jjq1pdJS8uHJfma19OwD0TdX2P48VfNqmCyYQFkciMQETFNTiwX3f+g
Zi9UfGesSsDRYpFumcc4iw7h5Zbpu0HnIyTZUK8vDhKIztXDU49d66mjn4GjUXk4oltPrWWusaYR
naYYMHBEfEDgXD0BZorWBXZ9goABaHgZQ5GR5iTmZnPrapG3wduoL5WsfOgT2Nlwyq81zpQVcTqs
sa72sOO43hJqxoFBK9EyjNWWqRhixCaGRBJM4SkzvX89xF7j7XFz58QCFdUneQH24fdBaYEAxvgC
abl4BDJ3Km2Esr4j9tdujoB6CR8pW1RhZoMhow5FABFzah9c80aKWGQ33S2ZH2rAC4qJAsmp7WXH
VHWpaYeoV9N3rUDaCJNQruxxIiaT0wqtboM0eNYaNDeY5Y08KbbMorVV5sKIbIZKv8QNqALcft1W
KrQNx17pN+04wHOmk4qBp3D3RR+5ay2u78J23AMtbffghVGybAk9gL9R5rCZ2vIYK8V0b5NnXNMZ
tJnY3ci8b56RhlDIt53ugwr7zm1kJuYYTUs4B9XeyhBr2G6bb1Gp7z1YvTer+CR9JzyN8lcMOopL
H3NjBurDkKI7BSnSq7TWlZ2ihU/jpDjnoRT289hxv8cYxf5ZV5P0NvlMpOlRo4Hrmg+vltM7IBOu
4MBI1r9PEYgc7XJCI06LYKGWRbTXB828VAbkQlObTL+wqjej7Yxr33/3vSauU0vil4Q/TS6Dbp2o
Jdfwt0vsVCOJiJlXL13UJZZJyEVCvOY67VUVco+4cqMxyddVuQwEelG7CZyNNl+qETFHOp6IfS/r
dhXIeYAdB+Zh+H0YznR96n3HaLVcRMh5tuht93aqq+e8j7tl0xcvud7XPkJj492up20+GfaNJDMX
kdSuLA372yRJdzGIZHjqnfrI6cDb9rGK3LZMkwfjQO8cz3Jy12j2oPIBqJueCd2ElAVAcXRaoz2Q
XpJY4aUGCVpIoxJzaCczfr34juuQkiduz1nSmwuuC7nTaKjsHXAehql7T+imQYCkEQzi+SliLxIa
sOZeJ1c7gqpDsyYbw09hnB0MRT2hZi5XdEptX46Zeiph7pwyQFmLPGFL1IywvQ/iPVf0+El32vZe
ckRWQv29sFX1Edu8FaFS/Our39cUCVZjyuGqdQrySUxXdyPzTrRR5Dtwx3RdjRJhk9YAgYVUBuyN
JQMC/xozqmCEGI4fNEbv8EKHe1yTcSDJdPd1G8Gy6PPmYrV6vEgIcvCnVloPOIDIyku7e+NXYjAW
J+Wn6NxHE4a3mFt9E1kT/UXwT2LCfsKYhbK9C+yJgPjB/TO7ZPXEQaEdhdkuU9E8qQXiHbpxwbPZ
op3WQcM5UTacjRkmG8Xt7Bwosx0m22avq1qwT9eZYZIbm8li6XYi+OysBG18Zb8Br3bWZWd/9w6d
X01kKF90BFh1pipPtJArX52K9B3h4mvIcPJQTHyLnmp8Z3fIE0pPCW+sn8jtU2x8GXIjepSMCjKi
cO6/Dwpp1Itw8py93uf1cnK8CSKTEx9/H2LBgKOOgPvNHdwInaWmkEpYCfGjs0Tu6pCEGrhmqTKI
bUL/lXm6dFeBzZjZUJRVyaQNebWGCzKuE9TsGoE43ey2CnKGurKTzLNShQLPpLENIGmjJsS+RaZi
bWZcIyAttfbThjFeHXmUQEwmt+4fPGhgmWhwQRJz8w3jgHbFkgb016KhDJLEmtvDtdnr/8zY/v/E
hf8LccFAeQuC4D//9//6NfyX8Kf8P5ALzz/DZ/u/0hb+9S/+hVvwjH9YcBFc1dYsHWuhwzf7N9yC
av/DNnTdUV2Maa4724b/hVsw7H+Y4AKIvUTHoKmahYO5LUUX/bf/pFv/cDmhmK6p0gMm99z+f8Et
WKb1HwyPmqZbJpYjiKYa4mVWtv/d8Kh2iiLrElOTmQBkslt5ryWg/S5EAVE6NpQ+g5ZfUD3NcRoL
D7RbIbxlDJ5MjvwVPauOzCSYJZMSaLnNk2Hlnw3m6oWiOltsA2v0qs94vWhxeuROWu69RwLUkAne
RBN8KBnhdJrMR8oG7aeq3h4to/ksVGTAJrfLWBMURPiv5iyMWNtrcztcVFDF3WztiPaVVcBaEORw
TCsOp0Ft3WqjPTPMZFspetrYHnhlpTaumWCbZqjJeT9dW0N30InZWZIK7zfKF336cM1m5dCRgzGP
y0d3gCb3mB2yTMtXk7Nj0AhuMNbAH6a4HTTxkqsxDOU5LscrNopCGI9Hak1P16Wf80qnukfPFw/6
hn6pX4l8TYL6R+1qa9GYR+HMPg092tkO74dv9IgItGZfSocCLavzQ9kr/AA6DLFKhvopBzt+cBKc
dPMzc6j10+9XWgNnD4H9ie0cMM7I+ww63duUiH35Lcz2qFracGixayzHAeaSbnvKpbDK8BoYUzib
WjZwmib4q6Qto0pD7I/g9hpO1rRy8aH986kgOfvKFDLFtrE2dKIyYys2nx3Z6vvSkfBechmhxg5e
w4D8TtULqzUFLPJOxQ0uvw+NOyqXSi/v0viTewTqwi/s9AUjn+mch6U4FLm+qeiT6AuVgFwl4FNG
p56YvpFX9u/RDa9UaYTrRNeiA54twFJc3lDCU/fYk+BybEjNjaBWohcYnCND2AZUYlAt43kUPYBc
P4Nc8vNRsPN1EZbQRtWHTdYXV89WlZOdjuLejnEESRh4uXCs7l40lnnT1LP0dpGpNQ8VptdDVT8w
iAX33ye6hUWkL+XVsVB59gmBSwy58XrGb5ACMwJ3JCc8Mlre8JpVy1G17FXSGm+0ZcbnwOheONjL
Pwmb0AKAunmTZOTuSUlEWRmovT+QKnkYuaYdJVR+alvhAh6qs6zxdcmM+YkK6mzvkYr0rNvG2bOT
7myrkAwoK+4Djehvt853YV9xri4Lml6KHb2XPbd45m0whANAJVf6KerT5EMLNGVB9eDeR7yVq1B1
onUL/mnhFnIiMIOw0prP+TYFhSSexrU+3CncVTIN/kgdQ7wCOmWgb9Y65bQl30lZu63RvtGMXwGJ
0y9WgEQLVImxGRRoF97Yhy9p6prrKi/N1S9qKYdfuCJvV13//qnX6xum+CmWUnJ800qMr06rvbJ1
ltfWNEL4uvi13GAG1bet/M4R71bBUzrB9URKcMhy6Z3bISe3QbM9arjYPUYa9jQIhtVzZOM+Tviv
s1bDJ5FM8tkNmnbP2eaBA5/GdBZ+5gr5TLQXpmtJ1UttStmo54O5cLnZDnVlOPvBRRBDhMtwL5V+
uBe6vhUWlPS+LXD9zq/3kZxWXUxy4e/fINWFIE1JBJmMcvzegK3Sxhlultn1pyKO9//+Ep9luoFe
f4htG1kUnr5XtYIgM7klB4n5KUYUyN9RwE+Vh4eml/R4tfQSkNl6syaRPka6w3bafzB/nU59HRXP
DNvPcdGGyDd4BhEbPSDV65Z60R84MT+zApFPkI/hcYxT9ZV235LxkvU8Dr24Npb3YqFrc1Q7eyqZ
Mt0AdcOVbyFR2aO1UpMsP5nNkJ0UWGAliTZrN9TtdFENRkxt8WzqRr/HBcYRD6rUvTJteiZZUP9Q
5mJplUdZO/rSViqPzMq0OBUImy58fgqzVRltnDEotiqMt9BU2rtSaPlBsF0CKyZLw6mqeFvZxiVU
ZfztutrF5cz4NayFZu8Q7YyvWHusvfCYuvw+XZaS1ngjajywrem8ZVxVzG7SVxNGwMHBFuaPee6+
9TAifJXLaxH3lUGEQli+iRVbfvMGYDM4ZHFNxE7V/ZUK9xMAoAvtBvliKwbpgTHSkUYGZDB4LRTd
UAluBbKYhQcmG8Ov4yxdWZvXZmwLX6rcwnR0SO/wyLeTZKhvbWzVL07Jh5I7XUzNVZzxKHuXHjOY
H4VOuP8dNzkW3ZwoG9/0AOMaZ8uY2Wspbq5kQGyq0b3uTdbqALGZVZbZUU+6Y1q78mqmlcJtnojX
xlLIiirJyFTwDA4tczHTKdodusn4oTd1uopVfqPfP8Uz4NBRPBb5tKN2Q+BiO83E9EPc4OyLwz9f
m58WMinRKKovwUx8dOeH36/6gp+nlxYwkCGFaUsY3kzClGREID5LJ6aUeRQMK6QPlIYFy5OKGWPp
xpzlY12vCFua1cheXl8z2khEtP2l96VtPCkqPzMNfHYh8yDTzvYxHMy15uYIh3kTuH7wu4a553Ph
GwSlvxuI9HZpHDL7VcWO/EaSo8kHV3qLU07jBMeK2hs2SXLW91XaXHOly28KqyzeJ9SYiv2jTRyI
TDaFTa5OIyLrtj7ItMp8O1bv2PhnwiQxh5MR2EsQih6pyr8ZEu9kykDQk/pqANW0tfrmD4vwREqQ
4l1okLWIFbECOmkCeXX4NGucsaJCPGGxP4jUdvxqvMcyg44i6a4ZXcd/y7DEMc1ubzhfzpg8T2TD
eWPq90pEfB/9Kc2aQr6o/wax5gtBKlBt02JrO+0K0JHcNF1+G8O4Y+rSIpbT4jUGoHpRmgmFSOIQ
d2S2b3jtF2oiaNGomb527AGHXQyeOqLrUnnVV9gisOBufVE6C0O1Qd6LUSzGMJ8DmF+MWv/ScqaH
jnpW1IBIRXDEVbTpNfcm0ABQrPY/jgBAWiPJ8ePYfoSifUFwu2ntwN7UAp1UNf6kFbMF0s19wRSC
bv6XLG3pexhcOWo45EAt1VFdYtdBEBvd4BKJhbUGCAwBSwYf1IoExHwLMhgdAid8r6naDYoo6auN
hmIPZEk/Rj7ME1racfil079dqLl1q7xFV2dfcdK8TSYm5EzSbWjEPCA4Blq2r/uKjpOlvZadegfR
/VQKzMeEK5iO+re3icQdX3BFrRjmLEmH2Aa6sg9ldwkmon9HZ8nVtJo4/03yOrSuD+CGsXGkPElD
+Uz79qaGcDpSsUwUewuTepuyEqOTGJ7RSoR+qVSkPgqK3Gh2xlK2lyHzM5k9FQ6tbtRbWB8wzxlJ
DSOeBADAk192H0dAxbglm2RX61a7MBLVH/qcO9uwjzURwaFZP0oSrTqPvZ7Ja1Vf6tCENha1R85P
6YZVzUEYuxi04awXvcfEsm+XDVDIgOhzTw3wHnsOaWoVARqoap0iOOg1X83H7lhlgckZIYqgOGee
fHfy+lBOxVfRqdWmVcZnlftx2TUQV03H2Ob6RMFeBwur5kb0VM2nEKMV741XbUSEaBDG5nduAI+H
j6eJxH1MccmpCVmbrtrgnKsK2EnamkudlHEXUtwUqi9qaZxT1QFp5BnxqraS96kmwKml50W/MsQi
Q5q1pw8c5OQLQbLv7fx9NM16J5D6TNRED389JTo0+qlN7hFDqb/IiesXrWgT334ge8Kbo/1J3G92
gGvQNPyoFT6xGkF96/518/GPaetHvWNUohYARyNac+mM9KV9t0RV8CkN92XUzB9p9z9jXB/N6qdt
TZXcg/xoFhGhYHOnhpl2ZJGj3qcMdKzqUyvt8uhEI9vXSO4ue5GMqw8EO96CfWDjWsO2jCK0fvJN
6+VrKKyn1rbPGI5umY5zuzRI6slRFLniVCJIN7G1czTSF2UTfUeaUf9egLk5IqhDsgVKmJZWZV+a
1CaYnFAOi/EUUwaGBkwErszbuSmbgotkwl9hGDxTeoJPEvhB5gcarWvI/msraDvKYSrXoFuPYWtu
a2lEYETIT5y9/vlVyqDaCNBDRDyQl5jnJF4KliwihRqGL4qAiVH3iNjdDzP1yKmaph/h9mBO8S21
jHwR4iLMD3wODShvJ+IsjD6+tJnebWxNXt0RISxc7oC4+VJxkrUptRqzQ4sQLD6JWuIvZHK2IcBx
qZm1uh1ra9Uq5SdaILFDYU1+o6pY0KgIsgirhvMGwhiTpi5bEu+BNw3RyaRzOQIsuTpN8ByXzd90
bBG7SVgURrYOULJ8hU/J3RXGHc1h/JyWxmsQsLWHbaUsCV3fSxy4a05Z7c7yuKQKD3s5zc+LWXev
WmRmx77RkfPFY0rDdzU0S0Jwoq2n9Kd2nrEr2XNsMDzVrcpcAjY3fQFyMKjNZTiymoSSPlftwZUZ
yW8E4kjm+5wyp5Dyzdptv0QdplPLhVaajslaelhr1cA5pHxqB4XfdO6cjYYMV5WaXRSFiWhtuZe+
d1sUbwTBJl7CoQUWbaXC3nFZ+n1mXR9244gddSL5TVFAoIybbxuL5h+JNfuG+JElDqJvrcO8WGXg
CHuPTn9lmBAW8xFlRVe/tfDCugYkN4U/4HQkjVNgf+qGweSgZO37sBTdRJaICIfZO/E+fPhIFQhB
LGPnFo3BmrLWJUvLfbJpZy9C/DCqbrNdNmB6lIZmLDlzrVXcxoAF3qEf3Ap670USMINQDj3bqwur
f+82oHGKalQebTD6CiS+ZePFb1ZGvnVj9SeAPn+jGcpMoEUB0z+n+VmbFNagTtrZbNbM3rMkQ7fK
WvJvz39fNDz7NZ2Dx39f7/Oi2tvt+H/+vd8/TtR4TzVWb37/aYNvsYxpRvyHb/n7h2rAidAc1OPv
t/x9qa/lcqALuZhcNtrACIuD6ow06on+8U3mMoaFWLY8JwSYdkX/E80BId2ovtHwOMU7fPnE9yjd
rmy7i9k1O5e2DwQbuSiE/WbF8k9akcScjD+10WCtGWG5e8bO6PufKUWxCPbhmU3sgOYHVf3gownN
FtDqoBmY+s84+tSU0bKptFNJ2J4vv1EaO+ssYxeQlnasK3tpxnM8J2xh3+m8yG9d5s//brT7d/Pd
BIB8IfuaPrpwxFb0iNNnZ97vAwPbHEOE9ahJNIE9En/mEcMVleGv7M2actVZkMUy+IOOFAVzCrx7
YOfLXzdajRib7drF/PD7/NeYVolt2mU3eA7qpk3ImAEm0S8CukmjB7kObjhcRIvT2aTnrxnhzOvJ
MYo9SpGC/NjkA+IAxDREdjgFDaBl84P+P79COW9ylAq5iYc8Re2vp8Czq0Whz7Iz2AqtcVYc61u3
6cGp904PX7I+PLToM7tYO3lW8xW1wcOJh20U84YPZ+z+/TxwNNSVrhR7SCcbmUwnwqEw2Jj6MVQg
uVlzFK0Kl0tu4qGmnllmEUUP1wZFiu/xwwLMC33CPlao9VLfiW+yMshcE6vOdlbAmD/qGcHZO6Bc
B++7Gt1d3AaL+YhgWRxnm4AEHYQJxDk6RbPv6tsQilNV1PjKGOVCrNFU5aML+iW9P4749coqkf2J
6EOb1BPqIO6lKZT06AK6KU1Hs0G9ugUzsuipwCq5NUR/9oY5/RaWzpQxxDUPEkwPEptUqY6mmmxy
zOALgUxmdPWLHiSXNITBMpARvmgAwEsK6gVoL35Nhyu4QOBaChqXZba3qKLc7BmgDYWhHrxqDEsC
JaG+wF+sX0yn6dcqpI/AxcDKcAvCWZUhodoZaH+QBld/UywYROTu3dFtD3onUBvTESAcdQECt5wB
srDCObWgtt3pCJcXWSWrXWvluC0qZK3iWOfBo6xsdYky/JKAkPHL6jKa0Jsb830MAqzAEVR0Rp+k
xYo50rVrMdBGFkgVutj7SXSbvJg4X7bJGpXza0Ae66AZlp/FER3WKH6uzI3IEeDLmiqAAweXPuT+
qrlPHPcXrsfctbHRDLbm+IhATfkmWLOlUr9HtB1cKG9UTOib2y8s1JhO05qo1eQrKXN3SeOWzuQI
9rA/mWn2MQQMmIyZRVGEzcrsqy0kB/SBs5ypDKJvInfEmWxK3NlYnVK2scz1XuGANotAYPePJaUM
aBiz6N/qLMazmqGXbl81c9wABfjqvBppnpKWa0t3WBlw3OTTPdMb/B6qmOOTRt9SlQdGSm9poraK
RqEvGmEdVFxRWQwHTL2EzIoZ7t9kWCk7rXszzXardK/CifcGKaq9qHdqZj4ROgvXzdHODHXjOeyI
9Glp/W0U46RozPXr5FLW44ITOlKyViMucDTooZzbTP6gkn8Pk6uhQRkp0WsWVZ7PQzpj3dusaOCm
1rKPjp4MwndRlV+ane6MVjkOprgE4YvLjWhITiEugq3KDW6aNxBGwFHE1tp73aqv4MEO1lDckdQt
26xnj04PU028WOPc86TZmV35mTLnWqgxgEzCPdoFauj3COkFEU/mn4CwwoXjMgFHu/IcRemdjLW/
EQuFPtV/K6X21aC7ZSprjsMMtsXcUxZ/pnj4E7AoaFr+1/W0UycqZunOx4iATSCJYp1atmZRAr+n
9y+1Ml/3GstKirwnjhf6O3LxZOuR3on0gGEgYjRzxd31gAsHRcr9qAKEkW2MNLgX0HkdumbuMGy9
8QEfzF2HY7kv5qNqUEFNVhjd6UJDE248GrYAEWoX05vKhYoeSiOZgMH+eiTLa5EgwWDrW9Ntu2Ua
XgnrS2cLY07ucwW/GxpELw5BY0GyBYmSQ0jQx/RkmxzKJjrFBPq4Vr20+/QKd73nV1EuQ4d11yI4
xTNPMRGti9hw7nVC2jZCR8vol3R8XbrT2nuvek9ELMIPjPWVw9lQDUHq9zWCNifj1y0xBaOtS+iH
jJygM+JSOPAgm7/NbzF22Gcv8yrfZkXAybXWu+hLoS5bjlXJMYdfIXpP0DRmHpwvlLHjooU1pg/a
qbd5UoBpbKaG1ZPY+B38r6sbf8mWlAIzjryFZSlvZNe9G7E7l1YeYIr0pQnJoukffVFq/LP48nsj
dRmXfvWXw8cjn+fv4QwE61RqNPda21hD+pE4vlTRdQyzGvVHoyxGdXh1wIkyxeLMrkwUizYcQ5lO
J12jLrLTI+MxvhdpXQZXDDs69CymXZtIqBhjqyWqgGvca38yx2WR9+prqKH3mmPLxhJyVKbzBjYJ
Hey53C4JuUGpphGWxAhXS70zn/5OFkXsu7PfRBnmfDeSg0TKLxi61nZk7/BtB+xdYD2s2v4YrNka
oz2CiAaH7P9yxn0R2d0SskRh5ZLnZJdLrq0MZ04/wu2I2FdiV1kKeIGcI8c9unkWhTT9a/W2uqp7
NNTD+BQSeLLIhBTrCg/votf1P7mL6A9gQULgzskS4tFn5MCA7zlPtYeIrUXd05JXk004oG0Kba/H
OykIdBAm59KW5pPqLogkYOg2+ZBbyzXZy4wOC9LCYl17nzQ0zcnLyAhmkacBfYZ5hazbd4CHn7YB
0M6FcWfjGj26GedQ5tpkqDX8eENpkZKgdmjv2FvlAAFY102D6owA5651MHqA6XDMtS20GCgtpiuZ
oRmipR3SaXPzZdVF2gZU8dVRIhvhHyF3Zpi6+w6dUJ/hR03i6NEIA0xB06ybznud1HFj9N2XqF1z
MZgTjBQrvDiZB9KGLmln3Lt6eK0M7yxDZhlZrbzRsbXUgqS/qCTFDXbIwo5i9lk2tDge/8QR6rWp
Tn3KvL8TLgW05NSszPmg2SHI6Bw2AnDwK/rr3i6I/9C2d7iFEPWYHRpv/b2duylsG9+Dq67M3OGD
i1LioCqYeJrztLDbTq4jvXyJQJ+XHT+AjNClwcOgh+SJlZaXAFJh5QuPS1zDwbfQZVgvEe1talOS
PKt5XxxvHlDUBSchZQkXTXImGf8OUfeVN2Qmxg5n1zmSM9BsCshgrRbkkGudeNE86ic0EkO+4uM9
OCH9pBHCC05BYylgA1GneGi30wfuU5pRSw5Lwjw7dj0cAAXSpQ1L7RghjV0kIUEsaqXP+MEQ49QU
EBDWfpqTjVZmRp0H8lQMZrwEtc4bR2D3YmrXLM/j0uqp05lBwWFE9K0Mz2pazXzIp8gj1lSBXbxz
vOrT1BknReGuyweaWPLHrdQNc5XXFHbCotfyx9Cn4zoGTEzMRrK20LMUqTqtSm08j2X7Uyi1tVZa
Y23S59eqF1IhnYUdOzTz4vhPdRjaXO5JHtwoZAtYyQXXF7S90f2B5k//n7leQbtagalGkpLJCJpw
9GjM1/i6m4WUOeGvMNmSCulvoXuv9sA7jl/ssxAjscHdykPd6neGUNFMkSLWOjcK2uco6D/1FADN
2EEihLO2Iaj9vcmdcRN0IiQsrfloM/pbcBgScs7RgkPLY3PSLhaDQhISiQFzWfkMJT0p+ESBA5k0
1QlqY5qy0gO2dI7s6AkdjyFOY3MEzdxtNeENE9awzAGprG20Oqa6r4SjQgIy2mWgajZpxJq2lG3y
XTMyI94leXYyyuZZQ+M3hcLKThOQ/1lnIrBEFhkvB6X9sIIIrJHBwVgN9JUHFsbXmuklJF+XtYcM
8N7FrmgX7rgU6vAlHF6ycv3qYgr33WEf/go97Z5XccFi+Vk5ETKDqDygSd5WDV6lAEgUlMBmDkZW
Zuqg9Gm5P40tWl+w40h96qJb6S74MDRos6iAw6T1GjjGzRzCzA9iuoQuISieU7yXMLg88SISsvai
0hu3mQy0A+BJrUBDbepAdYi6qXRnKVlg9vmEyhuGTsxY3z4HGXcykydjmzgKkdChqZJaIY21GNhk
KrsZ2X+0n5jiz48GNlrPWjfk3O1Rgfd5tkvH8Rj1bb/NsylbZaa96z22uKRodpylb2gOq23SRyfF
YNpANuguTj1mdJm6CzOsi5PLMcQ2Td/RJ5JT22CjCLwrCWLeouWIYDbD2pWiZIPpGvy1FORTq7wR
VbWPa7B2hBkD+DyoYTX4KHOxbDeutjLHRCcgQXaLICU/HRhwC3F5/KMjnjhliAuZnmVLNX+Kw2Hm
FTsn6JwDQ1pujFAlxi9Jj0UQ3wPRc/Bw+clGIBu1iaaeUe02jtJ1wnQSr6l4oo5FhaqihU+Y1MrC
yfayKDcTlmC9uFqE9nF6dcEDuNlTD7HxFSM/PZyyspRvunOrqbNxSJGqNQNZTK+9BDrSPyUhXYz/
j2jhilVTQnZCzEvwdUX4jyz+QLdZlm0CajdyWGMV3IojHREzTM5WAWejVZ8qx95Jp8iXVidIGgbh
tyBPop4z0WwYN4Jmm/OF/qfYWuAQWNUTd6WxR9lli/tIDxg60OHpmUeGDrGNStgeRKVc6rQ5RI7z
cMcZQh9k6QXdrNVkpDBX1jZEgbmjLDkoJnq5CeU/LXZnhxLVR3IEgEfNr6OYjoaD+nW21Khdi7E+
ZdRB5qymO5LdoY59R3aEF+EB5ZOeiN2L7oZbIEsPIdlkcaXeMNcySlSMR+2VTzLCvCFqtJ9SGo84
qNcTflC4n6a6kxrx0I03hwd51Vptcf8HxXTNlLOpdMWG6+5kpAqhTgXKj6GBCijpS1DDId6J6701
KZ91lDzcNxr6h0x56c1xZ5SUe31oYSfx2HrUH6OXeEDb7AVEwm8viImD+ATOtrexFy+QN9ykRMGK
ZVxQJA2cXN3cXpm4/hdMo1+ljuNrKIz1OFU14hakwGN1k3j4FxHi4mWad9jxS9ulj+SeIw8reosQ
d6EXEamKmXNWUrKsEYqvLSOltSbeY9RDm7GCLKjmAY2KE/CWd7qDVCJdE/o2QZq6cBdUFIVvkoTB
5MM8k2zm98Jnu7C3To7dJ2e4DA3dlu2y0+lks90eJEM6H1TyH7s0IQ2Z2OoM2E6ColortG+tdWvS
iwmByw0Qj7knTvnGDeSyb+DJKgXw25TzbyrkxsvKmtPhahQxJRVN+doosDCmVbGkpvN8LzWDlZay
YltQUBpJ49uywfzWQTCejSIDthDmh6HSEBCL/0HYeS3HCmxb9ouIwCe8FkU5qeT9C6Etg4fEJebr
70A7buv0jtPRLwqpJJWFZOVac47Z6AFSk4Mtuu/YyGhz5d82lp2t5BPxlGuFbpOeBiQxXAd2IgHQ
mY7XvqOdsB6FRIHzV6l67OvsPrNpW0JLOuE6fpx5Nabq3+YUeWgvwwIdCkZdE/auqHZ2VRVhPesc
6mpcP6bsrrdKd1+i/zHQQUc+1EU+Nbb75X1uwwmSS1LsVS1iQu7yTzNhyqO79UMUgY418teB8TtW
aBYiv+nesXsdqKR1sYhDQQ7yRtT1N4OqpwUIus7ujvweGnTx8CSM6dzNHonSM+26UZXgIbF7D2nx
7s6WycppXvim/hm5uFVh28Harb0H5e4TZbm7Ohtv5rm5wnfgblAgHRDWDGFEExdAkNntvbwj0GHM
2XxSARe6aG6Hxr5IiXkKISnvGqFFp8Iw73v08UxVGBSSKlug7mYw1e5oVvDZkP1m1ySA54SGBciL
tzYdjSCdyjfXEziY18uSl0ys+/4p4zoeDAWBeaXqQm11907sJ6WL9RLDzRejuJrdB8KrGPqDok9X
zT55yMCY3InJ9siwC9USCeWKA467ZmXI4MOTYCgaOh22f68lxEjUqvtElc8miiyTjeni/5wtC0hL
55JWb2p7gNM73TCeFl37bOPJPnWyPra6n995l96DMSXVRRd7m7HOXPqd8b1rfbmYgm/qbLmNhwaL
R0ooPFG6hKRzirDj6vIWvR2p9LO7zIHenKOlVOe679q9Z0lQvl6sbxq3rwL8rc+Op+svbufctZbz
p3byl7g0or2dzaD+AaeLO4cG694iWfYCaRSBDgsFZw3o8+yWLJC57QW0mdqtjvsmiB3vOMnnvFum
YySh/ehO86fuVAPnywqgcNz00upZGCgx64GGj2y1Nmx7uY1jZ5/0SCTnTsZh09ibSiuuCP/Lj4aa
52tDZJdF3MP/SVv96C76NY0DsHEZGm6QZA2LsZ4MzaG3jY59yaiHPR168GzAQGIQ3euXyzrNos+k
ZMQ2NTLMXH+vEc26j5gvYXDVwqGZxi3Nkf3kRFeaFnPNsjgMPJVdkQR5DzLDurMLeJhja++n2LhP
mUUdJr0izqiHV+K4sCjhYCkG+yfD88+aMGF5T8Yj2dwPDlyhHYB/AsKr0SCH0sOlTttxBiu8mwno
iZ0cD6GBtdPul9Cwh57zXeJZX7vZvp4+GUuXYO3q3zusLvuElaZytRKeNR2yKOmhSwFWNQobzRoh
qxuilbojOhCdpeStQFIRlGOl7Zi9t4FMGQPx3cw1TL/pmhICxggSfSjeldMY18agwrH8E+lO/kRq
9W1aWHDN3bCXYHT9QtV0pbF/+LshGe8wy6yK2r7daj+7X20bCfezb/tnrRn8MHUr+FjJGnxgOvuG
67IO9teNSwpTX3TsA+X12JtcKdVprOUSqiY+sk6xm6qS5zGDqZxDsaRij/bTuuP8TD3CZ+w0fZWI
7UlpZKXQqgoLfH4qOagP5LmddJRJR6uhth7radi2Iak+oPLj5c1iMzwJxq74cEO9ZoqR9i+R2aYh
iKHXzmxJXaaFF1Ahf42tBAvQYUX3+77b+ilNu6aiQB7GOQ+F2JUax+syDh2i246Vq+XJmpUP1Rac
MqZ4xhDiQrLYiBrPgGr0Z53qfiuUeiBbHQrp2iYGOy+3A1TwMvX7Xd+5Mz0niLsOyMANyn3Wljw6
zbiIt1mXPFamU8I/t9HOmtZKydQq/M2sfGhJmjC25ve2L797zBsIpcRN3er23vUX8GXMHQKEK0/k
aHG9XKqnYeR9s61h2RaivsIbQ4/XXCb8k+ODrmCQwyeH8FZY3NJEnZMHjKiOiR9PvFDC0Pxywgy5
gvV+vqOfgljz/3+b+UOz/P3Deb2H37uRlEKB2yR9dWFkVUNeKY/y8zeycRHa/fxMH9+bg99HjHJs
S9RIPIN0TvjVzz/8x7e/9//3Nw6Ljekd/5/P4u+T/PuIXO9ID//PW2I7wszR2ENx4RIN/vc5/jz6
3yfy82h4ROry8PvAUsNLePh5xAbwYPv3/ft75z+3/nz5fU26mFrOBw7So6/eYtceTh4O/GNVTuax
N6aaZSYFQLl+R+hK/fe739u8BRMYyK3//ZsMkRVdtf/zlz/fxetK/XtbFxXBFGU26CFu/3sPP7/9
+8+/j/X7f//cjYOXJFiM2AgMlz56iNsEi+QcX/8+EYxjK5x+fd7/8W3dcayGv/dWtVW8MyfnMS9H
tuYq1+edN+hwVho+5PVLNi9wB9cv/9z2++PPd2RuXZLa7e/+uf3n/39u+7mT3x8JUejZ+1Q97Zb/
fZzfv/vntp8f4fiRX/D7N7/39XPbf/sXQB3NxuicJKADsv/9h78v9+fnn6dVDTIjJOX/ftV//+i/
3e3P/+SLf/K7Qe4xgfenrqIsM2xNsfviRxGljNHWL//8CPcE+Ns/vx71XbZ4u8xfOy46SMGff/r9
8s9teg25xJrwef4+wj8P8/u//zzUf/s7w494Tr/3hb6wObWn5efmn3+w4XUUf1/Z7x38x+//eZCf
H//9teaX8jBnQ/hf34Lfu/19Hv/1bn7+8J+/+bkNDF4XjsL6GtLBDtD5IiP8YZFWI6lM8DNBP96A
j0p3f5eL0XrSHEisyzkx5ePPulDTwoOviZ/Qho0BG3PtPpShmeO0Qvmqdq6lrRexPOSEe+9xHeyZ
/rYXoG3bC2f9jm5da7PFdgHzGrmz5zVfmTmtM90rH/So1Q9+ku3zST00Q0rLcTXQi6pijNih/htI
SJCRuu6M+uwsXDiigZoZoNPNLNWnHUXbPEFPYGU9ew/msPQAm1WuO8MbbFCkmXq0x7v96RfTgyH9
fJc0iCLKqUZc1DobguvS0CypkuKc6OMGQHSq17hnZHLpooI6wy8MktqCKzOXV6WBFoAhNknUboUg
gFKYKboM7byPbmUzHCd9FjjPF/2W3ELzsBB8Z7lsVyfxTGnC1qbPDSTsFDqm10Gm6NdKjBm4Ktnq
855u8efRscmubdNwA2Y+WohJnlku/RhMLQj9l0eY/kd4bmdUujJIO/u1GZtTXc/FjgKKdJY1vJ35
Mzh32p5EkmzZsdfbrjrOyQAbImePkdEG1OB/bePM2OgWUwDCUdLd2PDeOb11iLwkeYiZIS7SHAMt
8oiNYGPeefN1rqbvTvDGeMp/ZabOeHTlFsDHClIwHVGV6Segl9Oe2dmlSSQhoqeMfUubPDfqOyPU
O9B1KoIJUNUe67nQZH/oTcbfWuvtU9vlnbZpp8tuxJo4jU/UktOua3TAdniIRXpTxgzt0QXyvy6t
5L2lzfOdufKah1GjMi+WQET5W6egyjC+Lw9So0EgB5IOvcUY9zZR9R4ajdC0eeExusZD7t1O+LcP
XseTnmDwMkOqtZNe8UHLnZUIP2AGCTEr9nTGBpxLvcnOPtG+eyJmtu10Xo8gM3N7iCXLFyNsyuSO
8UBjv/WaiK5qc/hoSrhWJqdfgAxQ4eNHKpckAhixntnspwSk9G6EhO1v7A5faIF8y7Jzbb/ksJBd
cPJrQ5YZjtk/R2mOmN/FYlohvJqJC4o9HstFSbatekIShknNIHcddHTaroy76HYGP7803h9ZVESe
6fH7rCBGe5oWjHA5RsM6008g8LDCyuUnn9qqfMUNS197Wl78ZoaIaB8M7UusUDQztdIjIMky8DP9
FiurB52/2EaJepgND3+afzkAidvUGp3XXLUY1/OPvDGG3dJQGNN4lDtAiMlaQTsg5nFJVQOEnIpe
CCkpC6d0MPYjTXHDuIYO0Ycl09dBf3caknBI48SD3d53efOImL4IfDqVri9fjV5dMUMD0Gz1q4X3
qdYjK7C7jM54RAoaKnj2G8akY1auI+RTjDsykeDZ1khBaIw7N7OftIymKLa1omCP1JWwM+ExnyzP
iEOdPHBcyA6/m59jX72DrWuZGtef2fKyAPhGppZ86CmMvc589JrkUeE+gFEBR2W88I2d7ir/vZ8G
b0u7apoR42U1Bbkbmd9VgZ5ad1+z0SEgY3lWEAlskz8rjfFs6ejv+sXOQoWkpZfdZYQ+hNbUvM+T
xN2kkLoO8x9XgTQoQJoOb5C0mQv18w2Q9u044Bl06SRikmDtthmENapCJAVzEi3MNuaYCNp6QB2X
vSvepE0rEcJgszhK2L1Aupny9uwRiRophMDv09UX2N/b0oluUaMQaB+RvryOkN2p3FrVwEKg0XEo
ipcxHgpiX4jq6lraEV1XPkvHsAKHOLxiImknzsdl67Y6DZmJiRgq+7DTiic3M2/VtDann5XL1LdJ
c6yUCCJS87PW8s8yNT+6xqLLgVMdWHa8GUSJY2agXCsj8nsNhDRewVQrmeMXA5XCVKLrHOf6Xs+a
q6abAdbNl3Kg0dnRsDJHnnAC3L3DeqfDRAoncgSAp8lr5labtHaJhhQx+9Z4OtZw7PlEqtyVO/Qi
tEd7Nw4y49gyVSfSGfNQUV+VOY0teJFN48Jlk2E92TeJV5RbWy8OiQF/Mo76fjuMEfoPbzz1TNZj
t7IJeR+NcLAydO2jgsKkMbtB3Ee+rVNN28jSPryGAV8EmchKLSYDIxol4e6Zej/ALsDtXtr72jb3
zjKe86R6rCZ9Z8MT3q2px5ggitfU4TDT6hdfr7MTUdIJZBLZ3KEBhltbPBF+XGzttntI2uWjntxn
s0ZXs5KG3GbnxtN58bYCeFpgdEhZDdc91xIZTd0xSa0Zyrh2dwSFaJDPtofhgLsEpdorU/s3Py4e
XDlcTi7RUfqIwLU4dHbxmk8cE1nf7cyB2sBSlwnIwWLG56a3NLVyad6kJAFaLecnTBmnOLDrRn1Y
MOtLRxeJfT0HnJtvcz+9xR0zQVEgCfWg2fQpE98y/xhB6VvN9Kqa5StjSKticOYqPQ52+cB8dTW1
13cSV+mQakzHc4MvVnIPLbXf10tKCowBOLPE8Ar1473zumM8YMuhuxlWHlFjYy++OjioWPoZnJOE
lgYVEGGutJxL9rhpKpLAotUj1Fe3eQyhyUAYEWKK2k+uf3wtO1hqDWPNemJMj0ktDsBewX5IuTZr
5kVTDOyXIwTttjAPq466kVG1kQIYvfOhlxiP9PFl4EkddfmcyrwBy148EV11wcp3n5JnvBkGwVsf
XxHSg3rd3PcZ6bB1tOsOHS3kjreFRQKpRIrlakM4Z/qWzCvHVMir1FvVCz1hGd0MiNSHu1rfk46F
msGsMKlw9o5e9AX+9VTno7MiFZ5RhVyaPrwDrwjEMN7KPobWhJgA5lsVZGPxKuCYog+pVdAR8AU3
gt7wwrGR27oLuJayoTVGKpopJFfxklNybxOKcgTYRDD9Fd4A1DaYgfDMcLoMz25PW24pvGlDLsN1
kdEgweXDu0kEFxCU+KF2iy+5GlfKvhiRXg+PKY34Q5swVUHQI3At4DFAd17F6gLpVrJBw/iGDWbL
kmvu3LLZiU6drdY/9zUZeE2Elr5I8XwxWrc0dAVYqMscdaoXCxhSi0OT3+JNFryNQuAgKFFZbQeT
8MMODzt9FhA65T16askxh5gJDfXG6VoiH4kKiFxQvxhvRu/W/9SnYbg0ZmKb+9o5eFH/AMCV3Zw/
vKH53cyzBpt5HN7azt/FymOqkUJZ8JHMFTRpWqYiRV03W2TznDwUYQ2awAb0MOunjiC1zCGIKO/o
LcWzoKiXXMEHJdGBUxvPpGNkteJimF7a+LFUPF5Pfsbh0qR3BsvPths416IoZ0zYXMZp/S0IJd0g
YMV1RjpZ510hOPljTKhSlraj9MYkFKXejnHveYibC5diMabJpvz4ihIERqZzNtP8iVr7yXMtGTix
gT7anD7oSjFs8dR05flcakhmyb3hPZawOIR7q8UZ7XG3QbrdcHaMAFfo3TqqZNpE9vzG9qjB3MLe
ZXH6rQjv7S+c2iDc0pk08GIjTLsxNExnorDSuLYK9sHucIMNlWGvlt9Y9MaZuf6hJVbtGbNdQ7tk
irkkao8u1+qYbxskIaEg+sNOuQmcvEH2SmJoIDhotG8zMt/TOj9CtkBdlvQX0r4qpW4HfoKYuCgp
RBeHPL0u9wIfU062OOd28B9KwJiMdizfviSTIUTyDjwNgSVWo7BX8U2mbBsRSfM6kfs+VMsdUQ2n
Xsm3xgZGMvmIxvQ6eZQ2ktFJRo/euBKF9Ji6E1M+WlkM4B5aDh2EAOIUxivLQbnzJq2c92wok40a
58COoaTb1vxg6piXMs7AhHc4h1G4Ss6+HAQl26IHogjJ2nBRgkxvoKCY+zwWgrO0LMcmLA3eJ3u0
r+KpPBPxjTPO9ch6nOGO5s6zBmPAxkaGXFW9mN2FZuxcfWIM4Gj3dg3qCWTwukjVGAM9fKDzE9yO
xRsjsIc5C5tmXVhJ96oS649JJMguIndHn6Nw7o0smOOiCNKWitDxOfprbfZDCpOYMySnoLK4WCDp
q3Pr22JcsXGn4Yuh9s+6uUkbxwxmU79NUddvkkZsc5/ZveZzlAjHfHc87ytlvoRVsD5a5nhQs+kz
eTDuGsdHOmX4iIotrHN5DZ/MgUaWOv0WAdZh8nIG4+YcGIgihQFVNEbPGxg+Eh7EHS+ESh/bqL/Q
ECg2NaK/rpCPWVGdE909KdhZS039PPY+M3jDJHGD7MeR1LZNDeOUVsCLtD9nJEmkSmZbBlb4xLrh
VlTjq+jGj7TsDwtDbdc03tB3OltpjTnZDIS8Ty22vmVkIMDBI+17oo5vB4ahmzkrzwrHksaMclNn
/mvmoD9B/wTpDCwgsEifrfumaj3oSgLYW1KdC8e+tA0mn2SWhe4yYdTQBcSl5EIBltgmTAV8e3w0
lUZqx1Dt4mS+w+EGNXAStyVQIqWy6MhW68WDeEevHZFJKTYVc+Sg7zMKbApMV+BLykzAgqNzQja2
ISho34sE/RCu5+KRWAP/pGfRgWMyaGVihVNmsBNTCN7wG1SkArh0nk+EcCByB1VGQvkS+gPe00qE
Y6O/aAXZtO1g7qMJnC2k0Rq4fhA3YkBS1X8kJA/PjnWkvsATToFBqKhDVcnui5Cu/Egl7Ry1VXmi
CBY0auXyMG5Iva/h+/BfyFVBg+dln7NIXpI+IekSQ7JGwmOQ+Saiq/m5ttMijMx9AYZkA025BCkZ
h27GaM8eXsB90qVh2rmNMj41IsjQwvjwCVsDC6c48GfZKr5y80doedSuNYJWOVJyKBeKoNfJDUOA
CpGQf7LrTxkJ8rQTedXHyc4CP4npdbqQufkHEMQhSrKBTRt65Kb/SMf5kTDVeqetSdUNZ3zoa4K9
oc+pBDr3qpp3foFblZwDtJ59w+QrZhRaR3HQRKFdKMB5mOy2hAERUpN+1lFxSZALTq9MghuKHAkg
qzskE5RljzobXpr5OVqYOopHg9k14a/Gm0DNIpaJ/olfHnNLftbMgHZwWj+zAqvvqMYdMbBXS4xQ
teFL0K3ze325bhP/IG4mrqacilc4ld9TM9qZjvoGyXIV+fi8UtYoQ7RhqcSTb0wXc6uh5GjYxddW
e61aG10Z0z/B9Cr3zb22tsITCbkY0WVYpNWwSxEwugybN1KOT5yjqEFg96/LoRu28bzn/zblMsRk
eiRHo9Af8aBq25Tp35Ntoh0Zm+i2Tz796bnxrGf0Mw+iHKg2oa4Al2+CLoI7jqgDRRJaSsFugYKX
cxPNbt3sm9bdWa+6a+L/sJ6mctB4Q9u7mjdvU43WrVbk87a3rRcF98OIR7Vd0GrxyfjxJRaCh3hx
D8aqe7PjhJDHDtI9ghGPPSwuWfxdg1XSh8P1qMwbP4lv5RcLbxQj5musyylRt4XNTs1tTXQ7Y4OE
QH9J2s7czCZJf8X4MKFT2M1JepMJdWn56MgAaV3ZjGG3bAIvR2ze02zdG+9Iqd8FzuVO58DMnSeR
uPfAtrf488+Jv+zzHgtKMZ+6lrMlxjrtTYfO0l+G3vmjCSQhvK4jpqodblyaMRnXf7Gk1kY31bEZ
rohUP3csAL6dlkHbG6/Runn1tPiS6I9NY9SXuUkCjKa6D9lMq1bgqRhg29MhHRn+UXjrDmKRiKOF
Kmao4K4tOm4qhwlyHfV/KlvdEs9NxGjmsKcZ7kVhXyCy6MhBxMQSI7X3mFjyxDRta5fZFwUAgdy6
2W+AFX8kZXLIHLIX8RbrufOZeC19qrYlxxPs8W4iW36WwK1zgsib4ijVhJ9El2FTO++50Z1ak0ms
76Tg5/HfZr31J4mq2zZ1Qp4C8NdrAQ2hW8bLSoN+k7tIN1LwF6N1F/UkUUTR91JpD+bqWcOx86Dl
bwqNg7MA+ot1Sc1lou0s5dbqjQ8QjUfTT+8h4sTHuso/e3hrvFHF22yo57zCqlJZOI27mtecjldz
Pp7rLL3HQvFOCfFOfB95JLXaOXJ+G2Q8gk3jQq6VRIokS20Tri6QNw8/ncppP7FkboH4UfKn5gnV
Ot2E5M3HErTOVC/LIr5ABX1XeqO9Ebr2usQjQaL+KfGrs8kSDhRl39c1EoPRRFXTh+mYvqRFawff
jSM/HKv4E0lS7wezviVGeYOEjcXFxR0TYf5wm4ulGsMI26tLR6/IDXlhFSWRGTjxBBqSCvXLTIQq
jXgwgRmqWGeA/LKM4iJdoOnq5HhstDreu00F/i3ol4nYP5HmuyUWF0Vdvbt284Z0/FqVkUcCnQuS
t3jG7SBCbdj6VX1OBy/em20WiHGIQ6FVgZUtV1pUnYDdkrXgWKEzQPrhkqeFhMtD1UQouujqQCYQ
Ujn01JO3xmPxoqTl301rzjqYJnblVHQcxdXZKp4gyGxB+t+0Sf+SKLSv6yFIuJi5qSiPdrHLgUIv
/wq7356O+Esk+is6t9dRF+nsEsyR1ckInUxeFORZ9on5Wk6uzUYvoawd5d7zF9htPRfGKr1HvcB1
mAjfkOaxPLAbu+/n8kX22Qe734fR6/ujwA9iVUu0hSDw4sjLVkavlAfDMUkoUSIa9ZeaZ4ctOqoA
sT3w5tKEpg0sTs9mi5KhiS/LWbsEnqtdsdd8nkp6u8sgdkRZV1uUFiN7eoQ4GGrojNtFTobbuao1
BgTcAQwr7YN9L2nK6sFOI+8wLdqVZFd+jAmqiHGLnVQ6smnU2p01d1ogM0T3cnb2c1eS71SgZW5A
lDOJEGzUvETfl5Gxn8kePDqahxx/9r0AB1h5p80k5ZL/2O1/fvx7W1QeMs5LxjdbUaQ5WmBpcq3q
Hbbx4LmLxNvG1fTi2ST0ltawcwWeqsafj7UocxwH4s2lj2xgoN4Ia9AOvJ7dYlCoDnZEp88oA7Y2
T0vRdntFhd6OXMNUSwMy7e8lLPqhBwGVulx9wIwfbUP5exF9C0HuwVwwGmroGy9do5BLoiLo8KZo
A8EztUVp747GF25gThoqbPKW/lgZRFNaRERtxghIscgnOhKs1mVZ8poTzpG1ea4h2vQOIhIfiW9i
frE32cwiHA3R0VrSS92mY9X75rOfXw1IEfAIn5v14dJ1AmO5sAPH5G30vSfPhojhVQcb/02g5uxy
0d27Ul7LDAwDypr7KsbhjpHp2Eqblqa4xsO4aYX32U6O4GIIycspbrN1dOBrJW1DuOe2Ho+4ICzO
CL+agYb2p0Ghe2ziZtqQSbyluB45ra1jpewvAkvZvcFPQSfe5AmdUDcaNoaQHUeWJTbmjPEOhNR1
m6mXqewoh6YMW6NVfo/p0p37vN/HtLd1h52yFftcYGcgLLiqQj/RX9JZnP34GxVUdqG3qxeBDadc
U+M7Lbsvx6fIwpaiCKNEnIk8tsb6Tfw5KmEysz0/Y+8skOXBkNlnqW485z6rdd4DqctpsUCDcvZG
emEPdF9cZV+xx35w9fK5K70i1FoMBsoAQRETNlh65j5dpXAZikw+RLjkQj/YdA5pUqHTpO2J8RdC
s8lnbEqtOS2aezU5OVFMaEGyzrywmIXtdM99XzAkliOtykgxXFEx/9WtjLeetCVypyAsVYUX5K5r
hNGiHoyCTEfdanAWQ/rZWDSsHPmZZ81N61fjoZhXd1GBZ8S0j31JrvIcM5jqFppPQuTvA00+rja1
htmUjhkU9mOcqbWANl8dF/8r3cp4z1+3Nzro32A0kbeto6foraHDgnFJo3btLzEOYBrEUBmvoTAU
I7cRmBcgczQ7B12DS3yltBVBUw4y9CunpeZn7OGqkVhIMiVo9w8j8zIOGN+KiVdI2i3iOeB3bT6A
CWYI1DkdHw2J9PTlz7EDV2GgbzMRTWSMtDWppeQxU1ho2E3tE4JaAoav+rln7I6jlEVMmAKPTXqu
bP3al7a1t/UBdvlcH5cmw6CRV39zW0iSR0sd293FSL8997A0EGnzBHATFkb/yNSMz79agM3RkY1I
nzoVNW119q0lxlf3orXUjqCCNhibKr3sBfPTpqVpL62J/HKOYhhgwAJ75J5sIF58vworZ60/696B
R3x0clbSIq2fKnexDnjOMpawej7Z3ToTavWVB1ri2xI5sVB24WxgQqrQTjgstNE2L5g3lj0nGtss
13kqC2xjwqgiQLhBZUKJcEaJb5ZTtJPeekpeFxMPkc+cwlZBoLlt2xYquuYSf+0z2YO8SKN3oezl
aGg47bfl9NS6vGLCx7zAzDGYTbHLssZIxvXUs+M75DJg+PZoSl7E9a1OC4UjikE3n0qY5N0awtqy
3eOxDTnvrIYl1FirLMGsB4AySvAsVgebjftG10ChmoNd7RkWWwncdx8ZZpIoHq9518HM35VmFJKW
8gyO4VIqoaAmZDV6SqwV1cyIaAEgMKULf6R926XGO+DEf6TlDlvhDaeYGSqNQ9/0WwAWtM1d+Wn2
BW/RnN2o1anrRd5TkSjvgE+J6MJGyk2PBnVrNs1hqC7aiiPZiXBNcSJBZpFnIqhYbqbKPAoTZydl
hcMxZ0vjc4qdd938VtPyOVTNrS+z0HGam6Vz9VMHgVvvone0e/y3bboYuh8iyFLbSbJkFlQ8BC+o
q5EZs4t/KktU2CXaq98SXjMYrR6w3iEpsDURFov3keQ2Mx3GXgHKWGqNhVpkpmJlX7s3a9bKciJJ
l8v2MbOi+eRixdmkbH1IoaWYjetpp0lSYWR632uFvmu9GxPw7E7o85OaAFR1Ol3hqX3sSZnduyO+
O0LqwAD54HUmsmb0Ij4nAOULcgk669tU6Y3Hbp9NMFdFpaZn22Q7MOBX2yQ+3HzI+7WTXMc1roTa
YmxArTJ26Hlr9Qo8Ak13dCbAV23s4XP0aOjLjBa8irWHnqYA4F9/E5uVS/PDelQk3nCVI5gNLci7
xta9TcQMOSy1j2WW3Wq2BEID/ZwtErkOtU//2lDs+aDG0fyX1ZdujX96pVOxuOPBYO3Z51UN67P4
g6MczrGDuUTz2Bmbor3jFWUcVfiKWukU+8QC47k021zLDiUBFIxqrRsyDbJTjS45sBr4SHgBZ+lf
cBxVgdHgtUn6cbySWLPsFiHLBDorGd7nub7mCptRBVsbTCUpTNQ1d1Lu5qzuLnGW0fX3M3mjL/Iz
69CC9El2b+p+FCQNrdekdiD0NTROMNAN15UbpKX2Qa99fNPiA9NXZOyaTR4OY7Zlqj6EgA8qbLZG
bXfVrM6czNCXfQzV7jpdvzh030oNHvLPTfhUPpRD54G0cl5t5z0ALpgOJQLxNYRlxZvmO48gVvbH
at7KhnU4ksZDNqyBv6n+3Mlk3BqmKYLYOngunjF78Z/jNAEqs+Z41F05hm3ERqYcF2qhTTvVzbGZ
ugcl5LI3MSCFCpjSlNsxs2Omc7BAoJ3jVdq4Hhal3sP7azCJo4RjjXVR2bPzyuvQarvhSkmPMD3e
0GrBryqN9qr3ezJ9U5CU/D8CeK1nvNGMBN5EM01+2ow4Cv+MgwGTVDCWzwbjyXIbgbrjTTYVqTIE
HqB9D/1WXJdMxLZY2JETo5yPpLZTjFiNQuu2NdCyDNNW5Cqs4eQDt8O0K8sGeFh0BZTsHLvsVdiW
oYOV8GK1nH4M+bA4OyRFzvTFkguMTXg3htXeNgMpOakLiWNm/mlzXYqLnp0A3sxI3WQRrvHUsdS2
r8p4pxXg3xrD+xaOwnvYP009SjObjN9AzChsu5n12Vo+7Ylwcgs6a/YtXA7QpSw+AGMjrxE9tR+R
H7Ka44vRko9tjpii5+Ayu4cp7y78FoUPPs0QnfmjkcM1EL79YZOCRyFO7FDnm1YQmeLSJDG2YP4S
qtg9+kh+TqR9PhoLFr5Yakzba94AYX/CDdgPiRbgFCl2E7kc2zErHiBEMDcVOPmRkSOnm6/JbWjp
SESvyQ0KFFaVIBqXcDD7rabaM+CxYo8s4zir6Fp2DIgFvYjcmJDqCO4TG9RzWTlf7TKdbfAGVKnb
JEouMCRXG45ODUFQt8ttfFr5Wp0xR7l2CeWinO0wbCrr0Dj90YCYNJTTvQb6+zygBTKlw2UgPcCl
cCjerS8zt8AZw4rQasJYhyXnYsD7ZjYEySJ6ar3komeWRs/t3bT7/hL9J6u9N++0vve3HRxl3044
WtJbAuiMIGatr9t9ZxMwqgou5QCSw8KQb4WbYq2bsCuZ2lfsDO+5nf/pISpz9Jv7seFzsdMxgImT
79ylA1dLE5IE3FCDz07Zip/PrEGC2LjY6DAwsXV4mxWaZYRPrLCnrM8e+fzvxJ8Wv+T2f9g7j93Y
tSxNv0ojx80GvRnUhC68IqSQFJImhEwceu/59PVR93ZmZQGNRs8buKk8ssGg2Xutf/0mBC8ApgX0
by0R3SFtlRbep3Z6amXjXmXdzZzbK1MIXEgTIeSkd8ydUZfVAe2AKq3sHeaoApprXcXeSIws0+5z
chkMgRg9aEfKoaqlLykYsVkq4Imt06yiCyG+ZCZmYUW1Gyb9MDT7WZk3Bk9QAXsvZ+EOdOFN6eM/
jYwSGy/raVNi1DwGqOebe2G0N6sKQaOL8lwTNRKwc7KmZ/jXbXN1OE0YSqCdHRmeeL0ZQ6kT1con
RoNxtZF52ipzYfH5MeQ7A03TixbrNEFJcwtJ/SaGnswlMdrjIbSftOVXUH6qMAijcM+POkaBaVHn
m27WRA/anEZ1gWNjQYzWOIXHtqtqP2zrJ3RgnqiVPP6pum9oSsOuFhDKYz2QW3XHCo+QLLlHOK4h
Wuh2yhoUEmCnqOqgOJS3NGF66AnziAQisg4gG87UkmVtarHkTUbxHFXNRekVd8LUgcOI3REdrWuC
ljsNmJ+OYa5dMy534hkPPUNJj4leP4Z43ZL5UDGxmhhiTHkCWJVt6k7AoKQ6d4so4do8+KgmsFdL
KcqqdlsWWH30YMIxqZJ2NxWeGS2nGP9qotfqwhOrbh+ayS4IySDDLuIgYcDo4V9zi2kWswm9y9BS
ApC8IEgU/RhA/BDvZtcJxgpWKMSuMMufelefVbHb5lY2e51EvZuRVA8epAhOkZV4bY+XLlS+KvUQ
KqyaUzwajMP+rEHJparhWDlYd2PuPgG/1Np8ZYKymYqQWUl6UGhKo5AyYgrls5FMZ3JLzvHYw/Yg
tDfMcl8CHtBz/TLJiOGAp5pNVYt7fGWwNmvkWzvhd1MDmGo5NivdkDhWoT8Ui3Il0uNJZU3xTaPf
pM2ysSqJ+Eb8iM3E6UsGZDqWSUkCGokELkEiIdeT4kKj5DMzpNip4MW0+BmLXb4j42szD5JvdB1V
CWCjVUxQAITsqE7NT5AMP2nLrCJZbKl+IrS356GZkcKUb/Duf+JJu/dD6QU4nStiVm1EYWJeNmNk
WNO169EXkCwDewRkgGfCWSmX50gzXhNj2oqyskOUWbtCJx/jUVjtZeHo9GyIWovW9vgHLrVXixUb
Rts4g6X6Ws0OK45fUNYvWfqlKqvBQboD1H1EEiZz/crbElhug/UBUifpxSob2EjWe9RDbWfSeRSw
SSDKC6PAkLR3LTevaK0AuHPzRWyGYx+U518r//+fevB/ST2QVFMkjeD/nHqww24CG/l/Cz74+5f+
Dj4wjTXCQFF+Iwrkf6UeWBKBCLqmk1xg6pYEL+afqQeqvH6LrzNWNTgC1fhn6oGi/y9Lh6vHr+iE
FTDy+X9KPTAl5R//g9TaOSyL3c9//ENTiVwwFEtDFa4apCBbvFT1/fkUF2H7H/+Q/mesx2qSSfhZ
qf1Ly/wPvfHAqK9dEueNaEGcXnMV0ipAFIycBiBWJD3ArBnhk2X2o0/Vn4VVcKtFDY4yc9x4YYAr
QWxd5nbI92bWYmTd4THD+HauVBpmuR1JYKXlBNKvpER7xVbVlL4RzBvXqdaOCyaKDvDc8jS2i0mZ
qUq2TPj5ReuZw+Obt8HkboXscS5tmhn8Z8H1Q2kzPHfeEIXVuxEuUDXI4Cap6BVNxh6T3KzZkuGb
YPmWZfB/DI3kcrhcn0ID+IfojjjfStOObZK9mki/DqKyg84u+1O4RXEGVUyHjzjqeybnsC6KornI
OYo8TbGOhrHs8qAb2WszIrIUhrPhNO7HrJePnYiraQdGivkY9XmA9FGbByaeqEJTK2lu6LyBzyct
Y5wCdqxUEKl6DZ5uxFhnMXBDIXf54fdDp8s7s65nLxUbjoGzkcmjP/cSjrekRzuDQLhknijCxiwa
yVFj4Um1NFT4vF7b0Epo0nioGvKw43n0agm0wNK10iMNHoG6tXL3exDWin5pLtZIF3W+N+OMMFAZ
MYYXMBjJSkQi0xn18IzZD8ZgRjpdGvLEmQsKzjSUnVMPJMe3iQoBmlE/jaq1X9w2iEOvkVXDo81/
zpmtp8JUHPAVg0vTJBk812JF9soAscYZHzW5WeN5xbb38jKLPVUDnClzvOo6KIxZRsAzBOQbjjaY
moOTlCGWI4LxJuI2kY6t+gikgChQ7eACosW86HKwTnLMj4CMLL9ga5R7UnVji1l3XeYwXGKCZBVr
nBxdrzJXnoX2tGZFd4ouuwX1Qrc6kDAUy4/FpGd/feCtAWpl1yHOSN2A89GiMK3C6kyP/h4EdEBT
kDuaXDNyNGc4lkG1zWsz3pqxoHhKRPNYEBt4KQfgfqMVTVejim9jFNFpWp9CUXqivkPBvHTU6dDn
FTk+panit6EiARhBROqE8bk25vAB45SdkCLwz5TS/ErR8OhFciQvosXKA85RZME1iA1XqeUdnOnk
rpvRiXruCzcpjcmXRJNcDMMZ3t5FqCUL5e40u4tIH9CJ2M/3erwKVB/CUbf2BWW51IaJN/WYJg2M
C808zF2B+QZzzeBUTtkWQKJxySGaXcViGruoR2yoUZ2WKjRcuLPDriIfyomHBQefDpoEsSt+Cpx3
NCU4PTmTD6cm1W/GKgoDfme00HyilFgW+VtrUlwDO8G3GC94SyPCbKnMWzKYLZcTGnGkwodDRmGr
9XIrE0iEKg54q0fXRRzJEivAJybSQZwSQYxEGWSHGKdtiHrZT7JXY6kgxbkfTHirqLgw4e1+juge
XOSGL7BeGImg9nSElreoxw2zuNEl965yDWn8kpXyFeaBZOd1t0Uhi4pOLXtbxwwf25Ka1GGheVDy
x6nO9lHFlF5TC2dMmVPVmArjP/PVRO+Gqk/+Xc+x7xrln0LAFQMASL10XQGWuXK32vqNeM/Ey8wB
NvWCB1+sYskflNFkQ2FR/agHeCui5UKw6586HK+1TnWsAr2TcoPvb0DVS6ao0k+HtMbluleir2zC
aimigwJh2IXVhAVGN/5pCmImoT99dxlIWwUpn5V32vesmq6iaDokfNwql7jY9BbT0iJPLhD1J3Qs
RHOEwTUPsz+4YfBb6ryKAxC0L2VzKZZlI4z41VvPkQmaSMzWzVKhjVQMw+ZG3tbcbzMQhl61L0TB
fOAwfGFQhvxDB9nRSfXEwwCbo8DsP/JgjmmsIY+vhCyFxEwbLT5blRzQw4aI+wvDUaMFXcCw75C7
5yH5OU31U9yjkTosgv8qz+KD3uH1nU3KgdgxJsvTLsrlCJxU2SSRRqOQDcBhlRhuDDFCXAGZQw6y
DyxVoYmG808Vi7tqnN/nCqI93sxvIRRo3NHj2yRKD3jvMHB5qyAJe3UTyrjzYaiexyLq3tiAZ0C/
HJfJgVEYfIRwQdMgQo9U2uW6FMMfCCMoaxNHCYJHTRJVW5AFyO9/ygUb0Y6J2JbRanm22tDw9GzZ
S2Nk2KX5Jmd6woA05BSXmuXjz8WIKYLWZD0wgjVhkMXDWZgLb0BtvZjq5BRJ0sBixRW7671YJrxi
iM3PmPDSQSJaToJh5rK2vAhNe5VHdtYg6e6q1hzMJhEeFEPwJ4uIUm0f1NPiVbRGlPBacIiEZUve
LCEbMgYR2UA0mICwK+H5wOJ3wMKHg4z/xK32qfawgaNYfallDMRSontza5B3bT5glfrGNPJpDjEE
7iMs2BlwkDkeX1l6zJa/3uo1+X7sG11G1qi1vOAKj+vLNHtwoM/WaH5qAoEUIiW/ot5NdiBfzlJv
JDxFxdomlmfkWYrgVumMUl2WdkTzYI2qSB+UEeWuTyDaJlyzhl2tgKjsMnh5z4OheuDwmKAoM25I
bByGlh4NRcRpSDKp+dc1HKXDC1iD5BJ7R7TUD4/qshMiaJCWynSXSzznMqVMbWwsogK3U1u6VEsH
zSJE2RyK+6hkO4Q9vd3HsL4DXXxrA+1JXI33wkoFvXoMakV3l9Xnr881cE6qqBDl6KE3QFIX3UA9
AUKuNY4UnWkxQLVCMqAzwGA5ke59zlZa6ZLdW44iRR5hcSw8aF6iOv8ijvPcacpJbAALOg3G/us0
4FofQ7w2ZE9TuWV78zlIt12kvcDy170eiUmhGxtCth1udD+l/mBycjIaNLlj87nMkEjq6UJ875NE
irZslj9yre/aet7LnYSXK/2gVt2k2cQ4hVtMrIXZrrE+gl9fiUu0GVCmbRbq9ENcmF9F/6eL2n6D
dVBh5yNORmFWfk+I4tNvpWdsxrTLlUIDu7rg1Ibaj27IMs56xj3OHqpxIIVhWVMoE1RGDBXfE1MJ
6Ao5YxFDQbDv7YhqGXfb4jJDmUVnZ3zEsEeL32FL351CoDDQMqb+nKXSMbCujRRy6lbXi1rFweVr
sXDO1ZdHUm2/4B6+QAHcm2tdKdbKvvhRlfCigaYy8M79OorPEzQC3lPjhwYbaSKr6DeEXckKXgpA
RkLkx/mbUKWXZUErWASeYG5LsGgJhl3QIqEZlwMC0auREEnAEOqlk2bsB3OWFhyDnvuZ9tLUd+mY
wMicbktOdgPFabA1J3ONMpa3U0T6A/x+IKPO2khWgm7Ogl9ap9B5YjoBuyp16luTcWkBA4Zo+VvW
MBMNBmwIwUUZEm86Vf7AN+GUhMKXEZlPmgRXtZB08EsiVMNFQ3So7oYKbUBbmtslvcopKdyKrj1L
0CKcMcEvaWhPcpvg0ZRx+QdCqwu12OFsD7YWw1MEvLR1hX0wr5LRa8UMcnkbbrhlIBiAojHCTJp9
Tx74PqpHaMC//9RMktzUiUQUhgXN3oSm/Pd3fj8nzyZyzZ50lN+f/v3w+w2Zcw8tZf1r//rw+51/
fWrIEVGVc7z9b1//Ly//+8O/B/bffibFS0WR+2KT9sRRg0fzQuyw7d//ZN1v/z7O32/VmrQ1FUwk
szbYa2V/LY20QtbHW/r9QErv3//619ew2PqvX+sxKNjjX6ThawR91vzMf1/j96fUf//Rv76GfQZ1
Km2yWexbNS33MIzK/ZL34JtxEK2eegg/f7/4+zO/H7SmK/eTztS21Z9L1K6Y3vzb7//rU/Q8Mx7w
BixlQEbYHP/8QanUwSY5Q+Vq5DCtvhBRPVElw2Ryf79mDBOoWdaRVUo2q9/O7SPM2XohQ6LCizif
cFL7/WcvhJeiQ8/Rb8hGOAqnVn1gt4LBTz+R4LiFBYxDUcrwsrP3AFTT+/ioXHHyOZdMTpzhQOWC
VO4FKVvgVLflRkUq4w/0Xdi0jqwW7rKPnyWkzbCmzKMOl5dIULogJ7bje3K2HhiuLbf+NFXGY/Zs
XhRMer4VjPtLXFiYgdm5w4wHuWPlVqPf33l+6VV6RgNMgT+aziHKWgc93saf4MZi7on5Bu8nUoXx
3wV3/S40J51tglOYGZQDztD4v+JBGfeu8tWeAgxwnHaj3FhKYJT62I8y5rSD1+o5PSB7JR4Fucvq
S0QU8rW2k54t7ZRtzM6XnlV1j7voJE2uymB7IMPOuWRn87KwWtR2uul6fItQzdHMRmf4A09h55dP
2I012ZGP2rFYB9gLZm3y28piI03QnO1JOPFRMqBv2u0dbv2i977JnxmmHX2Pvo83+SYjCEzYWg5e
TChd2JKLJt2vkKBJg7lVZIXWeo/nuo3IE2jxmSwb9Xl6SsQX4fPSln4XuMuWOBvlkF3zDxbo7IIW
Z4tq+Vpc68fIwVXMX5OGYWFtYfNQ5NrEIn5a/pthnWdnqkL82wV79Zzyc4h8+r6D4xUyPJF9SCgD
8hAjdqvcTT4xKto23vxGWrH3TWMaHtEije78BhItfGR2egxlW3u8ITc+ZzasCqg1e0IWV9cVl/bQ
hnZyqUcbwbN7SR1mxOu4dP1YJi5Ospfgx9zBEHK7rfoePJs7KLsb/RKf9J3+U3zx/1gl3xF37bKv
+EWqN8GP0PvdTU1cbtXggjmNvdiUX5wAZWu13FcRpNH9Sjxx7+KluOHNe2FXhACg7wSPESDNqBt/
BO/f1ot5MS/kCEH1wUxdBdPeW6WbYrCqXQCRIEcYPiB+ZqMDY/Buh175Ut9TdNYOVFhXcT/Kh3P4
9KbZk+Q2mXNgPiKdSYbMUD5pW33CvQrLcnzhoSy7kjM5uC9upKcZjedLcNQe7srTUzzsBOeOM1rz
VTHmxu3pHHvoQw1ynV6eMb3RXOlA+hItLQ/e4xRtsvdGgeths5WB5rSjY3kpjkU1o6TH4gyefqxw
FbeXbfoyolo8xKw4m+UQT5yp8pS5E9oOf1e+dIBJeOi7//urABp+uM8J8OvAUp76kifAr4n2Jt3B
DvfL4tYv/N3kDLf7nkNt20DA3pLNi6ACk8bXlhRKDP1e1Q04C1iPs3xzs32fkuPkN+4Au92OH/pT
c+6uncISMp/N06Ryj7/G2wmtQuTf1V2zrRV8qF1Cpw3vrzvlnjoby8noUWEBuM3tGxrSFvbHM5gP
+zf6rBYHfwcpdufOqosJ6kPgYq03wfVjCeJx5mJylx0wWgz368ls7zvS7bGnTr0UrUdxRq8RhDsD
jGOPI564177BxCcn3S2PUD2DLSRa2OhTvYsfogsMVYsJ+Gmyww9AksRZbrFH6pyffsReuoeuE+/p
c8pHCibOXLlhvDHkj3ge2MZXQpXiiacFqujBL3Uf1/n84aOsLvJj/wcxM2elEXw44/WWOFI99xoc
cR9Ky6k/24eYJHIbjVvgjs2H/AMDVJReqXSBsurBizfgk4srEYbBg1zpm2k5ChIjyc/hR8MAtTvV
na+SEGp/LK64OOafWDwniv2FpB+5reoKD1rtpy8oaG51j46Wr8CH1ordggfoep6jM6PZ0lkHW/dy
0zAHJvv0a7wX2m6RPexwWcJiD27+iZul3HBWvHDP6JFMgLf+cdwMxpmzsxxqh7BY1W6+UPbi/gRa
BHEYb0baeHO906P5qA7v5UniErVO8paiBdQ25OiAee15CsnHmuxsOfKMxJ5YPCnbdtO/SMys9qp5
7GSPlGnwGsmPMO6E94myfQPhbeLSM913Ka/WHeOqfLFZrn6IznQgS57FYYQ2/tGwDmt8yjmoN4wI
2ej96WumUhVh/LjAPyzQznrtgWrKz3y/2NNWsjXxR3Fplhb9FPmQpNZ7D6GyQNQsUvn1sseUeIn8
BHCZPX9AOCw/sZK/LjxRTxyieG+uvOH1TZ9YeqZgh5Egz9suMe1g1/qkPC4P+APaf/0vHHfLF9yK
Q+j57ctEQgdKOBec9QFOrkNA4aV8KV9wKorUbTBCfrQxQBhxoEu9CcfUb7HvbfO+qGdIYfUm8TkC
knEthGm1B6EPo1tESnAghQ3pLuNLfmdnYBm59cyUIBSPHI9TnbnP2d6CPSoEj2CoLbdV8mP+0fEL
k2k12aN8bqGWZ6XesEH57KS8wcnOH7FE9WHRYvrwJd/zvcFynlnfRk7cihOAz2WjnVw7y1+0c7zf
qWxEvo//udbu+bjX642bMxN3Vs6V8ZCEXieiCH1cdvFd63Wom2jgjQeGwPYgvkbPqILWe+Ahfabx
/upuaF32BFa6DLvDvXKoPxK3dlg8WTPwdJEd7cs4jAvqMdsPD/2nvsdKere8hZ/Bh3BgeHaAruEC
AJgOaRM2KbotPCL6cZtsj8/wEFPogIA4geH9LkwuixPOLD7+z9nrBQWLDUDH1KyxhgcuTvtiShtO
oUOyFxeRyGbeb+I+r7dpvRlAjezqYCo2uWWsjq0/MYom2+8Tzt/CWof2zcdkEuUJaq5LdRBYC2ka
EDNikxe8LuUHJo8UPHwU8+2cX9QhO2Ax4OIrmWauHhwHSGKKL+VbA3mIuanGawT0G0cN4pJdyKXV
k52mHpLYl55wQHXuG1N3hO3BFTe4sx6FK0SuufGh1yBGlvyFS674ISSyj+Yc4ax0qbaGtwl80Cw3
8HGhcLjLnxS0RnbpjY8Teo9zWOPQ7+TftfDcZFhW/Ch0k7KCjBWxqLhHwy0Q64stgtRX+6WGDPGa
LOWD7nAv51vzc5XiTnCGhW1nfGYmN0e/I2sOZm+wPKtV5ok7dJxsV8BUk3EF4tSCY0GKi4fxiVB8
y88Nfms6iigftYmDqQ7Y9wnx3vChuiAJMPX2LDvSNvOLc+Iu6hbPQB6Xw0IhLSF0ZWnj8e+5cvlj
YXJtfcqV+gUycY15drijUOXBO7PyRJDB9/0dp4kXpsy4wVYsHC4lKAV1NbB4PLWqqz3V+hE8nrhT
uFHh4H0vB/hAaDZMRJmpK2mboSUsyVvkF2IZqaxTD4fJDDLRowzr3SGcpdpWvnpX7wLu345+HzeK
SRnxXp15zo1b6nU7sbWHHYiJbDrQDgD9QVfs/ElCUjQ6ER7a2MR0e6CStAGBtkkAmkJXJ6SJRMLW
j1nFeOJhCDv6lfRZ6h15PGjMIkCCSi8pdjJPqzztJ/UMpLJkpyb2hacgQY/rMKz4MN4C1TXVhwnq
ChDwjyC5f50P1r6MLSX1VI55w56Abyhnm+AxGo9Dm+yqK6UL8KM47rDTZPxXDY6yXkuPx79PX9N9
kvg8zzPOt7yX2n5WCecMj9h8yI5+mvdwOnqvWpAkX6YDxFbII5bf4eWZHSLxLqhH2E8EuH7EoiNI
Hla8JHxCI4uxhGCfXt4S7GEfmsv8goR7lH38HAbceNMN5DYYrOJLG5MIA40So1KKtJ2in5T2Oguv
wfSOayP6dRYXSEH5RyfaVIQwetn4UD8ipHXkpwVmrG35BM5ltUeBMRNqSazLfjnkm5J7XjsDNBr7
nl0AUewmcXOaulOwnr3V2+kluwrpM0OdPaJ9c9xpXy07wXhB8UY6EExKmrDepTGTtkO1bfJHHQpM
tVWC5yzx16iG0imgm6zli8Jqhs4XWWVbfjUWurXsYNBtKZdeOlPOsD92mNa0zng37+OE/RPMPzdB
fmlg44Kz8OqM+RwRJRAJPtJKXAyQh6mcmjND2nDYJAZrG0o2KIJ+kcK4wzv5UIcufJWp/0OfMLLO
XsFCCAACapRhMCm2ojmjBviNSQBCpk2W+oHlIakpWip5jwyGItyc19tva50xRS4wFM0dorC07yp6
SnaFsUXqLe2r5AilYi3C2Ec0l0nP/BjWfhYdgaMJNqzGY4quMmgxY5qf4A1iobKa4Dm6OKALs/kv
yQhQptbmAixfVIP4Xen7NGVfrtNLnm7mNTGLWTLjkkPEOqh+msalEX0oJ2zZJKBX6tf4oYJtfVWY
j9LL3NmVZM25r9lVJe7OW/GieTrDr6MaspdTxE7VHuR7vrPYiJh/ktqk+GzTjI7FbKPG25l6WXgh
GyL3EZrqhITdGsnLo58AK7U7W9KEG9Aunp45aNYc1DRKtQ/BQtiKKJhY65bscRLc4Zntgf3J7s48
N+ZeYYTtnyEtU7/W4OE+dUd3zbfgV05t1w/hZ/rZHT+qXWl/VD+Yx96+Fzqxd/TG3U+lsoLbEk1p
/BmzMM0nLsLNoKbhFn0FFiDP8UIvu41P+WNSwduD8wYLzw4/hStW7dNV5yR9Ku5wnghh/6bsImGQ
bcw4Plc+GYpZyoKKbuZruLGWon55jLn3IE+jVti0A60R0ySmyFSpfCzO+Snd84bs7qptV/BgQ1bX
uvGCun8lgs9yQ6eX7otzUW3Hp+kHT3NKmhhtbihuCZzVACO4q3EZaD8weoJWFZS+JYN7EJ+1MF5w
WV05oaASfDbanbojwDxlnnuJ3Ho8rRvJdOXZ4pXo3Df1C8tY+dhveOBSjq8OHZM161hceXh5IjOf
WTl4AWv6xBpky5RP4xbDKYbgO0x6cHIWnPkee9UPjrV46Roecvh8X6drI+vUf8QXiXC2La+CTmG4
4AeU/mDSlt/jx/zROJQbA5NgWz/9Hk84nJNv0VuO+EGvbTNFflVts3MAXZlEVWPfyj5vCk0Nfy53
zeQB7/q1JVoHpv2LQkFl3ZI3enLDl7Dr3cLBq23hK8UY+9vAEPZR9qh0WCAL32TNBFadLtxa3ZlO
VbpRXqKoeldEVwUu8M/ijitubJozWAle4yBPRBzUGNzis+AQCU+4tvQNcBS3eCVDSPOZ6GdETlF+
0lqUKhNhO/7Q39vK56nB/FgW7PRE0aRZz3dj8ENPfplGn6Z9UDy43OZ7uZFcc2OUO9oMMfWU9Nzo
5zj/I9kkzcR+N+LnAZJOAbzSQpLOIxghQuL3LPgldF22au2I56Fh90/jA4ZI8i5oIptqVlUuZbAV
33WwD/0Ce7G9cwPtcA+MHRm5msOS1Tvyshvc9LM5IlitnjVcBb6DCqaGk0NcQO7gWxcMm2bVQShi
w1w/4kN8q7+1zXgcn6NDcGteRjZMmk60Ry1kVDt6dMLOuTbGrRRdqXQ+p33S2MCJdu675ewOlBAu
esDUZbOvGzv9DP4M19I6ltxe1RaYK42vI0p23eVJLPXn2HKNDtQedcfb+Ml+xst85BuNWqh7v1V/
crwXNPAmejZV+FO1DFWd9CO7PsO1h0D5SDXSf+hs1/BZ5QNiWn6zKLcwLoAZsaDAk8pp7zP6O4dn
FsEFYjI8tA4b64na/JB7dJjMRd0eDFN+l98Tnwsppg/hwzzucNCZ5QOxFMlyhCoi+zQTbM/FlVog
/5DnzbPBNIw7tXZAQAAwQHpYp21S6AlmBOyAB77J/MxtMQ7Z8FVRPuDdFk87gYFGeyJYhnie5Nim
0Dq3ufFSBd6oXkj+rm5gvpUBG8aeqEPN9pC/mkhdmieu+gneZNWTqspbPVvNmt31RUwpZwyZGqzr
ip82juL8BkJXEEdpHAOs6pYv/gORsaDgrP/3oASHXEFviXem8Ti1B32tQ/X4MtjKtiq3z2ntmNEP
BmCDcOA1yJzpN8Gf4sxd/w02YuHwvW2HnWnA4ndZ0I70+Cs+gqRuG0BZZ2ENXP5Q+2QEB1PjeuEX
bwfv4HSU8AWYBxUv3RKAZbUXAmfHiUbaUb8EHfC50906srydFXHbajfrqS6eiPI8BJqjvyP4pPF6
4L4nCCHdICSke7sNLD8LtuU499+SM52GWXyK4+qf6WAmVPbulJ1YUXkZ4Gu6Nh7miFWd8jf2m23i
Q7rETsQaX/ljXzSXKXpmpEjIVn4BXfmgJU5Ot2lPN+GBbQifSlYYGCcMfiii8GgMoRRTSsnpQ5yS
P+FP2/WEfHBERIUZAYMw7CzXLpodEXYY2aSp6f2ugHh32tGVXr265nQ1evIwfXG2hhu1Fssaes8E
KQ13H4sedWnw3r9E37Qu1MVguSyQsc+yZGzl5EBjcbhnlRu8x+qVEjMB9GMm1DJ//GJ1m95yaYNT
wgGZ10IwLa11NdMoA2rwaD1QtWe7NjzN6ABQx7BL36TQnr4khtiOUgHNBJKfbna09nBq4YqgsXYH
PLt50h6hVEBuT56xbIpTTyA/2fSEB05yTCAFWKFq4wvQn8YX1Zv3dW1TV/s8ZMpXd4VLdgTwqEFr
KEDNd6p7knX5J+g/rRAlhQRmRY2gcw1e8ZPHppF9ABqLssWCtIc1ZeMs8iezfCqqVHeA3NX9OHpa
AAZDWQIzIhnsAVTpPmo3PEVhWoX7ZPcmXMFEWTIwJ9wDKXFYXCAV2fA9BM75o7Ip1jOyKuReGAbY
Y0IGJMcA1M352tMkBe/zeFJuxTn12NveOW1icguos+i/TRAapOeVK4hfk22+xx9puGNp4GgIm/ri
L7GsaDTsos0OP/ZnqO7Ts05Tiz+db5ZH5Qvdn8wC9xFdR+JP1zswfQ3I0OLdn5L0bGjoHuBgXVm1
ZM4MvcVV2Q7X/JVJsjYfawfbOm5Cfr4KjxU39RdWbdZ1OvAgA1bDBHswT0CcqyUemw+yjEb2OCGs
XTklFtJzHUcpiDAeQSGw9hOLkdJGTF+15pajqK58hqH0r+kzPwuwU1NcpB4mJlx3rsaAoz1R00BC
tNUkqxiXiIqv9vi9kex6l8Bxfho/IE5Ts+FPWcUuBBwla4lzsCus9xLnUtgxRIqDMMV7sPZJ/8Cp
Wg+3FdJXVhjlkOPExNLPMQuBWzSbOdxmzQaH2/XmidfOgyWb1hryCxQJ7sqC2a/HdVAdsTsT5sER
RYIrsBNwq1wpTJB9E4EEyZCj51j5y/xDkbifwdO5ujUAab2eG95vp7zwgqxknI+KJWV65ruEtrea
W8geaCL/puUqX8TJUdFI4WOgDlsG6yWPd/RTTT+c1H5859d5nbVdcTnRHe05NnAHTivviPdVUe4M
XBFXUMgWpiQKbUZgfHuBXrPOc4zhwl7IGed8qcKWc5SQO40hGP2VzcEYJpQGwB764oqrCET5wd3J
39SnR/a9QNiW4hvvOgNsrNNXYH8+4fBB1ru1HMFOJ5PBrVkp2floqaWKDXd9m7Qo5XqXcM14r3SD
Aeb/PLBUZQRdLq7MQQNoIOLiiWfiDbWlgk7vdtjtyx73VkPJHOAS63CMXCJWBW6lQGOFexTaa+Yy
ovywcHD1k+8Iz9f3odyKaD6B7U9muCV/huMHJwGqREux3rSmp0tv3Ct8CuQqa+vf/uuVeQWr23EI
pDCBaai4eTMfd2lPKsVuuFHRpQHGxvT+Do0sfxUvNU4/L8/GX1znZc9p5feZjK8XFAlF7fHek9jl
MvJ2uOkVj6PiIeI7/AiXY8Trg9Hw+rZ5tyiMOLSsRfq8ngKOET0s73/BE4XsQsHhlzheboL1IlXQ
Nt0CZpu9XkB6UFuI1vGNOGOtuqfZCDP2HqokgBbHxLH2NH7wwsOVKYFAx+Tzurwd/lvaK39QB+bR
Hrg84MIpXbOqXg3tzFOhIaGs/FzBoXHXMxXQRBsBKm8W/hsXkT+2PhjIDnkYNLevGdY9GweV/sf0
ubA8ILwGP8hl5x3yNlWbd0TGDVISeYt7b43/UP5YQ5Nc5wfQQKl+3WF9lLEP22IRvQT+xFTXcqVn
PTsAnggpYMKVe54XD2A9C1A5vdm4YKGNB21pXHg/I7cS9SA+SkcuAz9r4dHKvYgKGPiZJFCaU6iv
IO6UO9yr0DpfxrvWbOCNcpY5Cn6OyyCZey7DAqSAV5NxIgDQUl74hYjsc+vIvI77g0s5EXmeb2rc
LhgDmkgjKLj3GNfydxAHHsb16TNo+zgqDns5MtjgsUDl1/UHbjL8JZ8YkIaNsz6LiYNlIhTPiXPs
RTVlCyydDSM2BC34IpLsFH2KxYaj4znWIo/Kcer9NvFEC8k9Up1i97RYuBFvrf9k7zyWK0eyNP0q
ZbVHGhwai97wakEySEYwxAYWIgNaAw7x9PO5MztvVEx1z/S+NzA4gCug3I+f84vxSQ6fM2BiPbTX
4lQ690DaTGuPcEFv3Q98/bpfqkNtniiNhzYCThDkoIOjp/6Re8zflNF73j2/f6HJ6SoEV7MBw0Fc
HomjL+86Ay4tzy1lLnVh4wsabvQPTJ5AOK7NSV/+u3JHBgdWK89k0H5w5tPbFaYvNQacw8moQova
MhfGiGeCHvQ6n8C6cWYoiHNLeBe5Pm6P+DrC1FSdNt0755UcHlcDj4k6P0JY4SkEU+BbW2xpuGAV
WgV4sVvqbaJqbSc7sDroR5LUVD0Q7Q7/GCZS1a7hf0MB51WsMG/YCIdAQz0cvJA9Old3e3JyPzg/
7iuPZUTdzlH5yam4hN/ap4hzYuLEw5ieubBM85TtBRMuoiwfcNEGo1GcbtD8g4gaISIATujclR/W
9cLPq4dAksqEJI1P4YbsuYuXEFlOZmV3VC6sajejRNKRUkPMcrmbwnZzoPdEaJV8P1ig5xR5PHTP
Lsl3UKrY5/G8Gkh4IYZxWrx9Vn1h9sBDxgSXObDDrK2e3ufhxpmvJjKMrfHRBOOpX7vA2XtSXWmI
OPRkZPnKJ8ZMQgu7Bwq3hcBuViekMvoWRMVOXXAPdSfsUTbua8Lcgb4ceBcVRtBTW4RTouUi7Scg
/e178mwgOcLgIhD0ERUZoicfaR1eA/X+IOgcgC/cIllVvMMtocaAPNhyq9v20rVMKrYYGPJKTg/R
K1fUtO5BdmVk7i0MX7CpIl8NcezooYfVH7vgm3qu7SfuJYlWk4IoZU8M7AYS9YBeDHzxhh32MwAu
yeTSA1WkSYFzYW/GdVuW4Ew/bFkhvT9T/PbBB9+PyUuIvh3OlkfXOWBYl8c7uufaQVpbnYWMD0yg
DQJ1XlCldLLxvjDdbbNTmCA9BwB8H5u8PLshO0Cl4E0DkQnnrYax/h3ECt2Y82d7NkLEFJ/Letdz
TQlvwk9+99T0GLXilrJJxhPIcpv6KUHKfWjgs3jp1osdP1DZQ4JUJhgXbF35SQ7IquFMuDGSXZIS
I2wKJYZEIv2ZzpTnmncRI2HnK2kE/J3tQ9MeeTC5FTyyIP5JSSE4hYgcqH1yfQRZ/h2vSBV/YDAK
oKQaqog3BRd20bWrmCM59U/GN9pBgmctiszvPU6hOXHXGMmx4TGCs5HDwN6UizoLjoTeqJreFjHf
DmAk8u2ArX20Po8qkua9N8B+fiYjws/7+Id66u2h4sS4XTCcbmqLp5GiP5pvdLCM2WhjWid6EgDK
K4RM9CNIBrlPvJaA06P+taWj7/eNPFt81bob0l0/fOeBpwYS2U+8ukNKZ7flgUqy55kTAuzAWwGH
e8Vn2zyI4Qy3BM8AbhgYmPFiY684HVHphAiOcGNjPHF3pmLXyIuzHknkcLmN6iki4qJj0Z0RL2vz
rvjMM8MrxT+jJ1qlutkcxMNMZ0TPwS2KzYOJ9hmy/SoRdc+wxPjIYXSX/VcAIXRQjHeGe+Lw8TAx
b1aKVhtc5gjAavyooNWn910AzpjYfBubG8IGfoxfZewjWUaTa0hwxttizsxR31HBcUPS9qrIwG3l
U2UMMQfM+H0oGOyg5GQzqhfOqwGWzP2m4j2+ihAkP9CFFGsPvwOAcJaTHZY8/SgImSOSl0fyaYX9
9RlMACUZIjHO3v9OJ/+O3CiTdearavgGeUL6E2RRsXEVzGDoQf2dQFqQTGZw7sgwRUTk3WYwkOkP
5hBBm95xqrvQpPNwQzx74hYHHiw8Zi6mahtdRbVIuhigFxUdLGK3/Xns8L7ETZwIyZse1gBTuwC7
m7MLWTG2M7ktc5CcOCqlh8ZznpRn2VmMtY0QrABGlgGiqpzyBGHtSzZAoyiHxTrn0JMjLBtP5pRQ
6DYgtaRehyBnl0/nCLO3czxGMRLulsWbNNn4eJt04nNI4qzzoPsvXf7YpJ6xh7G77vvJ+TB5qHrH
EcbWyBPSc6FsuJPJ+9YJmEjFlrIaiuqzv7o/ujL+OkUMMo3N6Jys5WH0dxlxTRwH1SkHNH2HvGqB
fa94mQMkLj31Sf3xCJ2EfZQHj3pTl6NnEdrmi95XlvlynMncVIoWVFnzgI0pZjhTm3LJRnlNLTCV
+d8LK0bAi3kwG4fEBwxqNQGKF7y4ndO0Z9jD/7mw+4Pr1gwl09ISbpjPtwMyL/seLNiw2tionPUC
QQnorre2XpOIm4qyKk8LGhfUPVxQjHoVHXRWjbrJDlW1XowWZKeRI8AwQ4KF/eTzjqTg/RE6xwNH
/9vAABHatTmqi3pVb3z7oPo0yE723DY2OHrJjjnY0JPrQUgLZV71J/QiU3cm139Hr+qNbtN+DE0q
ibMNWykuzZZ5JSNdoy6sXkyq+ds2vUNvs8bkiLRUekA86lr6hdhXyrHbX7HlmxBhRDYWAnLevnam
hW92m+AYTn3DivHkMCXsZssDZY6vRRZ4qOb59aE3mg8TmRlUiLACV+ltdACmav7ZY8nGzC/6hrse
yv4Se5YoxCOhdSmMrGDaMlJoCFwCIJBV/IhTwmG0cWpDBxTwfoIzYNEEGSF5D7MJa4KlRSo+X8bg
Djr6u2ZgQJaINI9VgY6vtzAlKh66WbEJA9Rzehmsx3AOvpX9S+eSEHQ7Ub03KYWkTNfNtJz2mIVk
B9dqKISQJEFC5WmxxLvWXDDvcQC+tpNimROeLGAOD26HJFwIQYspAfm5Gg2ipMh2qcOQVsvxuQdX
2ZC1CnI0Z9CsOrnyZKbCpgiHMnE0w1svA+ZaoSuPSFOQh2qcXQi5b1fOyqF82fcVNgjdWAHY8695
LDpm5O2PeURvoo8JgzyybRhQUx8zcqr1DEJwD/0NVYVkKzJmhQZVmbVo+n0blFxUGWwnSX40NG2E
bUGElIIZRlmnr7U5nMDTpxhZA3Zk/lz7fnoSKxgk9LtQMbBJJOYRZaLxi6y5aF07OWReX+2QuUM1
E20iqEskNW8RHwDI9AV+4Ag0U4L4t+8SO/nULpHBxDKJEbyvnUNRZ99CMkAYobrH2UZkoykIHpOK
AsxIsgoloZ4JElOGdJ3AtGUxlKYRCZfWerHUrAsqBKYXJNsAyZSOD/IIe95w4q2Rhn8wk+lzjafw
1jByQIFGcEWj0H0wGbv8MTlXc7wS2AP2bJL8sz8QjZrutzAL3Ws8MsDh9ZCgkBJ/FB4zQ3DM48mw
FhRA5bxtzaq6hLaEKGFipe679bYQKrzHlHIXT1WBnPLPqZ7ktUfh/r6ymidMCUFIUeiFgrJehO9+
ai0bKIE0Ds2Y1rxAeOIEh8KK46epeuxtL/yIgY1c3V042cGlnKtTltbDaWzcuzxq6otrdPe+707H
vB2+eLGLkcrUglXh5d20BmLUAhOlIl1SFB0CBKVHnEzc1Jdkc/wfVbNOeAvAbcsc50drEM7Fpb0f
POIRQ1YVeqM+YIYScyTUzxATFO4J25ltti4lSKUJ8l42fs5TgyrQiiVsJhh/F+eHH/vTceog9kH7
eLBlbp3tfD3jv030v0RfXRv1NgMd017G6Ey8L1sf1XIRoknZXuHTDBd4K5ciEj8RgoRA05A4o8un
1gAgCV0z1xXZAbdszJthHpWiPZvr8+BBnu37zjpXgCOg+Z2weQTFZi1Mkpqs2HSF159hSI0bM3J/
mGVdHsraO0SiYCTo+g9TV32Z0J225SgOq108qCcdpm5ooslRWFc/Wb4FeZNurTRBYALK2wRFpRX9
YSb+dsKjYYvjlDZQmj2oNlUI1qNbp/SCPyTpH5lu1wiy98SsWIEWgYH4LQzY1vVPxki85Vq1ubdi
H2NWycDiR8j2j0m7gTR8Eqaxnia7Wp6cBGnbxr3wiJTfisi6DyrA60ON0E3JPG6E5uZNVNYQu3rA
0+mz089HJxiMy5oC0zAUQbKZ13hvB/2HxcSb3Tbta8utIeUI+jtOws0y2n+6E/MbGFfIkIZERQJB
7Jn67hRnTITwqn50HftjFwr8N/EzPHWpTUxYk4jqloE5ISQsr8nBm3VSucF44AYTqsjGHiKsva1R
BNqYrfeywH89L7EzHdIId8/FqqrzSiDjFfV1TBv7aWyz95EI2z2dcX6ysg+YuJsPQ9Rcw3i1Lxb1
LC9PrffDIinqAMXqO0NcJv/LvIQ/MBBKj+WU/lwwagCinnyotzGU01MdfDHSVV7Dpr6PEMk5ZJCO
YQ+YXwsFkTAj6lnoNV3NpsG4QiSI50nmeVQyUOq8F8ZKtxkgk40Bd7ITZfPKU7ppWqPBgHdgei4n
4ubQLXYp2rqbIXZfHDx1i9X1dlBK/8zm6Jr1yFkkSVngIUbYiXnxcC2Y7RY5ZZcWs9ltkAvvMkYS
QTILJxUYOhQeVIoE7nDcZel9mrd7vAp+9r6AHyC+R5DUIYFOE7rNab5zPevjUMYTKrHufJhk4yFd
iHizuzDUOgjCId23KfzO2Zdm8SokwsxxvzwZfkxRzJbrrgzKLSpKFcTHEJeSGSf2lq5ldDBbm0xr
vFpN+W6a1s+ojT92ZU+OAGksdJzl1Umb+IB+hiQHPb04ZA0fM7RQClEfDAslkXKI/a3vuRWpzgWI
i2HDjLaikzXLgqmFQXTnQkjqPZIK7WAV76H/PE7LfDVkjvC4F+78tYQFQUDfNi36r5Al70RGBiUz
qh9VViNw5+6I352vkQn3mYf9uXIEqXI/OKVE6Edc0tDCT8YrBgfPAhpyXKE5ZJgIfjrN1qj77NjI
/kPoCbp2g6yi8Jhsragjof1HEiZAOrj1yFN1VnzyTFKaeeW7pwFj83Cfz0wOhQRqMiQgTeuB3FzQ
8s6YAnsWHyOeNZP3sB7nvPoJcR89F8/92qyf2k4G2NQiYVlJzt+D8bKuYXq/JI+BW4JtGD8vzgyY
dWE2YF2WNbsMbTdfOwMDoyT5EbsegTketliHPU8uePQ87Nu9kmVJFyd6CaksmXWqVZyD+ziW3+Pe
jw7GyXabY9tQurWGmTTAWp+QyURKSJSXpCudJ2Qkv4tBHjqLcKMNSIJ3wfopjQBioCQdN8vCa/zF
7/udE6/DzhWScrNANdNYsZyY7xcbMZWxoYQaZPZ+EiEFQp9JDtNwrFqY8OaJjZRqnUCV9D93aXia
rPEzA84zzhc5enwoSjSHifd010SRe23C4jKLFbXvSuWYzPplDtP6lIGDW4qZk7Qg+Lok6HEDoTzY
2/CfPSxe0KFMrRX57rG9R5iAtD523CEZgiDBc1zMzaONPOUVbfqLO0PEyRNEwaYMq6XFyr8FdZRd
u2gEHZTlBwTmSLnOLgoPk1kfJ3+bIK0a1e5FzEa/9xfx0fbyR7RIvXtRdK/Q1hknA9CbGYR0Cz34
3byQ3Fuq8B3Gs9kFoQhQTRbuNii87yNzaraeeCJjNhQlMklDWyITgEkDhm1kwLG7mrzG3RVxf86k
bF97YIv7hvo66g7PCL6RvnAabllBQCdNqvStqEgNd04Fea9+GbKR6bAL4Q5G1ykdLeuE0xL+XWZ6
HDMkyAi+yZz5PbqwY90cemjYwIFpolmLWH/ufsFAINsmTneZIBmTtBRfOqd9LGs7BAG1Dhv18nj5
smPyyMV1PUdhcglJjXJfefOyx5THhY9NGIHk/KkYOyQRyYNgdPulJvbd2aX5Z9lh3zCbE35VU5dc
0vboh7ykjYVHxmTzgEeUa4sJmaRIllgp1CV8N7rJaoJpYQdwZaP+PVpDwX0ryezWVn2ssUjDgKlA
UMsVlzlaH0xTiqOFOMSR+bQ9rSoqALqO4t5+RkNwXwAIY0J9FnmXP41pmB2SkeJ6rmiRde0j6YwU
4NXE20eU0iNrlkab0J1P3gT9KPBHJn2oIZwLpNoZr9BwxIENibLVJjzBAR49KZjQ8Wvgotu05hXc
sVp8ij8VPhT8jKB+6/lrfsUOiaBuqhjzsO18WPxc8QUon0Ru8cE0yYt4jhDvmgAyrENog+5yue7m
PoApb6MF4fhYahpMbZporRDarS/wGP9sFz89YyGfkjnpv4xec8K7uiflUCC+XCMVhYTzXej31bkj
jVbFnKwZxI+Dzc3tV/pnc2Vi6JrkqwMTGNkCNsPITHdfV/0nw0gXhl4ZErNk3QmhpU8xswhSTimo
/2Edziv8l354MCwZ3wdm9mg5k/Ge6a7N2Pl97bCJRztXeikZm4Ba42g815V/iiomCv5IVdPELR5t
Tqrolf/AZGhb5fb3KU88cM2INWdOWVF2WMFvDZ9kNL+SdnCZPgX0ci7KYX7XQqAIm6v2TUWf+pQz
uT/7TUff0ibnnkq/0WGSmreIhRYFtxNKM8YVZXWHLpSahZqSabkNcDKmZjgSOldYc0/Chn0ipvLk
l4P9zpnkSZIekXGE/8KCR5sTtu0DzyfdaWav28w16TuDgXDbM35YMAsugUg/zSnDqpnwNvK08EIT
wkIfmqt9J+p9D+y1F3Sji4eDRBM7AQd0n2t7snfD0n0xJ6VfmKa8oug8usn6SaTmhySjVLhKyvJB
OGHfUVDqj5ZlpUDdfklSROftOaZICda8b4D/Jy3VDyRymXaV+cOc2i+GP8mDicskdQ8cGr5NWKHi
CdYA1TCwzxtQzdx1yVOxLq/rukAhQ6DxMOJGVvX9B/ybj0YRxy+F+7GX8vucIWKMII9515Dm2PJ3
mzuL3K3VI2I7l7BDQJCIegavEJxlkN8n3RVnzS/diiRDaYcXH7UBvI/QDC4z+dyHpXzC5u1Pe4JG
EriwQrCRce96P89f3LT45E2vTV27P1bnpUrzJzRn2xNmUJSBslkVnakE9SHp1ty5nxmQdmSjfso2
lMchpJaHbo1kpF9xpGtd9MCxiFT6LV+NVbnheNNOLnDPEMX0dyL/SIcl92MWgZSs6N8bmX5P6+JH
48ctWV1UtUU0XiuwlJJR1V+DH2Fvip2npEHSYX1FUFvMD4gG78KSi4RuRX1o7QgcAH6gqfVOdPLo
5yVzGuS+K3rwzSjmq5QopluxTcCf3K9lLckl+JQumvU4o66BreYC7WBEOCL1TqWlci6KmDh1JDGW
oSEhPmLHNa0EU1bzCMeX0kXLu5u0zqcqDP+0S6PeZ2P/rfK441YaNYdl9R7tQpCRzvx9bxAV+czt
mgAqjWPABkSdGIo+gPHZQQkkhLfFXef1cZJtP/tgPXJMNGeZWHTYyt4hXyJczpofKWXKYSh/utEU
g5CHg9oBYKaniULzq1ECJxLxuuyWgjpySjHOcDyqNN23SsCCwrRn6dv61Dk13avDVC6Sycex7z/N
EnuIwn0XYkN3l48GJkSYBIFdRFTJMIiYsdjZhHyHUfRPQ94l+2TCNfh/hd6qIR2W/4fQm+/Z6K/9
1zpvdFF19/VH/c9//Km/TomnvX3mL5k3YVp/mI4dhCFpAmFbgfjnP6Y/++E//mkIM/zD9EzTtwOX
BxfRtpvSm/jDFLbn8UkTvTfLRJ6tR7ko+Y9/KqW3UFhh4Pmua/t8yf9E6Y2/8a9Cb2aAaByujKFP
qOY6oYOs3a9Cb2aJ1lBkrMal6BLU0uOxPU990Z7dv9fetmEKQSVjSZsCRKRa10f9X/vmiMlgt1As
/WW/+j7d1AvlaXa2gpjM5RS+G/LRWYGUFE+J9OkYFI8/7xMlRd33oLnIA6FXycZ0Wf9aEL+z++2g
rsrgyeh9+iitA3A79Jevux1z263XZqOEcw66SI5MOG47f/vVCe9disZ//wu99tsxb/+sN8iWlOGc
bm/HVKL/aGYy3BnFcGr8Th76qEKjdZ06mKwe1UfSNyTV9Va98L3+X9p57XZnvWdFYUgYbnzSn9ab
sBspz+K9Xr8dqJt6cTvy7XD1s7/8wL/b/ds2TIyCfZ/DvIQFOHpmc7p9k16zQ//eJ02y19IJvwoq
KFWFTEsr/L2w5ogCjjPG6C2ojaNtgiMIKe3oS3a7i7/dVN2s9P0PYovh1vMR0PEausDOCaBsqEct
cwIoPgieA3UlVQSvnIcaAyNg/KIx3w7U2/RH3j6nH2nLNaDoDeJBP6eL3qZ3Y/J5ae0kP+hWMXmI
xKYQ2X75rF61QCd7I9Qd3Xp7OdQ/0s23L1VNiqKzMB50icNJLZy/9apepJOQpxHioaqE4BIC4VHX
mHJVaLqVnBw/oMps2EBvhd2f/bpIuqNeHRZFx21jKGckgYeggjMX2LxUajH283hncvcpHZJu8gPi
WrU9/fsIM48OVtWZTJ7nGhVu6odZmGdQvP5u211t7wqv+mzNXXPWC7xd/lqzC7M543T2V5Ow6uOK
CNsuUEcEVM2bsMIi0VUvU2QoERBEhfEX7PyjqbQ6cDmtzrGPKNLdL6s2EFQXdEK/QI/L64K9SRaV
Z1QAWQ2oe1GEmzGQKN95cejuW9e81ydG8MNP6NXAHZVQCKaVmzqMKDoSt5aPZJA2Pm6zx8xZyJ3e
/r4vMh+fA4o1nnpCG3X6g+SB1U29IHH0VzMvWySmkoApOlXWwW+oz1m4HyARoa5RWToDdkr9k74K
2cgzoNf0rxEyUVV0cA8X3XxewhTOgDLPTaql3c2TD8PGGRGOjNOWVdcdKD3nzMuL3PKpWbZYi6SN
QbzSD9TV1V8i+oZRlWQ8obUFkV7/KX1PyOxtxqi3jnqTvnW3exXtV2bR5yJa6eTzonxt+ioG66ia
hfrPCO8bwHlhevRYZpYphP5YPX2R776GM2ZHE9WNrK2RXTLG/qz36TVHgIFyiuLIHaf4aIbou6u1
cG4kpUlVU2wTRI5xZP4RDEp/R9dL7VwJ7mBf0L7VTwlLXwRJ7b0rHWrZ0kbLSq9GGZVUvaakf3mY
4qsuCCM61JzzIab8favwknCqqQvxSLth/Mk0kh6RMBZ67dYM1hAO3Zr81JvQa/4cILC9SwD606UY
fo+KaRnt7Xi9H1EmPOtNSTzgh+PVxzkPPjYY7e1uJxtUDlPrWxtBk/nOmo1meztDfdooflI29vql
PTeDsECjXXWp+HaWuqnPt1GFZEcCpQ+66JAWqOKYDsp/+sx10donC8mp6qXeULfNxvMn66jLseOM
7MZoZYARb8+rfjrqvA+3VCSVZYka8N/eYPUah6NxKBNbHG6bHKd8aCkK7q0Oj5/MZoi/LXDyQQbP
TVdYPBSD66Cd4Oahzu+iCTSpSrGjRnjdzHS1Wrdd4SC4tcpsF+qAYDRaejC1MIMS8hreKfsihczj
STsE/DuAulXPvDdH07n0cxinpaSy1lTzWW+LquWLXw/Z3hrd7KIXWAivd0NtIryWlBC2V4hZo2B0
nOMaQSi15gcxD2mVd/Opg9Q8LWjnV+Caa4WdaMpy5nEAunAO1ULOcwz+YsZ947ci+VubTFi0qTBT
BB8jth7CYX894LrgrxfrErCRzD80WtwxNvHqixWvDflX9X8wTBSp6owqTZ2+1dj1w60L63qhmwMo
il1tTuOOqTmyHqs460Uci4+uTHGpq3nZTdV16oWf0p/etukmBlohzDa1Rx+jd9+aepudxQkGhd5F
txxGaAQa1Fe/reqtv3zP22ogMHIe6Pc8SiF78iZXqyr7M3WQ7mz1swtp+qm2SCaOo+9sHYEbgTSY
IqNTaKLKUoKfVV5ShQolBxVI9QJF3ztHbXxb1fvpVB4jXHIh1Hao5auhZVKDTBcb/Eu9qjfqRaN2
6zUS6z6DhnrSbp/RTflkj2769iV6l96qv2jx1JiVW6uEKeA1hCaqTQaLoffvb0qiDAWo1K0mFaDA
sFF7ah3P6NVEh5dqY6bWdDMvJ27Cra0PvDXfdpc6btZH6g8V+o25fac+/tZ82/3br1H5I67WB4GQ
qRFoat7+gd70y798O/DtO/y2w7AC54NNlzPo17Ma9PqJQU+3I8uRmCMMgBPUNr0Y/17TzTVgyNQH
67XbZ3VzXMlr4fSkGw6+EAj8qA+YrodJqj4YRxu26tW3rbfvuf0UIyKQr4ICud6rf+/283rtdvAv
33j7rt/+4m8fuR03p/QUqPlSHiQSUq+tXlAp/PdNewFpyQCPRas6xFJjW6uijdvCcctuF7nLD73J
HFOG91CFZrdDfmvqHf/lNkoXQLPH3EQhgx+ydbzw23e9/cq/3T9KiGethyjA2z/++0T1f9fbet1J
6dXbMXp3Z1P3+OVUb8e4InYRIT6GgC8oTbegfbmCeqEv3mQM3HKfNCW1TO+laXD6lcWIzLMO8kop
75O4JKejojRXBUK+Dvl0+7Z429hVAkPYFuTb7wfZ6pNvX6m/RLf1x9826rZJ4WZHhYI0sm/cJYEx
IdhiGkxku/A84EWDe5c7oOaa1nhpIp6CCqq97vDMQKDDNlyCWzXska+fXsQMdHdp+6N0TPJP2FnR
X/EuOSqWHHUsiQMhVyJJOP+gQ2xhEUqkdAydc7iazlmvIcSJsKra5qQScQgnOCYKetar+CnUUVVG
FgzTcqujuhkDBjYuArnyc6lDvJkyExogBSFXqsbvWC30RhAWxkZaPdw9alxWEnb7woxnYGNJcDYR
/T7IMXDPs1qMTt2c0gE/xRgfC/yfB3pb1krZn7KMmKEzkRoZ1GLyo/WMpSIY+9r95ozmeJYOqK/b
Qm/ziBC2trCpIAU91H+ct3d1bxsMFCtiLwb8VxT0Pq0dQMpSD8eBGon1ol+BL9X1R6BmnJa+Eq6K
q/SF0Wt6oXcUTSxBn8O8TDG+Or8trCI5oje/j3TfOOieeVXph0n1z0BLWNVbzSp9WBz4LcuUyDOV
2JCgOeV84245/n6wUL21/pjeo9dIKjY2N6PuhuGXRfmvTb1XbyP3XeNWP0Ohqlp5jsIFJEKGZnRo
J9Qq1bbbDr02q0sVzgjJ5Cqa1/dXr90WUj0D+p7rbbo5CJX0ubXf1tbxKVmXcZ+/zRbUF+od+sP6
c2mM8AA1HvSFGHJHNboSGwKZ+Ltp6CEy0ZO9Xu1vhRp4b4cmaeWAIgW4+ctBhZ0e0hRcimSqSiko
6o9gJ+Q58EnAhhZq9HeYcDPr9RCzYYKBhZSP6Ju0m/GqFyOFan8Y8Ro1Z6DXsSDo0IuxJA8F2yfY
SnNs3jrwVmMtb31YKUyqunJMoUoEy7lAMXyy6+mMXvYEKpbFrTmuDliOW1uv6WP00brZRGZx/N9k
7f9PstYSIvxvs7X36Xe0x79Wv2Zr//rQf7pyWH8wFw19gTeHq/Kut3RtaP7hmIEISZK6nuk6XnhL
1wZ/CEw3rNALbc+0XcG/+Ctd64g/MAgzbR/TDj/0At/9n6RrhfqRX305rICOznZs33OAUzumyk7/
mq5tZ2PGEbkXFyMSL0PXAglapXuu8T6vp/AbapvkE8c6QaFsMHe1la6PXbskl3AVD7qFLUSAAE/4
tOCC/VQm5ae2XidwCLTcGSkPg7zRXjTxd4d6dmURhxso9SRVZ4ORAAGWVzB7rAkFZ4BKlzj3KFe1
cLAxyoUk45aoRLZV+zzP8nNT5N7F96hzdX38qL0b8Nqx78B/9GdeVMBWU/nItX7XD8b8XPkeVDxP
4bZRpEUsaCyjy5BBb0+sHiWbwXuIMCVUcEPhMuwvC/Ws1O2RYFinRDkeHcsZoJOdSHO7zALBjxxq
+UJwukPnHSpsEjHm+7bzhIEBM9LIeycjy3gpM/er7fbm08zQc0ldgz/dfvdqxPH9ErjXmhWwF8kS
1621fIlNk0F0BOyDcDJym6XX7R1rvmD6Z1Bz7b3dkpnwi+PmGLdBeMV9O7krkryk5o/OObeP9AbG
MA/BIgfycDijOSJLrgArHxsH46UK5TExGBK7oHnfOHH15yJG/zpOfQgOHbaHZdUHKXMfjaHMfKyt
yNtSvEOHUaJVFae9vHqD9+KZCak87OY3jSdQWKmLTe6X3pXx+ogObnCd+vlcJcj8jK5Ev4PDH0h5
Mc/q3qXWT6w+DGhbmeNCIUN7iLM7UUr33nkrtyVx46dgMvN7UFrPK3j+Z3caDotnDQ9OG89Qfwoo
TEyMnsICOr2bZffJgJwpIKAdTm7tJVqYHRXta1xS2RfUuDaJ2TxPbThtXObod4vMg8sMbpzym483
RRBDqrPELsgsOOGLKd714YwavswQEKkYhRf7cRTNdP6lnPPuzfHmH9VYvqvTalDWNr8Z4ViBw3sW
0CVQhnFd6/cXLujHqYi6FdSI5+M0HNUYJUTyag8zhV4YJT1WGCeMWTA9j8WpSvvPTgQVK3GgxIm4
jHb//f+xhKVe8V+sefhHjimEjweXE3ghPcG/dgFGWtiNMdZwC+NkOhV5me1dF12jopmex7x0TqaE
Adu3PTXz0fvCgGU8RWAwOynu2tDuML5AJCCidA5SJ3jXFiEFlDKKv0zOhMJJdFcidv/Z574hMZfF
78PvTeguyH2G8NdGBBOEizwac3LvUGVBtMt6Fyt1dHEktKOeqcW9V3jbtqYuPYx8MPYapoDYfuBR
qlS6Gne8c3xDwN8eATct2b0cyyOlE//UKrB3RR0XcOElkThcqiTKJuvi+cExT4Mdld8M8MVbSlb+
wTOS+44q7vt4HK4LUKwL5uHBJjDlsMtzYWNb7t3nhojvPWHm2DNExQZU13APSucFK5cvUxgvz0Fn
79zOfIXO4FxrspmeZTjvVrJpSSRwtwXlvA9DYE1ZY703N0kNIMbJZvMkYuhjjZWBTQlR5ckK5+Qk
yLgYfnmU088ysodDmyGaCd/uGqQCpzHbwLsXBtxSmbzGVMgvcZxdvSwLQQ99LgEa7tKpcnckDoct
UOGvYYDWTo3jMlLf40ffw19hGXJMwQDNNli7nbBJQCwVLzjAAODVSsiWy1penL4CxEcK6wiDRT5V
/rjrrerEX6qPyVJ3CNEvuywjnHbbab7O6wjyyEf0oRnb8ZihsmsJ+cMPUbNMVdJ3SBRSPHZ2VumT
YTT8a+JmNW6DxTEAR3dBPR8gqZufhKtE24busx8I82B45EqL2PMOTkKdfhhWBE2BUkNx40sz9Y50
rgEIs+Pj0fJRJoiv4NgOF9EB8TjgqnBpnbDczj1+HQu+E0XYhDtoJu2dkzjOxVqX95zT4+pHL45H
eS1j7nPfC++hWKFMFuMsHgon5S+pOlAYmBgQDFBzQyfdW1GXHoT1KtsFb0reDhQ5I3/vg9z2ukFp
bIcDOnXmsQ5wc3Ij/ykBSLfPJoycSP2iJxOFwTV208cOhz4o3h9whXZORYjUHOYAX0HrpdjHwn5v
RHIQE3JWefRijEi5FEzJ7p0G6a0yzJ8BlibeUKOgVoeHcEYyrrIxahrHQB5mp0Vxon/fD2J+DvyM
zDMjQNQby/2C0U7lgLEHSDDezY37Ys/CAcG3b8BqAau1vhstnNh55TzzNHpvO/5r7QJQM+wKadn/
Q9mZ7saNbF32hZoAgxEcon+mcs5UavSkP4RdtsngPE9P34uqBvq79oWNRgEJWVVlUZlkxIlz9l5b
QbZIyvJKlkUlJrIDSFvIVNACTChu6J+sbUia7i4szEdHFPJu8JigsRWn2ySZyVCPkVO18yCRwlT7
shN6h/KnhylG4ItCF0gbswAqFKb7vEjju5Zdqp4a9yVqMhDE65GyzGjymXZXEFqy1aaOdvM8aaKt
oKoO8zdV9c1xTT1IGrp+HVK/g2nm54ncxEOtsjdtKdAA68pTL81bbAcldjALsqjbfBwK/aHtXVTI
Fe6vqbDUdlzfh7JxL3ZiTQyRimOSLc7BDV/9/jOY0ASwymNHYjsl0IQbpo+6zSTxRWmv2yWec+xx
wF3LGAMvaX9AoIjVqEymbvKfnPhraoYcyz98M1f8HE3OvdiGuLTj77SovZ1eH8YiDB9jVHiC3NeN
HEZz6E18977GkWzJw4AQDvGPvBKx013mzhyzqUY4JFya/ACJy3FMjrhQPXqVHKS7tyqHg90Eqtws
NSAPTAaHdE5g3M2u5LjNQ+YoxK6OR9rKiBklHCEd5c8uoaP73m5BoWIv6UbsK+9PZI5jOSY3/Ob7
GGRbCqqmXc3WTX8jzr56GhoYPWpprtVcEbbRMaBi44DGUnc/cidob3nf74UPfih0qlvYiOBR25F+
DIi5whkwAokaObUOsr8CxKi5NmyeuYQ1672ZGcI2lp302Zuti6rm9pLBRS1LE586Xc13fr6GXFqD
c0fZ/Bpm0jsWVb6X2eJf6xJvtCFZJUHBU0SFcx/OCWOqBWbJGFvk2GIuzoPFvhRoKQlH83+OI89f
3KU4agLsIkMhf3isxsd0CuqdEriFPR356M75L6hKwrskdBmORSupqY++k3BRPNWpEUQrlV/sUCXn
RvZPRCt0l4LF5NZkrnMxPXJDiynOldPDKVN0tjubRl/baRT8XbVH6Hsri1tqmwQbMDSTPDu3Ganu
o5rLS6cUJnSZodjqEaB6EjzLAp/Vj/T9bGwKMiR21wE3I1Oajs3ooYiJ54pbJ9jOds1j0pNhtchi
uSvyudxxLr6NdsysMgjUXRuNX3vSN7Z1x0M4dIAK3EjNFxN0RLMKvcc1kACnxt9pD/O4b2njYv6K
2SAUML6aPJ+NZfEwKqt2T34Dn53wXHDh4TRcrWR8sqBubd//NJKQjaKzMhCze6bSbLEvmRMf3WWx
jzXjCKyJ+FJz1PzcY++2AQ22YDolvRM+IfBziSOXQRB+yqte3s1Dne+7yX6wbfRVRJ9oEC/B14xe
GZq2qN81BIatLTZ+70h9QF1YrZ69cl1gzbrU9lFS7bzFte80j9JJ9PNnSaTFFWXwsFcVvqTWcdjT
gcB6dc8W38QzfNpnbJI/UgyVl9SxkFsM4ky/bbxmazhxUTXfRYKLOPDFrZLilctJjkVqCKy2u8fB
c08Sx+emn5C9RxEkp0p4B6MgMihkM4exbhdwA3zsZnTMbRmnj+nYM9OChbha5nJX34i9PZUzya4y
BS0uq2McgxriXlWMUyHXx7ehTdkMFpIT4YO4aVAfZAytm4eMh3DLhU67eWCjnGG3Zn5hPbN1KW8W
N2b+jzbL7lEtbYZ5jByIJs78k6vzL35WN5faeE8LAbXPVQOEN5h6tSvzHjIfTAjj6unZ4LXciYTF
QmY9TSYLvm8QNUTCRPJDi7aZ5KKt0WX3iI4Ro4IHgozI3uLy/tIX9veSfKm9Y8UcwJpovsTdNoLi
dkl6xmAzfwOqN8QRmAjurEmFrMP8JjDjJ4A+bUHzjtjC678HyMaQFFlke2NcUDo9+3JlkEXXROGQ
NLYaU4jAAZIFzzaM8wmPMKnCSQChbAi7B7RQBV5DfIx+hXnbqSbIZgx0jkue/QhDrPzWMIz8p6hs
vShWJ+N3sDLhUmrTV1/e78o8iubHgdiQ1HYfdFVXj3EdwQKaXLgn7vQt5oSEzbuBm4VJdT9qKm8s
5WA2/fqTw+mOuEx4y1TX6CYMguih8NRXrozL6yosINT0295Lc0gLs3M3ZTNMPTky5GPp7wIII1Ff
geNx0lOpR49jaLWNpzFk35LlpSyQ8fpF1R3CuFzvdFymVv4ttHV7Y0SFxYMVDGSGndZgGSnN28F7
lhZ47MDKLpGl/5l6xz6rxvxQpvzGEVcBpazBjTqcGwZasUkFFHMixBHazejtdSzTN8x7d9ns4hpx
oO5VE48y3/cOTTeXQLJ7AXTMYvbp9noXOSc5DOI69M43MVPlRIrkqdkBWVzBMjMF8PDCaNikJqy3
A9F+zNaprdwAJEDpQZArByfb1XHwFKIlZ+fR+aFtB1Ih3gJWtttYiGdJIwLzfE2IBlIHuwxOmVuW
H90SkFhYoAJdGl8+TNOb02U7+VR2XgDdm7iocnJuuqHUyK2jsBRyUZHXe9NQfrBXyPM/vpjsW4ZD
Da8dNMfCY213euDpNsV16EVfSOVtXtLOeemC+dD3dXaN5tG/St6sHQd8wC0JrLIoKRoETCQbtUoR
Ri/Mua5SAYtYxtuoOalFjHscpsAs2hZ+c5w/9XXyMTTgtFaLwF1C4NfeaARSSrAA6Lz+FqatvBKb
iiJe+ReRJvMKvS+K4D4bkYyXsZZHu7Haq3Cd+7IP0wsX9jWcFv/JDR0sOwvtfbS4gBapufdpTW0d
kUFYpgQptE28c2seb5kb9ZEq9yVb0xOc5jQV3Y0aIL0GLuZa0z7MQiJWddP50aaRI3x8JpWhzRQX
RAtwb3L+z+6ZfFWX0dXAF/R0cWvl3uO9bf+t5gonBBueRPdImO2963FysBqaBx21+y63aRT7c7uS
iUADJwFWu/VlMbtGqfSBMCp71yTOsus7SGp+aR+9gkNt4ozfU4cnaRwoGB1qq8ldDUpFX4IDbFHu
rW03U62NLyK7qBVo3qBfIhSlESernIdLU6JuDwMUCKQ7YgOZEnN5/6oWOVlVJjtr1QH6KNHtxEFZ
X6nQgqMU4sEYO3mmP1k8uH3OCY2FABpPOW8cvrf1p/6rDJP0kWcF26gdN1vZc3isnHTvR071UKdj
eA0dVCObQcBaVVacXSj100sRsNk1QdICDFzCc5Phahqdrg0o0cG+MjlAUVGAJdekRQnSY3dOZzFw
H2E7MlNTRfgl7Ik57eL1ySo8kEqY58+9yzFi8MGvq8axXse0+ESlC18XVXS+yetTyS15l2lMxnVF
8obIF7KA11jEYanzS0rvIZJTSuwPPrNMphKDUwOvVotLECPPGtemlzXJ2zDpiZa7Fx1MH5nXaALa
XnRci2Xs+JVVernOZfT9Oirjv9i177/EdcOSIArvFM+k2jU+0hy28eSpnGEROXK42CUoZ6dhbZyT
LW3dGjgQ2jzjulDXvAH7n8mdxz4IXwZO7HvJVPyYxT0E4Km0TmkanN5/6USmZDtoYn8b514Gjbh/
v1c6IU6chp9GauHHqspIKlmbkJXjpZeFVsZWhc730BsM2LcgO9bh8AAxYLYLqABAY6Mlbc8iAdFg
xmCmXvZJH4A34+etfR+Dtfeb5Yp/Nb1vLO859KnSMMgQl2HZe0G22rUGafUjIQNyzR9nzKnsjuae
w8bb5DjiKL1W/wJMYjdkHqhPPXKo+zWOky4h+YQOqW9pkIZ3Uw8jJQogUFURv5IwE4zokk+qDdpX
vP7TsZnS7tg2y83zMYDEWTje50tPbrxTm5vVgjPJCgkC0k6qrd0G9RZtKSBQY9q7ZQif855mZKpU
c8xY0Nltwa/Ei/hR5Lq6MJHJtrHhmITG1TpgfNkWicZvPXUhbdd55ct0JEmsL6p0usMyji/u4PgX
fK0AQvOpP74XIAE+zSVq8i2yYsHIu+OHL+JUOqQ7toWNtdkrWS9ACOaJAEs2/kCp+Dz59WUsAB2z
on6N5Jq6SG9857BD7XUX9HdpdGxpemzUIAPIEfR+7ARo9rAMZq+kC0goufUAbD/qrP7QVDZisVF/
KPJ7x8OlgjWcjN5CiHsXDJ1NVvGRLcMBDcEKWqctaVldBk1jCJ56H36AXp1VegF5FBgyNZrqoYnd
8kJ87GdJNEWDSebeM2s6yRSpE7CBs3LL1zBP9+8HyXJVx9FW/9wFNHTalsMt4udjoMjuiFJ+/Xad
Z5Ze+dW0yw9M0CQStJ8sUFWL5/knKQ0hPna9nwPKnTxDVodyciH4xcJJn8HkWCCPRK3e8SFDQ0WQ
WVkYtktreOoIi713o+JzbCzQ9r7+6q5HPCzF2VpKT8VAbITJmSgku8aD2cAufy4urTvSU0g4q6va
od8UctPm+PY58tLMY1SzZ6Fp9xnL+IZSOroog83Kd536wDkOtlsFSmrMiCygUv6QNMkmWXNmvVLa
r5FbwVNGRUCHprQxyPIGULrNW/TwZIep6pM1dMUhcPDUEfCa7IVHUFciP845RdicZzcwAHwcfsDp
PnKuS8Z4YZ6N2lVZK+/nIgAKMaqDheKVQwWNzCbFhtOKtrpayiartyHuZ96NKaZR3kd5ohKcHlt4
+5XVVIewAZ6be/PP0fHq+5aVqe2Bngo6nYchsiK4ewD6oSzsVJAnR3pJ+BtHFsKmX0FuK/oZKAtM
pCKgRzAAvsS2vqmMfPVg8sBb8ottYsXAT3u/hl7thBti1DkmgJltcjp1aYKmGCvpBjlDbxO0jNCb
dyGii0mlY87gPu3oNBJnG6T2cmuU94w0q6GfF310YygrmaN70IJ097qyi46qDb+n8IQ4D7Nn2Xlz
nAxZBdqFghQWtLk2NNtxqSZwSmhZcMigM/zTL0R9xYRlvfQMd7xy1v82U/qw/szY4xlf8oBFLBuO
OeSPJIevNXtFcs4/ekj6ThHvErkHlFbKK7/LBsnc7GB0kpwuCssCc1QT8SfIDVilFGsX1D7GEWza
vBSPc63jrZfj8KOaOWQTQCbfo23jKfo79N/JIa9jeGQVmD7Le0vHVp7bknVndPziaRjrPbGf6HGh
ZmX4muGXoz5+bwUlQhVAZAxUs69xN4xvunNf0YTdLQWDqCS8l+TBP5Evuu0DCewnrTXHTFF9IVQa
IqcuwOtnwmxXA9VmZQpUQp8i1ZnL1MNyDbGFnrlPP0+0swxd0PfOveS+9tVq5evMc+tx0NYLo5GO
Y64uyTOOARt8HHRwa9KFs0MIbmtoRuvSl+1y996R6CVruJ9QbQUJOA4nGxvYGcBgo0+JaT1G6uhq
AzXR8V6qZWP72iBrkeFZDxR+LF/0uLz4pYgEzMlaRhxj8Pp6so9f2lmVd+NIqIkrquriry/AP+6R
mnSH96IldsCwliTO68yPLg63TgfChGy7kBSGSLQJ1x3Ul6QiDpyeAOBO7aUnlz9a2smven0pPOuj
hwt20zVAXYQe7VtZA5eNWaq7TjylIsXnJX8GML2OhT+8yagJ6Gbgs49rf9mNnTNDE458sLPFYzgq
MiZTQCAtDDV7rogPSbw324oIY4K4RPdgCp/a0Xxi//9W1p1+SVm5mJfU/lZRUR7TBcoWXZvs1Vvq
O6tLEGYmxdo+0s6hYm6KKoQLbfyBcJul+ydt17TgsRVnJ/EAeTT5dJhSgsE0WSJ5AFYoJ5CHfZxg
M9XM9TaZyvx1sckocIL81FmQjLupZ/4bMmJNq9L9QAl0xHQHOWkYwt2S2XCT+4b+jGPQdIzyrtfB
8tpihM0TzdhAA2QZXT947BIyJsmpigPbAcP1He+uR3yQbz8uSX3Vo8n2tQNXJS3xKaiRLphcug+A
FJBNNxXNDjFKFEhgfwNuZy0BpLd9GGzQa3/Oag9LtftZlqnHlgr9wQ9zdyfGCYroTIGiB4goDAPP
dguzn76mdOytV3aMI5nSXhetHiOPtzrL7OnTWIc/w3ThOEjX7YqQe2+zlH4uKrLCEno3aVHBnRvZ
WPiIrIOpTPs4KBhChoCBNhX3ibEApoZgY+KCqnYxQY8mHlJmQWLtFOES1LjW9wvG/32CaZFcjfiz
1c0Egg8ErYiM5IxqFS0NQCxoxrFKAlkpDx6ppHvMMNWXqs+Ciw6Xcfv+b9kzmYuSV4Wkh2DQksQZ
ho931cJ5gqzEMZDzQ59zSEt6fJbu/BiC+TlFVuzcD0D2Ew+4FM8hhCzmHYzFwBsGbv8hjL/W1kz6
jAhJYwxomnAmaraMsKp75ZLLrDW1fF/ELQTBNvnklt/nOEqYtZU0wUPSAjDdxpdoRb0kST5d4A5s
SqsOnji+0YRlBLg0c7/z8kXdF163z8aQhPo+IdFT+ba/nZqcPBgBacAnc8ksCQVJ3bQPY57jSRc/
iZL+d6ydJlT4Ou1fw840L8H4yfYczDVYIFqWke1sgn+GrKP7vQZZx43sXiavhvuZT4/WvHwf+6J7
juSOBr7eugpmUodfmlNR8hObsrdtavm1cOxXzMh649o63cNDi/LNrImemSMIfd0kH1Rr9l0W2weT
RA+J278oZzglHD5INgqbjeY293BAhxFpUqSBkTLbc5SoXc7kcCM7zra8ly2o5qNte/55anl8YlsQ
Po4mG2EFhYhK4fDn7QEIURMOT36awHMtEq5kyL8LW0TMHu7WUYonlnEvoPZtRW6TkElpzvA9uJsS
FOm5GRgfWFlOT7yvNhxITFa9WZVxeGQoXRSg38rV+B7qq52n4X0ce/r+/asosq5pO+pT5029vZWZ
HI7oOz6PUfBhjOgSuDJkJFbHEaN9Xt6/en+xFmzPgwNIe2qiW1Tk8XHq4u+1lChLMTrFtwrwf0vm
NAKV9XuoxGLMVUNH6DP7BNPWBIwzOvWx9Ct7I6nAbu8vtiOjfY8e59/vhRiz903HhMRXU3KzI6JQ
KP2XE1ihx3Qqktv/+/77V8gjPWoCRN+BD4vLop3SQ2E7u155VTrghFbWP9jIWWJrf15rSADHVmFt
kwE2CX+/fxcNfUZUbAAeP4QADpbLPmutiLUAESoE6Q82yq0BUBflV1FunaVudkJT/Np42HZWUBJp
5YTjS0pr8jqYaitsDekCY/ysTHIkWf4u7Oj30Yt/zHlnIWNi5g2ymynokMnQexs5eZHKZT6UdvWz
GM1HQpyPnPwB8NGarPXM4bmmldPN8tBIoANWo8B5MFrJJaEYJaaUMmc8PX4vii+eN3wVDP8ArgB+
qg+OaO6SzP+UCZexWtzum8i76plmMWc7qjavb7AgRc8tc9TU9ftNpGt4D3TOCBhidAQ1o/TQaVh6
2MRuTOSV/bWYNEkib7345jMv4iSlzuU4EfNU20xthgj8c5LepEO0rRo8ggv6zCIQGUKnTpwVHE30
RTk9qAZKhvK+LCI7z36QbxaRI6kIyED2Mka8VXNzQdJzbO1BlTY2vTUV5oyjtXUKQzCc/dqJjt3+
KaQlTmgp+b5x1t+sI+l18SfwMT66FeqDhKLR6hR9vC6DmMVfiIbhSxFEbOVFy7ILhn/J7mgdu2SM
8Hfa2XoqbI+pNWMJKb9lg0uIoiuRFy5Ft7VCchH9HdfholhNJ2wXj5P+loLmhK4Xr4U0oAstPFAY
mrwBZ8/UinoYguHW6Ul6Y57HIUd+X8bwA3XesnEG90VX/tYs5vtEdra/PheNHd8lBjKoqvx/FoMO
u8zS7BAH43NWpbcyD5+YHaOf7hykxOlU770mvDgSPnAfcThTwUxQPQqAunZfA8ZE2u9o8cSYMvzY
/aGJLOqBkU1ttDb0SL6jd2y2bukBIpLzVobFwavATs9jW+7svkOknL+MQ71GcdYXJ5n1pi1a+CiZ
eokd48AaaO1dlZCc4tiKdlrzySmhxrsjuSlW/cP17SNlOzhwG7lkl55Y4WnGk+eDbnWXFqLY5Uv9
7DSEp+aLuw9CBkkSXpxeqW7oTGGoxx0BfhFA4SL+Lib52Dd0H1UIfrggY892O4RX5oevBB+k6bcM
K4O9PyG31m0E+dLu2CSbg+PCsaPBI72JBLg4D/Zdar8xlPzC+2rg7cDK2cQeN1XZBZTzHQN6iAdM
rdljStooFSLpLIK4WFp8PiGSiF0PIGly0vYUd+2RM2fBlM1lCAPalpOLs1mK8VhaZbYf5+QR5whn
0pRcj6rWeksHjQ3HKcfVhNW8eA5lczvsi0R1u8GUzA0VBI+2L7cLWKA8YzscI6LhEpKvq4mtIvLr
a9QA2KpxwaQOzSYbKG7tCfA/7c4gb9olQQVRP30qg4SkIzdb7hYLZJVhrDP3UPaioWBWVtDf0kLe
GIcSFiEWDN5eZQBw29+6DNeIINiwSWFp5KFNjmT1HbMgQUoVTfvF0wKGzIdSO8csp5fSCIDPDNxf
elEXm2afl+ofQtyZrsxfUTZ9TVnRNr5bY5JCUJO1jbcfQ/utnmn50MEgBlJ+7EeCrPzXvBc4K4t9
6ATT0fe7+zJnVBt6NOIUrK6CEBp3rTfV6HYn4w24Mini7WAkFad6a5C83I1dHPD2tC/zaCKoqigp
yzzCQMCH6kHnVLDcONh9SpL0m4hhZ7ksxkUz70gKig92oF/n6QLp4ovDSrTtGEfB4lXPNu36OKC5
rEg6UCb9DCwoBnzp/FOV0ceepy7RDnSlFK+YKpe3XOc//KGtDnASQ2jlUdV8ARpBJK0cGDWQothA
0qY5RDOimbZ93rn7wRoeRZvHHOMhtYAS+JaHSUdoB3PzKoFKV3jfUQe8QfYcT14X/BwW/SN02XDr
zNqPTWD/y4n4Z/rf0Y/yv8nlfhen+b7kH6GBCkgd/IITqMtcBklWhed+zQCfMUF6EJ7RjGZ38RjJ
A1y7grYEiLKiD3dpBj85tbDqDv229+nMqxRmTMYTdoiojv6snRP+b8o533dddL2ozh1faec/lXMq
XGI/ZpaALSGQgJRpf3nadHs/Vjta9PTzM32vZW/WjlZ2N4BN3EMWyT0Gs5agLhsX4s7aXFy7HiWq
Mz//5QJRF/8i7fN9z+fyNEpDx7Z/kfYNcen1rY7Cs+KYh/exoZoo4n26GOtQc+F3cTtO5BYzcbQz
6JsZIVKOLG9/vozfNMbK933bFnyOAnLFr0gIofrWipAenlHTMKRYiGEx3rbM3bfSo+jM1g+zwsEY
lln2F3njenv8p7YxsHXAJxNIG62/+6u8OdJ+hTrYO+M7FbeWcWFiDLyUUYMeXH/jyINB3vplsP3z
7+ysn/0vP1kAGRTcubanIPz+570hgjIpiwwHTWVM/YDs69yNFpz9Vhy7CPj7mLNsEVxTLMHP0l8a
OKiP83u1l/cBHUPzEyMoYXF6oP9WTJIZfH/Jkma4B+z8Nfco4tE6/E2eKn/BdziB4p0K8CM6UnHL
/CpPnXNaPprKGP9BQ3/FWs7jqiAoGTpsU6mGRwlOHGnGEYGeWmR9FzpLdkWACwAea8MeVWIyOiUG
Y2buFplbTd/Ox9QBs99V3aUnR7Rv0O/5EugrWC50QN/zMYCw3iYMHBhNbHIEF9fKAVdvQ8ehFU1W
Zps4B0bT9xTe4vXPn9Tvd2fgehzIAtv3HYaMv3xQZaFqm3faO/f0jYEukrBhE3lSD/3nVlIJmoYG
sPCTT42X2vs//+zfVzd+ti9czZnEdZAE/+dNAsB0RP3eemdhe7timQhNyAURt0TFgFIY/7Je/b5c
Ba6vReC6HtwW99e11OswYKGW9M7GsX6MZfUBjTcwArr7qch/TlX448+/nbMuL788A64GOQOQhtuK
nsB//nppndd0Pkr3nIYgoQzZbJTEB9GClC/7tdmxjghMSds/sp6rqimQeUl22zKgCbiOR+vGVycZ
Vc/votG8IpC4kJyqRiBrpUtSLQvWAmH0IWqxCwGz/Mvy4fy+gAYglFlEOYlJvvrlAyrMEM5j5qkz
aE2gvSXt+6RtHkUfkOgKe+sohPVZMgjzNJeLoKonkgTHdrXKEccAhUhVQGbB3ZOpWTPO8O4Dq/ro
QAh9XYoPoVsvhz+/6f/ldtaOZrTL285+/+t7rp3R2EvlOmdaDTT4XaYdblAXRxSAJxGWYlusRgda
4UDSL3/+0eK/rHncyfCKaED7yvt1P/Rp3vKzc+c8re6BuljmjQhQ7gxNehGSaX7YDPO96ODjqqRj
1rVqapuJcAc0fsNf7nax3l2/3H0YZFQgFC5dz5Xr1f7z9dkU0arL/1+DbQoZY5w7Z17NerWqh5ZV
8/PI/RcfluoDp3IeOOpDywfq9ef3wv/90YYf7rsI6nwGNr8vK8y6AruI7XNl21/oCVYoR+T82Q0O
ucyeF8MIWro5LdBwHeHYSYQWOWJIEntvvnGOYWaJb43wj0tfug+DhPFMTIhogDssqBkiLxn2hsHl
w6TE4xJTYlShOke6F+RUYtVzSbrtncE+dG7hQb9g5Fahqb1FJtpJ+iwbDCPuPq8bdr8ZoixkNr0F
F/g8yO7Y17q4MJRYlwZ3dqpNyAp2VBWqWTFHIJZjUpyzljJdN4K9TBRviR09O0vQkhzPoHAU4ZHc
0oAbZWtA6l4BJ3uEaNTVJqqsK3TA+W3ClGvBxR2tPH0G4TpuKGqv0IMX5mKaYWfLiSrpSeVQwRBc
Cz976aL0sW9jwekMOOefP7D/smFrGyOUA47P4QDxvpj9j9ulMJweZyt0z9GoAhDc7gGlwbckboOn
obMvQBsuTTqjGUgEB5l2DdxNitd+CoELLA3DZVqwUY2uGLLqQYuRPgFaRoYlVXPqa/eDuxTWBoeC
85cLd39/4rXts8pSHusAZuJ6J/6PC4+yAdkKNeD5XSbqojFZrPlnH0Xutzxv3gILV2Hm+vfpsoRY
nzJm0kX/2GmV8GGwnSKhIWSIQR7Kh2sIWYPus0Q92BCwmlnylEYlfcXkY8S0ajcw5TuocCWqVMwa
WsZaQn+WyYi8HrKpusiMST7MnOgMT/bxvbLqOPdf80fECiyMenJ2mWPoITNbvqhcPk2447dZ808T
InomM9QwKWTJPNZ08JoRoLD1FsgKU0puyP9Zp2UL1b3kHX7IwynfNLjBjmWHzst1xi9/viv+i10H
Xhps1oAFlYfY+WULs+s2XoaALSwLjppmz631u3qHnA1/kSbFKerymUYcI8G0VOU5q0kenmJEEakG
At2kf1ndxW9bqid595XAQsTapn69ntq0DC4BiZ75eMeT3yKp8H3SI+3mZhSdhO4p7QCg+hW6x8km
F3dBqV74DN5MXLZgxUX8l0r391WfS8LVBFHLgyL320oXLA6abJqH+MmNRGZKeA/9inBk3pDGgvaM
g7zO9+z5nn7/fPKyjhSdwblI4cu7v3xcv9X767WgNRa2XItX95c1P8edU7UYfMHNCXyBuBNObVcf
DGPAzdjzoYWOg/SVuee28yyx9XuuzRqrhygl1HOu80fm+iH/T6+2NaddDpMmuSzT8vaXC/19d/Io
KNZDCeYmDgi/Hs0yGZvJq/yRCB2isHBL2qc8sq+oYzXntDQ40oAlCwjN/0MYQtfXh7rk0dYmj6+W
eZYLJpTRdz/EUQNZFoP0pmmC/JrN4328nxD6Plf1RMCZdm6d7qoXVoj8wsQSw9EIuLJnGQbIA1ZE
pc1uKfWXsOh+2CQPHMpZhnvL7nJ0VlWht3GBINxNyE19F1bHdZjvh8BFWei1B7KAfqgW9rdbE7zS
zLm/6xxydyrMQhcXnL6DMm2v+sA/9C0Bs4PwiyPNAok8yNMgdguz7bG9EwmKjpuQizO9URJFPQuc
q3KLyyQZC7+/VJDI9sNMasb7AaRkoIf6VXbXBbck7pDCe1hmJAjDLu9954OYKeeTNPpAjtsX2CJM
7k22s1QnTjg4fzY2epBBLgHW9uY+il2AzX1PjPeqtU9oGl7sYHiZ6/6LXS54I6zdiNLqaoT13Dod
RpwJLYWvovuo+sTAP8FzoPXZw5z/fpI2YfNzAiGDNWjg3WAnuCuWSNxEZtjj8vDYwqX/S83x+83v
Ck76+I21K+3fDrumwCGDmqslbV1yWluz/ihKqxFgj5R7q2aAMM7//0+/K3jsla8YUvjy13qzi2yn
G6a4OQdp2u2tUt1D0NAXSPTZKYFcvF0Ceeg6Q5cGVVaOmedfvYLbe8H1zw+V88sBR1Gmr9hJm1fh
2r89UwXWD1E3rmI0bb3WflBceYjYggFn2Mh+D9g31MmLw3tL9fN29WssPneiW/r6Y0I8Q9xAdyqC
8d6Y4huFCI1jMLsVQsfJyqmdNKP8JX6Ce1lvS5TZII+aPXD4XTlNzt9W+uDX9hLIPQdcqCf5XWBp
UsH+58auMiaVCtH2OSa+ZxtYsTgvuWuf8zahr/3+ZyyL4vz+VVoQi1nN5vROwUg6nNCb9y+DEMkT
ZPU8I7TP+jhNZJG8vxiqeCTu8OKzxt2+f8u1SpqHtC42Ud0tZ2dKGSh03VEihGMIUsttmmKgeOjn
U1MvDFMST56Nm5AAHa8pXv/3S8CUOyui8YxzXJ6TGCqg67U/cz1bZ1MuRD+2bX/X5C3h4vlUxhsZ
DsiWMpkflZseE6tirp2oEB7TdQgBhC35FECcXr+cMQsxkDgX68v7V7o1HCgBgPCKO5liVdpPhdth
lmmSF0KocEuHdXTkLJodJ08dHOKY8nqKX+qeTYtVDMVc/Zp3OUJji10gdpaDH3+I88g9+DV2NmYJ
6MUtz2ycJn59d2b+a79CL4jlLurv3P9D2XntOK5sW/ZX+gd4mt4AF+dBIuVdSumqXogsR2+CLkh+
fQ9qn763zwbaYWMnSmmVSjJixVpzjjniB+ohwq/q3BQ3JfnSOph0RiEuswmNu2uScWNg01qpbUVq
eZjlhKOR6cFw455qg/Zaxr3fomUJxjBjVJAzYNUmszl6eIK2Oav0eipc9+QUhk/vOdzUgDCe5dkk
65uZLvH1UeZucrOLdx1GseezZAZ+Lpm9E2BDbL3qlNajy/TE9zKuBo4vTOaRCPl2rnQn2I/9KUX8
xOGiRnKvmzAwO3pNXTncwlCor2mkelsSnpDceOEDz/86E9xDqiIM9qW2VvwY2gZqP/MclVF+FSmC
2SpDgWVL294/7TpsW8oqkoyuCEdBTNGV2Nsn7PK4tXZcg0SflzHiVUMptzGQmlXUcpz2rAjgd/sT
7+yuM6T2Ks2MiEURKXhAaclPlVWcULksaifrZGUozyJ8FNsOkesW5xbBix3nJ0+0zB5D+xXBmE5+
GxVaVeCHzPoKu2WiMP+J3ukRgUcGRzhp5s7NY22vF+Yu4rCPRp3M1i5sDlMiAWuDwhbaZ1lY72ZZ
fLotBHSSnfCV4orf632zUQbH2hmRhpUvqsjJwOJfx7j6mkH/QDhL7VzmZiAbM9m1cSD5oWnfjDee
5qqzscf/1aFUM2SHbnOvBCp1jGT3pzF1WmS5o/BedfRdDGHoZVqUfqdy7K+VNvfrUkmJepXIq4Y8
+UAJK7YDCWD4ehHthShsb+bAhElJ7ORnQ+ZtNNtbryVMRcbo+wjHIVYyjStsrRzXcRlwvc76y4wy
5lWiEV9lSR4jTuJhLvozRh6N1Va10Y3QXXB6iaglNsZb0lD1G0MKUz9x0x0BCyfPUsoduUiEsOaY
F0cMf4GpTDEu7NC4oxfgx8/NY9Jzx1ctNQDtidnLhsOSsvOu3YyRZ7U3J7t+QGYge6YRPcMTk/Ci
mQlrmS/6I6y3fsedr2I5RUCQ78yoIllLRsvWO5Eo26lIIJv4RLMk3pspq1CrckOUBnDwxshavwOG
4A8MsM623tLMcaifpMuG7zCh9ioDhR7OAuKHp+x3DRTyiLavPqlJsihTMJzkCCtPXvnCSaU70erN
AxqQ3lo4ZIC4FXzOXKkiYppaqkw7Eq/UtesKqOMLFROWFa89l12vXTxDSfFE3DHuLHnrPWtM2865
P3SAd0JzlEd+//hgk/mbqO4IBLGcbiioYq6AeTVIR2wsM3ZvStRq15qbSXCcJZk5Sw8JPvilgSsP
g1BOSzh1COiVhf6zqglvRj/wmunEsErM9H5XR1cExO4jy36yMTBhbQ330BWcejhJikjHtomY19x2
mCyGcEAIdfNGrX2lLa9tVAF8PYMGdRjziCSvw5QlDtaS7iufCPpLCiMiSCXr/QZZ0rGq3HurjhYv
6VfcR3sPn8wh8xDBTYjfNwlj7ZWda4RjNUPxVmRvfQvaHbfVMUFNvhvAnjFlTI+KxRbXeNDF4rJG
1+iYlJUkSo13hXimmpAZR6u8a9WpzmZsVMJ4s/TFLGn1dTU3flWXJqk4eNJg5Mt9UpTqPpqKN7Z8
Fio0qrzaKo0+ryX+zkPftqYmJko2Hgc/Zxi8jXp7BfhRPqepaY2KyHTbY40HF9yPt1VEzd2sWhcv
Nf5kke1PRsw8VmdKE1qjFSSopoic0FcIZ6vjRN5yJchsL83v5DbpK2gIZOy4FnVznl1R3fNnSGvV
byE9MAGWOL+ULYg6Wj+ini+MJGm0qbPna7iJNzG25QBXTLENZ4FXwtOyY6OSC6MaF44taNXg01xl
Y+DkR9aKNkk3ApeePYFfjV85untCQNcHlVXFG6Rb6pbXdTfAKttUIhv3liHwnC/fmqEwANGmxLRX
DaSZOuNDsgoFDkuoyxr0EDocXyPqR8QTN9MyrIdgqSxI3bjNU1Vu5dARBdTYGE6GDItP2LtrERIW
wCuZBpZj4aWcgHvjHjt1CfmwYh7TL9V7t7OLmfTONxveRmuJHL8WsNl0lMMDldr6qf2tsoQxS2x9
FY6NqjDN472nQFoLFfNclOYUNENz40j5Syd9xR28ea+pPlEC7Hbl+As5B+7Don1xHK1dqZVm7cze
ueRZdNHpcV/1diK0qA4JoMtPeqt6O70hH3M2kNpG2BPXfSS1LSVa0CezvWsxT6wcWpf04jh1xKQs
2hNthq4FO1Wo9r7IhOZXwnw8xzJ9Z2R7W2lsnnf53VBRcHSDfepKcTQXsfUYGcBsslOVms1ez3rG
yWGE0XroyFgkzWFHsOSWDBV5tMtqm0SxdrIG+zi7+S/Rpd4lRBZk0ODZdnNzE6OR8WuE07oK5/6Q
EBYbz8dy8uoL+jIkxdAy90yegbyojRdkvBwJkAZaQRAEpvReeW58trBPaJPmnkRD7NBsWH4Tyq+n
sxy8/soVBcnhc0s+dUcorQdBxuvIOlmGIV1tKKt+yHwhNM0fkbYGY0KPqKIRHTDPR9Oqyn2WkrPk
FtoL2cht2v8kikUgRjCb0NsnaEpWcVhnCPQw3Jsl1nu7xvouFwsjDlFfRSzDoC7+gbR43NVkl6Bo
Lf0pbWpEAH144JCHTh5r9FoTbnMKsWduE936SkLDOFtzuxiV0r2u5p/hSDYk81BtFReYFxy8PolK
uF/j2A8vr9cZ/PdDWAiBZo8TaFbLR2m06rE3I58h6rTuJrOkWdzuNGy/oMSrO72912LS1WM+o1eR
YbbPE1CWObZVkliM+IKcZCNn7M0ASpyT1ncYT+SQHOg/EijesfrSFiw4MFs3W0neWcabg6R5dCV2
hxvQrvaGS85R22WXfra8K60TO0FAmTARRGDJ2E+0w3e6f/WL/fIEnESZM96edSii6U3uGfGJet9g
GUfSrYiuCRTufF9pZhV1YYSmkDiM4wyD1ez6PSKP1o8Md3hRPLlXx0g9dz3cZsJGoAxZdkZqtXNN
VbPZKgW5MuGM8A5mAUKVNvnhDNm8H2WPY9Ur7o2WsaEVykONzHqbGq3Hcp8iPrEkZvAk3HujqO/l
DChBW7KETXLCibpD5zxkH4PRPkQxvtuaDO90i9BD1Zl+HTBZ0x4CMDOlLWI+gnN2bcapBW8T1rxh
PiatOl/1HvBAU0jl+2TkV5xIva04f0Lo/w3aqi/Ow4rf6N0pIWs5FTNd0C7T9g2Zab5qcm3ki6kK
B1hbYzoa7FaeDPyhO1u4P6AD6DjHjs/I5TmcikMGbzkwLQ+yvAbd6S8RcAucAPEo41TMRSsb2O8B
js+bsPQg9uryBTV2tYeuSLhd3L+4RuF8SW4wb8YW1OekG0WII+9g79F8NvY+iYi2Gcc+xaBOssti
8KvHIoaE/2kLhXqwbJEk122tkc4FLqytRbKPi+kWibnamOYcftoxapvRJjk1HW7RYHLPEURG2Du7
coP0e0pi/RYa5tWzRjwg0shPE15qL8m9V9fA44i879wLk/7F1LxYbd2+DAOKyKGezfVyfnhetxJN
+Fo2MFzaHuVv7xjjfZQNHZze8N7ZfbzAmtDDY/TZTDVAggF9LDmyhG15ciLriXMeJ+x305PmUSlU
DJaqXm75y3yMTWkxo2O1DVN1XXuoQ0uivF4WpEzdII6fstEE0GSMD2IPWUOyYWeTvkatYLuP3P0W
zhYAFM17SPArf3FFuK0bQrgTtvVlXNDr2J642jAvViFjRDJH49asgxQ49IrGGZqrctwXasc+SbYY
nrBhBAcwBFVPPZALA8AFvOmtl0voBnllnthqJvgQOgKkuvxDK8MLmKroBEMS/Kno47RXNVwR4WgZ
mxSR3tmojA1inuxYMGzad84SdQj7fGTI4lrNjW+H+DedkDBnWb3tPKQao9opWyI5um0Vqo+SGcBx
oiH9bG/NbfyzHJjhejhfV0VPYhwWa5Zm3X5lBP8qy+nSKLi6TCq4qWxTHI8WRtE2JkqsweupbZVc
bdfdwjJqU+s9SfDgiDZvg3BxNWHVb681WWbbMvLwWWnukYVk2OKvdjc6zS8otO2X3vUGSLJhZpqA
cmc1RMsaVk7Km4p8ObI4GdiT6pM2d2FYNn7LCXhOp02R5zal7RjYoUTeHtUl562yvciuyw5aFx5I
BauOrsh+RJ1QiAgn77E0mYJVBvOwJyKpQz8bINsiNSgj5Y8W1AUmzqa02ubFSCkkw7T5McXe9Fd+
rZsMJHQUeD915i52MuY+gJTuOESdcSgSi4ZZZfUHyuHkZBVHksui8yhiucEE4K0aRiVIwMGc2AxZ
rZjXsERFRcYJyh57lPveaexdEo6XCMHlbtT1P04zWedCdU+Tiy+iNfGkiCmVuxhZpq8qxncTxXEA
RhwBBCmY64HXb+c079JladANtvVeyvsTBEVtREZV7a2Aj/6FmUBqrl3CKVkNIm7OitW/ClSL67Zr
iqB27ZADe9ITAqblZ1rIoazGk7TGg8sZ4lCDAOtR1gUofjOoWnZzdFL9qoFovXM+5/JcDLJFchnc
4uBmnnnFl3us+nxEdGtGN/r3/pB6InCiSPU7B1klEH5xakTdr/NGXLW6nz76DZryVa1GzbVFiG7i
WnOGub2QpXaMhpi/PHgIAuWq77LhE5/WQ0vOpT/25TXDKuRrEepLgatilbndu+iN1wEbMjajCdiJ
uXbSEEwYDKI1K/+PQonxoOW6OEt+5t6T1rtSed+pVVbCdPMttlrKXJoa27wpMdDk6VkQdvY8ZTbk
4D2bTHltG/vS0Tatxuh1tti71KVr6Q35RegxBW+fP0LjtwaMC3u4mCirrJ0qKv3DDcmJ6n9EI54Z
05FhEOs5/kiNY/+oG26AzVLzw7aLNjjbdhHumGw2CGIbYMfEXnzGOfjL7CnkHBoDK1sT1irscAQh
mMatpr9mBi0xTevtX+QhlN9Jho3OVVxy2nG1Vy+3V21kfzMGa7jqSb5vVCc/pqK4Rw0HL9Mw4b6E
44ucTAUFlpIFXUYOSpvUhJR2+rHtown8sWF9DVpiBcpk7e2sNK6cRU9c8pXdjnv0ALqvJHiMnxVc
xeqqJUwvElTH/EoegjYgjA7xViF+we2sOn9ijX4UrkyM3j2yADlxr7YoVmOH82tFlOXRa43Plmt9
FUdTtzfmgajVUikDT50Clolkk3TyqE+MQAdNXP4CQS4CMuBPo5+GmPVoQEbYKMzcdyw67+HEtTn0
6IzLCjtLRrOySB+evdgrW4SDqH23rjAVH/1bvTaUsKNyJmbVCdMzrrEl1nYuQe9gEZrn8bdjA+eb
1ZSoYiK5F6/gsqC3v+o0aXawRLCeD/MPZQuXB8ePdyFLVB5sqcv1aMSD/8R3QRWAnTQi24/0rj5I
nWbtUzTJoDg72DQvV5kF0MWKRiJbG7qwHOvcsm63pqTsJn+0tdiC7AE9b4mxfNUNBD5EVXkYuuyr
7+zkTCkvVo1tsHdRN+3jqnuRnWfsjZaInWxSn01TOnnL+9RmOmmFFvmGVQ7EOA3fyK7pNrIj4jbL
bHqfjtMEnis56I2LRaWTCG3iVt09d/y+gyRRVQPg/+mbMPCFcU1iQwVqN+aF/LRbfZ+YuJ4d9YKJ
VrXGel8CFmaJAC+GVQO46XhD4umsnIZJqdoEY09Cccgi27t2e5xV9WUmkvgCjdvw+0bBsS0l9w4H
UXc57ORd+KORUBPcpudqFkA2XKsF2u0RfGmC/lrPLtn0yzBRxZvHMUoip6/ElvmJsa+xB61miBm7
cMZYpYXiOx/D/KL3QZck2qmV4qLL0d4rEwZweuk371Bd1xBbbLpFNd0pnC77NFNbv9Vq19ft9lHn
envPm9TcExZDK1Epbg2h3pZJnG10atzqp+oSHVcPpiB3AxH2yC6xoeOrvQq2qn3J1KNqqltuwXKT
CW6+kA0Bg/keSfN0B3+/s7PJXfQbyTm958K1jnafaz7Lx82xJ3ABUpBkmLJEz/Fkn6hEh+lKD9kn
IhFDG7TTFzSrDOmEPa0sW7bcjdl0NXC5YRxeGNG1MF4Ul8XW1Ft3FwKZWdc9jkbOyhajiOXKFVBh
sPr2W+CnALqsMmIQ3pokO7QwGmoZB8WoO5tM69nXFJ12tZfY3+T0y4XtTqkUcsTUx/yiNsVX6JXf
e4umyZS/toWuv+nDjNsU/SNYj/qoW8MvzvxEuJZ4SAzUv1d2K9+09fLUAirZGLi2CenDL46M8t5Y
VkAElfaoWIwmyOYWRdMmHs0ftZiSd/QGn65WB2B+m98W/c4oe3NL1zj1vRqfAT3vNDRlJ71nfODS
btlZ5fxbJlWMtSFncmUM5nsYfuNE9FrQMbpXEaEWSZxduz4ns10k02YG8B5QXmY7CvqTLGmnK2k4
PZpa5fbpJguPt+hXYSgtkHf0pGI7al/weL3rlEBnoz4peqJutRIw7mGKs55pkHjPrL71RdaIb+5i
RQiJb7sKUakvUis/8dPVt6lq/5Q9NDJdpvk2k4pDZpO+EOpm5VJNeD8yOZsbnaPXru1JWq4Mpb1E
462HglRtnTz0DYfM+poW2xoCCWvVMwLW6kR2alBPH8JkpgE46YcZiwx+HmSye5ScNLo8chJjvXzI
dPwIK2XcxCB0TwTaHo2lNUI+yEC1zWGuqJrpgo5uuugsZb4ykm3p9dNb1kfmbZj4xiuTpyaEpNrN
O4bQvRgeMZbNHXno3BzLw6kO+4fq7U3iGa95FW8rp9LeolgGjq4W3xqmK9scTMWmqbTuzRHFnsLf
H2zc7qsgxKvM9QihBlSk8qXV0zcJ9OQ99rCBu54bDIVv5V12KmZkZF5h7Z0O+hSneNfujlXcAx/m
Z+MAyVbLSDrF7wC+rreD7Z3/fv++Dathhf+d/9ivA7SWW3ghR+ui39zX/MP+RTdYr0m6WElSuEtI
LoyN/I4Kgqi5tYlFJ/BYhaEDTDvwxs1JutdEPtCx17CKG+LaAXH6QXAJLt8uOMtWX+5KW4erMRgD
fWMdxD65Jbfh3f00/oC9oeqtSWUTtHPWeER5mN5FF/QWo48gKzbuj5Fx1U7dE2N9kzf9tf3WIFrH
Z4InyoH9tKZxHbY+TjCl2/RySy8f9ypKEBwk6iWeimlt1fFr3NebFiAabikGlX3t1jtAiMM2THsT
K37jrVNjUvauLC/Y7qqL28ffJJHL3Kg2ObC58SOjEFhRziqgQTNnR1bdKc8G+VXVwAD6UanIJO+T
Wy/V9zkqN60c8g/+kaJMqiJqzCT/oJO8thokCKR7CrzlpvlhEI4czynlZloeDQwfJU/i8dEE9gqP
zbS5ddLHkXm4ZYCrwsfNecFXKWpp+9aSMfB8I0zymQS4z78eOnFKH7HG9ZMu0QzOEoIVLvFXz4fP
f2Utl0ZfFCeNcdoSAHVS4lNB53bzzOL4W6bHfz1smI7siDvw0yXLrSocSB5xJHirMS/bjLl7f36E
QHhrnVgNHeIl+ydMjZPDgHDz/GC4BPeIJT9jeQZS6sr/8v6azPitiQenlKQNPt9ESwhbuOQD/df7
nv8Ca7Ms++zZOa5lbfmZbcl+Hc5L8N/zN7EScjZMZroQ+GtsOKTNhG1Ubacub9qjWuv9tgLv9owL
eH7PZ0TA819/e18qADhpTd6smZO+zaWIN42jY2RqY0Ll2dAgQi3JA8/YhRZbZ16m8xYdo87So8c4
hBhU68/Muv9883xf5DQ5Lb3qqCxhK883zGPpnSbPSLzRHsHdKEgkDJVVf1gSrqiDqkO25DtIxvt/
aQf/+7/5a9p//gePf1b11NDB7f728J+v2PWr4j+Wr/nPz/n3r/gnnPumaqs/3f/xs7a/q8tX8bv9
+yf923fmp//r2flf3de/PQieTP6X/ncz3X/zqnXPZ4FPaPnM/9cP/is39f8Sw4o0TEPq/b/PYb2Q
exH/t/VXU+VJ+fVvfP+/vvRffH/H+odp6bYDOdvCPWAvBpN/xbG65j8MXUPZRUcF/aBpINcpl2/7
zFxFfU/vF3m2ofNlfNX/jGM1/sGnQv/XDTD/wLGM/x++v6H9XdZqeho+DrIy8aK4qOKcv4lIHNya
1Avt0ny2zK091m+WO4XbRaIBraB/SQ0nfolSeSgLZr9qR4qYUavGHcY5ZTrYpYNV0KyWpX2vFdpp
c6uXm2RWypOcEI2yj1tA75GT18MNd9kmYhl8VLT4Vnkii1Pb1/WH0ZyZLq1JJJ+/h31ZQiZeCtqu
rI+4/xYoXTutukRzXoQHUWSywuLhMAtkJIa5mYPt3dUV6N+6ph9B6XmcOzq4sAKsjx4La0NvkhqC
CdBPYAvn2NUUnjm4SrO0MQGOYbEdtEl+qk3DaTcZvyV0MOlNW0HNxr5NC7v6gOEyrlhXh72RV4cR
TcfbSLD4Klam+tx3c/fWAsNYVXVn+WwohMKpWvyGysEvrHybFzCyCbW7TDPHeERGgyu+cLTBw8ky
jvljzvSbbg5QnhheEk16GTzl2BCQPryaxoNjx76Yi+HkFSdyvqdji+Em5MV6V5m2PXsAqTe/VnZh
BIo1NAhhzd+K5Axf8eNUmFg+anqHmEWE1IIc+LiOdwwtIbgD53T0h0T5nkRmsSlVrd0oZguNrDql
lF/v6jF9UT2rvDGB+wxlITdYj5go0JkAQQZTxKOGiwa2ubZkkS/RaQzazRyH+1MsV/TpuLKLPN56
/Apo5BSXoUQN6LGrFIjNjVrsps7VD60Djas3G3CCWJzMZC5vigs0xCR5Zlebv7iPxC5LUVs4k61e
E5qNflgZr22mhE3gtMHoxu3V1YslYyms91490ASz9HFLVt+4sfjjbBA3bE11GjY2Q6j9E1IVIe2i
38ohXEmBkXcZo36Fof9Rk8qfqlV/1Io67SY6dy+qwtyYDo6mlxC6e6/ej3zTNXg5MuVVOzqAXOQ8
mwgO9EaibJQwZTZmuygZBs+4GTXMZDgi7To08u+oIbJTvbxx5u4I2jPZxWVfH9Us57oH00yjgagk
Igsd7z7njn52kxGfqWHBFEP/4ydm+sgSxt1cWQeXgANfptPBJQ/glhiIaoRrv4wGjXgths5utyJB
U9Vgta/LnG5FEgaRoLYDAsqcOioKv1Ach5hLBjPm0g5eaLrog3tgStN7OemKPyz9XSeZxZbODH9T
TtkpCRtbnT1rZUzAGZ2eE0ud9qtXOZb9EaPHD4Oc4UUOhpHV7tYldk0fOTIlHj3SeZkZTfNdJt1R
iNq5OWpRwp9efv1Jj1elAcV6VMTsd6YLxWG5WGtkbz5EQHM5y2YYmzMXgm32ocZmcwMr9LAjJj3L
vE2P3PdYCWmFSxg7LYCnAaHNJ6ClrdO0JVoO1zpz73xYWO5YuTRno+Xzyzzq9MFJgmDDTI8lBv+N
oRhxEBNp4Vt9aG/7LqsxPcdgr9RhXhHOhSUvz7jRFqlpU9UEZOQQO1EXinNqxNu0Kb+bpkAWiHju
oAqEqW8KLMeO8fO50hEgAWBz916fEuBpdIfYTSbf8ub3ciSewKEljxBBXePGHHB6eJ+uR9E2lw6K
D6v4poWhX9lmuBGuUn1LUljoCBZ6YdRn4i7Ki+2N471ONAS7Th2fnGm2V8KNuzWydofOnMV8mEbg
tXMa/cXM1KsuuvLqSudlnkFZNhUjKTeyh4vwMKS4wvkhhzgQlYVpGN2/jObALcjcLWHGpOl+QrdH
qGWW7AfHoeMA+iDIm4TjRYxHHXNZuktr5QdAf/lIQ/1a5RYwAKM/436m9s6bKmAfgqzbGC/l1H+o
Eyu/9lt1Yv1ac/UHsZqol9aDglcuaWjROPTbyJsxjAEg85MBZWDT6mtTOF/RQpgywim8mI1G6p8h
fYxsctenSreSAGVOdqHom0m1vI09p5vCQbQxw8j8nlrSvGJDfJtUg/ay3b9VDqEGoWngRqKFouGw
Ubv+T5p4PXJovV9lbRWfrBITi6LOya7IYFsLN/vME+0RJaNydMPYJxw1e22mn/WATDLW3bdUUT4L
pz/WNcDFObPjQ6YDLtdjDHCwAuegKJaGGLSPix4Xh2gaeCCn77Nafp9oioAcLGIYDQIcl1V6azDA
LQZaWO4eV7zfhV7zAqeCkJ9fICG8dxEJayGm3RKXbmKfufEjnRgBySm5j+B3t2XD/2WqnIlchcsM
OFKrvYGIB/jZiSg/Q9BVpIcXZBRnMYdlXGxQtpV0O4R1D/lhsWLGOilmkAD7HORu2cKMshchjQvq
RdWcJfTA6dbWYCH2EjX50Urnbt3Z5lg8FlBWSlX6bgw7oZno10jFM89ZZX/XUVZog62/AXUfD0mK
sykpYFWZtnU3uYYiufDatIGITi1kBqtbW3bq2tdzxfOl0P/o0/RV9Jn2PmlHFWT/+5TLO4XR11zG
5VrAbg1wQhMGgFJr1al9e5qFEtSZ+xWbjEzRzHzWLQBf4l9tUVfr1quzs25q0CEZ00YOo/3YddkV
U4d5umhUePbsiX0PCjSHk4XomuFsbLbFzctzaL/6ly5U6yWTqrbP0c+e9MxINqlgp47JtVkxNELp
3/U4XbS4eq2SdF7anG7Q6zQiCxrauxxI5LHRjXQPRUBb9dl0UEPcKNzukNHlTzu/E6kcHgGDpdtO
cxk6i0y7Z3nkOx1KbEMQ7rOkCII+5IRoXJ+j3q67jG0N3hAAcANFZI+CjR5ApRyHMcSBFWObfw5d
Wy88eixApyo0+jWpQxm82tY+DSWaMwHmIoU2snLy/LeYBVWBUsbrXr6Igiv7qbSK1P7RtYr12mho
UTpEPPD3wL3Rj1ecqjsV6fec0efe7aZfjWpVQemFhLF1GmQoNz2PM2e+rm0YpNC3LLeTWvXwoPNw
y995NWRRQc6MzfBPndc1iKG1nenqJVk66ZzWS9JJFgAP+rDAJXHZi1DbiYpeoAGNdg8/GjszQKeh
cvvrYPcUj6k8hZPQdqEMIWegJvdNV7i09Zi12Fb1G4VmuKlGjZlJB1rKNLGYSLe5GYryIau4OZri
wfypeqSEgVBGZKCDSLq6p2A5kcGJDH51X34OuIhGljZlvmlW9vNfgyMaazBYzi51oV9DbIBbKsBS
eN9K667EpryaofmFnK/fFvNOdSGkqFravhD6sxo7xANuDiKNE8xJjVadmZfHfJj+GBaqDIQ/DmKy
mU3BScBkJ10EBrPIjosXpk9CuhEaeRxdk3a3glJrRCoZRGl/o2YtTgWvIiHPuAhNE7AG7O2MllUM
iRl56yZ37Hd6kO1KycDvM7Jc4oUzC/6O2h0z7NODUdFPylE+T+70ZqIH2xo6ORlKk+w6QQ4HqTjX
pzC1bBiz17Be5457HhXe2kbLn/YHZKjNpyNqvoNfD6kg2qoMjEi+eOiy9hlRqH1a7dTMDH1Pm9QD
DthqMTyKlBkXhczsNwQ3Q8oexnth1u+xiYS1t2oEmAV7Zz3fM43BTBJP5yppaIaP462KynVvJNq+
HU1jrxAlguF08A3o90EjKzIOWizhcV7CQ2LLDRUjOWUlJJ9kqiuyIBzzAtUFeBnS2S2nrkW0T+QC
KcKEirozedLLjtJmw0ex9OmfxRDPF6fmSPMP0w5kmXo5BejXOUKAJGfvBJdXItkAWNPo9cMZw8UW
mqQbEecvhDWlZz6O49UlDJpc+7WS6eR40V5esF1EKZiM8p9FmXTkiFQnqnhJdIEiJfWOqiy+p1WH
pY4u2ImcArEfShVMtIIz0wJJWXImCjxnqgMXjQkjQMje/ZimK5vxT7rg6BlhW4/GgMn7FNep7JYo
MMIAXFMl74YHhQEBFJInvNoJjUSeVr2ai3ralqHCYIkwkchTuHdZjmNb7faAkCsmN3XP1JU0zJ4u
OCWGyKkqvT3BMwpdIWpqhS6qm8CeRaaCwE0xk21s6Dunc8+lh62D78zwVh0CF6MQ+onvw9IxtTgH
rOxFYmyOfxyXyUnrsafSc/2J9Y5JrlEPK6dmOJZmsbIuTSxHUQvp/pn9gh2z8dnuh7VQikNOC1qP
pnSdtJ1+qWotnVcMccKdoTDGYccUTH3ST2ZhURCC5WKLZRngTxe0+Xtqi/nazrrld7Pb7Olzr2cw
eZygpNzZjWb6uh5dPFmWr1pdfnoNFfDSzIooGH3GF5EfTmN8NEfEKKqNHqJTGSrDGeNwxU43cmBR
89rZgUZ+nVsocklGUIDl2KD5vdH1nUdtY8nQa3LTUOEWbOCMQwcbu76jKMM2T6ePp74o7PAE520o
QVlwWTY6qWXSGA5Flp3RinwkOK65/OCvu6WRHOty+tYWi5BgmaKkVWhv3BbHCeAT/qBAbEBBmqvB
wyeU9XO7GVz7bOlKebAAqvEXr5xNbqfRwRwhjuumQDFm/dLcZsAmUYbrKgLQUCY5IK4olOyrqBgw
EmBhIFhkOXAnLmxuaJ4PLO+84oP2p6J+CYY0ToM4Gn5OVs2fO0c9wUD+hOK7WBQ4/HKFcHc92reT
KrnVkoKBiZyUaNMIR/XrDCNHlpEtVsXF/2DszJbbVtKs+yr9AohAAshM4JYzKVGkqFk3CNuyMc8z
nr4XdDq66j/d8Z++KJVdJdkWBWZ+w95r27sJ+NM6rN1DA/z3gIIixPRs6kNSMlxPlswwERVnw7FP
SlOtOJGPdN/pAhbP8hf6obXPtp6FYmAhb27rAzp80QT7MOG6bzm3d75T/VBy+tXMx5a+84CQ1zuX
fQLtKs+9M1LVI76N5lCPMdvJRQMlrFHxM5yGOwhStOUth3DZgBizZv88+v0nnSufkPb+aXbbN1f3
CpC4bK8s/PJo2HOLtxefrRtZLNB2q5LXhaHVHlq2Pafe/Tz0aKQV70UJ6mxn1kQIkODrbRbOMyRX
9JkVMKwRzGAOTvD+m8kMGtHmJzKn+0iX1RpG4IrbI78BhTja0iKHInUJ82kxbigXgqybNcc6fxgL
y7m3Bp0eIzI22B7kWH2FbtCvTDMBIR6X3zeIGlZRtDcc9o1Jkw1kR4I9NZdMHG/ctFnov4ai2UMg
SXZB7HUbYVPtFDlxid4M3jNDugmUi46g3XeIuXHyEBfkRnOJEnMRCwPYWYvlChxrC6O0F7+ouh3v
8cqM/ZQc5qm+Tlk7gaBGrBz7zTNbzaxBlKFDT57pO/Zxm7tXYmZu34LJ2HtNRoouU7nq2AV+QU2U
caiiUNiAtaveCgI8BKg5rst5X/mL1roZOF9qqz9o2swsJ6/PmN1HaHbiWriffdPRsA7FtRREbjZI
rAsMYxuD6+CIBRBNinPnYEM/TPk0rDNLjbsE/NwGWTwyniE6TuLc0Q6fo2R4T1ujea3cmYFB/rM1
jOjJSaN3oMMgtf3w8/vGiol38JnDbwXgrV0xGy89g5gZrvVTmHC+2LV9JsGejRyxWnsOOevIsULJ
/mgHbfoa2oROTJrAWzZerONa7D5AWKPeugwmaNCi8XHo8JCzhELNcFIFmY2eEM8zFhMaEZOMER5q
7uoHa/luR8M26Zqd6Ojh4NzbrEmO0bQn5aDZIrMmN9lv5coJKOeq2GLWJII/aoaph/DrYLKDvI2U
gNZ0YztSfoAY3bhtzOzIxizgjimzKQdTax7/QU5tniFSb2UWIstjxHuMBetHzO0MMRozfFBbx+vc
YzVOq0bFhJVV+ywckHhGc0J+g73w0dmtBWOlz3lRGIfK7Z7IVeHfXyfmsYdlDdIp3/ch/os4iQsk
5wDP00GCmATOtwqmEYHQ6Dg/OxL7KvZ6cmjeBapXh81Fu+IkvzjoQw5pTL4qqrKNWxgQOosvd4Qy
h05oXS/AqtD0PkKDV8tlPrOm2AuwZ831FSrVDTswS9uObobKZrhWn66DvHOwa7Bw7IQc3y/YJBny
FoYgwxrzLexb+zMw3n3f6O4iG96qUP5RWdCVYzeF/+QNF9U4Rwa59d6Jic9LI855bnFjYxgGw5jM
fDTiJbo60v3DIICjpgPTXNtNnvKuIp45J9BMliPJmTyzxTKstYfmJqOaYaaLoyxGMbzQmnPswzmH
hZm/NsnjqCZQ3hJ5nx3idjF0foEMyTRyeI6QMF+c4QgqSt573MsWGuCDbDBPN2qitfHwFc4Ki2Of
jTGLWddn3si2NMs1fwlRrqfRJ64djMK4NoCfHiKD2jrvMBnliY/fpMcObwFB2MmSyMzviUVPatUq
G4AiGhGOBLAm8PcCI9uRdJLsYOZ4e81bHXs05v0svBbGdCOhpV/Donnoxq5/nUC4HbmfH7CU/Opl
AQg6Rmu68PGCkdkEOKlBGdMaQI23jJzjXYMrzehQJhmuXz1heCafw8zPQ5C8NSltL8clbDLmDKQy
4UQai2Q7zGN2HKn1GOuzicUZTv7UsDFYEJwmUCAk/y0yuSrbu4P1YTE1x8FGkm/aRm9Klwc3qV8r
+avvF73cDOyFxfkflbBWF8v4ww2onMPRO2qVVKeirB7UgndgdJc+gpl+UnOr91RfMPsm54FSJzgG
ZhIevBBpdcgWH1yFgXy6wJ/lV5Y69gYGq64T2P9x5gKyIu27j+uD0a9qV+fUR9wVkEETlofNT5R7
aj2UkIT7SVzHzGYFbeQ/XIM13pwQDGIVJ24cpN0GR7K17ODaUU+HlCVwknIfKcVQIdDDPiaaXMOK
OPUo6zoUYE28UOrSG5I4UOveeBLLB/NrjBgNZsl0sDQepTaSTyYjlF3r+58GWcyA+zgmiVReUdyj
qauZuBp8kpHH5ok19QEPKGLaihi1pjcvVCD2DqVUd9KNU5HOaqAuboziILtqq5AWMTTvwpXH9GoV
IY6EnNhdOmCvxzF0dxL4NmOjaDvaxbAYA4bTuCiNedmY3daY+OrwSlsB2lgae9ircHLJRzBj9YDf
KdkPc/VI5AgNbwoW28gC1vLLvzPp1cz3K+mxUzIKTNbIhle86K44x04AHoP4orQHr0hJzeFKYAai
PVlsUEKF618th/ZJLfvueJqHfTYlxwqXwOn7Q0C5nuAsOE4Vw8FhwHqdBUjC2SFLVPxFnX6VBPxx
FgX3WaPaUx7ROtoy/aOLDnRiABOVQbNmTgNdlbC+CiWa3gOm+TVKLmsWR4WR3JMP+YGEPVyW0fAd
MVM5/koaumHBzocgmYpVEE4WLNC8PJmG2wDxG7uNszwi3x8Y+ZLdxf5lQ8ptfyI0IyFqpL9n2Yt7
dIRBUYTDzzb06l1gJU9QWMWacg/RKtnaYnCwN5qkWuXZQNPQ0xGCJ9kNeXLLp9qH2ZXLTROZ6H7V
ielgsWPDThoJK/bJHe09pa6N7eyUT9uEJmuhhQ7baKbCMHLvZ1ClXwW+n7bUzyRR//ZNg6SqPmB5
wyKDW1LxrBxRzzYnYQfhzgrNVwKZ+5Pl1Ii2QffIkCFl6S3eEixVo3FtRheqQkl0ngslYB1mxmky
R5RFMGMYu/GDqPIX08b20Zlms4qU052wKvLkcgUW8twt23TlxMhUG9x/QxeuBXa5/bdKnjP1tXd6
66WYW8w06DEkh8BRV7ojDaHwd3M5vcBisTffO5K5Keo7Egr5ux7uRTSZD4bbJR9uwebeoPqQujFO
pZDPoTFaO9PQsJXy6XWR10Fabo3V6CLkhdm7T4yBMxs50Puk2OoL8xRAOd8QusetyNfgCmB9Qi+D
bNUJvZaHgCgXIQFwEqdsryrm9DigTsPyYWpAstBq3v56Lq2x5QS1CVNw1IsT9ed60s+Z9yXb1zoK
b7hh/dXcVT/guQ1MLrxulcO3cDNTrucu+TOSKuKg4Noow+AUBkG4shz3yFgY9WHTKrRzPom/hWMf
UFlYJ4MvRhW1DBz5Gau81ctlvLajgqLoW4EAzNLfKfxa6hdlCgyardc00JvIage7e2PiuE7BbZ8M
x/vhWuWnGfW8efO7PqEAVk9jc52D8ZN1NEeBLmlwhv7dyMu35pcbPmRCdVvDvzcbMkP7bmmqrZfa
bJ5AOpyMgbHM1N9KF840EtqQK2G9JIvA49iYAmx0lXkvCTlgvuG+hHzqSYegLOw4OUgvKrl+y+Ew
zOSaonSvKvvIdqM7ZaHFS4xZkiFdx0aoo+KdmZBV1R7kPrBgn9zTFisGyriWdrASU7WSU/HoJqMg
60wFqK8sNMQ0rOaKxJtwDgJmd+GCrwxuibWkPOSiW2cNLkOw0zNX+BQ9BYyfKF8CZ+1x7QT2MG9C
u2d1PHvmMtIwT1rmq3IiT6Hpxq9YsgAEzxa2G7euGRkYOd99GGzKyc6O9YxiqZbY7mmIhGqHgz2R
UxMGDpmvnD1pwB1lxg4Or3JkigY7HW04cXjpTsVefugH7u2yqmiTbO8rC/FWWQF5jFjZB5p8Rl/M
B9aGimkqPe8cKf1OQRxsSBC4uBwYJ9RTERU2GV5BHYCtFwRapz6eRsXXi9iNAISRSSd8M75jhxJs
SSupqJQG50RGIY7VyUQ8DASIepIZXodL1C5OswxxU1SU1SMIlZUaxzdchv3OdqfXcvkyAPhceNCO
Vo3xSIXQMWH2Lybnz/d19/2hXM52yOf5NpbutTLDu9EK+f78ooFQgEyqsdOnSkqOWKTxDNUWcJgT
bDnrKnoVi74w7U8FG+rlX1v5vO5hsNjD8uyCaqECMUzRV3TBg2nyR0C0Kp3uUrZzAoqSN3pSTD9c
WDoBRua5xcT81y29/Mu/fzWkP/rIt1a6IWJiLIx3FpjF2syz1/HRhtaheGHLsiH9iMK3pJxhPOv6
a/z8+xScZklcRJzpG/fVsK3b6ubh4gT5EMwnaQKuMAXI/znTZ0zW47qP+zf8Lz+6QI3raBrmtZFS
/maW5dAh2z+9pTpBzofgcW3nLNWApm5A/mOrLoR78tHIH+sBg7wl7H0nhlcpuTM4zkkC9hPm8R6W
pDp1yGArK2ebukTYyDQONqnnc3WlE0R0o/cgdlh/yNQ7OpI55jjb++97mwFWdzSaH7ZpPDvReAmX
J8W1feLK1aESzq1Bh7PXjfbXWONmpmVsETRqYZhBI7q9HQhXlpMlckO7ep36GMdCXD8k7XgH8UXe
OWa4nezaudl1Ro5E6XMUq/Gen2SLEGB4DvrhQmX7SLfmLr6mept5ykDhmP8BqcM0oWk30OHkWs/p
m8s7qerQWgElOQ9OeWjfErOzjnMz6XWOUQ28WU9GkvkbWTbVU4Hbg5PO30c9w7zB959qWkDk9E19
YSJak/TFmYx82YKWj/NzPMHh36dpxSm4DOZsjWYwea5iA2hDGD5yTviMFRljkMSVoiQTpeBkFAEY
jxoTR5NgYW41IRVBQdhOhhbVUGhU7crf40xPD4GIgAvEk7O2DGPXZdI8mpD54CIyLsjcjyh1k6Mp
KGL0dOlZidzVkcs0AcVNFw2XNkAEQGGS1t0PP85/mvyIV8qdEFcKlL/oN4gj6qvPXFmfID1TuyUC
u8Sba8Y/c4GEpZha1AKuMRxHidmBhh0HHp01ylVCCfpbYQ1HOh7BLbmKPZOA3AiTOfdjDphkNLgM
dL+hcn7FlDcdRPdlknfRCMs/2iVamCpdE3chr3HMi9fqpN6LTC/EmvhZs7A9NFN3SHpfnAb52y98
EhGd4CjpJdf1wh7zij914afv3/moTXa0mjD5hK7lpcE6poI84PlydjiTf3tlowjdJtUafDjTe/8u
Qm65UvPoQv8ocTKIYss3QNCnYkAGumahUFkbFqCkP3gaHM0I29J31CsPwdqZGQiFTUng6CIMQGkr
l82872WIatPgYLU3E3QjXlmS/5KIAo90vmXqbAY/bArWZZ3yS3mJtzH5zYAido6CaZ+2Lgeuv4R0
mIDNjWDgDZ4dPQT1bIgEJLZpCJg0PdV1HByRYOH1T5zmAR39NQCAic91lXnii/G9vLqQ92mlzu0s
CPcLSmOPwXKPp46he5peBA22zJTaIK/dc0DFB7co5ZpW+j3rjmVqfvn1wGzChn0QeWjjWX6ROybz
vc9giNOKKsWMccqcXWjrvqf7rZ6nu3HETONonIs1DtkRMTXGdGRjZGVuihrmvsR+tm6lbg+WrX/3
5xnnN/O/OvP71eQ4Yl2omGU5fr+tyQJt58fOp1U/29qGvTigUSAxk/xtPaL8Qf2xNRtE44IhV2Ej
cyF4G3EF+P4krVkoI2HI3EPiGFxHyZbhIx2UBKjCVoY2Hmlu3xJebS0OoiQnpdZcujUUOrBsYw3c
QpnFux6h5y+uPE5BXcFPo6YO6Tosm5kFh4bhsGxqkuynN9QTfi7+YRKF96rC3GTlvnOImqpaY5H9
cpkHVyYkCzJigjB5TstK3MG7WduVQX/X472pDDosrjmNZAY5GNmxmF9IPu5ILq9udHlc0mZaLbET
W+FA7oyQRTspOqC6EVuJGSvMhnwdzdljxqBgY0f9T13Lp7mt+zVj/k1Zxkf/orANMzRlbcTcEV5E
dzTrcEcmUH0qGmuLozI5tB3AOD+1drEPZi/G2pk6dgOPjtcuEMPNqAOg4zwdZSJPLEZTOA6YtR0D
BoLIjxJk4RqdZULOAGiloBG/WP3Ckyy1vWnijEGMNV5NaBMbfL5Lz7NIZNGYgAt150+yL/pV4Vct
Q6/xXRVnPKKk3ZbOz3Swq4074EnvIt7nWdF/IP6BWtVqHwOhd8ciGEcnRkWXL9ml7ngDut1R6Y3I
kJY/ZVCms6uKklEbKqe2SDWjoGNsG1jhs/wap613Yn+jSOGc/hSYfA52rkjv9HKgn6wj6FU3thVy
8QKK3FlBeEkGEtH81sHDZEFT6u+DHFgAjG1ClnlaYXYMWDILFs3sLTbBzP3LIGVVDtk2MIKP2nrM
23x+AeAx80ThywpWg2WJHazkct1o7iKZmcx6NVr20fTu0Y3ZG3biI+EXeGJz9Z6nU7fQORC6jE9B
FtPcS1LbxiZiu5stT0NDHG4ECUj6KO2GlqQDM37ulHhzWR/hK2K+gkzUFSBA/PgF5+68Q6JBm87z
gYjMbh4hmhDvNIxkmGL1qVIV7TyLMFblv4WkuG7wbu0IQIrulFPjWZcE0jDFbxuFMKYL7DVEpNVs
1JtZsDHKJrxuoxMSgmH216pML74Gmi0Ej40L4gFxX2Xsqiw6ZfUQPtQ4KuIHgsV/2Slv16nMX8qW
hAiz9z4joPG70KtWWZiScD+LZQxJDOhMa5HDGyGrpkj7VUvzdgrseFtWdy2r+MjiXvZYhVHPR69Y
sWIKDytYw8U4KlJBTkO+vBNHamjOvpBV8FKhV2bXt3elegHW2R7xeZcnvVTX3x/++q2mcVKTg9Y/
QsaOzythyJGuiLEC7UW0d376/vAtOf/Xb/8P/1vGFGPV0niSLUyolMvg9luV38cwncyRPnNSncC4
5j6ZtIRJ4U+ojcjxrpPhFMftcPr+Vfjfv/r+7f/2v31/yr++4n/7FMdZ7FORhHVG1CUnTYVzoVli
K73Y3QYCNpxZkDI9TQRzGuQOJhgmiCyoX5zB+cJHV1+imPB6XyV65VTuXe4ilC+Vme+IOkcswGc5
PTLTFt8htRIaovLkWvCQsdhtCRxmWjj08T1P3p4j1tqNEzVJB7HnMhgE2YUZtFQ5mSsUpWwqGXNI
VrUrp4vuAv7/KUR3jI4Frs2BYZv/+SkS4Z2d9A9n5rguTI65rpnkVlXtXgIVWFniRxDb3YZQ0WCT
D0yRRMwpaWtKqG7F8F2cCt/6cDk6jj6x3qP9WVr+dQp8vde08MsS2+iGn1apxJ2P+0C0LEGVZi40
DbjIw0vtxTYzQxvxI8lwK0u5ZDtTUSrfeCXt0mw8snTERyum3wxXARia/gt0P6BT9rS3Gzx0RZLE
q25EVzPXlkPo6z4pOweDNp09lIWveYrP1C5cg2bzih6aufTMUTC56QPlwpbsVpwhQifbSHS3zF+7
vXFDRWRv+KZehlrt6dLxlgmzXhMB+KthQLHCRzvuRq/P4OG4z7kRwrjBRL0RXYQFwu4v9pzhLxue
xozCwZTwI4eM0IaiJAmbdEjSnDt7DxxAnmy7kqe+c+XJKbA1GaKj5qWjGzN8GoyLxo0eJxe+U/2Q
dp1xqjzdrf1ODSyGvyrJG7et+AOLJU2vGGMGWY8BE9hKt/Ud4VEWu+oVh2ZXb+H1Y4zKkpDcJS/f
hmP2OE/dU+i5Det1q9/UPYGUhhj1SWUVcIYJuhyWROcYs25JIsapBE/sE05B/nXM0rNs2nu1yYHi
WUcXoPDdRFxlm2TDwVl6vL4oifnrW3B+NVoJr+C1EEFm3Tl6fqNRXM2tJ7aBR4xXCZauLBM036M4
fH//or7YSjNCITiebTmTzEnReWdvOkmucrSvGM9/hOErUVfJnWuWJrIEBssMpW8QWREDMH76/oM8
WK+K78kYGDmHyti1zAz6ELYAug3CK2dmsUSMB6j5XP/UGtY+G73hUIGlOfST3NvSnFhaWWzVQQIT
i2KnDzGBqkXW8ff2zPRJ5wnIejCkf9KVwYNDPYzGle4/8XYUeR/kbF86RzeoU4eeVCTKt5Q4rBib
sRRv7SixzHj+j6YkEjJWIMj0x5yn72Pdo2kciwPm9w/bh80Xirh76om+NWczPHUwS9aSlRludCTP
acWoyH8XVWfutB0z3I+mj6QsJzb+zKN6QHRbP/b5wZqhiVus+m1mel+HSXzrEDKszIq4rgGCXuJE
tzxks9XN6at2tXc2Uup12gcYcCboEOnGlyyJD6bhhzugqeE5bpVHpD12Sy9j6jI498XoGQfAjWwc
saz5GB3QeIcX0QnamR+KvLf7fP6Roy+aKn0bGeUEbBxLRB27Zgof06WLGnRRMJlCt+CyeWDvGGNf
Gp5dAELETUJfb5atQ1F6P+HSsOGyu3xLeDhYzOXxayWjeq/hZQ/AfKxZL9+FFr7cIGG6hYsaWz11
xt6HkREGir1VGb/FJaxpXM/55tulNuuWW4xIj5nTz+L8EypbxwE64E6xdZjGbYp5ZY2BE0BzTHS2
iWaG3c7w0XvReLK7cfjrg1cSOIWVPdiWUX3ORd/vBZsI10YUlFbHPJ3jk98S2RmY5WMv5LFdFhrf
H7oSgYo0DRPdoP86JlBp8B1gYZTgKOx+/IL7oteuh9S56uY7SqYiWW6QpN04VvCMnY+0NQdFQc/A
+qQ6k7HT8mEuFoNmy2axayLcYFb0Opd8btYsfjxldXdWvjQ9NeiwJGe4ytegAKCxWs40ZVp/YFkT
AhQ5r049riIejYMHdgNubn120Td9lCUbvBKhWe6Pb/WywS7A7G7MIflCLhUee7c0L32D+l13DsPA
yHhFr5jNfnRFZNyuQasPdBeJsxsa4k99NbIHMGNiP92czDK/C+9m48/EvJ5OwrlTTaQuXstKO59F
/dstt/k6lX2wdgbBrWK/Dx2LYtNEjCUHN7okTnXP/Dzdo8jIqcu6c8a/vvbygvx4+XNs7KfACecP
o4CqoIfxd0bgt3cd5Bx+kBlPyJghIzY4JJcNbtxs2Nq9WjA54pnASwCwm27CMjCHLFE9q4zerc77
sAdZf03Nmw4LkoPMa9A6ME6aQQJpsP/4GjFqXATGCvZovPV7i94wR7Bl40XZiBCChh35vwnJRUfd
wnCfkAEGxZyfJ41EtBaz96QXCbhX1O6nGI5t2VxbU94U6JKNrAOQwK67c7PqhRkVi6t0cQtk8w5l
3A8ZXwlIDZ/zWjBGj+QmYqnPO4OTTVfxDyutgzvpo6ZsW7vbUWWXRxkgKkmK4qlAI1f6ZoO+uDFp
Z6vbgGzU8ez+FyS0gavEq5/LsDzFVLYrmd/U1LXYmudtRfzCKYbGhlYAYddUQTV1TOCwcHxWKtTl
MXCZwVrTbw/GUk72apEMzh+rCo9ujeSb5l3tooEXyutseekg4R85Cru9g8LiCc8XfS6ept8yOIjZ
KA8zFS6hvKQRBaHEMdOJay2Rao81a0WtFI51PJfFUJ370J6vnerCfWKFjIAZt51dZT62yKWRLzf5
OagStqsxw9S+NvHUp534aKwZxEZi6ZNe1hTfHzJ6wlPyBjWwPOcQ3s5ZHamtWzJd/eu3DPL3TQs0
zaZWmZx5uLpt+B5OeLwylw1PV1q4VX1SFL0ePRUo4G1qVItNxMMfHRLWZ0jNeTcmWzm2+D591UJD
at61npP7QC6vecnkxkmEc18lxovsLG/LHCDftuEfodVyRU6vrIN6elS86b2DWlqyDu581k2UrNis
ywSRazqfmlD6Dz16ADsFdx5OydV9GlSChEjm+dotOgQS3ki6ey4AoCDHxLxBSWw5zJLIRVoVHMYH
I8vdresTK/ZvPsfrX/ko/4F571pEeUsQivxbbAobGkfiZ7SwDVoa8+DfIm8A2KZR2RIoCvUUE8/c
WGeAoWQGtd4jL9cOvCsxzo6dtxDC8C47U8MtzuZ/zjGlUEohZk+nCIavG7/2jUuBm6UWTPLIOCBf
gSrvqgx8V2n/lxXKTkNrXdREVgZlc1AjwOuJEh7FQKqe29Rr8H4Qa2In6PALQQJlAJBsyzwpPFil
/5Hm9nBuyBI9Wp19+UYk/euDmxGumQbdcyAq9loOdVKPAs6cCHBgv0ZGdWmKW6c9/x9eRudvQVrL
y+jaYvkv7dq8lEuQw7+lcgwhhojZIqS+HfRXCfToAxp1v05sMKuYbhQTjj56n9/LqUHzo1N7wxjf
vqF2lMhB0uLYOal9Y//aXLQz79AsYGBxMuwvDLufeONixun0szk1gJG8eoW+JLiOSQxENIKWVSj1
KxU1LHgRhY8WNkQkF+FnWqdoisY5exWAazZOsYSAOKFeI//0H7Toju44VXdIQq+thU/Paapjy96Z
+qwRry5Jbv+QXmL/LWFpeYE826UEJKFEOVr/LbEB3K5fhOgCDnDFN2Oe9dC3mj1MG77d2JooJUEB
ojgCimUiZQ37XcwzsB/sDtS5Mz34uWfeh2wo9JTWh28DWwwn4kAmpreFlB6sv2SZBReIaOM8vWRj
9DCa2bjxE7SMhp99GHHcPxkL/m34h2eAv5cf8l9vseMXb63/+uYU36BCLkwQ0f/7EOQTLta8n5G9
qzQ9Ii9lfLobCjv6BAyFBTIoiK1y+EGwvXJ2dtWMK1JYjJ9uJbi7CopgUIsHJ5bpNndZtrI/7VdY
pswXoLbDRkN1OyQ8VqtmLhCvsLG9BLZO/+1X0AceyHprH6YuzleGlbS/eo5IRR7tmwJlvXP3iH/G
E65c8TAXTb6Bn6U//DIDG8M2Lh/NV7ONPyKiPl+obrp9igPm4OjOuqUIwaFi9AgxwSghUTfemPqo
J6wSCTE5kbOt6TnWRUFcZ8Xe5DCl6qjsDe8ccWeF19q1YLsFwn3i0jshLe/WQ5WG96WnwgeaWQ4E
Hy9lHY/+HUidN0jJ/e+eZZfvtJ9FN01o3JGCWvLW9ugYEi2rlZCt81Qyy9+X2ZifXBpqohYxksLg
LKiSevVejcVF1LP8zdF6YPrp3yk1YqiNfH/Vdm7wTExJuu2EVA/Y7HBcGNkB02XEPcEMMtxxb9e7
2cCiMuyauWw+sL0hHG+OvHfx7w4eDD2IgbnTcx0Ndfmea+WtPEQKaLEccPgyA2JeT3vZIsXsY0uj
rGrtbUqZEZLQ9Q8RNn+P9OMhlFrzH+LATFOLv7/DWPBEho0n9/CNEzORLtuMNs+6f0t76xotXAcn
qNWWYaJ1l4qkYOSXBAck9HT87tBu62XnGJnWz0wy53XY3e3B8z265iTZ9IKGnj3sHVaDU6BbVPUz
ZEndNtk6m5hBNrW7tQuP+b0ffiBsQ7TBdHTtZPPZbPnM1B3kAQD/P7z5Fnv93957qClwvSnbIXfS
/I6t+bcD2JCVMXeWDg+zLi5QWa2LNUXBGtZ99BDI7i7LLcLNg/y5sDxk8r3ZPdPRXIyho8Gsm+7a
OHgsew1neZLB2fBTtQwrbWQyeJbLHvV3kPUoBxch5Dz+ELj/VraBAzCI4xfeROXGYyeW1M2DssOT
VcgD4+hkl44++2ldyU1qZXJXyX3D/mszs876h5dAqP95CUEkcCShbK5g+ij+Fg0FSLjEEQxJqrfK
/jKlgXvuapt9mfWudNs+zoEKT1UQ/SLkHP9qVL4NkQ8eMxh3SpsM5DKP7JTk0vbiKZ0SVMyZZT/D
cXVWVZ4y943GO1nV/ZsXffjIFK790P+sRtM8WCCOdrHhmK92rAHKKt5pTYxfZSoure0j32eNHRbp
a87i7TJH9ZsRwHaPwKacGqPunjx98v28fO6YCG1As5aHrgNGVZrDBV7+eD8G06drNj0y02wHGQN1
uFSvzRTLS2s5zoXz8j11InOjLMFjClz4hn7IJomsebCqTtIaZthDBuPc4Spaz4EDb3uYy0vDqmbT
Ttb5W1vCmX1sQI6senMESDxV862U4gZPsbjrqvpm2617PyKIumU0g6U3ozhGLwkLe7gzihLPycIG
dTuJm2J2993s3bVmxapgMCOOPPdRii7ZGwqyTdgGhAEYCFKxKQalgwJdl+69JRtyw9DibUekZTvm
H1968kwAn4QtYAHLIZ2k/jXNxIWJQ7qP+7Teli5K4iYP6m1E+741RQYKzdWI70hm3kVWkl+BMx+Q
nCLfi+jL/ZlhtxRBAqtriO/QdMNcMhiay9D1t6ISFqSWhKPgleKK+i9dclVCjM/NTylKJl8z4TzB
3H+Y2m72c4gIBWcktV+HwbHMISn0MX1DPYd/qhTwa2qcBZKty5AxHHVwmLoIc1YVbde1Tjtvq7S0
t+PEwCWaRMJqPUcLqFFbTJH5jM+8eEzDEciL4itDX1Grz+4rSrGVren7UJiq+6ybllgS33j5/1fI
wvpb4honKqG62lHCdYSj/kegbSgMBkM9nDC2qSMhvrG4pNr31yi6rdU0O189TfQtL2N/M4km3Zba
Ad8Sis8+1wH0BAZ3BukT58LzxmtjWOGx87jWstB7lp4bHWqQBbteD+Jg2+qtXUhs5ZSdJUyzSzsZ
SPeqngS/MG0fPB/8vHQLGrzrGCbhdVn3PVKQ4q0AaLeNclS/Pst517TivduTyJq1PV8XME4ZdZ5y
C9nJWZG1tO7l0G0GrNJn6ZDSERZCsBkufrA2Z1LtFmeysUrU/TyPkRT6wUrbimTzqNmFA+z5SWDd
zqb2LRssfR2SaGvjNlt8ejvQwZnRNb/01BxB3awRWl4t6yfji/5gFGzLi3g3U0Q8aCpcbpJhOAAP
QX/yn+Sd15LbSrZtvwgdCY98pfcsllFJekGUHEzCe+DrzwClPrV39b277/sNRTBIimSBIJDIXGvO
MZ141TMgr4FY1yglof6I1J92phM8NFmM5IYlGK25cQ/3wl7dffC2ezQdynqJX0y7lIrNInF6+Qkb
7VmNJXQK6waxEHPzCH4htCV2wMYtd9jnQ5wJ0lxb2LChVIGaVBlTc4RJJ3SYS51UmlnmeqgSlDE9
1iSg6YHYIGOfRW2zEgJxNXoX+znGeXOYXC8lPgItZqzyaSc9BSwSPcgEtmJtBZjxUEkS+5h+lwph
AHj9hU4E3tEgk+x3SNMfkM6fRd0Hrs+Hh/9fYn5MstX+EfPz+laH5IE2efZXxM+ft/1B/Oi68y8J
jM9xbE+atm2ROvUH8aMb1r9cJhiQdQwuvX/oPpb8lxCoLV2d/Cbyn+ec3T90H8v+l23ZSO3mcw9d
Alv3b8jR337F/6dwdMvjwu7pLKCEowsuYx/Taad8KlsNLfZN0SBZZZUa98BcqXwK7Ahtmq1TE3EG
sRiLBv7O1unzYyZEvsl7eFt14ZUbWckdDgZBfVr9+udh0jD/NgG7b52UuiT5WzJUGvaHlV1gc71y
w8a6sRJegAchGUzOPTZPs/dRot8QVT/aeu4gAY9pkM0J6a6j07wIwDe6qRet74pon8Z36NnxidAB
CYrDZZY1Zz+2frRJUQTkk9Mtzdz/9l82/+/zxz+bb0KC9TyHSNuZ7PTXBXwVNKqH2mehxxqKL9WU
xyRoMEdT+EGXQMiNVaCH8iEUi9bsv4yo6h8a+ESp44Ynk+CGkxEkh7KBAO3iw/Vmvq3X6C+yqPZR
rnmrLAWCjJO12ndd/Wi4Rn30MfzlfooCowDfn2rJ7b98p3mXv69H5+/kUtfRhSc9yTH48TsZZhRk
Mk7MGwd6tq0IvFl2zPY2og/2LamgC4S19gn6HeVDxTLPz0vtYOvheBosv99GXvlyrw+4uB7pgesX
y3smy5NeUaysRweyB50C/HAyaNb/vOn3cOr/2HTOHYszirPK/HA0ZUXmt0EhjRt806VwtPhx1Lc9
AbaLJI38pRt04TGbzfLRqM4dXOivYFGpnG5sW+t21Ecxw1UsToZgGjZmm5OOpvCa9HhqSr7CUYuN
s9YF0ZJCsCTnKwuvngb1J+/FEa94vXLdmsp0pCTtc5bYHBvtwqG6jdINVY+p18O6SSkKlhEp86oP
w00JlHVLuCTtJ/NKbVssEwsL/AQ49AZ3dFX6GN5ajSSBcoRaGjoIcOcbFa/wY6Zb2wlJSVPiPJL/
trexFW1w+i0sX1iLPsjHrzJ3iMzoo9dOy9szs+1kzVAxbGvhm1B39Xhjiaa73u+Bp39QMVM4Mfvc
oJLlF1H6+5xwD6+kNdeT20kR8tmZLLipg9LXmk4OEckX5X6oRbXqteLH6GDWSaP6M1JyxP6DZ91C
vdjZaV3t/vn3/sAt+32oOmQQwy2z4ZZ9LJ3AwKD3AxHmhnv61LlQpxP00Vsf7bJqE2vvucalN2fN
+1i/hBGzRZUSWpAHOaxdw9fPIcqzluqurqrpRGH51murQNFnwYQ+raZKnqWdydf/stl/r/j82WzJ
wEzaOVsuP4waTJndeLAr/Qaoe8nAHT4GyrmarkqB8qbepsyMmB8+kAsPODyYVyp0mnqq5ZuQwkA7
Fv3y0DXteg/iQE0WKDXLdG2SpU1GDdiEf97c+yL4w1kFbG4ODUZpQNDth7Oqk3D6CevRb6nvlQ8U
E5cYpr8iRzyFbY42yMvKVZx51FGskw6q7aQH8UsE+nz/zxtizuXQ/9gQKSg8C7bmP7LpkXwyzRX8
StTLnuCXWKfqNQmZxeeRyeRTaz+l3RcF4vUJA+U5MAa5bFA7Xe+7cqybDZrnhByaxlrRkl9ichOx
sS/KrFggcqMVE2un+3omhLLcDam7N6LusVNWfsnK8dD7ukTjjVC1ckko07RsPGhxglsfAeY/f9UP
RcH7IWKawmJKobOI+Y+RzLBgwJfCF7d6iL5bLautnsk52gvTXSWx/TjW6peTezdNI9yo8Ifka+yY
Z33snLURmdOmiBtox95U7UOX6WJDmC4KqWE7yUxbEWAYLP55g53/vJBTP7Lmawb/XPtjKRvcl6CC
1Bm3u2HUwJ+7ZZCmaN1+L8bGveKXweySUC5qXWWvW4pDAJVia18TQ9oq+0FHXoW1bfhueyR56yEt
TJYsX+lSdb9R7BSI1T404ms/sVQxnM7cexb1ycDbidBEF5bD68n4CztALgcQAzQ5ixoqpzDRvupu
emrTMT2JgpOb3FnXGB6VMGZDPzwxL670nTbA0lLdJps8MFdet+eq4F3jYWpWIjMesjqwf2kxEuWo
0G9a6x7MuA0Oeaw/6TIwKRtr1UI3cgvsKtrmLB3OvoNeJA2Jrpu/lFGZ3eaf97s1jxUfzgnX4JQQ
dGRogn+MVo3RlLX0/fSblAXwUXfqHsdwyo+TC1TN0RxSzGTXkzKRk51CeMoiJNLkTtboNPzDqYAY
1tYWDn99C8H+0raY0W1rQCEvArrMZbgKvHw8FsFL283MOk9uCpTvK4fiOqR/5obZaD0FGUG9cL+u
ChcRKXVIqDLjOJktwLq8IMpghBVt0GOeerUrvDx56soJwkxjse5rsw1+P2wbsVusU1vJvZGzJPvn
PaX/vc51P6Vc0wKyKSz2ly0+1NkxclHY9S39BnDgFa4SLsY2/KwSDsQae8HKwwkLqLoifyNK06M9
IgxC2rKg9l4cyV1gMV2M58x0x/8Sj+t8nEVSdWNMY+EgSHH19I9bljYBtWA11jf6XQAwUIE+SGIu
FlK9+KXmnSpXO9GlpzSPrAGHD+0ZgLb2wpsh/79xeCbBMvZY2YvG0Mxz5UFSjtpOnEZfnicjh0vl
O8nWMgptQ4km2qg7FqwNIfqYu6C1xGNvvgKIZ0zsJ/IHCsfaKbd5g/HS79GHExMYbdPEJgjTysgt
SIotZS65CNFX4hcTSwpQHPwmZlfRFeYyjQr8QSFUpkiGG90lTSKzlI15RhYbMxXDqrfBROiQtZV6
i9XYntBZFAlDM3OPnLm68Umlur7BvUpVrCjSjQz6ahlK9O51gJfXxp64xpsGwQq4x38bf6X19/oN
rFZ+B04oc25v4jDzPvTmIPlLlwpOcNNUn19SbcKCoCXu0sY7vsy1k22XP4hNaTaI0719E0cHaWbh
c4MOdd/brOhD95s3VOpij61lIbebppUFehy1n9i7buWFy34Oq7YDi8An51tCNOjSjTt/PeLwv+R1
tIEwqB4EsrymhNXlDy/AycWZCmcs1VV0Gv6vpBHbMK6+R62zTVHwDkQK2OFj3xkOiUPaQZGYtzBi
A5CrtR469HQep/QC1FJ7ziBgWp2lM1elA9bKQBCuiUWrjbHsDMmji5qfKGNmSZ0jd46H9QFFzKEI
PcAK3phtBYx44HAW0UGZSx6Vo4bT73tGexsIbHH9wcT6BBhMjygwqoEEwrJfpzmeWlOrUC8mGQir
FkmVLTIKksjSAmU8yqn3bzRGnPaUOb2/asr4Ve/dahejkx0q5G+Twi9GPZEjLSFQDbPeIind6BqE
noTbUHRbN67dLR9rohBHNtL0sFI50FGL2kBHRI6Rb2DSeymTz2OFnKGlE76cahGsncE4dKU2nmSh
p+uqXteS+QARdMONmNMA12kbX0YP5vjgS2dtDul37JbjLqtCvqdtXRC5nJAKRNdkiTwZhV0Ulkuh
cEp2JhB1BBD4+kWTrweSJ1O7+xkbfQJYqb6kXSLgmvjDqgJR7cDdvKFptTiXOXthqP3QY81HTDZq
54lwCNsX3eVOFe2a+CvMoTcq2gQt0hS/ge9YcM3Q0f84D8ieP1dxOD1Eeb+x8jRaVaAoIBqBJy3q
fFcqJ4GNWv+wCKhEoUHdr+o88QxXeg/9dKKATwCV5gFSgM60AxaGmhlLY6QN0xoTbkoPA2BpMjoP
BafKbihkcy5WrH/8rczCE3qFnwjAPWoJdXxOdORQhoPmP/Trek4Dqi9JhVU4bau9p3vp0ZDjmnJG
SYGO660swcBT+kvPZLGdW7g5C2F5w82tHXwHpG93GV/LiZrx6hGkg/6PEmQUhdBG4L0u3D5Fmj8S
bNj5rMKCae8KXV365FeecIINiSt3uigvkm32mXLlQT2cybcPVq2N1joyqOnAIdIUAzKcG810jo3T
tdu+Iu6Xp6orrs/6aiVTQ+ICXro4FMmRpmxA7qVVrEILl5snhk8W7zppQmSUBjTvlRy+kLiMHfCd
BvKBJR6SphEP4zT2D/HezuAVRw07CU4A+MDUnC04sHJwFgcXyJEHnLv2KQ2dt9anjmq70y5qBueq
J125TejSEnKt2UtS2gpcLWaxNir5fQytZdKZXwff07YE7sJoGsiCWLgc+fDciP02p4CxNmx+uk08
XOR84xbIEUuPohBrO/eIRFKhD0h+jClygqnpm72GHDnHlwik1XoGl3OuKj/AKWrCIpRVt9PD6hNW
zhnLahzBJU8XNIz0I+GXm/SBNQ7bb+h0f4y+5m7h0SBEaGRH7K6OyoyRUter4VjYLwCL64OasNem
gCEtObkP97lMEEdXPObRxXerSxD64S4oUn8LtSPDuWEyv+tK1Fx17KxDsrAOvesuIUO7D20+fC2x
niflED5ZyiJTFQ1cZ06fadeUm7R0gd608PjKzs2fgYEWSDQZvvQr49Scq0NaMYBOaiK1jzcI7puD
eKVxaObq3VDtwk77GTa6uW8r/8HEeLOoZWvR5DVetHAiA8GjbTRCxk8WLUs6QqP/9y6rdx5vBwNg
PqvZ8tDNFnGWRcXvhwbE3/s6tzx4sbwyKk8ba7Y625k3ifU0MFb/fjxz4n28UMt3cH85m5HCQTsb
GCo3w+zjb0u7+ssNMEgRFcRJZBbHx8AouyaL/ocvZHWwTOZFziw9V7Y7kujODWqv8eAX7kJzQA+V
YEJKLneHsEeEaRjpPg60kcp/9/b76TA6hY6htsVsw67uXmwYwQeiQQwqJjb+rzKtDymkPpclPfpc
RPhE8bT14X4Tzh5jKLn1oUnC70CI8c0nSYJdrB7XRi5GQAjJS2AFLxiOK3oas8cwS5P1PXEgGVHx
mmFIygy5UUc342SZqg5F/zQ+4Q8GBmikcPEAnreDve9q8PrR7MG+33x4OM061kkj94oELLydVjEs
ujr7ZOBZZ3LwbwfHNMM83h9Wo2btujpeyhhokTbfcC0uDveH93tBjwGYkj//A+dkU+lavTRh0lSD
/jTHme3hpQakEtFi6hnsoZwjkwsNuYK7MW1JWH9GdoQgOcCP2amRXh5pHJrXHCsS19YuLN3COfc9
YD5TYDGs3A6PrueQoQqkE/k8KcK47MS6KXti8Pp+SU54fiF5sSGofhMgCVhrRvLWo72aegTbjJUY
GzrlrDAF4DObTZUFBNbQBm80ArCpwegv+jJlR1GvOPSV+KVJ7U3i5Io0l9MzZIWrZk50PJuZaYLh
Yl0FHUBYpjgngOeYv3IUiSXXfjLnyh1Y/kyLNv0sVG0mUtFqO5iZ1R0Bhcl9rZ6gvtSeHJv4XlJZ
KGdiO8Im69K+N+sjpaFdNttmCIAiZS0aJ061+YbL114GFUmt86N4Jk/cX3e/d3/u/bW/3/t//e/3
T7BDioNNR9rdx7+Z1gypi/c/U5Qi2spxOP7ls9X9NUYJTUPPXDpTI295//BinhWh//5ZYR6daIiy
3TnD07RUXcMvMrHWu3/C/X/e33fflPtDhcSWOX9AfN2oIWOF351kA6nNnCG5Z8Op0FggeXnzI479
rTaYWBImwAWEf5vYkki5PdxvJsNA0RgLc2nHDQP+qG8McpcgunoliEUdpI+tWF7arjgKR3krJSEe
USunGFYY33HPki0qQvuQdXg2VG+jScpsCZC8CZ96z+NMvv/3/aZlHXRAO6+WRllAU4AnaBFxzru5
CtqHMYY4EAMnv7/u/tT95v4wxXSx02woKfOH3J+3Exwi93v4VKkaEKAGhoYPur+BmXzClZjOA54G
bwccYhF7WrNPVYNQoeLi6WsC5nQCZsJLCdiLPwe9/2Sntrem/JQf/MBGT3y/m6VaTVbInZxwf+J+
g4EQi0U828HyWcsOvhur5D0yZb6Rc1LK+8M7e8ZFYaYW7096//vq9+fu77u/+v7c+8cMAZ1nWXuM
Mb2YaSjunGBizKcE6k0PK58angP8bRuDHgATIGKsD+83Wek4f31ytO2//veHh/f3NbMK/v0TAjKv
QJT978f+n97CdAAXPCk8q7Cl1vH71Wmayz93J3NgK97fiTMRYxWXHNuCcx8a/s73on9v/PvL3v+o
NmfJvD+83/vwuns37P25v3zx+/98eEsvIUZP5lmaxUNF+bSB+jZ/xaFFhVSQXcFuQiJRN09ivou3
JkXuNe+ZQnVZCpnbBU7g2rv7b/b+i94foh9gAZbmGPQXv+/fn35/6f3e/YeOIPZMFFnmN3Sdjk8A
UNi0NSF5dMJg3t/TaF5DPlmVLMTvgB1wkPa0vh8Bw2TE9edhHknkfehwKlZH+gyWGuD4okNO9+oO
UJpBNdl8U9WeMQMk//3YtwNtqaFlBk7kFPi4bVYYHFz3Dw3nK6pt6EjRDf9I9lyE863aRAJ49n2v
3n+Xionvxijz54JV3d6fM3FwSjQIyF6SqFnfd+CH3X9/7i8/UXE/TH/v9fe7vio4bKK2/eq1wXfw
tXSx7CjHNz1hyGiJ/5Clm91ahIUzuw1Duj0QM6oUsBRyHAQyG632cNIW7taBv7sc5h6mpXqFf6cN
10XT1NtOAoHLmUpCFJuqMy0IslmN8tV+0BzfPHnZzdftAHHuiMMpwOOSI09pQ/0bCgrrQmDas42s
YW80l1aJ6ihT60akuIG4gQkzoQ/2eLGwpK8thmCueXSJavKPc6N0zlEbPk+V5jJFsJ7jvoy3Tul9
yxmsQAPHgkxh+P0aOQ7LIZJfS4TklxwfPBYN09+LUTsijqA05oivMvScTWfE067x9C8QtvH19dGi
NVINumpTXNVUbsjsxiwn/GGT9SzoNWt8i6bha6YRTI3beM7TZPFEh8lgbiAdbOUYEUyFdA602LBH
2/J9moOh+xQWHWiX4EHU6xBZWGZVtzgYP9lO7u7HzMXVQoSZqFtJyiGcY1fIxzILoke3JpMC7PNL
h+l4TXM4WeljQV7kmHvrOO3tN6OjYGbqU7Ctg2jfczJcg5xqVRQm3aaEvypj8WqPls0l1ieaNx1m
h251yUavBamZfb/D8LoCOC1pTjvqoA8MSCW8TCecY9Yvcex0SDyJkpcifQa6SM4n9MXBGMUnqBHC
hNaRE7CxAbcGOBLpcuugEWwm0lR9mL9kG3IpjNF+1SY1A36P75NrXjpZ2MeIHD0sPmpDd+gXwXR0
mUXqLAUKqqVdYgBGPmOR2tV62SdPsRYznwd0lW+z42cRGK2x0/Mg2bp4/JuhPSnwqQtbr8sHAxgG
FlZ9m9TIWMrcA++mDcyzfYwjeXftxrbcufpAniPpwTbSfc2125vRDJRQzJEeZeqpI8q8mkMtZqHH
hU7z3Mtk+cE+i2lixhnosjAhMgNfR6xWbQdIN+mKT0Hn6nuLWMqS8FBcA9QQhQ1hufIVFgB8gceB
wPR2B4ziNg5KnpIwbRciDZH06d+gQfawQmgnjHUwLiyMjkvfKe296dhbdIYSEoCnMVwUSJk8pke5
V/9IkbpeYql/on/DDJYV+kbX+zVnd34BeLkRY58uzbTKjnrlPoWFaZzSt4mW86dGfjOK8XGEMHvT
I+urWVrDQzD49iEfxzMtvPRiu7A/mKtgcMqBoZNx+KkaoCQYpTonRhWfajF8zypqVAGRjedRg93W
9vSRpGhwwmbts6cl617Ew/qONcvq/FNvesWe9ekeUQRwJXM4dTMn2Y06ePw269+sOnb6JNeGEbN1
7OBF5Vv4KMbpJS6S6nn2QPogEZS5CebsRi8lAyaHqRXZCaViuqJ64jJFwsIfT+OwrXAPbGnaDEsm
m3O6USBOOKjzbZ7QPyizMTgSj7nMbLgYINwXlSLviJgr69hM8nXojORk1TCiOwORkpioEY5iAmGD
ZQo5JGK4LDXinV6acBXdJUgHTDBp/Hns2XJW+wgZq+azlvfuwugS/wyH8+fYZJ/Dwt3wkmwDFZ6j
W7TFsRza9hHpwZMBbZcjG7yePxWos5iV0Yv/JpNJv2SFd2lDVe9HV/siWBVfGqwr2LSNZYEwDZki
bivart8NkT/LoX5uApzAASBsGPXnOC0+5xqhqHY1bAWEA0DBX0QDyjhHSgPZpSJ2hfajbv4U8b7X
ZfWmfzb8bDprobauqn3htvpzNH6NXNPc5531FX+iswOs8tjY8S9bQZ4cEvomwA2LJEUZzFr2mUi6
WaU4Vvt0fMSVKdbd4GD1Aqb81HdUGOFGkFzj1Fvku2jXYu0F48HOdU9GEhvPoemtBtoBJ7s0gGx7
mCfTmQE3ep04joHYAwDZdPb4OllQv0hgaC52l8XkRBHeJd0nATsL0kRDoT8cVkPceVvNZwU4am6A
mjMuoHFBL436UyYQaeLUt5q2eDJqj5KWWVzDtk/Jh9RbUim/5f1Y3TzKda3RPzGVc9Y93YMh6cfP
Zq2IMkpOtRmHTxKd8VYPY6IL70kOWR++aKbf3VxBIWwCxkxkTXvrxu8RkMFvWu2Uq6LEo9ooDlqq
kRnL6B6Ulgv0tuqCnhqQKm4j3pqll9RzzMkcHJRQTWinG0Gw7eH+jG8GsACH7KeKZbKDOogkPXe2
YshOnmVru6lmDoXfDGG/zwlT5GBrCv6OFXdE68RDu+nRRC7KNlWUhlX8MuKbr4hZWY5eGl8bv604
rHGT9LLiBvn4QBzYoYqQ4HJMAJA1jm3NhcF1kAIXJFw4NlaMWVgZjNGbJiqXMJR52E6pRY8ZbpyK
SSVTL4xWZBJTuic3iLF1d8/vdZ1mezAFuTyDp7lraEENl15LeyKIE6CX9QtrSP+psOODEiRzWzi5
HusExH8dBVuRx9MDGK83Mxzzcw3Yf1HTpz40N2I4xqNTWnA4EMjQdmEpb7nbcs5mGayUaxhVUcPZ
d7nTv1Ba4fDVmonkLXOZm4FFGin5G1Hcv1GcF6DiWcJ7GN3PViwRD8EakXhuL1V/C4ov/Mlp37MX
NqM+fQ4dCK2jCAmY0zqCPUdzxNxBydRnzywhF740OQFFArrNKq18F2aPeg0IW6ajZ+De7I16UxHp
uiJlq9sUfgjboyYknZnqZ8tKXjowAJlBiVUChcEY1TvMB4ZnZWcG4jJLkcMWXIeK6mfssBGxZrpL
YnN2vTl6W8rCFFfAaArnjeYdLHG33bIjzTTtv5gZ6BzHDn4GFZ25nD7TbRg0ppUN+UvyYQDauTKy
5AlCfbnqIlIj0LyiBO5ijopxuuqTGR8ka+Uel+F10qGlOsHwKWLVTAV5ip59SNRB4BPMa4/TFn/0
0gMLhNv5R0Sc3FZ0nK4NAqJ17NYXTRESN4wmtCrLfRXWL2Z1+D2ApkOzyDhc2uInzZxHuzXED1OL
KCRL55WrV7GGf7rComXcisR9Cad0esPK7WPfIRG6NkvmjJ3yjpZyKpgYpbbF6A9Eye7lvg4OXEKx
B5XZN7co1jKqYYVE+gSSaSJfF3vxaQpCecKtf0VRzbwe9cg6StpoVytWGhVz6RNL8VYq96bV88zL
T3atjyBe6d4NCW71Ox2EtCW6bHqRb6CmFZseuBIExJayMOHtsIsQQMwGN7wDzhcZJF+9ME0XduKU
J6hfCIiH4Cga+BVK9WJGxMhlH5gPXpZ6Dza6cp+sInqh0ZGW4I5SNnUVa/pSzrSCksGgph0Dl4Iy
XI7PZIG2zT+UrfkYo5nBHu00u1KrmS07KtnTrOLdAw27hMl+mAD3F9I43Z03ITSwRfxSuCQLN6KB
AeYKhEjSeygGOZIKJb4MaVKsEp0LiktTNRs6lMfM6XEZmbvCHX6Utn4dxg2RsIzVJLIeSyUfUIFe
sQd6KxjsezXN7LEU4lVquw9lnH8pdIDjLSQvLDLozqcZeET3bUvWmJj5ETGaiKbbh3r6GI9at5fQ
UleD5v1iwmMetaqGfiGtaT/ghna4tl0NQAUgiJlVdB7seG94c2oaMJbWRi+2UNfUwsw1+EybSGre
RKQRrVXjUl0ybU56C3hS4lyy0CQNRX21i9H9mdX+m0WwmSmGRycmSLk1v2Aak1dXFq+ZVPqhMax0
bRT1yHwTmnYZ2/YO0McRKzN5SxFSvxD03JkUjS1RbiBItC69oMU6hPNnpmQULA0C86T+3GGoM/H9
0WmbvEMT2rS+hPeITWcNDck+Jjn233hEO4e4MN2KojO2ukUeC2rbX9TGYZ1n7Cyywjhx4XoVzrib
cHfmvX9melQfPNPZQlqbLiJCbVANDx0BgEH6pcRE/2CEsljokNZX5NVPV/IaoNeYlb/2NOr4JpRQ
vTG3/tg8kJjY7hVAjNx6csrEOusNXJwBMsnZCLtbAliMyCzs9H4CIgDV1CbRiwPwUcCJnkcW4yzP
DKIEw5YWJhvG1yX1kpomh026/QCZKw+7YlXNk3GlDZdvnUn/pkXKfpeXABUm2V64l36sv+tevrRo
UJNMOTPliKEA3oBNTM9HWsAT7I0wWt2PcWSypHamxb6P+l/IELehXvJerLsoSBL6owbt6gipPgKp
Y9kSGoULf4UMRzA5ytXBQT3q+KDnw0XwKfS0E12anGTwrxqATIzDgA0QRMeroOR6f79RiF3PZTq+
9sptd8z80tOUYijzoO/SzwfLF6NESuAsEPGV7ljePNekTDTqc11ZSCUl3BLfKfyNhW5k3fesQe5t
pxxoUNz75jn2y09/SgOJZu4DRWgETw7qxOu6zYjcdILddspYj0A/N9KVmglkSno/6PjvGAzaYwmC
vlRKPwaxA1gnHo+jSQqOL2ztDCVoutPLV/qgPVr9+JP1Nf7u0f5mDFmyisni2PVhri9YEx0T2/5M
g8/beyqUCHLFj3wqerRBGRBny66PbRs2dCsKjM4A3MNagymttf5KGA0qXQvgRWZRF8qpwVtVAvCz
L9UikWm5pwRsgM7lYVgMFjoCUpQ0V0Zc3VS+rrO8W8KX7besiMlw4ORaUrZJjlkuYGCl04OTpBqG
zHGBxayGvA0AR5dkJqFPQH21rrt2RyPCfLXzH4I8IhdGwKlhNbZnHv7KMVMfa/OxoapxU0peNFJW
GSZFumlDIvtGfO9NEzpESaHuCQLLutlSO1JfWNRWnJ2TxgRwCVPHET40msALNxNurGXot+nSoPJ6
MGL4ml1SM59H1rWBrd0AoYpeSYFWZ7siTcYOcMdQ4IrWSejKbQjQDi6F1ZNTxjyzQPV75MNGy+cU
G8tx59QOarfK8BfaXCBJmvpHEXXkqxTBgxF013DOJhwaHYky7LMj1124RwWw8IjVIj4p45BZMz8Y
qupOIhRcY91FJ0fOB13f8pImebltMIwvYS6la82Mh1U+4spqjEdrjH/mPT3WoM6GrSIbhOBYJXc2
jbJl1ui/tFqYZ7dO1xPJgde+72sMrtFh4ihdDpXX7jKH9rmam9sY/vULHtd7vGFBywshpAA64Ijh
kLuyfwDBRXLNTATvr3BEXqCSnB0Tf5/lQolspcA0ro9nEqSsRUMGwNkNkqtWViSGzQuSAFb7JZ3a
16kNNwALjR995y7SVBqgMVvC/hgSZeNEz10F39vq3EtZG+VXmXabykq+G4YMWI8boHy1aKd8VBTE
TkULjGPprQV8KpsZ6aAV/hqXac3MvJAUK7IH5Jfm3q84G5IiXDMZq8GmwmtzqT1A15OkMYLTZcnQ
A9mh5VmD/e/d7mwMJaKo3Fi7vuPvqsK3qGXROO8r4m4aMbJan3s4sa7Hh6BgjUD7kk57UUE8Qnw5
RYgdC7N/Nu2Rb0ibn4aBb6yHGC9Gow7+ENYb0sxgy7Q+4C69pYOBhQF8RUT/TrxJZlB2WbGPVfG5
U0o7tLYRP+omzRCCt6xqxEOEJcHzWLwIK3E4X4MM22nwDQRpR5vxMWC4uIRa9isdYfeZLMk9BYS4
DmVKniquvrrNGPenhDABlnpL+ijapkuiA+5IRcBOH5+88QqEnKgsyCRgRHQCzOoXLc7kWnkReUOp
b6JmmmCj+kZz8HJ69nVquQfVjEzTVGtsmjzSaThZG87oDKEkJypIysbXrgaoZdVVFoRI0R6FwlgZ
om5KgLkMIRhRhtkerOeyccOCzPbyibQFDxH42aSFv0PnDUcXRuvv+pqoH/G8TdeqkON1vOeZAlva
TJn/OhYVeGbDA3tOwMXV7B+4GkUnrXY/30swidtbSzs09J36YuaJTg8XQVC+bDjdJmugidiJVR2o
dqtVP6OKDKUh6q2HrOt+QEE9ygTIZR0LlPqALZbuYD/ZNYFkZW4jmyhHZge5vHXwwPeqqFizmoNP
lbT4xde+mWX0kmaBsaopmS5NmMSLrLCZHHWzpXCWcIS++NrocbzyAiVWRtoQ4GtCOwT94FyNFiTH
aG2GqYq2BSLulTNl00YL/ZJsiZzyn8vM2jSL5NHQkxevix7lEFj7gKDSNYhJRJ6iSzdCAqPMU5sw
SJeIUpoI4mJBADzYhfmzRWJx0gkQGvQYPrJEPRGJisNNwk6LUw2kJ5xdlCmA26fIJT+bUNglXh0m
GB0ax7qwz6EiLyhW/hX848Zzc/utL84GASMnM6WOlMa4T+x4+qEggy5J2eJ4qvDQthE+ZL3Nf97F
8P7gfcsgVLwuqFWR/GETwSL4klCpp/rqgI2zjRd7GPpfk0lYHCsmxHEW8DH9GxOu6NpMhOCZ1ZDA
48wfOodYLyIrzE2MO3WjOJv/h70zWW7k2LLtr5S9edwX4dEP3gQ9AQIEQRDJ5CSMSZHR963H17/l
lK6VlFJJVlbTktnlZaZEootwP37O3msv6TYvCQlsjuXo3dshoVT0bcmsA4i+opp67pI63jJuRj2g
YsUQHH23qqo51CEeid4lRKMBDgfKMOugcbXQ572J0Ufj3DuBs5R6jiYpKQ/B0OtMtn1m+34YXSUj
CaS66EOK0lgmtWOvUBVDMNaN+zmrrGOALHrCqWLJJziF4IKiBlR00tjLr9ZjEtbg5rqzSCe69JpM
N1aXvNQqcjpxtBsM5JBglpmyI8XXHCvxoq+thOLlFaMR7kf/UrmJe/j6kmkW11ybg3UITJSb1kfE
GRXhMOq5xUguikxOVMnlfZE607cUxDQxUOuCpNAHs0j9a2X5Txk3wiHEvuy0vrqrU5pxU0aLC8TO
A0q49kFU3tYP9Iw1fq17tF01TDaun33W/gDOtprZyNrqaKa5fmDI0t1J8pCwokbd3kbzb6TafU0O
wTNA3/Sx+SFasmzjMn1mdzbuCyKSFqTbWppICFYZSesxJCMboLcE0DdLbU7b7dRmHiKOBhet6i0Y
zYUjirbTVc7bDDmyjph/6B7JlMS1RFp0qAdW+9TUnoqOP4neXsnO8I8yT+++IrRrrSGxxBCvcd17
ayNvuKO8GliZlypxi1iMFLU4gCfs5gU9rEiYy1QQ14LhfieTvGQJMoIdChHkQjKnt0TG0HJwimLF
YcQBUlI/6a05bUcj2nSR6V4KF3Jjh1av9IxTXqSv3awUNEPVXgq4mMUIJTXhrHaoShtGbUGjkAQ6
Eri1aFtOQn+AbQqah8XRminBpWmczYiXXzChVPDofAO7x1n2hUvaBRXxFo1us/fosERTiWTPEfcy
035o4+BsC6+aN27ZFKQW3fDUT7soAEzZFc5AYzU+BgVZ32E2dPeZF1aLYOrzU5P+8Ek2ij2RvyWs
pgsT+QqOn/BICu24LoSZbGwjYTVy4nIFlYHE5dEwX+yB5nAKjr3Mgn3Walez6qpTG7JuuRYArLox
VoQFzI/NNBTnYPosGMqvh4jTBS0feXaiIHmAkQMSrXhpdDKPQCnVSPN0ZDTxPKCRLbpjXwB6GmzO
D8JbGONgHzEd2UfI2+852Sl3pSe1B4b9T1BGjCXtuuY0AejSCeygGfTEnuMvZJ27B2AZQQsCVsOl
CZnmQt87fdK0T8Keyi0zw2EJetG4jFV6P9EZOWY6yXFeSJB2msTRvZOaDwSOlQ++4eanrH3+9Q9i
4LpAkr3UYgR7jlW4B81EsKoVo7WOLYs3mcPZNRYjF4kRDvdmR9TT0MNqGZvZ3eF4BEs6UkGJlhMl
o6Jy6+nIGxPHu68V1kKEWnk/yuRbP9LJ0w39XDKwaiOSnb5ykN3KaOhECcgaVE+8BFS/CcETbcfn
q/LhPLtDYOu4WxHDkXR12GZRTPNuSqazHXLiDIPHJjJga7YcywJPbrJRZOs0KGETZwic+LCW1DTG
CnWoe3Tm+m3OieOeFOQTYIyzsZr0e6jWE9cNwDR22mPYDgn6dDlBkHK1FWWkC3yyXnOofvxCRDE3
0Lb1CGm7VmPHqmXbH300e1ZFaJiqWAvKYiQxyaLq2RxodnlwAqW/KDoIKQMpzLrm0HxiH66NFk2W
S/JE0B5qG15BWyk+4IDfjNeEJpG4O6+nIRdOxo2gKoYj4zsNzHQnyXEDrZp7S6NqYNjGyPlNAZii
Go1Dpc/JA+fkiqNAbC+9yGYWUVQlZtGQhmtnG1ca+gOdbnqsO9sd5dVKrOQxZMkKQXEOuiufxtbm
v9BjD12ZsRwqVZ7F8IRmcU9zAaNRojEiKcnRDZoeXQ4WGmlE4uoSD9sh4c0tgb3GpM07etWHA3fr
TqMuPhUjmIzYWqVa7LwCknRdoibc3uxYmHrvYKjFM3f1fqfzuWm1WDaEnFD8wfltkrjZCRXmmeWH
ATUfLlrS8yaMQQsU1P49Q6x9GdbJ+Qvg5Ey0etsu6fYVcgtmms6p8rp4NXPgum8c8S1wXqfQ6W58
WM/x6I3MKxpQFWaPusCZOHcqnFJkiWeCh39Yoh5PgbcVud9yfuYAVAU+9YeTX+BUMOdstoXdV9+F
q63HPH7KBVQ3rXe681zmd1adLEs7IsNYTebADIzoHUZvB0+XT0/EIJpqYZyElRxcee0tBOiyJCFT
Zpl8KKMJgZYzfrc9kxdJlJ8ozZ3GSek+s35oyHG3MI1XDCVqts3eXTHBDJcyc6JDV+qsHEYa3PKo
W3sR7pEClsiiqGcYjk1MNyREwZzNVrhqpVmRlUQLthsPvRzG8zVErHQgKHqRJzdKp5pkBRANdtro
696Zd15gMirRHPOOUIpnpNLTwbem8SCZFE2tbe77Ma2PDYKVre/NP8inAj4lzPzw9V1pV8VhTA14
mQ2wfbOc96HFl6/vCP3AGapJeklZe3RJnHFUqFtnoxNojEAuhUA25sUhyum+vIzYh5gk8zEXQ4Qs
kTyFRekW+BXS2bjKJmyWtYuNvQk9EIJEAx0bxvdf9rKC8erTnLwjxHqorcD53nJeiXzjezW5/cUE
Y3dwR5DI3ViBiNbgQqTKVBDTDGzL+SigfD+aySuyRPups9KtJf0BgVmvL/MD6BYSQktB0lv3Wcb5
S0Tlv2X8QFcX9Tqb8uxuqG33jMyovyCOx+H0YungJ43ImwgvNTlE5snblz4CWA3t6TGuj7M1kncT
CtTlY0Ej0/MqACbDFf61uCdQO1jThnrreSIJWr0FaopPAwwrMavcxo3uKL0KKDTLuuXGdEGe56/C
pHxPgPdvjUBbSWGTfjfbRwINSrg7uHd9q18l8Er2vjccGsZFBz/I76s+JIm8wsZrlVTdJuT+VeWX
e2bGzyG+9z1lkkOCVHuje8ruAGBl8atEthGnmHCiTayEy4XmVYwDydXIelhdFT66Nfpub9PmdE/i
0dSWsoiYJVfXPvPqdeixShR6gPGc6dQyKSQ5eX1O0vpEw7zxDdqKI7zjoUkJRs5hMfVpaT/GsZOh
T7XvkiMayODZbGuG8az2S99BkRK7Gb3RQr4hDa93ur0PNc050sqi7BcaDBxdPHuZ+wGUeTeyb25z
Ji95r7J3HC/GdUlPd7Zt9gFZ7hBWESeFBKGIaDzXw84cARpp+Q+MLuV2KGPia2Da4ixpdy0JIa0z
blNYuu/jri0bMhPH/lKK5sGLxmbV2Fq2Gnv6n4AlnEWcDuYqSn2DSlsYD/XQkYmHbTknQIOW2gI7
kcv6UlULUbmkngac8oAAraRf1Oudn5GH2Dou5OyQTNvezbPjVPTvU2LQlwzSO1O6z7XBiKR2U4LM
rAS3OOlG664iUpO5BRbBUqwczzeOHFAem8AAGm0330NTP4myzc+dLTZmPIZHuI1n2UeAU/UsWLEQ
yn0UYqjXC515GPMnzn9K8zieNMvVyalqL19+gs4yrkg0y7uOGMGTZSVPSVMOu7lwbp1FdDShcxKX
ivaLPbJT5FFarzXF/p2CEZseUycAXYZ5X3TdW9gA/YsHqQSk9q/G5/8lolxl9fH//s/bL3lM/czt
Hb93v0ebCACsuN3+77+pI6u37u0/PgroV/L0lvOTl6j85eM/QFq9Fb/8xQ/+xkRxjX+hORCGY7IA
Cc/Xsa7+xkThX3m+ZWEnd6GTuL/Dooh/8RP4iBWLDOe7Iqb8G4vCr8O1afg2XBT7v4NEgUL2B9Os
jdfS8xgemDwHnpfp/uRor5uwb3LfL+n0o/wnZ+OVK9fRr9LrBCKP8gz1gjO6SbTJUMBWHX2Ssssi
uWPtMTZ95p6SZR/mZ68erl45H2Jhv3jIF6hT7r02SZc2jS58jXmQHt1S3wAVBbVwjPLyri1Pph0/
1gVTk8SvlvY4bQe6v74/dAu0Vx5E//kST463N6rHbsQfi92Fm2vEExOEuzBnjdORdHcoscEtZ/mS
YeQIFVe/9fMRX6G1iie2pxqMYGoy99GStl7oTNIGw/6kj3EotNcypZeWRfpNA4+NPhXEIuYlokIM
cOnpolSx4Upmlkh1amndU5UNKQJD40zm1I6b9JeBkXBD+3XBQJepWWvRnc6PImSlpjI0GQHUTX/t
LB4b953v5h+jlBcavus5Cj8kdGCTQiVQu1aPhi/WnhAukEMkhiMlPoUO76Y7aauiGB5HPTuyIR9x
9u/ogvAjBKTXOhWnPMeNe9Ji/QBl61D6+pm+wS3SbIJV5DmoCWQXmyY3bo3Wbihs1m0rt2wTRygf
n8yKiT2Nv5Heeom9/ioi+6VPwzXYmwCzS+mR880uMEG+SpM3w54PcuRlpsThGsMl0oM7Ed75aUc0
Vb+xRHrs5Xy2mNskLPZ+k9I6ifdNogF1S45MYbgq4mNlLK0spcXdbzqrW8WluxPZuLVp+hq5fxpB
PZcu/EnZblwN08bMFiW/6RnxCb4VqeFiugid8gBOjiwI4h5qazcW4ZoeARmPFmc00wOPwyMTjD0v
sol4xq6CMGe+pEP2FtrZfTiufVbuKrJ3VRftE0hjhgj35LPT1jbORjDeevrc6Zz+sNLs0w7BsXVk
3fA2VtpM3DcXtTVfjXoLd+Rd6qTHGtky06etLFC+eMYqKwhkTSEsmOPFLwiiasrxMDNAQ4eIA8r0
9wyKz9OMDkoSw2IuUsM+lbN9ElgU8c8cjMjahaEkSysDdUFpoZOzA5me8RWKIXu+qWtyrm11UF1a
drwP7OndqzCbe2t0JFcnkhyZrZfITKHokWZXpccGvPbXY8g+XaCDOLdxTYw1RKG+Dj+D1nOU32Eb
TtkbOewcmtu1asVzglulw5KIyGPZyTMOTuwH8YvdJ58N0bLS7DYki+11mR01K92b3Oe5jKHipCjE
5I2m2zLnvDwhrFFUinTsNnXCtao1T0zMhgS9XT1crKy/Nlp+HNRy4P2Yovnmzz2mbGAl00XwkQBY
e2uH777s9t0439x6vqlPsNflAS7TEUfNm3pj1PVohOPFjYmVLecb2s7VQNjkgEhBvSSOukjDGsRl
1s6GYEPjYT6PrX7uxLglEUQQ5hyaDb+vWfm8HlzQa+Bli3G0X9qpXfvYGmLL+wGudY5YE5jOPPUA
LdW1rU4I6rmRRks3cOiuMcC6ZBbbJCmOCVEqKJvng4NcbA641/u83+Rt9jlZ9CTil3EggDKersLo
Nupi8usWTa64BV1IY/uGEXFrDu7LVNF0SfX5psOO0PwneNAb2OJov5pNCTKdbs3ZZaIe2dM11+1V
h684n85aL29uMm6xCrHKlPGbB4kW7OnjfTvZJ6vR36OmAi0ZrgYB4MckS9B0p3ffDp4LeyTcK/ns
CklnD0wtF7MWxutOchx1TmRrVNo5GMt7sxxWDlgkKZB7zOme4vhk2cN1rvVzBQ1zUt/aO9ucD+YP
h94kcqt915i7WmTHvOa5E06JMJFLgnfaUYMXTL3NQ0/ggF911xapxJzBrg+mw8yNoP6nxfEGQLAG
RZ1Nw8VObqhmw3sbTOeJa7Ox+mstuMUSi5C1aF432ArUYkVhQMWOZGXRwaDCEXVVC7YF5DYskwef
na1L5puR5G9dXT+L4Nbn09UMEPbE1vQuoo829u/CyTmpW1KtCbrvnkj32aibqBXcY4YRx8sh9F76
vgK6W7DT+NZL3ds79kSMaXp3wemnasoA6sY56pK3jsfIClY3vz9G+KQXo+lwq9EBJKCx0aL7JgLM
kR5z4Z6+7jhjOhmCqUCgWa+dpp3QbedrXYseBuanC4egjUUkzedZ2DQ/KpHsJ62jZ0dGeTaFwVK3
u28Y4t8k88EdgPp3UifCu9rHotYF1b3Zo80Ro8OQvwjv00hmGKukvsboZqaus2e7w4Qwy12CMI3c
yJYDTvqST9PZL1Pm92V+6Iz21dRsRuWB160Z1LHpFfj12GfJGSroV9MgMOa7TL9OcKb2RjL2+6/s
46/vvv5OzrHcjnl317vOYxwlYkMfztznQQy3Q3339UWzmt/+aJnqaS/0AgclSh2FTca06bvhN/oT
02owu3sMCsFeBwy5yLQMMpYdxdA4mtnYf30ZZW3s88TqNsFsf8O4tQCYE+wDD1JHmX2LYtGuOSqM
e8+vwrt8SJc9NqmN1OMb1JfoTnKe8KKZJYRZRt05G8PDEFMMq2FOIRHQQ+nbBXsASbYvXvvpkEmY
ThniRhtZTbdiSuTWK+nyNx0n3iqCGdAWeJAh2TGAokv99aXHZ3Lgyc00GduTGzXThqKIdBoOzRGj
50yLzkVplQBTrZu38DP7bbb9XcQusK4j7w3LA8RvFEr7uOhf48lbFhgxiUL1FxzVMDg4aLjLzLrR
LexWVUX+Xa4RYdLYOv5kGqZhwYU9J+I909L9UNgnz6qghgzENTTerqzkS18RIzNzmycNiwe3AOrL
S+7Pl5AJLTfbWgYUOpbtfc/0vHtAJQHTngNuu/ZY/ibBlFmm7ourOSc7H6+ikVeFI8pQ39W0q2Y7
fosxsY0QWp10/7ui/jeU4O8p/8afy2RfuL7nQP8Dper+TAaO0aH00EhKwufST7LGRiO7Anq4Bh5K
TRSU9G9q6qjJrf8B5Gb8DHxHkixwAuKHgNZikPdAAf87LrNvjX3hSLfYQbs707giDQcseLZyyGrN
KHTihAjIDE2FT+QrpdI/vHDF9vhPqI46H/imaXsuz0AXPnDCPz78iITYTHC/ELdJEc9aU0TdRqur
ra9fUhIKHTN+azm+To+xnR8ai1WNwjZK5D+ht/5IhvntiXgcyCjafPX/f3wioVngvWmDAnraeLWn
4WJTmWTawXP1B1lRGGTdxcXj7pH70xvNush60t9rJm7sPhkFq28xSrTWlfsPDDN1RvvzW+RDz1bY
cAN8zR+fWZWGIG1JMt35PUcovTiYkYk+M86X0zhShNrO2kr7H1+Xd9VSn2fynUqM1vS5tBNAZtO7
GbEAfJWHnj2fw61wtG8wjG4dW5fJYMeRlCHUdoBalbZ/q0oQx6ePkmCM4wZQVbrecadkqPeiZO/l
+plI1l3DZzGGHoOxehlFwyUhlcuwXjJPp+VhYwbst0Uvt43XXmo57jIGHKkVUMOSPzYEm8JpNnrY
rmuTEXUeAgyW7+msf3Mm6+TTG3TN5uwRYgb+noFkz69P3pqSxECqREgyKracWUCmE5Cbcf7LywnQ
/Uj3rimLf2Aa/dXlYRk67TrH0G3xRRH73W0ishj9qbCKHaI9Gib6ufezfZ79+Kqsp5vRNf+AYIM/
9hefO1gydWqHLvcnBps/Gh5nU+7M0JGHNqN1k5PBYN6Scry0bHwbz0rfpNLczkhY9X5A4hLvayvf
m9T12WDfGfNT1BZ3RXmc8+Hi+xjnRAH9Tl0MKrQ2G+TZRL8J+f+B/jTKAaJSCnqjPVvHWNzPrIcI
bQ/q9zJ82AADswdnZ1GAqlMBQLi9H+V7Q9CuHvHguPNt4FSVozjATM/g9NVpjaXWj1vO91sryY5F
PGCl+0EvjjKFgGPfgcs+MZKgI7mLpXDW0+jRVjRsZkYVZioYwKJC1UUATuMFx8CjacZZ/93oMCdR
SeFFXkN+eSjS6Ta6wVXRLweOYFTg5otgzsmBaJ3Z5veG42iZxW+qaO2qcUuIwyknuAj6yzv2matV
xBzZowsAUFjaZITeDbzHoZ0c8X4dI896ESDjxwFQAvhNLfnURLUToY0cpN/IKnsje2jvilVnnifk
wZG0d5JVe+i8F2dAacpxj4rlINcat6vt/npOKp0dzh2W3WhfF4+TYNPidWgj9ZsTwlMslwaJca4x
KCbde+BZZILQJvj7NfiP+KVfVz7LxZli6J4r7J+5ZrOrlbWlmQVRQgDJOdJNfOzGzQ2qb+olF061
K/5htf2rVd/WKTk9z3V9+2eEXQP6H6ukZLFNOZC1HEwRm/79q+LJ//n+AVALXF599cXPWClIQIwS
QMDsIMJhobCJOcRyfQWmua2JvXVpBUHqrS8z6kfptYy/9APh05+qym78+YA6bR0DNPFtaA2CdoQm
TinHnkFYLy4LIbRu0iP4GYhbbZL88Bweph7So0dFZ0HIUAtxmk+3PhS3IWGpbhrmFSADFD28hVvy
NRfh80df+AaHB4VFdyiRd6hzmWvONxBcp7SydhPytaYtjrZ7mcdpZ3PQUU/Spg7BZHuSpnNFYsQl
swbh/VzRYcD2NsfKh5Yc/bG/Qj58QQtw8JzkWDTmMRLhWmslcebOqYvioz67jOSbey6Pwxw+eAGt
j5Z+AWYvovnACU5D+c2AzL/A07HuJ0ovXcSfNtsFMpdjjWRzmNI92sBFxifpZSYcGmunHk5vWGiG
xH4pnP4KmHSd1u4LbeulOpSoWCWN5xIE41Wt4BbntX+6DP6iwOESgwrPqUi3rJ+ZmvhNuqmUebEz
MrZPEm2WZZ008H44NzVQ5YmN1g9lpnVLg1HHQpug0LbVXTRpT8JfZtDwh1PDMW/gaNhbzqm3vH3b
3exyXgIz2Kmj2zCc23y6YN+7x5V9j1rju8/wvSo6WnL6KTHjb9KDvUYGHFsWb+lY9HdWHGxKGn8M
Oxe9YM2raQEM3PlUo6qo6Jvp0gf2Sa2q9Ty8l+RUwDzAnDqSD0GxxGLmmuXRYjoBI2GvkZiAKWFr
0FygexdozKO84WL0xMjb0yYvX9Uh1SXQoYFOac8d5MoZjW+/hYt1UV0xp5pudaSfOeBNKPFMmmWq
Ggtg7YQc5hahfSpIFTDI22taAhbGd9lPW1UE2a1qWZgvfkKQnsrwJi61L8ebY/OKmWwdGb89VrTo
Ou9HaiOrrrpu9fcf9F+sYhRu6h/DBM1q/NRoHsPazbpxKHYgSoiIJkKkAsnijuNWXeRmN50tB2hO
+A/Xl7D/iOP8Wj49ymd2aFBC3p+Wz9oyJSSqvthhXrjlTYbPKmN7XAxZvx51PowMmNYI15L+WZoM
q8C0dg0FT4WVTnU4yWLbma1NNqVYFT0tK4rslLZmoxtLVYsZzg+HRooFGUvVSx6NUnc6q+5GkXov
g99uMJzv1ZIxxsde07YtMiCEXu7IeYgZHYoQ+Q6T8ITQaWXR3EskjK0qOxJHjYE43SdcdAnO0JA8
3CZHQk1IapIfJTZAMocvIUUP9URZz++w8FduwaeZWPfOqEK/UiiNnMeT+TJl8pC7rBvqHg7N9E29
ZnPWb7Oh35JZP9ZMNNv0h+ZmJMJx7ONnU6gCkdusBVJGMuf3qtBxJ5RmXPYtJ1eFyaizE2Yqzw5e
6Adyxw7ei+pQhINOPHDEdmudgKJ9qnaIN0wPBZX5L3grtwNMUKMrV8b42aA/7UCaOYjryYOY33N9
bQasROjNoCgygDzNHXelKutmu3ibScZuRwnhLnBY/cYC9iJTLzA3LcddkG97CfI58vRjldGJTdxT
P6VvvXRPqmuNIWKpuk2yDtEAWrjSSCq06N7yoskPvIrUONdavNddumlJf1E7fMy9gbLpFAbyrP5c
CXnQe8KqMS/28bGgnYwr9Ri1BLXBsmJu2S7LgGjGLrN2avVVnbWS8yK2kAcs1l+HWNlfPTm+I69/
mmnOGL3+pO3VqtvTJEeWfxSMDow5ebPi5Ig1mMNm9GZZPCvNZoWm+5oTmSQDcsjT8GDjdFCdNhLc
Ng13b6HbBLrQgc/YPqguq+gJxSTZfPyuTN6szHpJwmhNmvLaSOf3IUICQDWBhGGvDQnQWPqIfrMR
zrwM3X3shWTU09PsMtqLzKVLMp7SfVXJw9cFz9BDlZHYUXfTyPvJ6mXRFbCKYq1O41nlnpjGrugh
LkUORpN7qrA6TpA2yX7DqgjfddSGC3XBqe5rwqZaTZwdQDjs/SlnBEF7oXWHWzYz4QEytx6wpWXz
sB1qus4sx6pPOFfBx9+vWobp/rlK4bRp41S3HRaRryrmdweLTJpJLSwyqFpXvhctb+Q83pnBM30u
Gh49khF1GPV6jNPY+QvuUTLMkI90G3VhISHHatpxBgDixjRpzC5Zan8t21+/wBU/6oQCt4k/gbi8
Jx4CG3s6sXk/+am/0kFNLrIxbe7pByGefkw1MSx04qOmWBNgsthzikaz1nrWLfyplzuzrhji9/05
J6ZnGwr4gHZFyezNx6KMXwzVRUL6HCwmJ282hqjfqsYHbIsVFbBMdm1KeqFdSW9TN6txcSLVneMn
9NJJlNsxieiE909JJ29+zRFx+NQbs1qCqftU6wsK2LsySTCzw25nVXes7rAWLE5qzXkKNR2GerMo
m+hN96hChvGm7GZTYu26SmViE+DcrNUeDs6EdbjdAGxfYZ07qCXQ77Mj4sGNuv9a138yzKeBuQb8
DgAkKda0WHGuORrjY3+AqLkumQmoqyJ1wYfwS3z6/Q3tZdUZ0BgnpGLaq5OG1Q5XI3V2dinfZc4T
oG+fyyKm+bTBz0AVVPYX/T6uXX1lyHE74Hh0CpTydfuZdf3VdKazuqE799+l///O3f9h7k6Hx6LT
9F/P3Y9vccGt/OsoXoUH/vYTvw3cHTJITMe2HFPYjmdSXf5+4K57OuhMw3WEo0bo/5lE4v6LE48r
PJcChRRKnVLi3yN381+QiV16PIzddYtO2H9n7P7VLvxDV41TlQmh3kLX5DvM9//YMurcRNe6CTpo
LxcAgVBUGgtBCQKg9t3YN6/9VbsLyThb2Hfon373Rv1VL/NPBbeLosC2VTXGq7GNnx68LOyydnSf
WKBpWuC6nLtDNp7ycoNdXkeAjtTa+aAF8T98WNVO+d1C2luBzTLHwzYvPd2o/KHXtus+I6h1gSrU
rjaElP/9Q/7pgPnTC/2pZZg6ECm8gUfEUwTnwCBRnF49beR41SW3v38sy/1Tgp7nGSRcEckpdOTT
HGz/+ALbTKuScKibHZSwABEFTF/LfJg6otDNwqsZM6UR0X6Ung6m6JU0Uw5/aogduXa+KBlEuXkB
Q1YLPLZd318WMgcMUlflcqbuWxFMAMSr1fvN7OrfAiCFC5x5+kYSctEnpGhBVJ744BfmSFOqCFNz
1Zh5t01R0WOQQ1ScjA8BSlPqwfFoOSh347lNEIwTY+nU3mbgn1Wr30WIKUHRiAscTms5Q1IGORmu
yYBk2APaJejiCFJys0IY/C0lpG9BifYMm2XAeuc+TW4WPB37GNGeqOLdOILgDFw9ZJoWovZrjZ3T
vLWSOLLZfIvknJHQK7FCO0uOXR2aAHtPcqW7hGt5dJHmCxv/RdTfjaJ7JxnxJAKlACjMDzvvj3FV
v5pieB5lRaZke8Rq/01i5F+6He/snBhktjvBKsXO0CvtidNCiZhR/GbOjz4GheFIzkPzAA3Z68fn
CaLHEqfKqx4qY6coIdxrmFYhFeYlx2tnQqxoKkrwu1GID1Pj50bImQuRxitHKAwM5hGCIPKlUcyP
pVGSzZrJddOPwZq3bYfP6aXQ9k6Z5uuum8lIrJZGngF3ZUK8qMp4TcD0qxviSIixYvSS8O3pOSIG
1A6nJf7oZ3hTkUrr2g4Fw7fUnT9MM38Oq1+Ycb2h0ctWknA4aJlo3tEryzShfBqr12Biwk3YvSg8
slOd4Zmc1w99LNcxRd1K/R7sUs+EVD7I8uxg51+lrXKpzcu4sr2V15VQ1snnsNV5FnwHFlr+k7Jc
W6K9n0EyEUKUwfDRqNRyh04veXXDKm9515AjrOD5faLhmxbAOGiG5KX1oUFR3RrEGFqIHxcpk2Mx
Yv1I4s825RXkLartSOvuUzgCy9xElkMm+EtiEuycAGj2Sw/Jb+RO6z6l7lUYbG2GPYOQdZGFXHNi
dtA7Jkxfy2pZezyR2nKCJcavHOl7uE7IvCBkyd3VTo0Rq+Y5I4J69PG4WDOXSWYY92WC+2jQ/Gxt
6jBmmaPd0bTCc2EQEl9z/dDEoiAFhoj/dxUHOn6vtG64ZPgB6MNfH7TvsejUwRt5EWd+V7jENP/a
B7wZo2i2FVoVHr0jb308Mpl9lG786+VbCMX2qMt3A5gWgYTZYwjGcTGELc5KS7nw6axPGa8u0Awc
6vh1GDeAoHadFLTB9DzJ4prm4wmZa0i/oHs1agdovDbgU6zwV7pEblLlo4kQOg/gVoxh+49MI9pI
Rvpu6LFxUjm5wk3uep3KG0zQekibc1xMxrbt26NXdc9aAdMj4YwFVYfPTSevgnW3WDhh9SoEt2EW
gwYAlYkQOwjXtrrjShf2s7vV62iDkylChcI9W1tYLwe7pN8CaSMMB0pnRaBLQ3vRaPpHbnRPYsRX
JZBcWNyphvoCgjtftj1rvNU0G8x2zwN2sWVrN69uXDQr1+8fG0mkIr5HRA8hZ0yUw8vhFgyNWPc2
dCXMgtUyrCdryfq5NMJsXmGEvlOXk1dqAzJhFjNoLyu3ip8z84aG3droHkUrxsZHpNoAUbgho9RW
ToFbx4AUtzq3eBSgUyhY8r+Wo5QefIvnT+bYZmz6W31GZZ0HvCjKaTSAXNih9dG1LFSD5BPJPBb/
aVwVIrhgHOJf86Fas/hospG12Pd3s+lcIlNuHZ5YN/GXhV8+xlb82Azjtm+KZ02kzaaJJeUstl31
84R4bGy3/OaL8bke5DPatRaB9oPucDnruGSWoHyeERlDto2f+hnJqc2HiF/mQxDFwgRHrTFN/trE
9nNdrAcAUQu/MT/KRD4LMOOsmcadPpmPo5U9Gnr+mPv1J97X1WALZE/qPrb4ROeJt6slX9MayIYi
z14Cb8sRMGDXIsJ9DxXy2Ou8FfAiQRZBDIt4Wye1uE8aa5ALl8Dt8F1AjqqQLzkIm9l/lo1E9J6R
nDD7YbOgRfoRuxprZxJfs+5h6LcI/G4y3U0D66fm89L+P0/ntRy5sWzRL0IEvHmFbW/Ipn1BkEMR
3nt8/V3gibgPUmhGEqdNoaoyc++1IxPlLxr8fWe1n9tHQqADGj91JO2bp6nIqIGycf17g2BpNKbv
iMW2Ba/V/WfTpYfSMhiJYoflz3QWiXM0qbTA6PoPTmScmnLs0Uvg2AqRrItdcTfU7szR/hkr0Xub
xRKabDXQjTU7LRzjg4EAyEogxs9x7vaysk1YvldJB7qz7WrQ7skIwd1nk8zc2ODWaZhOiRdCpqqm
KbubU7swde+QINchBZnR3dOlpLVqtZJntnogxVhD6pJHKGb8Lk3FnQgvzAbzdFOr+DKE3bkpNcGe
wHHn28kXozpU0v6ukp3lwR5+5ow+8hWCtIMi3mZyBBX5BStBQeVPUHWWVqXTz9ZvH5VB0XICxIWI
+m7jKJm8Beq1yo0h6girCVSEJxbbDS5rvV9eLCPGkJeIHrussLnpZDTzceQmS+gv3bGdHlhBPNHI
yK5tIxdyzeqas/neYn1g77CIQNJsuTFGDI0jRPelTZx+47uKGj+KQ/Wng+xZF+otTWWJA3A+ZfxV
9VCml7Df1fIov02xQFurCPKRa02YDseJICEEjWQNNJpPn0Q+rQJRn+oADj9JVNhE2odusJRRRfFH
zfLnJE2Hrsqckvhyp2rXYT/qxIZMkXVd2/ke46dhj1W/5rAf7SyPSmecutDJcwQepsKbikuTjzPX
C5+ci8e4IvikIUNyap5/C1UG0ExfOStGmFXxgB5+iVvZbdQaDw46p3mN1EMn84pGwPQpEZ2OxeyK
fs590MNvdckz7BrCJ4QE7jpILNN0GXc4VbEWISooJtNm43si+Qe1b2+6qUzQCi5lIlBmn9yuhLUW
1ZCmMDCKw2ru0N2cZPA6yqSXR2JVXiOBzWec8RQoK+FMqjNro7hDT8+kVKrdGuqFMxvgk3VEWnYj
wT2VEHLsRnOjPdblISXyxBw1CYOh6Sz9+DD7AQGxTDZZNOI8j0Vzy1o9LApneqtOSGu6H3a76aiP
8ylSYAtAeCR6mSFLikHaSbTwq2o4gP73IpImduAb7NTlKgvryZqTT7SnJCgT8edAEiXHNAaxH1cV
xPHEkp0qoREmiMQvh72DnHRHO13crTUmGUtEnIHlhpCRvg0qilA7i9XHoiRPSmwUrgF44dAyo3YB
N0ieYoUllhmuP/WotME8mxcV5EuZKIeWszdtwmqfpHHtacZ+roxvpotkYAuFHNQk36zzz2jwUIWx
VJ+TNN+zAXMpAHHlY/1ifB/VsJvk6qnMs81S2f3reDS9qv5JChZEPMb/kL4hJlmNhVwAkWyIcHUt
brwusiMCp2sGTvPPKo6SB1Zl5KK1iazRLCXbltsIgE5yhRf/t6LYKBIDZwht4HNSkUJrzX5ooBlP
2D2i5SRNtW7LQ1ni4pVLjL3EuVJJSPR8FgJfozBhZEsos/YT5XzZnV6RhF4yUMtWgK4DK60jXWOu
tIRJYNgQdpN8Z/2Yo0pIqEBS8BuWLjAJXEeb4nZL8czQNpbMmdeGprwRdZz0Uke4vSy+JMzJmfll
HkzxzLFISwlga38VBc3/ptqvZjveimRhG9AKKCdhEHKE+2mnc7ua+t+55SCe5uybqmh0JLlU7Jqp
vpsVBOwqg0X9EHGiL2Af4cTTAa9LSh/NL0X5FeVC4/RSDtcTa48jVRcjocuN/oPPKsTiWsfZUy2i
BweG88iqATKRhHa7Hbi2yF1TwQViP+plx4ozdsViTN1KU05qkn3HSAI425DGYd8HYTnCr1UveqX9
DBSszCpyK2jxRXkm5VaLcJ3R/W+p0jNuNa62dQWws5H5XnW1s4JZb/a6Bt6iE+noidnwluvjk1ET
dA3Nic8ljPcRtm87l8Mee+rijugWGBekFyEafmFEhp5WA6KvlvQFV0zsC/I07bmjXrQy9+Vc72DH
KRU9yLE5dlwteskXxKan2MTLxJ0S4E+NPCHtBooN/LexPuQulYKvk5ISREboK+08Er5ivgOhJCwb
sl9SG09ktwN7EoouyJUV3STIBJU8tDGSOrtpOy6xS90FYbqzRgzXihY+h+e81LSnLmNSDH4+dktg
RqlKIGGlOYzX+H/TlZrD0LbOdrnnV9/G2seutDlcrREyh9XD5F5SdpsxUNQ3y5z6L8D7z4Bf+j03
qwr9OUIdPjXdTS2DLXzSTlyEi2Ccea6tySLMLaIip2UAM5Kea9cScKKYpt+L8oMR/VUw528YRAt6
A5nvN7qkkzXtibF1QyKbg6Kev0362GyKPGdSJyL2C0tqd7OL8VESZcn8zaM9q7uGGll7Ji5UdEwK
7R4PqKd2/Wnut8cthb2hQyhDk2KiD13ps4eU9gRRp84ctf5kaASmTNtKy1VaopoYwJvx+LP9KaZi
bCWroyhOLGelxtiy8A7DPO5Xgbt+3OBe5quKCauiA7ErTRFPtUHvoaPfsFFox4q9JjUc8g3/UqCP
FQSMHnco8/MlkMkIMZKaCAMVSaUY+/U8k1lfKh+lVHutNCI+RPVjCPEnOIMs+deK60HlVmPXWvNV
qQJ1wSwdMkk9kCl4GmTIJeYcCGNj0CMp7uLa/Jcty17lCEYEipM+TsWF/Z/1S79wp3flh7hEsVOV
0n6p6nuVCF91hI2Re3ZHlFHDcaLizYR8p3PNsZERPPUxmtgr0b0LK7b9EaesAF6S0ysopTIwksZH
yNO41QCxoaqeBo1KNuyhZspV9p0qUYeoTAU5qtYr0/jsGdXousvQ2oahN5q4XPRBkU6hYR5bErhH
7RV+VBmsuoZzWiouGJLIw1lYnyEUvaJMNE/YgMoJISn18F/R1U9jET8bZfhaErCNo4xoeRNqih3l
bKqGcFQAbyHqVZkjaNVb3Wsyvga98kPTk+lH2c2EX86CpNdm5nqsSbPLI14Bn+5pbpV7l6hnRW9z
p2Xuxmxn8w0p8x7iJPZ13dypmnpCTL/uKlz9Agk+bsrXxq1WuZEhzqskhcFWAXtsSSGBSoXiGlnh
F3nzIpb0T+Y4BZSQrkS5jaRk1MVN71R2ZrpJ3lJT3vVjSRYIF3tbn9gEw1rw9Ga89cqMMgQepjOI
+qvOJcmX4NEU7dACSBj0o2KK++QmiOYIKa2fMQcPvzpuRjcNjLKiQVfzcclksD0JJK5iLmZao+Rp
QHFEUmMjQV0gFs0GJ5YXWbmDM2A4dJ9f6iWxUAiPHLEI9JbmDY145uhIsuKS7S1NzSAUQViqMe+g
qS+DweOI5Do+5SnXn0UVDpUoP+VT926UveiqCxm6Y0GAnNEyWZ0HmcuKHiwGOTixxpBWkkpnwvAD
05MtLA4TJyvVzlVi4suyeTzP/QyLGEUOE7i12y3FMsEerOadoLSOpfCrKq+VN6TAp6GZJp9ktzJQ
VcIVq2z29JT4O0Wshf2opU9GJBT7StZA9ijKseQSFG5bfQZdED+ZL8wpgzoz5cZqhBJwTzq/ShTh
3RIivEri3LnLqnzHXftA5nGVDcDnDIMtx1rQw0ik28iGofI4W+epINRzmPL9KMvXHIzQEU6/S1zL
FNTkYQOvxTYwxjScmiMbDoX9dlbrKAOdiTItjamaEN1ZjtbFXHVDAo4yQ4zdaW3eGGkFxaBy14zZ
2eeVEl5qsdfKOjH1hhHeLKVyi6nDIC3yINWQnlskRdW8Lldkn29hWqHVk0WQl0t8qDFXYWZS2j3h
Ydu+uJHZefGWRKdYZwDatVUUTCHZICNxO16r0mpttLewWhVPnkOn1dsf4sQ+IEWZTOnn/LBmnAq5
ZnnT9gHKWruXsCBzoTT92kqdKFtUMLuJFZRG2joje68UhxoTcuvVBIcBjJ3PtMy6ztPMzC/MFqyg
esiXFldKcY8FuobA/tjIZ7SjfQZXjy9iWkt/0jH+s2psWDEA/S0IcSqkBwfNr7+MJOyo2/rqByUJ
iCYjea1o4HizcnIB5xl4RJInaddp8qsF+yzJSw8CfexmbURp9KG30nQCNZ+jvphhRleFJOLyoflY
rinPipT/ljr4ryxOB1/TuJaHQ997ncSaZ3HPRzq+P9rQ0BTc2HXMRs+5IlxHLDH6PJ9KsJfOOssZ
3irhuyRuh2AsVxbrL6sVR2KiQdNzFEmH6FMXfmWYeATzsQFH3YKavYqtQEujwlbIKoPRSQkkB/my
xGepLXZVx5rjrXDLGqZ7opQnEqYnx4JW6zRW9lPO7O+LRfpA+UKwglcYZAKNmojaw4D62Mzc2LLQ
xOavzaD5R8vpSGrVLMKMqH46G+YlVHUsP6lcCg+jxEqVKIC0ejGOvTUEjGG0BLy3Op0gck3YgKKJ
Lu3mtuEni70JyXHpvbnh45Wzf3BeyZtZinuyfK2dlSImrs+6UJJVJFnsJvl3IlgFOTKTTT6LZBeD
RmKjsTUBV3rj1dRcJxnoIMVeDwyqepl6FUEoYQZEsHBKSMN2t5aJN5D0K2nYn2Ev7nNwYcVYPDA0
h+FxxSYPz281nCXW7g0+hb5WELkIqq+Nsd/U9X5Qmy8w9gvKPHqklOSdFn7DtYQKaV64XPmWio/S
QqNlJBIsed18U2blqEOvGw2y9YD7nQSdNjaqLdRtYAR4F2bVfmWbdC4lgcymNzrYHXHn4w8qRWSB
Un7RofCQ7sDFPSVFq3qadQAYZAHRohO8XgNOXmIUsfs29Gu9O0V1CP9zkB4Ck2/Z7LBObUVGDABL
1OJ7VMZ7DUgAnQE4oWKmvMHetdWm+TLlhaHNINy5oX5hyrGXYXlLI/PEnODeSWx2k3CoEWPaq9x+
zdlSM1yvdjoxRXY7V180Bt8wAz5WQX1MWe4n/XQWmDnamWLl2HzS2mXFf3X6+qwK5Yfa8huZQHpG
N8CiJ9SXBljt6UL9BPQPzgOHZbZqgrfMUk8f671vMJHUAMCIouAqr1T/FAH1Td+yn7UKf1sAK0if
zYKppVdlj6kmVWKm0vCs2MkH8L5NkztaCZ/679xpE2pgskNz6isxVDlFGkyxZjEVdjTHZ3gmnkRZ
mzMfcovciBxNfap0WFlEotnAUz3qRAy5YSPac2dmQVtz59YYs+hpC+2yl8lz3C88ko4VhmMgkrQB
l6XY4JvpdAeOBxl+/pTT0KXQvnb0lzyIAqpTM8SnkITsgG4rLOg1yfoZxON6XjrjbdX0d1EfE9x3
XJ3iuJo8tbzE6Nk4o1sF/SSVuxgNXDoJgdUzjpkYoJT9V+TlEV0EdeRKJ6Z+LCTf0PLnS6ex7ScC
FuMCynOKitFZQaG5vWGABbKqZ2lUzLuWbaz5CEoKJpB6L8t14+thb90nWLsYiUfruzSVmyDzmGtW
8zGP7BZ9S7VjPoR25s9LMX/lFnA9jcw/+izqSmc6N50pYdXjLaCnvBW2vUKIU1vYEo9VrkiKbRR3
E0SnS0iF4c4xpItMp9ofuJYYkvEYpeipbQYaqOMUu0t9+LuwNA0tImka86Mm3LsSTJXQGLc5LQEk
MXG46+J+BIFdTFLid+A5DtqcvKWYTg8C6k8f3ogvYIg7VszqbNh5L1qDYitXb7QFkqAFMHkksSEj
Tc9umlretUX2NBpjc9Gh/1Z93gYg6oGwSUFqrsI5q5RHvMw/ndAwG6Lpf+Sy1x41JXaEubDcUmAE
E1LND/PKadJVHLoRX4Qc4rDZPjMIfBYNwPbRai+FkER7RdWinfDWtO6CeG2/tiaaRfpXzXZP/TsL
I+JxadLiRbE4DWb9Emkc2UCiL4pAA7igqYre/dwoZugK5BO6Qm08NFXpeJ5jxESW5Sdhx2x0Zowo
8uX9bfQoFgAEEgXba3UKcy35/lu6QupQ4os5Lqys2W6gMW2/CWSWpHIRgqEjFuZNlMreJW3gkqyR
T5QggTBTCLa3Hj/V2biYo0hDYXvOqVd+lZbvXU6/20Sir9zUvwMiMTPkxxJ8lDppXSluuMTB32oY
icCzttdYbdctzPdub9K6ABrJjYg+IjztCiBTxUxsoRFKJoleM+5FuLGbk4ofuRlY4xTWf0pQ+4D7
yUkkTYY9a33BexEOSYhhJzdxFWbcAFKjQJYkDdtGRNBgiPKPLye8D+qzQmPxYFQrDTrAWNSyGzed
ZNWWUk00sepyKq/dwOi7nSjZhd90nJaDtCQDkq3V1Q2DZxDEIvcTXqRMvSGvk7Dr8ShaDeUTtRc3
R1HwzFn8TaRa8qzYMg6jcZB6/WdF5nVQuggvnKwCLDH6zYvJPw3dCNyplsl90+fEt8IkdwmlqZyc
q0BCvDOO03HaqYoK9o7bMXQp1LHwa1/Q+2Z7KdsZ810WeGbTvtDsKO7IdZ+X6rCY7NaR9CYn4ZF5
Ja7VEb5kGtOmkC1RutaiEu2raYwceg1unEZUPZyPO6TFNySyBg2LIrn2Yv5frnLKzHo70FIwXT0k
CqBJFdStVqDk6seGR7iv2gbhSm4xnRk/WtOfUjQYk8J7Q2iDaHUIP7VRIKSEl+/UxecykT04Tjm3
RuNcxu66DqSF6H2K7RVME2ppmGZJ81ZmId0oiimBgM2uc2OJ7BNeOc/kkB61ltqujiw3yShaObRP
lUZnQW6UHg0s/D2j0v9NDOA1fCQOUgPIgMgUobHmH0bV3KbtQFu1q1K3IgceqO5YSUe4+wjepWT5
HfoRDwEiXHQRt5E6wtaS7qMsm4DW/09YJ2cBCoSbKyKttxjXLAheoD7RSnUYhW8RJttPY8QI0LtU
QI+qGVHJGd1/FnN5l4RKU6XfW/cGDnOFVgshGVyQGa26Krl+fm9on3Iirwcxq1ZeFOU+cL2rlDSn
uowZIhVjt2/q7FLUjRyUckM0TIYiTmGAJYXjF5Ga5WMeaMVaWR7Q13opl7oCJC4TWgd6ZlYyBZg+
88+E1IpwAwDRGLsY2ZJiu46WgNvN1gUHmq/WaozqzStrNXyRKc/qUdVsIYyJzSTThYOPvFSi7fch
f4EuvDAdP4S6CPHMILMiKs0z6RQ4UQvpC0EcHbw8lzaxINGlLF4E6sRkVcbYBoXA8FMts5OSLb8y
AxHyj5b1INNbCtSsfIdXNbmWTNYUj8Tsx7M/ggM7ys0Wn0CAMkEY3I5kOZhTaHPiCr841SuSLaOR
8a6Awxb5X8qi2bQTkgdDiEbpUk7PtbhUrq5xhHKxsZyWWZ9prM2ToXrx0OiI4a3bJNPo1MHJMnXR
d6WgZH6fjtdMnaQDEmbToePqlWu4hQtnINU10yct6FobkUTZYcXd4e9vxGl3B0UqYxmb7/r//yiL
m8a3U3uR/rCq+03ZXf73vzI/5F/9/bcNNFfl/e8nJOIDyhschnWrLMjD69URWiffI/14fmxa9ImP
NfNFjIimXcvzo0zM9ppPCrGVZaQQvQHOKRxlCwXKat0tngBMTfAP5ri2dpIF436Lr0+jqxW3wteT
vqJg7zorxNHAYinl77I3/svuSyRIe5gjhV8v4bXupiMo9fXGe0AjXQ+sa4043GSwa3G0rqJc145F
ftcSycm9JFPNy4kcQgDzn6axjxWiaiBsy5jv8+c9Sxzoqyk8hxM2cjBwwqTuS60nYKSuP7I46+kk
TB9pITnFHI5nUY/HYDIJN8gotLjXKOeoxZq95HyHSrK+zPU0+Mz14XIOSXYsCjT8CZ9IURcULxgp
zk2Vliha5l1dUevJXJkKgpQSSzm2SZhxs86eCFRsfSGrXmbMcn8Rgiu6L/bmmW+wGN76KoQ2WT8v
GbQ2Se5vOrlP9qRPaE669khPqkRvNo5ej8nvIMgCW4wEFlBB9+do4rxVWBUbAoAYoyJ5O+aSruVv
VgWxOCHZSQtrvt4DaB46pQ0ZB+lRxEOHegV5nqXMyVOpVJdxMgyU0JnhSSBkD0zx982Gjpzkyu/x
RzGwj9y0IEQ4EnUkfctGIkYKRtSA6RuG0l1wNOzaiMQjRZSLYF2tdmujWUHHWI3ugza8oNLZgqgW
H5s7lhu1BeYlWrsJMBUV6aESlv+W0szeEFTYZol+N47mPSJpckljps0EZM1EPNLLK0cwjLolD35W
sthRa9lNXjSk/cSMvrDQeoB/ZXsQeP6zuv5Z4bb6dWw+1TVUsLRmiotBFaTMJkMaYy09qrOG/7nV
D5gSC9hO06+cTs5QgQe2mN0Za/WbKtqrNi3/hs0eYCTqSTO0I7M3AIIizUhJabbO0huyvNiLhvLB
IoZ/sUjkjbQ5WSrxqj7rN1NIhvuQkEUiRzQsReIUFHHFK1GFuqtLk7EvC50BdlF4OdOtQ4selUdl
NM6hpYKzIZb4NFCQ79q+MI8p7aJ9DK3jMI6htW+ULj5MGm+D5Q9uxNKVYyVWHTUIOSj4StZgzmSF
AIXa9DMFC0IVMmFP43MHwu+CHkr2WhkJtCGFpVc2m0uQaQ8KFxIGodFFTxJ9SFeTsBDRgR3cScDe
o0ymOwpc501MZ8+9ymi9Ffrk0aiC6oDnFR+D1SxOpBrFC5KdDSlYcQGOdYacDMr3UkhBpfKEoYMO
29eJMgY0dda+Wm3LCtcS4uxC7qazOJSvPWkOTj3r+atkmqSVT8yFxbbGEjx16Wu3/VB5aeNXeqGI
5qQseg0X5ks9l9SXuUREkKeW+cLGREO+qwndyWiWSKPa3sLMAkJRyXS4kUeZLYrEv1+m8SpftLAi
xj15H3KdzJCJ2XpoCYwWG+EWp5q2T/QOzGWkjpe+T6bLVNbKaYiZY26/3zdT79UWSH05N7RzJ/Vk
5xo7adDN1z4zX4BRbTKyb/CWiTtk23gB9qRXmNFHumKizmNAHGrUGS5WaYlPKZ39akqALg0FvXWs
R64wV5KL1u0f88rFT7ZYJCJD1C1mkLaVSECAzL2ExkimkAdTfJEUfxJFqbqloDyCtb5M2E+DvMmM
28orhl51KiP8vmmTPxUa2zET4ILeq8V+Npboonj9YdYax2wigUHqmAiqhHdi0dA2wQ72OpLQaICT
1JbEOroA0P6aOjI9ga5+QLSjuGU7PPVReuzbag2ajnRPQctubZLshnaCJ7JpvsKVTX4cmSfPSn4i
ZnBySAQOG0P3aOxzs+M6xSHQf5ZitYKPhcNTLO2PGaY03LKLvO3aUY6zWC+G1gW7T30EvzvBTGP3
TEmcCTkomzubSDl2pwYUE/aEhqmfHqwRQiyEYDUCAZyOZow5FBWlbisV6VNWDoyiN8z1pGi6fk65
bFI0WRi2luEoqZNql7SAr0aVkogyHru2XYkEMyufYGJ5z4Yw71h+Gi/sKoxzg4h19QkkpXluLCTA
LR1SEAN+r5ZvLCJdp6afS1dcuIfE60jlkDJYVNOXTpeaW7QAulZoirFtr4FSNcuBUgjczuu6jiAx
aCOcDOBsbqmI4bmLp9hR4EwQHmEdkMQ5ZaWozP5JUOogfmZDY7jwyaCP5iMAlbgH/LNKMp26sylK
2aUjtXSZBvWUJ2SIl4Zh4h0h8mxI4gJ//hKMkbDVZfKVqSBCVUV5E9L6vyVvX2KEzKys5arXDMtn
TVLOwsqOG3eAqDt2rV0eaTQtK3q1wxbUEXY0BVJor7M1XRFazAbbMUi84sDZH3qLHpeOuIxv1cx8
ZBGJLk6GsmW+o05HNaT0kI0riXTQOGMGNkMtY0iCI8KuP5xm5GV7E2IradNVc+JmdonWcPQH1huj
9QxYUVw9KOsAW5M40M4WFo9Zbendj11Qb3EuSz/4VCb5QTME4AgLSrwq+hBEiKomLeNgGZrbMhcc
Da2ESWmK3mWZMmjLEaT5QyRLe7FkAdQWjn+/bMw8CDOl8awQcVWvR4fBLDg86/beKVTAGHSIYhvI
ZgWPqbjrPDOLDcUTN5uFxTiejA1bOeftce7061/hyCdptwVBHTE0FwPEB+0CFASjFqBJ1e+C3soO
5KDcG3g/fi4bZ81AjpuXxAlmInV0I8oow4XoshZyfeoIYiIMZSm8Qldp64QWXULEeM5UoBsf0/RV
icL8kK3lXhdlUhr0/rSkWr9T0/SGJYYuSR7pjtKowx6SFrUQkCQQ+dUgHdeR+WC9Hf5/v/f3t3H7
t+FqIUvT2oVmddERM68byq7Vu11EzsIRGZuJs69NfTVsir0yL0Axtn/x909Ef+ZuaWlbR3xLrjub
ra8SUhhosrNGLkoF/ZAQ+cHw+j6+T8jdH5Hb7BNXupXv5uf4zzpJjAvjN0nwBRq/Htcq9ZVygbxg
FoLqTXdzOYdfCnSc6Q4QnzwV9putrbI4HRxky5Y+IuDtQboTd3lQevo/fuNaPRPXeEdGD+GNdOPi
Vb4n3WX9MCCCZQ4iO+1WWjZc5fbFOCX+ehbIad+9thUqfZrc9notUsd6MCIUv429jOvYUZ6zb0BV
auWutS0Gs9vgIPupHyAHreZs1NcxdvV79ErgTdd8k7HIhtAxYuQcYZRJLCvQtdxWZHeI/JyI9DPK
aJAwtK1ZZpZJOCMVQ+6npzAPkMLIT813BTR1BwfVNB6C8I+3jjjPV16y3kHaQ49p+mn2CEt6RpFf
fW7PFxWZVuvUhzposkfxzK1bLfeL5InIFdk7iPGzh335mr4Kn0gJaCVhe/CqYNA85VX9zuWjLNow
mNb4v/6svFgHUnkIrSNnythFDBPt8dgQOernOLE/x68CuP09ds0bb25x1H/4ud7q+TC+x4/hVfJb
xUFqexboSROb98yphoSIvEdb8pCLjARA27XTEhWHDvaFWGHUJMID7CBZefOIHdYN+8t67SY3PVm4
RtFQ4kiAGKk5U+p0h/V52mF/qXyGPULqMd064lHmu1kO5al4la7ag+AiVb+TIJyj8D2rBzK+xwGq
lG89i3fjIS+uzMIR9iLrunHfhwPegJXecOoQznU0zzSOKSQf6T6ftxUQUXEsu+iNgd3ol/+15+ZD
uM+HHIV+UOxXTz2+IJz0YtgpbvNGrDCCGrrJ/zquvF+tS+/vIv0AzkKJ6jbYHK4tZ9wndog3NuAC
N14NSC4AxYwSo+dQvVgY522mZuQTFVj89umLKToDlex8MGgy86i6w6Pxywt1OFoCmJniIX7NN101
5jenY8TSut2J7I5D9Dy/CEF60YJkb7y05U1L9nrkwo17k+7yLdxzN80au3zDUZj91x4Lh22wo1lC
b9WPVM4du/vo3Oq9PYa0Ad8gR7rCUwJVGB2b3e/i2EdNEl/mL1y2Z+NWB19z7HQnJag9VLmNC0rw
LfvEEPJs3NG4VO8qIW0uThWSKpPIi02n/02x6NmIJzBrIkK8iMqt30kQeuzpk61M+WbOtwnqUYAH
dL/Jk1Iu8EFFlJq78tn61jKn+axeQHGDnQvUR380J+QOO+m7+xQzKCqO5QnnZi8OJC3YljM75nuz
N5+JlZv+6XblkkZ6LZ43Rw9S3NUWd9lzPu2EB70iQmJogQ2u+FB9+V/3nn4B8mk8I9Duq2G3AIBc
85k6cf2VcrvPd8VJfFbu1j1O97TBwv1KA/nCJ0SxToKpaXffgur2AdcNOH/OpB/iQ3XV3yff+AxP
7TEK8In/dn4cOimmUyZNtgWgnOkJP9wGyjeI0AB3zOmOg/GU33N6Xf4IFe2Fvv27SAgH8QquxqUJ
p82uYAPCPIMa6DcSQSQ66cCRaBs/6DiXBQPMZUJaozgY3dsHnoWGs4ZFIyMHswl8QPqocfcsCPHb
88nb9Wv8RT77KjrdPyrWGaKgjTqRYSzUOq/bSbcY9XGAw1Y/Dqek5ctmMRH3vR1Nm/bBNq/1HeQn
FO+QIys54p02NAcB9GYi97pD+KLWjro4YvuEIHJeb+AjmDs+pS/ouQVawXZeBJ3qSedlh/FO3TEz
7R123X/RxTzXqUvchdefhGeIdqf1KjBE5cZwtnBUn8P/JtNJT4JPlYgPQ3lwIkrc3d61h3EzPqJn
joQPY6/8CKdux/OXUtTTMCjwoznxrn1tD4iBEpSijni1PMwMTvyh/0ZHZOKQTGl5fkg0+iebicTI
jHQnEeJtJwGDXOvQRegUHATAokLmkGc+t4Xb/orwQw7pp8hX+iTtIWcPX+mpeAtZ2tzB0StPdo+x
3kEmU7n8ouqvOVvZEu4a9kOoCBAlGxee3eKnv1b/Kqy26WqEkPbqeea1bLYRN9JcniwVda07fBT7
rt4xUkJTAfocIu2ZESwq68VVEMswANmt97gMRNkuvcjtJyf2DKTZd2Wxyb56tc4SSdtHTJCaYTfB
fNIDi8dEugrvmdfvuLrLt+S/6JySFf8jjnudPfUG6xrtAsyDAoAR8xNX/Qfm4ciMs+AtNi/QhZbJ
kUtnPiLzxex+KT+sd+7o0qkRbMNwGAMKX/T5keOGP9olI+njlqmEhpOzAL/g2wIJgbtHBKLPtuAK
d/05Gu/6fFiPudsFnRNhAAqac2SP3+Wb/FjeC8Yo37R+4oN5LC+F6nUf8Wu9eN0/HjmyE/uj8g1f
Y9/50iHEd83cerryQcBGTUghfWTxzrLu6WT/H2nnsdw4tkXZf+k5IuBxMaUFjQxFyk4QUkoJ7z2+
vhfUHdGVFEOM7p5U1KuqlySBa8/Ze+1G2ai00YjAk3hLzOmZ9ixDAIPqujGivTJrHWU9ItJ4qR0y
IW0xy/2Z+enGs6hfVHNT3rnywrpp/9ayQ1a3qlILWqdPFYLBefsovY486RYAxiy5EzuIhwgS0uEh
3sXpznVs7v6zYu87+oduH5o7hIlZD2tgVf1xNzDq7WAF7cuAtreqHiUcGAm5ZhhoZgkPb4dBcViq
E2XS6e6I2iPMGjeGurf+Zoxt4E0wJW/oyRuHhu1eOg6cN4K58VQeOmTyH5AP3aWE0+NeWnlIalDW
WiiTwT8smZjpmgQAJ6mdcrxjhFX3pGcq6cKX5zSskD80OzgDAitSulUf+O8tCSzHnOrT8NC3O4sM
Y7SVUDDwTCYEta20dEVKCnf2wDxwUgizR1O/gZ9QiRMXSam54cCWf5UPtX2sQ8flGPoWJhvlwAKF
/EkNHikKpg/VXXCX4qncdrARjs1zVKwjGi8GaxTGoYW1ERxc8j+EQPps+k/GXa/hU1lxK0YZYDpe
dgtdhuIcxzlUSMGt9y7eVCi7s/grPLRv4D99p11qb9m+2PjbZle/6g95vB7oCKMpPWqZP2uwTWlz
f3T8ZJEvC8ux3+pkTZAnCTOZRqzAXUq8MTpukpHvvPGYfeZvuY9zY8bVLxAczb8II8Dukf7F25Xo
X3jLhhe8i9iwCM1DJYdwcBJ8kzO5su5KqJpbyqSndB00u+pIt9N9lqTZeDP+zfbmMXsJxdx1xMnj
+LVNn/CgzrV63uPNu8kN4srxPS1Cc060GnPGYrAdCuKBUKDM40fOcXX67vmzjNLoTU9d75nviTkU
8wDbFzRvTGEz8UDHDQqW0R6k++SIU6bXZxzH6V6HSEU/EHuOXxNtFmPEzuMoMRPuTn5Gt3KsuHVs
JSJP6bXfCqdCME1dcZwbB+MGHX34NKxczqgfDHyYHPGWcyuGHzgV85TcqkX51ewrAkihDNLaxAy1
UJ7IMgTx73BuWSSHaKeVC2OVbeOV2EBj2+d4wQSn4Ll1499xcvDemDPxrs22REGjaqzlWX40x20e
ria/bYSCfVnaJwKtUdMpxta4tZJZv6OuTp0CehAOvnwFNZmOZ36k/eu9KSxYnKjCBcaSdBeJdfzk
KtDSP1+lt7x/k7NDGy+KF6rOnrRxV5yggjUSBYTUHM/68tTrxVo8NPnSBTlxqOHlc/Yhv/mTl8Gu
GnGM50KzUWfSTXLqH0Uwa99syOdbEBhU2T8HY2acMLTQnVT0xXhf0vJbFc+yw2t0Hwgh4dYeVDuf
g5+6ohAsVMd/ZIJmKMdX+jY5eGtEtvCVxTbexPvsvRUzbxefvFvg5JnNWQm6dvhFIeBB/6A/w0WU
AyvUUha/PYplbxYhFt8G9+kDX1u5l99IDTxRzOBjJ5wUtzq8Pi2KZOTsu2zByyUfFpISPI1F/FW5
OwQkU5f95H1OpGppi6KqvhXPGHY/IFw7gDbFhgywP+5eYNZ0ufNxRp5lN/YDXkbqevm+2xLqYSyq
pf+ZhPSwuA859QyVzEu5DZfsUYyX5oVSAft180Lpoy7mJcaWhbrw7vQH6ZWIwT8yidUEfDBV7yeM
DMJPHnn9HlJf+lP+ZdfqikU9zrNq0W18styX7h93Vz175S5EzLuBEruwtqSQFf6iaGeN2AB7fAVD
QookGY8LmB3RSjJm9hYfiIVWYuH2K2NtH8pD/YiY81mQ3I3/EeEncxVF6GrY+++cqsO/rH4K5FES
QD4GCnze7KvNUVmuODahz2aXr5+bg6/t40/jhdH5ELy7a7JaiakJFvbOulXwF37SW0B0YUNPo4C5
tEifZjV+k/bQcTHKL+1hFixY/c0drZOFf8OwguERbqqtjwX+XjlOi80kEuMOZ22U+3y6xMJFTNfU
87zb4VF5eYHvRtIqZR+atnjO2RiLN1Ls1Hm/0m8ZOLwk/6Du/C/sr+IhzmbB3/DU/mETkI7KKn1N
T0OyztgnDu6631hH1igmhfVJ122v7YdtiFH4NQLdEM/HI39Y/wqYuxk3ejSjeDuEc3/Didj9QjnO
dR3tbfilc8XgZARuCKvVDfYq+YFV3pv12C1uQjwwp+w2e0eObu+n+qZE12fpPnhHn/k0c59j8jRn
7QtHaEjbxVw+BHcsRypLDpazGe2u6rl6Nl6rZ5ZH/0HeYSS4L1bdM3dX/YZUypW12wDZXlovJbOt
QFCarVg8WSyNV87Wj+1b59CNec4fEagRi4OOFBjLArvdCxd2N5hV+xydZLGoVjItP5p9T/aW0fRR
HgqJssw8QhSWLrqTeBmATS7aW/dP1z+H1Uoi7lNeZzp3yxmqfse6jSZCPkWRJStg0WFjnMmv0wTq
obTs8r/uyiAqTV8REEZYrFw43pr/MFsbu+E2v2MVRHNob8lLei7X5YOx7dc8AXmvLSsago94jP1Z
RD0ofeoNvECbgI2S5tbtdHzGS/iRcizzl/1S/izEGmo9C/izxEI+CRdmuWPd5O/VC3YKlYuncpAe
yRXzjLplKjX62kIE3ZFjupVozRBqwN8RWN3iQM3tRTXKpHyVTGnE+xia3siY4eVpUTdSaAiUYIdX
1peJl//+5xEiLNLqC4aKHe0qpRXLsGQfx/PkLoIQw5Q2xi9SDAbHqg1+t1mB/JGNlL/1RLTFcUjH
L8RdEnD2QqWMQrRr7iM5LNZxyvfx8xar84Sv/mZYh8hu5g2dDTzeo4YMrtrrSs9xqc/+9196Ud40
em6uI9OPtz1cLb3WOVDGJclF9pf9lcFt29tSIwiTyDKKsOgTlkkucVP5/os5PsaW5K1pLlDERGCc
L4lc4fjgi2dElqXj5xzM0T1iQaTwrOM9RclBiXYYP2UjPEnRvUfFgpglgWiAbKO+vO109VONZDhH
IZc5Uxxcfu82KGj/FUmzyAruXK7E/dvG3V14w5eWgyElZZcjrNdgHnsJTbViqsj4j3kRja466JUT
IhJHtsf+YFVNtB6xWlCZoXHm5k969TzoqFenvw9EDwk1qD6lMDzZcX4s++qhhlXFGqnPMxISOjOn
hDqQnitp61qXHSrrK9LO7qPBc3KYlBoXT7t1H1JFP1oulyMojrMIpC+8SY3IC/fg0txZdrV4yptx
gnmhBnL78bEb1TteBweYTHepE+WfQmph5rVwjGRCHlRD2tquj6PPd1yt3FdpX20aXFasM3G8KS2O
rlbvdPLg35YSphPMGMOaKJB1KwP2D/Spi1lZNyK2+12bcsi0ybjVioRykDTqa9tW/wwUjZcAstxZ
gDhj4Snks3rPY2P81TuEjxKJjQCv4pURc1xo5GaLgf02LHxuw4qY/4//g/i5RK75SeFGvGQZJrBI
W/nJgDb7WE1bSRBBrcMZyGwwBS37heoGmyqpZ0lCDocebnNNZTMuh8ffP/4HTkZMnw6+UBYmHSL9
jO9i9UZPKptVOnLU/XV7fSFXuNilkCqGNAmU3NKk2iXjlf79c5WfBMOJAK7BHzdobunq9MX+Q86R
K8CPaq+UdFoSYMA4xUpzHVjd/WDihR9l1PRJeYMNj9BN9Jy0k7nZZtpGt7tr0NbpN/4DLuIZKKql
arpuk7FunyF1lMgga0Djq7gyWISwkMBCSF9+JlBF3vl3Xk5/cgLCMHx7umfto+EW49zmJNx6w5Xh
8JPMBjVWQYuqCd1QyVP+97EYgauoJMrSKy9SDFUhG/yEFYiH/N3Hi+ZKQr/yJrRLA1DF4mFhMZFN
3Tx7E6Ta5mOeS6VjppT7rC55tDQDnSQnrWasEW/y+Al5f8tzQu+TdF3hRC16jvbIAXCZxFstdkMk
xkSqYqWFQMZZXzf4P7nRCtstjquyfBJoQPIBZSpRZKhOGlrgBeQILkSIw5aBqA+/j69L71TVNAuL
LFlQqnw2rgdPz9mVvMoRZFQvTfAwM7Porkye70F6PnI0lbljyPC3LEv99231OJ2H2lZLpy2NE2ya
Q5tYu86i+F0zY3JKsFaXHsYcSp5n8zed2BABf4P/o8e+Hh/MiasYV/l9t3d1sefdr3Ohf8FxZT/L
3+KivBkHABq5Wazlyr2XG/9vVsK4+/1hqT/oWcwATTUNVSYZyFb0MyC+beiEz6rEQUITQZFpZdAK
CHptaLUMCe+UgPHESSxt00N7IshgXYpVWsZPntIhcIwgjJj9l2erXyIqH6uJuaB50ArGzrt3E1Fe
mSMX1w5Np3HH5mWp5ve//8/aoVW2mVkBX5eRNW8UqDYYrubjhJ1SkvYxoqU+efrfemMXatQuPQRw
1GRmIOLra9/l0uzRWLhlHUU9wtCzIeAhLFFIiC2dyKB7YhXRQD4XNVifmlChFmvPYD7VLS12jzZG
5yefv7+7i9NXm3DWMpw3k4H47xi08Zv8rzHYIyhalIpKkbkNEIkOj2TphWSIZbNqmnn4sghGmigx
WqseQ0FdacLJ9NjksLH3X+4ERBkR+8/rUPmqyYSQPQ/aaA67J+aWbdfY+4cTCZ0fcCJ22CgpmIbt
dqIs1ROG6vcfplx+ssK02I3VKTLu3x8WoUFlAMkliYo7o6HEbmq4AlGtrXpQM3WIlnhU7E1M4TyE
/PL7p1/aFxlhE/FMBrinna3Dek/wkZ6wJwwTp0eiNNFhcGPShmvFsx5DI6VA0tVXfvOlVUuXISYB
9gV0853K8J+BHfVN2g5xVzpjz7tEcPNmiuzt91927TPOfllg1Co+UQYsIr+b0SzXukiuLL4XxyST
QdFs5gVN7vMxaYewWtSaSVEoK62jBTCwitg9A8zIYM5/Y4L0YGkUzQ1+mQOmJprx6IfjeB+7xS4o
25tWxh8qVGXRDTFdKouKgT/4b0HureoKBXCrMZIbaXj0c/bmYQJGedZDHrgfE3CMcNv+ystRpqn8
72qvyTIpvYK1x0ayf7an6EbeaBKwIMdDnD6r2cZnepwsVURQ8zBhmllV/GgLOjET7sYjUGSm5Rx9
cztd/P4Of3Kn+SbQ8zmsGqpinS86BZGIYsi1winSv5JHs91XqV9bNeFz5nDoy9rdaQArfO0KePrn
6QTVpEBYZ5lCJbNkekL/GZ+2p9RjGcWFM47+wlKZkxUPe57lLX40Ft2SaN/ff+kEUDx75vw+YcBE
VwxNt85Gq10F5C8NAneYLuBHoMzmKPuSl+HT/8Pn6KpMzsZ0DNenX/6fX2Zyh9Ps0oIATO1mdNW1
1GFmKNwrZ02hXfo9//mcs0VN0oj2QTiSOSApasnWF2i+ueUDhO+RBSiZTl/xIQ6yTVaFPet2/qqH
G6sIT/x8ag1t064ke9JcaclSQ4+laL68CjkJzUY/4RunRHrrlKD0DgVboQO4aTxqRrrdY7/P5XQN
P1Ra9oaMohe6T2MLRBWud/QSfGCqyzU/1DZGUXmrsV1liZ/sO50OndJa2dz2dATwGfjsbPyDz1za
dFwo8Ux2yCPp5efw6oWMvCDyPS7E+MUAirx31oLrKa02r6/Rq4lXWLfJHOxjjrkJXHe2QYakTJT+
rfD81y4xZYSr0HWMXj94uf9Xhom3iFw62JYhqGGOikVEE7TolTqF7hV9sXapsGY2DfDWxG4TRogH
RO8/BeN48oK730eKcmFj4kBpGUxBGWUYGO1/xwrBO5LGNS1zwgQggOp3xzZOD1qnHkVpf1CNgGY8
RAfsPM92Et5Xtg/L2Oiw+u+zwNgOqX7EvP5iKMVS8fPHUYrfSFmN2alrQMKxuh4Hn8JOYS4C2Xsq
WzPl5brNHFPiunflz7LCX21FB2xtdKl0/ykj6G5G8Nlcsz/irjsatQ1cvDmqJD9URN7oYUpDhPjJ
svCXZM/Pa53/AxDtudY3C7/DyxkeElXf4yU5qHV7xDLnlZ/hkG40TfkcPGXtStYtPJhoppXqe5Mq
67yn9Rjw2F2XLlYQxJSalkU5ToGkEpkvfE9V7yKoxs3RN5XP7/9fa+6rrCJzGLlFC6FCRc5Xx8RF
aq5j0BZsSvm9ClvH7VnTyPTR1HSDz2IbB+nN6Ksko+h3XgQbwi8fpTG7we0Cc8f3H/0uei39fNzX
Pkwe15Me6rS60Rvr0zZMqvmifM6wI95HrY13KyWbsskeuIMyplwMV1dGyIWNQrWhpVJ8MlBlWmeL
iZtALVVLYqRLMGQZUWDbGnLp3LSpQyalsQoS+zNAwI4ko0TOIvPao6qnCepqnXPlu0wL5NkCqqkW
ERS6DcvDPr+iUGVp2y5PyMKlcFagiZOkYDKqJUuBXq4xlXaL8F6eS3n33lv1HyWTj1WJssb3hb7M
2pxuopC8TVf3VzYx5eetQ+OGJpumqgiomOdre+kNreQ3JllDWAaod+UCqSyNF8Tl3s7ty1c3GaET
WmoMpxzOli91m6aR3Sub2gRHPn9E8G3Zz4QgG4YTy7/zuR4i0bkDYQqpeIQIkKzx/yXS8psbgqlj
1of9sEtjxIlatiknmkY9ec711kZWHIc4Gs0/5ITF2Akoy/f38P7Gm8yVkD9hLFH1aK7aKGfdsl6M
pnSvtTG/JahViHOwtfRsXLmNOcOyEV/ZPC+tVNyPNJAMBrUN9TxAqorqPI7wVEFobW5r1ab1Xr7D
oCInojwVXXqKmwHpjzYCi8nefx95P0/Q+rSbKhZIaLJQjLOdO2rJgcflgR1F0G7Cr7Toh+FEtW4V
mMW+U5OHUUI89PuHXhhTnNrBXVsWByNNNs/W5rzKssZrm9jJIiSfaAnzqHofzQboR3hnuOikUzxy
/XsSWgdU1J+/f/z3EfDf2abLGj9bVXTFNI3zg5kXxDlJskXsjEZNJqTcMjpMFekdQYOjfhfG5qHF
HEB726AnLYG26KhOFK0+62XxXDbaqZn+tQiiu6HCy5/3gopJ9k62stbcgPHbhhkWfau89rZ+LhN8
cS4dHNoNg69/drIrDOrWZpPwxTHd+xpu4FF8hpjwQVBeuR1cGhgaRT8yzVROQsbZR/lIhcnKtCMn
iuAaWDg8PGudGM2Nhc4byxg3ytp+/v3F/Dww8/MgpmtAzqfF5vzYRS4LzFMRoQTij7fz92xQTiAZ
FnKuPH4/8ohgUV21rozHn8dXXeZKrn0f1vngs0lgVBQxateKCJJotkPcOroe3QWmvP/95ymXnqkh
U+7SBGRB4qf+XcI4dvVBwJ/teKlxMFvu8BkTjYIbW2X2WkjaPtLVVSgbKwFbQK9YZUsNp1UzbAJE
gUCqDDhwo/UsuddG1oVFiGegyJzfhSqb3Aj//W69pPZpGGL7LfEBjYF/1EgGCkx3TyL9rmlfFTdE
5BPCiFKuDTVj2mnP5+O09JF1QdiFeb4csIHUNpSjyLEN4BI6Rj8qILAWZLI3kPd3mxqm2wyDJrgG
SCSp5rFLC1TFiXfnY4Kfda07zoEP3nwDb4WCEVAwqTUF73GfkD4dsRN4AbFLOgUzRS0XOOMQheRN
unKr9CHWMZH3E0HmGzpW5zoGetwk+MTiydF2+mYZSIVYGh3wou//HCCeDTsJ6BMmckqt4OC67q2u
jG3ZgmQYM3kyxXsrX2jFHPYxSI7gg7oeyrceuJ+UtQ4gLnuuKsU7gOdVPl0Drgy4aZL+eLDCnkoz
irD18wE3hjBcfZ2FbuikNzdEL+cbS3PYJiVqtAIgims02yyFRIJp6hN3zlLLq/vfv8TFyUXkAO0L
gkx/3EYTveDw4GWxg6cTSRU/W46Uk7DqK5e2C/VGRrBtcu9lUTep9f07gnG7aSTBprHTaTSd0CaK
BmQH63RVtFuOUCeYB+jBeTe1Zhz8Rt2XbrvvxHjti/w8qUwVeoU2kaD4ydP/94uMoYyNGDSro1Rw
Lxr+sujLdeW9R8nwYkxWzqqKP8rCuJ2M8In4+L9/4DwFnQ2dZDNyWv79eKaB2UY+q9kQuZ/T8y7R
lyWle2WxVn9ekimCsTLSZ6B8r57P2r6KUmXMWDHMiBaDDed/Fucx6izrEA0KlAfWrFCrnaAlz66r
GeWQ5wmcHlZqCUU8wvDAzcEZbY68U/su0O3nBGaOSjr6rEceWCkInK4vw5dWG2IodPJSaeL8KMsI
sxQg/NoIZWezlbp6K+X5O49ynqrqfpCvrvoXn5OqwboDeyF+dG5iHpJlUv1yhv5OUhqQyFH+3lA2
BQkpUNbEwUcTf+iAXzoJXFXHidQsCENGAPP7wLCmGXC+HPCiaPJ+h4eel0vtRgXw5BWRg8kYlw6g
fwH4AQJlAbUyQPuFSSqrq3uf0wRHgoMtqrUsXi2hnxK0NdlX72FdCZLWqTguhWyQoKaJIh/5S2sT
3NP1xo1huzdDrZ5ETzEjZzDIWv6u19GTrdXHJM/e7V7e54DqZxXKSb18LQVB0J6EupbzEqVqSpD2
aVSKBw1aU24HE3j4K8hotvsi0ZaZau7xGD+0GgiY3Cp3fqOBt5BXdPgXrmUBPDWf04BrLsNeRnHa
y2At1b3PcJhFRgBr5+377y0zWX4/5bygouJnH6F8bVfVL757iwor6x/evvOjfelWU0khYWcrym0K
bElE7bajybmYJkTZdeiD/MExlKbkAvNh8qRDWzmFZfoeeuWfxq82o6yfpIBTZt2xYBdlcYTFcT/q
Zcex1Cbj2v8Tfig2yJHGR5RgDvc4vJwMFlk0caas2EQZLZmfLYNL5EY1bzV0j9NarFn8KxkCPnip
HLdOi5Mg8x7qin6WJV3ZBi4dMBRZ5xqJwduernH/Lkux1fRhAEDEkWplpvTpg9cTfh4uFa94zMrh
Xc7R6rjxwc6GK3cc9cIWpLAYTodmmrXa+XlfVZjVOvZtZ3SVT3BtL8D+n0hIXxZ2egzzt0bRHM0Z
vszJWGYg3PFf5MzaZ672Ltr6mBYA9URO1y+fKlXrqkdAobrpinoPliq7PvplvPl9rl5aXalpKSbn
fc5jP67dLbTVvvSyzOlCFG1Wuika6jtJdyyjdDPm0VburJXm49BCpTmkfDl0JLNObo5xjTrC8rHO
+HexNf4Je/0lEfLnCAsuFI9KMrxHlXzlTnXx9SoKbUl6MdzpzndfXbLDoBRV5mCnuy3MrkQ09OTV
+U6WgwNxefM07pdD6K0HYVzNFbpwsOazp8qzqhg2a/W/Y4slr6srvWBsEZ4yVxnNSq/vmTVrI1sY
UnjEWb/1R/kzj+VP6tQriG3rtHNvDbU5Ys2fRbVAxgx8WpPTm9/f5KXLLl+O64zGGYyb29ntInFL
HeA8b3KssxdwY6thNF5Cg+XS860Z99O9nFJb8gzj1vTsrd57T1e+wYV7FW9GtjVhcsES58fA3NKD
OkmpLhVDe5zeT2fajlcBMa9fdLs9ynL0lCXmvo/EbYCfDJ1HFmovYTV+1pZ3kFL9JQWyL+m4Zi3l
yuy8sB0rGqoaW9O1Sd4wnWH/U9Nv4VumI3VolNAN9+rsyzCKU1wxgAKvOIgmvdYMvjRYNGK2COxW
kZScL0SMDDdTq5HUVx1bn4caHp7JDPLqIjdJKvQH/mF/ZTpfuLjTr5cNTaMDrav2tEL950fmY9eX
skvxCsfy84iOsccbbtU3XpZeK3xbl972fz/rbLzZUhiF+pQ6mtrwsarAxWCqQOrihqME70WfAWAT
yBp1be3Lxe2YZxYmHLETg82kNRdY1k8T0TfRrZVHP6/Mh42c6c+A6hM6+aSTgFuKx3WuNAEYHnlT
SfkJS6wPQl+rKdZCkdhZu7wpT9/kYySaCe1H2Hz5l54qzqBxLjRasCvhuKl8ZVOk1jLN2rsh+PRU
a2lXKUo6ayvwYFNyUfvMqbNhLRf2Li/bW5scUksa1uVY3UpdcYoA+DQSVlMMoHF7QzDlRmtwqRXN
3zCsT23Ft/TS2z6FYJK449GI6ZSoNpFGGSbteWCBsIn7cZZ/iI0fcT3LdGI6E1d+IcrmNapMpwRZ
Jg3aMAekbfeLViYkR4NIsyrwo30TLm1+ykpHJYkbT9+aaIKs0CtWSY9SWk7ec6RZVBYrcrBqQpSH
GBZqyj5iFiT5ZIxA8AJrggpVoEhesGUG4wSl1bIOvQ7hZt3BpgMU1Q0hARFN9NAkHBI1WwcMEssx
f8RE3UeWCCvBuPV7y19DFkIyTgV7RgjDi1ugsw5tbZ0SCySk/ABGD48Oo34U6QHU+ULLOY9Zcr+p
UrZCA2pchF+4JTvIjr5s7EFWUJ2EK3aGKL/aIDt4ZXqQqhothYvmScfSnv2phPKsxvgW0yh7CvsN
LEPigMDd0jh4toAjuTkmbyDFtu/4Bn9W5N7IhFo1gAM031jV0mYaEr1ZHOzBIpF6wETKl5zWASDp
a/Stay2Ce+j6+y5oXjLL68nFHda/L5cX549iWQqLg4Zs5WxBMouqqAeTBUmt3EVpsiL73f2Qk3iB
SkgfzGUz2jt+4pV18NIhhfoHt1fEFGiVzj7W8AcYKh7B5zXtH0W2yXtPqOenV1aii9uRwQlT4+pD
G9E++xwdcRDweps05MF2mq7BEwUJPsGtSzUlQ04HdNM/2KV6ExCLUyjXTwqXVnw2VcvkGVOFPb84
2nlSJHln0FHAwxEXKE4b9O+dZO75x7cIBbj0iZnrjQ8s/ks/QPEKEnEvlwCSBcXHhkCeui7vI5VI
LWHu3ESlg2UAS3YJoukgZ84SJWUKVq7jxWT+evVD43tbuOI7e2iBKZA21RolDoWUar5HUIiHgTgh
PXbIzJPWgIGLWC6bYeoRxtJcLaGV+sPkdJKHdy0dnXQkcMe35opt3Sa+jJD/U60ihDktBnxyvWaW
FjwU+aEUGRp2HdOAXI/v09vMIIPh/+qjhQjNJ65SUWICbRjAZ4WHEt4S5F5OIm/ulBP63bHzWTc0
OHoLxQso1LThjeCQSlZBCE6BKlSVWPVCDVuPKgMYRwWEcOwGayI/SCFAoF7H+RdGKsCkMmzuvgXL
jzCi83QiDWr9lPddsRrQ/Ft57YF3sHFoK3Ao6D1arbmtZEyUcenNmh6PbRs+jVEOfSOZROJ4PgOX
D5iwgr/PwUv7palxRbfRuzFUpzn6n/0ykCsjSSMiuwedHpP6mJjxbujkdaQQV/P/9VHnV7Q2hzec
gXx0fAuSYgpfOKXGDiZx3tXSlZ918ZRscq9Cl4Icjevcv79LLtQ8K/SS3xU5lU+anpcu/T5bTef2
UBleFY94MZzs4Iav/MxLpx6qNJSkOGpxDzs7IpslsoI0Znkh5ruHgJ4kWF7q+tby7Z2S8375378/
2MufaFDJn4JNxXm1ATg16hY4hk4ZlhjAyhNUmXfFHZ6zuPyq2UOgOi1//8jvpeOswkFZh/r11EpF
LHz2fMcqh+pPgoIT9rE/1wk5bNE4Yra0CRqVy9lYm8cKNhNZcF18FOJURFAcy4EzQtlNrb4Mj3l9
kNioKsyu+EyTmhNpMK7tAWmDIWVQJ0gesRJjFyF6o9DlYoobN2ZumfOxHNeem9dzSzDfOlxpZA1Q
2961cHQXzJVdEMCXonlbzRX3WMYY42qYcImtOVmiPvZ2cZ9K6TBzqcQiaF745JjjLpCihUp+ArXZ
Dtfx5D4vKqBJCAAJCcvm3D7TORz/11BAnTCA4/3+VC+OWsasRiuI1jQa1H9Hbde7ZKX5duJ0Rf5F
grcNbSRyxw34ultVX9bNIsTvOF4rZF4aQPCAKGRS0NV/3AyqVhr8XDUTB0L1FznxILTH6n2I6/dk
0mD0ZX6A+3P6/cde2v3pPKF4l6e/fJ+u/7PyyHYZIUiGfBixhWTgauY2Oq1p6y8zYxsK5S7OitN0
Pvn9cy+teP/53PP7czjqcZsZcoKxuV+LmDEWiuq2U5XnMmtvf/8s+0KFmhRiE5EY11JWhbNSed0J
Aj0IZXK0NHzo+7ZbBMjWPaqxahnXxLjkfw3C3Og+jetB9vGyC5gZ1A0VXrTrVtbMqBzN+4wz6Eem
2d+FnnaAVdknLoBTLUbkJymfnokXq9KB5bnGa4hGcqmqyPJ6YvcqGIN+CDjHGB/rBqTJGB1ZG2H3
Qp5a+emGMy22aNwmFW5tktuev80lpghlYp+w3dm3UYYbqZC4byjgr2fcvCgYZ5z1pfREzEaFJYS6
s6usvdYg466uSNMjGBIp1ZJA89d21DtC4Lj2KLWxRu5165oeJOcO+CWZJmzBNYyJaO6pMIQjrT/o
sb+dzs1FqT0LTsR9xdggUmHp+f2z7o3EYNWnMGtuiXvIl1Yk7frIWHbgZwPJ/yuN5bA0/HpLxmx9
a5Q+aVGYX0novbLFXJo09hRATeOB2Xou6ozjvEJ3mVNXz7ldZdpzC46ilvVnIzd2NHyfayLKrqz0
6qXBa6PJwA1h0So+H0/cLz1yC1kgzNi6VQHeI7t11YVSzQtIuMGUDqVMLbgqsB3TDYk0TNzbPghD
xwuTY9nQ1sxV2r4JqR1q+Dd18xf09oRbteOEloh2sHjhJTQA1cFmLeMWC7BiQIP4fV5ccAroeCzQ
eagsN9Qqz+aFJw0xmsoY5pGbrNBP4XCXqXj3pXKrJ/wq8rfyWYCpTxrgr0eST9iebSPMHjIq5B5G
RMmu123DKlynR1L10G9hdVqTWoATF347kR7xU6utXFMDHp9DvKwlAihieYqGlsl9DVrf+f1H/Uz8
Bv2IaECZDlOC8s80Yv6zotnmIJJa1WKnV8NlQVEdlJo41RlRFqXarxTbzRdZAjo8UZWTD1+BO3yK
vdcjG6ROo3UQcQ2AWil8cWUduiTEQLRN62g6JVg/CrNeb4y527LY5sLfN0H8LsXFwc8wRhs6RuSa
jJMSjndl9Cfgj3d+X98YtL5mrcvNs66sp26V+OlXHfGioNQjc0u+BtIKrI4/oknFjtAa1D669PfK
M5UvrKBoI5AKIHCjsXOuxJBD1zMpGyXos0uClCL8fs3AsuHKW5Kf0YjwdPsxCzadv7U70ANZGI03
tgy7ofM/5aFQ72ig0d2OIQZp7pTP2RSo3pTh3RuZLkP8QT5kuuzS+g46KtwTkhXtnBpHajJbjKCV
FiFcVXI7mWwD1HFDBA8sVgAq08xy4sjWSdtNuUsJbZupJORoPnXhqfMFN8XfAlAD0hdToGjbiWvq
fuFTfHiuCs1Ha2hLS7nIUZ5K2oMwgucUGdJMa3Rl1uWclYQk9pH9x+pYgs2w+fQMeeEanGbS1kHI
tijMN4ilX57rbXsP9pMX/k/uzqw5biTL0n+lLd+RjdUBjHXWQ+wLGdwpiS8wiqKwOnYHHPj184Gp
qsxU13RNm/XLjFkmLaggIxgRAPz6veecz9vETnW3rCeD/wQG82UpCvvC+dS17aOl1DebWR9z809D
altM/3lgx+wfE2r+cRyOYd0zIE/OpNYPmzgdv19HpnMJWQ1iN8v3dAuxpLcNyJTQvwOHzPaRREAu
sQOZX3V/mIsld3QyX8pqevsXx8I/OxQQpDkmohU2tT/XuRPDhKLrHXnQWVUQC+msiPe9l3Gn9+zn
eH/S8G5wDSCey/ULn00urX+hLPknRQsGwQCdubes6D83eMFdN41cCrSw4uMbi/pZ+EQMD2HDe4Oc
9BBOzXbGR7pKyVr+V2fxP7n60yphpkMblwrx5+57yYxdjTItD7kCIlmX2cGtyDDzCbrfOA32qgoz
0lXgPXicAzsZJYSHdoeoruA+J32wt8vsEqnGPjrTggAcQkII4XKZ3nFQOromLXMDMOkxDQCHUlvs
qWqoCdv291Xs39/0/4rfq9vftwnd3/6D79+qGvBqnPQ/ffu3x0ry338sv/OPn/nrb/ztGnJb1VXf
+//yp/bv1eVVvnc//9BfHpln//HXbV771798sy3R1Ux36r2d7t87VfQffwWvY/nJ/9s7/+3941Ee
p/r9t19ev/ERkEaM7fmt/+XHXcdvv/2yqOCo6P/9z8/w4+7lJfz2y3Valu9d1dPQ+v0B//Rb769d
/9svRhD+6gbIRPGIhg6zdZNjZHz/uCv0f2Xah6wnYJZFe0vwXGXV9slvv7jhr/QyHWwDy3bY9nyW
pq5SH3c5vy42T+/D8+rh9/R++fvf95dP8o9P9t9KJW+rtOy7337haVjk/rQxxAnic2z67ET5+1DO
/bSyO3R2aXaU5rk0jSoh0b72h5bAY3fAZDx1ATW+qHvnPdLJnG3qwC/QF9H4TfzHJkNn9J0h7+h9
MxNRGU9uJJrgeazbvvseT25Rvc6+MxjfBubpC+gakfzszGgcMHtBWWmCgOBVYox8A2RmDSDoofV8
oodMr+ueU4zF+Tbr6kSRANgznU/i1kJcFACYePMSteDghR3b5zoZipscJwKZECNMrN1QGT1edlNp
Vs8wbKpzU6apBRohmeqbWDWRsxcFrca9rYZoWvFK4nRjqqJ8MYMAYxjTnVzQg/MEvgGBMm/VlLGb
mvuCIe27PWlSQLrOIEpbJ7GESEguJqgbXFf44VPViaupUPmQ3KjStcETjcjEu45nyyazOyaxRycc
wayXWq9+Akfp2IBXxYHaFSZRW2OeZ6yPcmz3UeLeu6B7V9A4GjJXKqysa2di2dq1VZR/tbuRa4vh
hkVyDbdCpiTY+BGWTsYthKfJOcEexwA+jL6UsuvSHVmwlGodfHbyh1JrWhZhhyQ1pgfmyhX+FN6q
OfHHJ2cMGueBHwzrbyLRyVMcjsWbOeuZkK2cAGmIgG1NUeS5Hg/lOf2LSHJFSy5kfijDnngpFCuP
peUlC0KkjLdN5oNGVsQMAy8YtX1C1efelaIgcIxMbEI0aqsqwZs2kf+kQHGNu3Koe32HQKOwEFBn
WYbNYzKtU9vyUum9OXmuKKdtlxAYehj17aw7iLSpmGywW01Xi83k2KpZRV1WkZmukpmcztQYytuw
aIzgu+ePTkdy2oz4ZKX7nAxKWYUSz3Da+jGynDROjbOMhTNtJAUbGdJMuwMykMTg9zhQFj7TgIQ9
gG8zNh6lQ2F42wigeHyJazXZhyztpL2j2uvMS10P1kPmgpXaj7k3NtfwfLApGjrW/jMcmtA+4L4K
QNhwRXEIh4iFWgC/JjEEuCpUTq60GJXe2lOTbYU9pMTExsbn2pXTw0AleW+1HUFzERkZHZiEW5Mk
5CvOAAgMvefdWLVJP0v3RfqtADYMkKgb92NpJ0S5junXZhDxHsmjd5ZmUB+qDuFLiNVyb9fYX3yD
t3kOBOLD2SzbbVL0ztltreaaSYRJ+nbp3Bj5bGzC1NCPRSvsPRO16iz9xr/SGJr3YTRKAgt8Qfy0
K4+tF48PookZJ/TeRF65xcZHOfbRjGLvmWIQcwaFt3fpZufdleP0qrqivbjG4NLhAL0zDoQtlaAU
7+pyILDe7gh5BO15F1Sx+joUFrQyM3UeEtIqUkIR/IRkBc0PLnCCTo/WZ1l26cFpsvwoJk6VBYyw
c0B/HPKAmNyVDMro0MFtOBghG9XWEPEV1Is0IADCwurEFfKmnbPypdQumwgVxrdCtP6eIiva0urv
dykMiO2MZuHQtXZ3cFVd3oUOV5fU79trh0NxPwBz2wH99W4HNzJe7XTSPFRVPw9p3d9ig1W7tjSm
XUHlcDNncXEUmUnIcQLljWR399bEFUlKSeLKSx4YJK9lmfldmlnJFlJ2F0sHJOgKBrGCRr20j243
G5/Meu6u+8EvuvU4TSSmmEle3yZOAUdmYJs3TTA/bEciHHJCsO1DTXR3ZaP+NAanQxBAlJ+dcZor
q9f3s2gUGCyH6G/cCOReTTUw1NgOQJ+M4T6X+MSCzjOwODeLVkotoUneXL4py844Qkwut/jDH4aq
FZdWe92lapJqG/H5HOwUnEYkc320697YuXlGcFviOKcmtfQhL0YPWpmtyaAlnk/UU0nEGvuOSJKF
VUae/9aOMMXyuUmv2LVOO9lCG2USVO/HoGKumy5B075oL0Hb2xg26+Qp6orpOlEBoXk2iLCGlOh9
n1G8hVDcT9RZPZ5JzjECCSCjcSrtVeL614WcguegU9leB5l37hPdXPf5YO7tedR3kTRbIGOGzyUZ
TTGE66rah+hAoClYgrnTbBNaHdjASnFgVvZc70xJM6hEKLEzYgutC6bFjQVt7OIvgzdGtuqU0DNY
JYU37nqum1sd+87GrAbrMIshulZwWHaTA3SFBSHYa85o4K1ztG/qGpmra+bX/dTa3yCitRcv60Ch
+EtEXlARVGcmkNAZmm8MCdYlCEZ9NPLU3WawgNYqI2Pb8RWf+DQNR+wtYNokwmFsMwD+TAbgUmXh
J9+X4ilvA/vGiHxFZYtefgyZ0ci+d0+RgVSY05uLaA8po+hZLWpmfrsGsfj3xDXjs5Uu6VjwTe+D
gJ2d6Slrm42du7EGi0BMSSsknwOG6RNYASnD7KRmSMTZoMabwCjIclNyuIDiBEUWZTCXfcZjWJTj
fUbZvC1TRPzSnKGNGUyTAFml+pDGDuF6S3r/0NXddR0W6UZaDnYzvGIbHUYOcoCZw0ENpOCxi5qJ
3xbFsuCaBP0xDZdiqLYockEyZ2O0FbOl135fEEcUAs3UFmeGdEuyPCVbNE24Nn3wtgVvQ99blMRX
15mp9skolwVkrM4T6x2TLtjMurY4SiWDrwLL1TrPZnYHo9eDyxpM1tDWLK7SSal7Ay/b2pMoOmZI
x8d+SntSxtA5EABCNGTLZaZzQuPgh523RZ6okf0JtZ/zZavhTlhPqraGrGsO7r6stENMnFbkX2AN
Tu4GUdTHIggSoO5BRzSuwgnkYDO/uAXwnF2O3MOn/z2O9q6DaRpd69QF9GGmcaF2CTMg76AtPc5X
NGTnYq2bWfSP2p2xbFFf4jZy23q8ZlEvqrVjJRRxwp3INJMNRIJdhhiBCWnZDhNsFqh+eKnNK8Ue
8Cu4OBybP0zL/9O7oP+X9je0vyj3/8/7mxvkV3/Z2vz+C3/f2pi/foipzcVNaoXeYkz7sbUJ3F8D
C8kZrdbFNeEs26i/b22sX7EzMF5nzL5M2T3nH1sbJ/gVh5+JfZkwD2sZj/13tjb/SWLqh2iY2Piz
AQnQ3v08UmQnEA8J8ohjSQolx8V0E4WMage6RFLG3ldHTeh8vwaDdV+HWAiL0M03A+R66q9yRx+Z
sOExjgD/DkdCrEgv4v4PQUseDLdFJYEXMwE6Vb7P3DtoNl7Y3nEdr+jOYva2OHMXK3a+cSQBpDBo
j3N2qXqICFNh0akyv+S5SeJuGZAT/Viy95/m5CAtBGVzZ5+sTtn/Ygr4n7STvCWLh8XjXaG9KH5u
zoUqaCO0sS7gdx+hm03GbFwYl6JOp31lGHuB0nsF0C7a6plg7jg5EInzYuAUZYUiw3jilfZ1SKpU
iNYyo7BcGm9dRpZtXoldgJSWpBjxeULX/a/kGfytf92qLvtoL7Bcgp7wI2Hd+KlfGyV2UQuVNsco
jj5L9nDgn+Sd1ILAXGA++2m2bsoRiTN1+VSzgjZ+Mx7dNsA8S6/fQtJGQGIh1uNYNGu/srdinA6q
z7dCMzHMfG9jd2AM5JLrT7SeYxtsTllYKiYZbJmKs1N87NvmvWXPd6nVkIBmtO8SCNyqjvpzU6TF
tq70eRriT1yCrvMRxmiig8/2ED8hIyCdLLWOJpe41SBACWbpWQS3cVJ5q65WCghE/jRfsb2d8bva
R2mQm52CgFwDtRqWxq/DwpIzHTdn92ubwHNIxPBGrK5q4KXKxewzJqx5FjSC2ICssFzIRU8PMWGv
TAJvkEXTMYZFt01sCcRTfGoQ4K2srlGrCv6tMJ7rZtnJ2sZbr3KoWH7v3SSFOuBZJKibbSKpwuTE
xcq8akaOFqptqBIm2fWueCxtQjBbLclg4UHQTJOgrNw7V5ZvcQQR3h6HvZ+VIIsm6zWfHvVAsnOu
3dcgOVoBBvio6W9TZk+uSUbs3KpolcvuTPFI6nD2ZZ4F9VFBBG3ruqvOndjJye66cWdnZybLGHq2
CbYuX7E1BWvhSfYkc4OMqv1cewu1a0zJhlaa6rqyiUwEx9QmZ0kGzVr2JfHnGeCjlAbHjU3bbc0q
60TWFRMcdZcbDyRr5IcF7kQ8yAobPyC4QZ/QmHzFGkvxPc+rnozEJC1fGb5pHpLsgMgckENX810c
YGKnJv5Cwg9rVrMumvK5ntwXeiVf/aLZZsTi+QGGyaEvv3VZemcnMGOtNL2BZGbyPg6fRFN/QayM
3BTwjj+RdGnM2zhQG8+NzjVbMmyY7mc/BUdX2deNCRWxyux9OjF8zFsyoWsrJi8R3DbVDtEHVUDr
w0XEmDRIttH29GgNYRkmdn+VVC0jGPyfejx2efvm23fsAk4qlE+dFRXb2NSvhoVBQSmif7Pt3PKx
BMj2qxmcHdh1HVfEGE3+S0L+zgan9BHlCu1+oIouU7cg9x+LPD25xnyVEXaF2iODYJPF5gEv2lrJ
6QY53X0mKEJsAruLYe/GZNpxJqFDUS99wIyWoDssJEu1eugsS63yMKLJQzPJh1nsl+JxpkeC0v9r
FwTfQVi9IB4/la7zanRJvbZ7Lug+CL5Oh7fpgPaYz9PKkps8Ss85TPC+bZ701Jxo1d7S4XuLPF5A
6b66E50Z38o3URndByC6s5AwbTPOqpXh4Zlrt71LgDI6OqTMkUjIdhr2MrbewbaQCJmQ7zC4xZPK
px18l2KVCbL8PJOOmD0T0uhokv06k9wjv7qnZNxZOejrmdqRq8ZEImbh3FSl2FSKaGc5kG8U3KY6
v8vEdAkd41D74caqcdBMnopJdB+4XIfbauwuU0pKs4grd+1U9rGL1DFrk25VRF9tT16Bw3kIp76l
ntdP6EXszRx58OdG8/b3580JNY8EKLshPoAcfS0IAV/O76mr4CpzKtGUOUYFLaDM3Fp4AWY3/jI0
FbHcg34Hm4OFP2KoYjiEUFq3UW3dLXdkof+ZQM6V0OFXuydhVRDkviQZAt1dO0HwEmjnKg7OUX70
uzDeRc3weT5OgPVWjRUSVBbtq4Ks9JRoeDqY3Wo0THpphGZWdoQ2S7RynSZes1MieYxGz6KgVkcU
QfjYexGuOyveWe54g8ThWPbWJ8fbullbEHHuX8g6+RSH7TlPvc99wSUsQJK9Ea+mX6abJtVXc1oS
gB6221JBQ8+SYOOXHaM1RWSb6v3Hrh3gIC3siWmmqRcS8OGzvK29Ko1Yv56dNDmA5hwhSNrjDin4
TVG3zxE+fOHjHotL/9nq0LPm3bck9RumYc43hyDiqie3uORGG9HzG+SACIS7YNnf1254VYZEGNcB
AYyJ84LrbjXXRUnHLt4Aiiy4hBjjWssKNQ7JRoKezUrMw3ftqDuRgsyI5VdhavOk22w8pEJchWPK
0p5q/FHOUO/sybuJezyjk5THqlCP2iB7NDYnri8LCYfUMi+33mSDltCJqo2fkxztO96XXHfOBojm
a21En9pEXTPiC1dEOJQ7HZt7B4Ilo8Jr6acV+fi0C4Z2MtZqgvkbTu41w/D9OAUPmQfONfCxb8Bq
VzJMNi9Znb6S9rZV6OZePQqRrGcjYdj9KnKRdtVpX25hrV3cwJarmY5gU/fidg54geBtBTNEriwj
TeYUBaWbku5u0kP2UzCYQe30N4lNIG4gw/palKl5pm33bQ7MR/yt0LsVs+7lgDe6DhItc1hFgDWm
zGIziuqd7l0Lx6Qi85zGiZyyfUzyVx8jSpK9E20D77GP0/hqiI6+LgamPP6t6Y582O74bU6dnig2
wtMn+ylpO/DsBrIOy2YI6fuPI1mkeQwNrh8upBqiCDqJCo5HZPDXct2K5v4V3N689zgkrskEza4h
TX8ihwxxO96GlWFfjb37UGhv4/d5/2V56/qIffDyeYwE1cSN+jYbnMToOT+PPiNooyQL2vU/xZZ8
kL5YDCJQ/Crrs9/a9c53yQZyi2/MPM0NvqpVnwKGQsKFxNm4HRWIaxbE9UwU9xiVT2IBUqKCq1ZN
Uz0H8bwZneKSiOaoJnFv2ONNVoN9S/NHys+TofRjlKQoyFycYdEcHi2k3PzWao69p49Xx/K4dgn5
lcVUHJendQQwlzx8QFf6TiwRxzy91tpP7wZeoYB2N+YuGfYXMTU3dPn4wxcFTLH2oyKEnRGkOx2G
xa0avgJJJo4vV92+7WjcCGcravbDXocTW07+sdfCIVNd3jmVqE5c6q3J3jZl/TT205e58dVJjdZB
G65eO8Vkr2xvqtblCJSM4dRJV2Scu6mRHZYo41VIHnQt3HYXzOnWrWV/Ro15W5AFsjWqjHi+kgzd
2nZOVpuk21YWG08NNU754tHqg4FYJXYwueu8BejhziMtbaQoYApT+WQbilrBoJORuMEjEDySyGfo
Cz1x/lFuPlhqjQ6/3EZeBoY35vS3xiN1iTqgcHtP4zYCuksrPMh449HdpVeTPdubvGsJIK5ThHtR
e9GTMu/LUi+MjfSukbmxz0NmK3jNQUxJJiU1U+CiO+q4A7lOG7KLWocRk7A22rbmrUlinUSdeGx8
UuFdr9+QuEKqeEyCThHJa182Dwl+3k07w5cYkuSsYBsT8MnpYTRgq8TM+KYAyXfoU2bRK4ceyqbq
PKqnsa1Pw/LFDNL69Me3H7esCU6dGFM8ntw5GvBGDBjUEFL+8QvObdHOuAJy888P8fHzk0n2lD8Y
t41y6xO6qXAzNSZrO7aSeBZHQ/nWvB7SpDklNX15wyaG1VgOmI8v9vKcHw/08W2t7Vt6hQSEdwCH
9dD6zM2WmzkQwnyMUJQFwReNVv0EzQ43mTcissps41jb1lG2BmpW32/2qS7do98yyWIDF59YPh58
AtAZSEWPRMPxtiwPvzzMx62Pp4jRppC5uPxjYTTlKXAtOCYRF6bYyBt5mARNdQv86kY341Xaxf5x
8MctATLQgzLalWFrwjwJ4eQSNz1fsnDZMTlevXcMok0JOz5zyCQ3rWElN/SorZ0x+cy/mq7cFjXo
idjqsgtewmKrR7IJEDuFnJUgwTSLgo56+96PY1IjM5XsqGCo5opm2MbjBAWHKcXGMlzvzrOt9GTL
3NrEbmOvJ5+AfJ9e3nbxjspqMgi7CRrq9pHI9jwzb/LE2NK8e6EeqY5uHKZXadI+9ySxUiWW2wZW
wkQX+9rsHZBFkuKBCQlAySncGdaSmGfx/Ehz4qtx8L7QX3hD/5ofpaRK7dropIxd0dE8SyWoC9eo
3Xsm+aeQjt3K8+b0SnRcH2CfdtseWzBuYK94mVmQgsxBbVgPLVI7rrNuMDjbJm7vpOu2Z9tqoQ6P
7QMzbX09zmymTDl1ux611lnQ6khEG99YOmWvXnqAgSKAN0OU3fXhknHLKUOpUX4d+qs5h4RbuSxg
HRnK59KiEsuauHuK6R8S1hBSXfqwSSOmrp99bHDYQRcT08JTTYf4cZzL707D9Xvs6rWl2/7IQNA5
QYj80uTAnxHHzNccInhp7L5kMx7HBwZZ1Jh4q0Zh+Odh1YRedj/1Nc2TovxMF4btXh1ON64YbhmO
Mk9Q8VeP+NpjXUG0w9lzziOmxVqASMIak136qE8vhjOSGxdrqKU2VOK5mR4NYVibvCSf0ivsey8M
FxpKVx6NgVi3ivR+dvXiFiOrsw7yeh7AMVKxkmRsX9XLl8F0b1EwD+skhC7rzb39lPriNq9HeUiV
vu6wDN+GELvHzCoOgdN351iPZLAX1Ym6PJpn/zbYlKXK7lvs0ZgixAEs7Aqt8nRPzpC7ylqPePja
/ZwKAHqmzAfw0w4eLB0vROsY4HnIqmo2nxlw1BsWMefYeRlRojScXWYbl7ohngffvHsUqPVTz7mN
x9w8GB20jjws+kPR2WI1PlodjYfZFdeiSuIbksC6VVzY1Z7WOKEDZblLZPStH/L63tLmJisHfz8l
ABVmprlHw5q/DK3OD2m/N7RZHVUJYWXA4uZx5CJP3Rmm8yTT4ZQknnNEeUZoflJ+imYrv/dhrFlR
253Hmi2oSXofhnWESDMxt0rG55iujL/iHSZxuYzGi6fplwRC36UTlPTKYxrRuLl3MGf28ZYHvKbv
bHJPjMQ4R+65HxjcqLaO17FS71nRM4jXAYFczvOAjRrUWAuBfWrRXZEi08TyZMUAH9XsHK2k29Vw
TZkmzBRHLrx34oNfnLQa7puYyWqfn1pZxnfZVF9I9RvomfclGxAJ56fYOKVxroOJV+dIkmrm59mE
rBdmjFDTrGBwZNN66X1NQ2EVV1N/JmROndFTl+2dl8rblJLGWkeBC0Jh6hb+KVOqBI/eOTGwGTYA
Oqu2DI6RQZtewXY3a5RvZWFsY3+6RPkM7Log/ZwpX7hP+1BcPDFylWlLjIJmdHLJHHnyjPFzP1gg
tD41rZE+KmL0croctxGKZltTMErTuzdjBuNzXLjb0rW2DTnOuU91DmkYQoAgG086nU0WYyQ3nQ6+
xVJO+3lUzVkX88b35h3DOm9DrxR0SkBrTbhPE1qTw+ANbI/owGko0ofaVMgt+/KqzZ+gZl/7AxaE
uB9x1IbroK/Psqqb01x0Z7vqzDt6lmQjc3CS3z067AqaMDz5y5ePW2l6VTcsyUZj+Mv8n5u6vWIL
HLE6JsYJkxBjtkGSFA0ALDLpJRl4vqBDG6VaT46ibWPUxqlImu+lYcEIMw37BLGd64IZqi2Szwhd
taqc0+83odY7dBRIppMwBsvRjG7sooAqS8Qa9QfnmuozaLI50GYcfqRhZTDJEbmcEgZYiQ/thx1G
sP74p48vUxc+a0WrI++rERFLas+nwbeHHzdz6ApHc8jXJoKN07R8+bhlexp80NCPP77vJyZWZlZA
6iqC8uS2fXX6uFWyD6fCd/PqJIitYL9Trj/uUGkcQE/IBJZfCpdGDPXJzkTIMJER18e/RR+lyx93
C9b+bdzlL1zmxdrL8Xf9cefHA3x8+enf/vjWNDOJ46rN7HUbswf941can3o2LsHU//HTH/cSb8Ov
/OmmVS/kWVQ4iCv5i/90zx/fE440rDmdCky6S/H102P+9C1e9ZotcNL+/nNJEwnicknF/uMBf/qN
jzt++rc/vrU0Z27am7t6qRa5EBIv6upiG1WpM68NQUhIVyUZWW/c3bgBb/sY8iKz9j6NmaKKSvRs
6vjiR6k60TzVP75net2fdEfYQh4V1baeJjZvQsphI4haBZ5rPBRl8ChCiRhnOQI4r95CWj4YeiZY
7Bzi1YmxBnfEZAGCS8ByFdjFQwggXEZEkxqOTKZz0bU0BRgs0AKoq1Pmmi+6nI/tMH5LZDXu7GQt
YmbNdn0qJQEaFBYskJNnc8lwUlQCYpUW1One8OTmuKHbvH7A8fM9qeqb0GOG64S3lRW/iiqvCGvN
GUSL763adAPIHK3MlVapjws9PbLt/owqAhGsF6wt6XzFWwxewQAzabbGqwLLKWY/XmdzTWqgfsul
JHKq1nqTGMpd+zEC+bafrp3K+B4JCuDQeihH9ynLx8ekmeqtsgHdLhOEMkrp8BbjG/I2olPYGQm7
/tS674Gmk+sFw42EJGXL42DSATKhrW+SpMfIbcCT02c/yc8S7optxS/28poNxhXItsmjOvsekMPO
S3i2cUOm1n2m9E6rCqxNXD4YeXkeMWD3ElZ8469Kz72xPfUMmNJJaKYXzTMzz3uvIje6csGUpca3
LnDNDWnDN3ajHwJrfsqrQePjLwlKC6urvu3AnoC0pHbL8yg/1X0UH2Q43deLF2WIvvskykHPRI2f
jGyQow6Mn3Cum9gpMJ321J0F418fFV/rzuTZWOwGwuJJO9him3HeBeeWYguxQBBuyLHhugxo1Oea
tHYzyn/SpO/75mnKp/G7zdaUQVoeOC8TsMJGR0dLRZfGGw/hEF73ZcNl0lnK84sZZI8uAQ4rvwof
fI2w+5qov3XZD9cN42ORTpsQtC5aANqbxtsYNlf5YOX7Knaf6+wZldUnHSVESETK2RMddzZUB85p
hCxME+EeVyAwa1F/rRwA4WEXbgcuJHsnc0jAV066Gxvh7Th6ICLZDZ6yKJw2EcOkZeS1hvXtrsjN
Jj+29vTBgSSZB4EFOppCPl42MqKqok0jv7VYl9azPVRrzEEFaTuJUTJyyLtoNWe8gfUIDjGc2Auy
U8feH8JADY0UKQYphr4qblwfRJytI5jWDfqpKrqzW4beOEHjNS3FRzyGE2qj6Cmt/H1pds9syo7s
JZBDDHx25IFXq9j1blOHF1xrWBdRO5+rpHiv0l2e5A9VEX4PRrPZDlV9CvH4kqZHEHgU2i/4XMXK
7fQGfytqezqqKHrK9ewL8NCmqzc+/Xt78S7SlJQ+jaAiZSLRLRE6mgxxLilkJdYFkCj2ki5S73pu
oEzwvoVx/nkKzaPSyEw8uqbzIlMrDQ89xEvBIrcjey8HHyHZtJxqz7os/2OTSdcFpSsNTmeb96yv
htc+csBzpUGCuMFvNKD1CjZtRcuuKegytDOLYwUQxm3hFWvTQZII6LBKZvydxYJbRU3Tz0Lj/Igv
klEBq5nvUyHEVw5hxoIMdHMy7G0Rs3IXY0mj+EtHu+fcVXmymwNn4tVCO63yLmR8O27bIP/c0h7Z
OkTmrh3SiaLCL9eti1K1m2k3GZ+l9hlQjZxXwqdhhzWgCiP+Xt5IKyPgYfbkhd0KU63oYXCnl84L
31r6IXwa1kuwj1tto3GK0NXq9545JAa9+zSE3zZCzsK09bQMpJl2NauuT/p9gDylHZt0KyRKUj+H
Hjk2AQC6iJLeymckjx449GnMjk6QoDqSkEPDfnn5vZ9ugoZKvXVAv4X+viAZapeQnrLSjuAJUYB2
nnnbG8a4HUTzZjdJt89sCHUNMRgM0tpCcgjaLjM/9/sQsBtuvLM3GDd6adj3yxlZwiwvKiRnKhVc
fRfln/FmJ9lVXlRv7dJPtwc0sjWtwvM1eRBrbwiJ8HCMdO+LQ6j7+hjZ0xtsraCl7WxYFvo5WjfI
Xr5E+rs2pnqdl86mq9rLaDHehRiFqRUpI61TU3zPaRns6prRAR2ZdY9XNkGfdmDn1K4lmxldnQIA
dASV49OjB7tSqfcltZgaZ/mbA6p36xUzHcGsJvQtHu/mNnjLuYbWhvfk59ZZzpwNRJfeGHLQW2W5
r/0SwcH53a6JlrqMRcWbbjhAO0txk+VSoQMC7h3ofsPZzrsvCGOkRMiaj4/CfWSwVq+jsJVcqCYO
iMhsdzI07gNOy5WsydPvB+x0ZRTutRPmm944FMY7yQIFfQMmO8ozNIsoyDupm+e8wMEZzptpHm30
NGvHqe1rBQsMtba/zdXFNMtmi6J1WzoKx87EhS+jSGpmigO7iH+3Z/1P623+/3MduCjx/0tVTl68
JpX8q+ng91/6ocwJ3V9dB1sbIg+LVC/k6f9Q5lim8yvRhwLpqW0i0FlUMT+UOY6/3OMjywmQ3sAq
wKrww3TgOL/izMdCg/+PzKjFj/DfMB3YbI3+KuXgHwBVETmGL4hMrEXp8xfrXTvkQanR/p+M1D8X
Fa1wVJcn38/DDf3a57Gd17WeDeoJbW+U8ZCDrllXsHLA9cCVYrR+ZuHgMkEoxFpPeX9qGNaYxPsc
w8gwTqarupPrnso2bh1qumMywh+nCPjf7J3XlptYm4ZvZW6AXpsMp0JCKqmyq+RwwlLZFhk2OVz9
PGD32O32dM9/PgeWkUSRBHt/4Q1SIMOiA9T3hrp9GytBZ6yhdZXHWHg489aY1IOL+Z9vQIiFrJC7
R7oL2GpFBDUwXu2jtMyzpNbo1Y1LWiQUC4jgaB/XpR8viuGNWjweJ9Cdpg3Ibv1Ko6JJXrr8UTWU
9jGFDeWXChqAtAOOcgq/v4SN1I5BTWqdmswN61tCWVwagQZ5P1Zev1hf4uUv1qV1K+vSVBDGuWax
w2Mo2eb1NWoGEg4nB2Eksvy0vgi1y0/1HFgHMwERM2na0V1cDb8ttSW+3Xbk0SbEIVW125ugm4mu
5+xEL4weNST8p67CHqsMbg0H+76+AYXp6GFx+vGSqFj6WFZKTzINEhzm6bZDOViqDaYmT7EV39IY
RjnkPrfMwasa4PEIyUD1rvNHbXA+W5JopKd9sbNE9iGbSQ6jWH5yELPdQDl/Coak3sJBcUrY4QWT
ckEWi4oKZI6PnYP4B6rlfl8pKcIk43worfwW1w5Qk3Vnb42x0u7CVlNxNZ4M/IdausZuaOFMUScH
EU3pDdySja01IcKKnRrdKtNVL9TirnfJajiau6EpDp1tnOpE724RY98lrfYWDlAK49GiPywEeAyF
t2rdBlvdLJkWanNBUg8OqVH/bqJaPaaIuVhj5+5qs6E8pJjRndbX3J3tjJgRDJLDYOiHRhb5vRGh
SRXldb/Xh5BYQU1BY5v1MO2NStmPBjgcR0ThRsuH28IOjFvdasG/jM3JGUuE1bLY2tvOfF6/c+XA
1VPELg+0nvmGFSxo6TfIu+xxh9LvJmfS79TlqNsmOveKhhRYHPnrd/OyghXnDxM8pm0k5ldYjWBH
jLbZTGkx39YDpzVYMdfDzPYuyCJ7bjHomBYXTHVO9ubU3VldzTPfLKloQvjtN1bzl88G5DCj9D5u
w9nL0ig/KfD+DpNS+1oRtkeSnPbYsPNsyXfa4/rhj5cisndKTlGUARDIvEuHRTXYc9JOp/WdhmYC
HRUUJsbZdrawijD4jQMcIZ5mM3wdY+JE7g3tBNABYEt9hGNNZ0+3HrNQ3eqim46xzBR8Ivt7PXXH
YweBl+CpNjBojYF4WNTQbpzxMQVbg6G0o+16J/8UJUF+HLSpP5QuGUCrESKXg5ofvy1K28ARKy0P
IpDZ7H3OYD5RwRuHo7a8DNnFMPnlHARENwV1O5yOqQfUPU7paTYe1o/cmnRKVbGrr3VgYQwJ+LEr
Awk5VU6602QtogzzXV2lbUbaBkUr1RJSRSv5nI49Lve6Vh2T5WWKu+9L62ej0++TNDP3jYp1ZxNQ
45tBseetFR9k7870LJuKlNG96LWLslcoW+zUOco5D7HNq1Wg6suV7KjRl86oeP3yFv35bayPw2Fy
7WqrmbNKzASixkVsEmkf8qAqizRPtGWGS1upebbSMzYIujqI1BT08kRl3ViA3JfCWSMKcWwTOKh6
PPjCDA9xgRVr50Z+rliT3yftqz5PjMaOM/paWbxYARc97pfWvDJgCQxe0gNZXNDf7vgZW93dDhTm
Ybbr9KKaOaBvctv0VeSb5OGF3rs30ALUrjAPygJfWNpqVj4wVayL3dJHa5aXdYkAfKM7sQKzSxHR
Ht4R/bflBpjWTtyyhCXAcys66QdqXhwhLbM9E1shzy374hh0y+SVAbFwgwRgq92iDJy0w1Gp0+Fo
FNgC6xl5Sdjq01Hrtc+okIqd2QVoDM/N01oZrYZGP5CzTs1Hs/kaqnpzpIWH7f1Muny0Pc3kSS1c
O0UnL8LO3rGusQOGfV0zQy5vOwKg/bZ2amWkyEHZbIKk29l5Ig/OoMUH6GF+PaFoN+G9ng/UiBgO
dw4Fqy22pqijPQ8gKVCZ+Mu5r2/7WNCFhOV0NzURJrTLZcBlxdMEMMn13fqCbnjBY2ndZtr0NhS0
sOfE0o9Grxc7k0oAwDRX0AeMbbpZEXbH3B3pcoOmSGHO00zpUqPCCzQ+IT/v3eN8P9o6zk2K6kP3
745OUd8OZpnuaTIDecD5dNe5CVbdKjDR2DK6I2JBNhidY6LW41FQ7xvNmDI2UYDoo3eiZYDochkC
IETEUY52dxAmLsbVzAVfXmZkFFACLwSVFjOLdq5nUadGcYCGNQ/HMU9mgEBxcMgs5gJZS9r/ZCXW
UpP78bJ+1szdkwjr1l+Ht/UFVpM8/nhLuiqPeaxQqwjtehuVsKK4zQ7r0x8KldFgXVxfHNd0aerb
C+6ivU1CEJBSoANjjcFAGZmXVgUVgTDctzEonxnSEenZFAXchEbrH1AOmoHF4QC/7Hcdb9dj+eXt
HAhlX1i5D7CcgNBFDqil25FKiweomkiKnex9Y1L/X0vd60ujZMa2ybkipQiNW9Wuqr3Wmtec+Gs3
RkqEiYmynQs5HrTiRQksnDuL5c6MjBDV5J5naX023SYCLWgscDG0wltPLM/gEGCoKs1N0tOe1obw
Y1ZBSuUPY6ca/AZ3l9mr9PTUUY7bj9NcHLWl3p7PE9taF6Hd0FlfvvnxtYqSRtfpNz++W1ddV0gC
Q97Y/Sc9W6vFSC0NAWPd8g6CN+kfvRNMS/98+21Jt9IbHSmCDkF9dbd+VqZhyYi1/ImEx9qfkqrc
G4Vt7nXOuNCK8Wggk3ib9PZ8a3buTS8Vkkg7n3ZxXXxFzVo9qoquHisJs0N1XXB+lJAztBSO61Ky
LBXxUjheF9cPf6zzu89sOHdeqeAm9GPldSkvMPFVq3774/Nf/n79wpqD7zvvRkzOFYXiyfroSZnH
A9YUPIVVbRUquFVtCdgpaIwM6B117Yp2z2HUS4bF/5lCf7xdl9C+Adu8fr2+X6fZH29zvdrm/Ywf
0iJ1Vahi3K1TjrZMPoB6Qb2u7xEtkwcTeHGfNwPWAqpbH9cXR4wQrJy2cw49tmMDPgu368to2+V2
YkaG0YyEjlQl/rOwtpmRGaKP09T1xwAwa3OI+zTYTwC4u+pgTFwNS4ZLlXVZHN1lKsyWov6vX/20
VgwfSexGwLjf1ip2gNXkzWwz+uyKdcpZJq11aX3pctF8/0am1lyf1k/JWoCArIvz8qBgwFLmGMew
OOkjjyts4+9b0ah1QyvDFBKSFAW6siIXoM6/YFm+bfznT35sMogJj9Ytrp+NjebcdLa3fvzLWngr
OtO3b74trnv/diDrquv7uLJZa33/bY8/NgVZEoFk12qLk21PDBDLhVj3/ctRfDvsH1//2Pr/4bMy
PyV2JWooeWlwMwcIlJCPxqHhada22jVSnw9ioEhWAAGZ40Hbjmp1byRiBny0GB/NxTmJkfooXXlO
JRw108WevKiFsVcD+7FJR/mBVPhKiH5p7Qhxi0hLttWsFH6psToWfRDlwMp4cRO9jmYhtl2SBkfL
xV8EPxWUYE1KZA315Cx2W78t2xe9jJlpYDXSDQbpbvX9yzw4w7arxHurhA/aqqoHWPWED9tJiWKY
/lqBAPtymgaMm2noGj9TmPgs22+HKd3BHidtb5OaZ6Fttgmeu15fy2wvi/YrgOl4gZ0HXiT6j1o7
UrG0PjhJi3ikhL4HgAd1/NqfRvWTji7Opvf7kg62VlEew6EKrEFn0b2a4fA26ZFaewHKzDiVZdsx
9MUfI6ct7qPoyzC9ZW6wT/QiAOWh9H5YRO9b2jkgVaMboyIhhfV2DHV9r7cS6nTY8lNVyqYJuy9W
kG2lcM29FlCRSKzCD2syN3hr7xXb+mIq29paChj5xNzKn0Ldnp7TMfD11Ddr4ImNzBUEZyxY1Pob
7bsnl9LEuc/faIjvOkKuh6nLLnlNrFvV4GBi8VhNNlI+FPHp7Nk1tioFGQeEYnwRPs3otm2Nwm1u
yhQIqciM8CbRx8Yjy96PNRXD3FLoHdiZB0DA3btOexFzEyHdFJ4BwCenlMaTR+Gk3UrSx12h9nvF
QI15RFd4pG7txzIqPMhWl4Q7/ZgwU8Mp7WeoF/HLPKqvgb10FzQFW1YC0JwwrcBFaT+2wXEQKD5F
9MoPQ6i+w13V2OsZ1ol5ZTzHhvPOkdn94Kpk7yFioa0aPnQN+PtqHLYzXoou5QyQ50G2jy0Xb8tK
7sK8uy3iJPii9M0t/yqP8nfugRtH9y9mgGsMVLZm9H4PMbEVdO1tUibAYA1QGLN4cONaYM7X1kdh
J7ein6YHd1KoSysZ+BkMrRruV1XFBsIASN5X1VYts2ZnDDQfHIAi/qjRJOxAZGqJ4RlAy45N275p
S5CF1/Z4M8j3iuEwrNL2yXQJHxUnDRNQDjFRayJVWi4EkggTBzdNTobW6/uqt58LD4ay8JVMDfaF
mX6odPPNbMznxdHkA/5g7yVDlDf1qdg4VYcl84JlgV3c3wlxF8OJ8eyRLNLQypq16CJj6xLQ170v
CzBxdDGHVH2yyq55nIqrmON35dTQxdAc+hcRY9+LfVsJN32uZQnrbTQoYClfZmrpRRz4WYRijoTV
YKHB5yGK0O7TDCFiqKKxV/TNF7CWJrKuLtrxVXOoTl3SGHvDQD0SQFgD63uEAqXgNG1BQw4LEwOi
PCfMc3aDsqA9++C2AYEEMLj7SpCbbIxRH7YBg1OZ9+Dh0EiGOS68vHGPOUQKoEDJfRWo7c4K009l
KpgDoEg1ETV1KA4QQSqC0Ja6jyaLmlZX8D4PMECqrST1zOyAjNI7aSvBMWtTP7JNd9dWBgKWdvWk
jACUE0ynfRvs/dC6zT5gjPLElIMDaclxjZEsum3ui2R4DHvdgl+wH0rnBVtRqlJW0QJwE19iSzuZ
k6556Ctc5iHzDAe92UBDfRPOSuAXbn+HYMdZr6FdQ2oo/KnnQmvnvs+uMgZh6eDsegCqjzwEt6+8
UKbgnHoaFYaafoS2C9O7fFEjEC90o750yD9j1xZl0JtHAHuGDkrbcnzseLcOLBkgxLeNnqN/UGbP
/aQW4CItYzeEKGm2MkZgZQKFm0gUhtVZ7uLx0oXDpxHvUkQyXtswO1K/gt/TABOI+1cgm+kGoeHd
2ESnSRkfCs16g/TUAnlDRBxgYw9OuqKPV9poTY3iOkRSbAe1vzoq0khRLyjK2b1fzNx+sbThvsj5
Hhok2YODGkMW5nDo3Jb+IWoUiopPbJfKYiv1QkMDD3IR6IA3OewcBCh3SdejrNFhxlnVwNlIPaGt
b7N95nZ3mS6cnY6SOErOKImLAnPQAuxdEn8wENrfmqWhbMqmf+saeifClTwXKTYukdoARaAz9am3
QZAGMrUP1KHQafJocxr3YRMvnUIoQHj9bugdWi39Eze3Uhha0UfDvJsXWT+JpHeEfuPeCLqPhp5i
MDU5fj2Ypw7fpnu1iO5qgadi6Bq9DyTnnnqzAz+8HUnRaEB2lIc38SSfaGkemIWrndsafmLH+g4r
2fdASOSmSlqLDpyGBgRB42agn7uJhxRWx8IxpMauR+MF1ZUFzreEaNkZGiGyF4r2VSsxKKUMZZQT
ZofGxFB4tlLt1FxklLwas3Jp8Zw5jnCzPRWboBvS1XuoZQDkwuhB79U7I1KLvSkf8kJ9dGYY3IWb
VH6vjLt5kYMJ21CFJshgHNE97Hr9FUXvEncW5mUKCM+Gor/aAQNkGkvxJMOi29dFgi0sfqhGCSA8
hyrS96D6ujYHqIBG0WJuudEiV+zntnlMMUPT7IWf3823scgfx1JQrOYny20IiuHE6GCAZ0Pj/KQU
YXRTltJEMCvzAzTkgix9IPJr8eG2X2Van7oierTjqjmVvfG2QCmQAwYYGyPA2YLrHwNqgVHi7DAe
TNHTFAVQyOCzGo0vCKFDf6RPB/ocYgPz2ILDaPKtWxHB9tozlh1HM0zuZ3veaIre7gRQsJ1sFjHr
BHvkvnjLyqH0zaoeYBX1G4q/MGlM5xIkfUwRlRBQd5sHMdU57TlIB7qN/gzYZ7MMv5JzUMU3ws59
XyvFsytRuVaNeKIkLB9FfBwgGw+FnQHvwkSoF8LdpRp+e93wTJbLRM1TV6sQyfCHpewZ8bAboQC6
Mr2Q7L2Dj5eiM6/uBnACuVKMjObuXbSkIXP+bJJ1blPRb1UHYb9Jl0/oN6gnhZ48rf1Tk7TuRq1l
5wlbA0pKUxS5kZpas6Pu5hAMyRxK2vDQ/SmJg71KiW5tEk7lg0KrlFb2iFAc/A6vTB2falPxGMau
jUeCP7al+4nhqNrgXVz59D/dXdaN6j0SDadaiCMsjmYXq+HITFvQgs1iOjDDzp7Ap5baBHFqGh8x
KMx3Agrtlho4akWxpAtOZfJgWEniq91BCyl9YRpympr0Cs4xphFMF0F0xecyMb7ECrEWpj6KD+6Y
qnEmxgdUF3fp8FIQEu41hK7Qn+lu5CAir8Qq7KAzNDAguuIJm9rbKEUDcXbMG7gfWwfxlB1hEjoO
fUqvNWDuQxslNaKa3AtgCkIfg+fa4MQVJG72fYuYSGzUN4NaJ3vdqjM62ZIO+QhnAj2hVostv6Rz
w9zx1lm59FcFwFiDgmE2wW0CLINAK7rGzV1SqH7O/EoYib9xLp916x1mdupLUGNrHw4NUlwIxuvp
1qyqj01P4bxrtbOhEdy7tv4Eyf49KPYtBbwntP2hXlTI1o/qjCB7g2ypKOfnUlPQg8yB/Qqu+BSB
K1eDEL6b7A7ZeOq7FFC8LSgmj8+ATjH6BRS5tcej3UWgUXLtsaXR6bVi/IwEIkqJDm72WcdHSqAE
wLLmM7qA5AWBtgMvCgAE4A94seZTF9KZU+Xcbm2JAwYUDAfAV45kmFdMzDZDm71MeY1oR5x/0Qtb
3eZwncjHnGarxorYlJVG2e6rFuWtX5nBuG1TvNrwDkDBxtzWNiXfFIDbQQ3AHSa2lLvMTXZkOUC8
u8Snt3iXWew5K03puXjhRYP+IEBDEHWlO1CNCVRvzHAgK37qGPs9vUNuO0qtj3WboNLROiAIYXGp
dXexxvYFOPCTUVFVr2ZqDJCCvGAGh62C5ZnGy1TknJ3mvu9RlKFcLkDF4W7WzVDTsHbJubOHHYW0
E3Y9EU8q4LOGAlDuuDdQh5ez1HDiSR4CubfRsxmavD+Wpz6O30zw79D0QFKb2nlIhmsNCxqCnulb
Yf/VmOb7PF1+QCQB+M1I24zCy/J68rHtenVgMW2m3H2fzphy2/1XHABetSi8AcKFq29zCdIIxrpL
sFy41rNoirsIbak0CTYWWmzH1uyQJjGnbTH7ZiqggMOWQlHOiLe9Pt6V4XDE4hussX3RZqC7cgjd
3SzB+ccw0s+Alhvoc6V62wlN0qKsxlNr3NMaCrfWnBabaM5fRRpwnRJszBFN2yJB8kDuQiXIVGAB
7lpGYZdyjWi78wyR8Z4sRYOMsEErGyHRCf4g+j0+Np6f6dteow5OQTNTeAyBrpuAohklvlQ0z3yZ
63u1DysejAhjcZdROzCdLfMz1EClZxINnS1uJfYmbGktuGa/c5XqbIWi97eJEjrPPD2DKVOyFIB6
k0NDD50vMUfzosv+EfBKM83A59LGRqLrza5Nin7ck40NhnKkXb2Je1j+BbbVikoxsanLKyIDKWba
Ezjh6U0tWs2r+uQmCJYDEPgQqFHdbWogxJXyoQtH0PiwZokR3uut/q6G1gEi/slR4wc34VdCtIZS
ag6o0p33FT65NYl81emwFGIU5mzo27J0fT1MnWM0tYsgAVr4qBc8ulqp7iNEbbdkoUQAGSJAqBEU
RODwDRtGtUnVvBHkk44nBvRIovduxCOJS7FIAbbboTRbYL30biJUZjdiKrtNDKXpNqXCEJtKyqg9
XPSq+eh0ipcDBqNHBsMc/4kzcgWRpn4McwBIbQNtp5iYndFziHsVfS24rZlCo2S07jQUG08SSi5Q
t2ADnAIEszhRfYL9X7kZ1AushXpoGUbXvcZo19zVwzFzANP1mvZWdgZm6l3f+QppPEvD8yRtX22F
2PVpenVr+tNKJY6BXYR+g83ZLrIzYk19AIA2QQnOW5VK4mRvM6Us/c58HtFl7IarG1H1ttTXwUTj
EdmeTwsqybaY5RbhYwNl3CAjW6RPBCKJEQABRHqpWYI8s0D0WNr3pkRcaC5D9baYelYiUq0Sg8gB
0OhYythTgb0BxLW93MEqUaEpiIkAw0Py6EZyi2LEmxoG9R72zCL0x8jHMUc66ucVPXOVcLR2xd2S
o8LrDDZqoFY8kJzSKMb3XVdDURaqnyiaBkzWJPy2KoSwob63It4pQ7ZFfA2zltl9hVR2xXb6umBK
TKxE+6JUN2QqaE3heRqfIzCTWy12vDTOiM6VD5CwoRFDDLyz48/oJj4immTeAGwC4EncCS1l2miV
fica5RVyM11iC7mIPhAb9ZwH+EaQCjAYozmkttFnpQ9jLJAOI9k9KF75wqR5p8v5yQ65PfOdvvxO
iH+43tDrnCMyCF5fadDlQ+4WEYmNYsca8umS2Mx91gf1Y5ksLBLgL7p1IxMrAWJsv4soQG8c4y41
gRhkAc3BMHqkHgdDd0gRLKB9CsyiaoYXa0pe4n5+Hkcs52JMk1t53za5XyP5lWofS04h6EPPrj5L
lE7CQXls4G80unI7LljrYrb9JTGduxIFkpmANlQf9DS8oO/4CgNHBS3a7bukuiaRXUNZqI593jro
ab067nSQprjrO1fd1PECRws4XRMhZGPunzR+LT0wdhC0RWS8c+b5pTLG5KB+pKkApi7lhoSIm/S5
3+bcMbWBo4pj1tt2dhFFrD/Ntv0JPCMlBPVOqPm1a9xPete9FcXb0GDBUtDgyEXwShvpqUJnPLeK
q8bBZrO8hgBfM7N8KXpg+FQsIXYU9pvL/YzAZfexIMDezDFDUlJN6UZvy0uW1Dd1bb/DRdPDTYNC
wXhjTMU20+Q700xOdSPe22rzDvlnPwJyty2d4MkZofWC47imTvrkhufB6B60RrmN2gRxwuyzFHSV
6oXiqnQ+kBHbQ3jH8Ou+ymEWw/DS1Oq9Ej/KOf6Yts1XdCX1pgbKJCWQ5Na5K6HmlF30EKgAFhQd
Co15NdW8QQJ6KVZp+n3fa6VHD40qEpE2uHMAncegfa8bDeSzDzVa1Dd5Oz0pAamgDQMyi5/n+Jt9
1P8D+v5FRnhR6v0nPN+f0sP/VV7/y0MrIX+L/4Lt+/b336F9tvUHfoVgzwzH0jV0rdDz/S66Zdt/
gPlzUNDSdctdxBx/QPucP1wX2WCQIH+D9jl/OKDxwOI5FmA8DdTffwLt+0VOGEsSYQrAh6aG6quF
t8RfgX1Uk1I1mkbIhi7BDxD18GrOpy4MfQRR4Qrj92SgWu04tM2/msyuTf+uw2lVzF80hYhDBBSc
4Avk8LSGx0EeBE7Q1QcVyngbP/50mb+LIf8sfqw5vztaHR0sXefyINX9CwyxNC1LOg6SMxAYaWA5
kB5yMmSbYTgwgKZLkB3pLgQ7btoHJRfPNqVVilOT0x8qhWov0SNac4c5F7COibuy4C4uHX9gmJ5g
BwxDvonJqKgkbNwHW//aAONNR+pZwQObqQqCzwAlvkI+LpubrBzsL5+xRloPPsadn5d1QEvC2kb6
lt2VpnsYgIkL6FLLrlqYu1K/dfCoXT5aVlk2WUl1vxyBIwd/2RRhIUDGbifkZ4Ot/3lQlVFsl2Na
DnA9YHrapcAKHTeeZR3klTYh+WwwWNuAmltTKpACQL/EmrcsVyw3dGqCFnQ2uOgmRKvWESitLeg0
CyDbvor4U742kM4KJX+yrBryGaSviaKb0z4Yi7In9NuKSKSqwWDw1waOGCIPPkHoBa3MNmIK2FUk
EYyEccLfVgZspAkZy2I75O7dsjmERLseiVUdtjxv03hgzEfQsZ1Sb9nt0Iqr5kAHSTtPNx7M5mTg
EsZfpAUbYB/rcbHzSgWB9v1Ul/0tHCNmmH0rUF3A5JmvDD1a/x8Ppnhrks7Tqm63ngDbMWATBODS
l8uznPuy8+UcDAREqYT6y/JyCYNlme+aMt+4NCjSF8GhTXpxNpjatUWbR8tI8XAg2OeYr3UQlkJG
e4vlvnxMtJeAtFqgJCPaYwwa3jIpJfF2WblRmRYa5zCJeiPghVVQVA2EBLok97quOC2fB3NNRS3Y
JvOnmH0s223gG8d0UtBSWjcBeQlkGjNpFyPcxL41lZDw259C4MY6l4LdkOxiPNgClpfviJw2/U4a
nBlbSxeeQKy270TW+3hpoBzK78yqqERa7kdVR5vVCuiIg8dyFwJ0X16QAqaErnuGRTiJlFsrb7Uw
9CBubC/9mMPMS59HJXhxQ6WlxSE/pRB7MtUCDao/Bnl2HqSVbKE+U0M292Fjn5rJvqtqXMTCDppN
6tkR6PYRqkrhEMBM1X5ogbxoWF+lxQetgasJALBCXRORrEkMnwsj3JJ+kJKEPDAoFjxmaAhQFuY+
63b60D4BySAopTMPXAKhpQcGsfCbEcv/z6H/Modiqr7oO/7vUpV3l6a5fI665isN479oVn77y+/T
p+X+gXHed3y7af08e+p/mODiyc5snaxshaT/KVmp/eFgfGVjCGUBqV+FB78D4w111fB3BVWR73Pu
fzB7/t3/UbUxy1jMAAwHjDyqmX8xpNEnS0mlwqRXD/coMGwDEhA7kricOiWaYI74N4Oi3+1RE0zY
wiac+JulZ1aAEKR1Kw/Drgn0HnSVfNWs28HoobwFsOB/+k1+M+P+3RCD7N9aTN8xpDaMdT7+yXEn
bBUGHJlSE8t83AEKT7Gns5zTi1XN5/94V47u0MhYnEeYseE5/HwtkbVW3bKe5WGp0qZZemU8vtIp
cdLw7Z/39GsQAaePPZlUCmzugb/9aq0V0UY3R3nAmdJFLb2CbxUhJEhZ4d+un8o9/7Nbg7Hsy1Jx
ErFdSBh/s8wOUW83IK3Jg54CDOh1cXYqdFEc6zQKrHKsSpBgOTegzGm3TRUyNPa9HoIC0Yp/ce/+
hcHx7Ug0DXMTYkrrb+qqdp87SusSoEEA8KmQgdZGvyIcz6oynUc5PjeG/TWIvw+A2Ir83rDiN6ZN
XAFiNst2NMt1zeUW++kWQnKw1G11KavSrE9EewP4apOUw3OFCHndKeCywtukmM+JUwWgauNLjYQS
YgE8PwZKJqNjvSRW+vLP98DvD8vQTd1d/bF+fXStusSiICrkoTXAlIYZ5FSbvcGeS3GdaL904q6r
qVe0CVg+AQgd/PLTlOao13X9OwdJogkBatQ9SA3+ZxT8zRP325+JuJ7hyRaC4eWvl2tGO36Kyxwy
NP1QYNlaua07UHYTJnaDwRMBiMHW2o9SQ63xn3etov/795v1p30v3//0UznYQ/VKl8nDaOoPg6B0
1oXoD4YjYWo9nkfhcimS8TBY1lscvxZ18G+O5r8Zb9as5s+z/2VAHdI8AhXMEYCCAo1pj2eUXi8z
CAQvYUj45/PVxOq++pOZCg/Fkpg53Jc2+YRm/3Jz4rKFMnwp8wP2fz6mBycI7ddBwDOcRA8zuMr3
RLx9Fr92bWBu1nZH5gzPZq0fWsB7G2x0Tw5/Q5H5hFcCVQe0eMbB9WUjzjKMPTft70PRPRt691wm
/miW77HLurpxcrHURiedGs+QRdyivJXhngZPTsmO7SzrdxZljB4K+lDuy0l/N00oEKIy7zXObVjM
JyAa+iZNWcls4dzr3X0xo5qK+DP3iumVQU/6wQOFLeKzYVg3vWZ5kYp8oUq5MwJcxi9a3NkRxRHF
oApZTZehQTOpMjwl1I9BOd6ULsdYQNyitk7nhv6ViCDM53mHLmW0sELDwxTofpPM57YSB6P5knYI
TdrilOr4gfeuHxtpSxm/32lucoXTcQXmcV3uJ83lFlbxit7ExZNuNp+dZSheroxIB82LNIRdkEKx
R+2zgsrIBkz2FajZXrPtuwZ98s3AeakjOvxj/5K13c40m23N9VwHj9YaTxFG2+iFSLSnpvwCyPsM
Dg0ADyPe4NZsYJqeVawhJtFdBoWTc2ZgaQlYhB4USmBzH4AjwaBUHYFM2Pws5VggoVgeu4ABbLn8
KK5dsX/ZaaXyYrYhV7LMr3VOq62OrrjSLPVleJcT2LEkQlurl58XGpUxcqrwFZDinQW01x6tra8j
uoX0QwbqncwTYIToKTAuSvdYReqDxEBjkUakde3MT6PucMPOZ9fpn113PuT4uEZpz98vtPinFGDJ
BgzpxTW5BEVQbYv4S9WPJ0Nkl2UXxTw8R8Nyo8WIu7O/eKo+0c7euEp20WdxMpcrRfADDMK6t1Nx
Xiq2yFBe0zK9qEl+6YG8I316htw6YLu2wcEDGT0NTEytPidOvaWGzz0VUsQPwu4pzUs2rje5NyFO
ByU6IP4vb3vMZTZYWZ4MLD62AeHFzBF5RUSPTsYQ96vkgt6d4jE7Piz9KWdxfdQgnGxqyyWdTO/L
r7m6Ux/x7gi8trCOPFe369HbKec3qv3zMu8mVVNu4osmnc1cVZeBygYEoVsyJZCNKgR5tNRRPRPn
5VYGEMyjLKx7pVMp8wboz6j8NjGz/d6oQk8LevA/ifTpuDQ3aTK9qggC3Rojx9ZlUccLxtvp1Qpq
6VcCoX6tBAUY6snDejtWZnhNlgd3zrkPaiX7oGvhk90WpJj2YqG3DCVOnF0Ha4RqyLNSHhhu4RUO
59X9TlUYi+F0o8M3Tz4CA6Q5bnRpe+IIOFk8nG66n6Z3DYA6bx22+mWqjzoNABq3kATBOo6Zhejm
dFaXHwrRbPE5mDd9bD9hGoR1t909A9yJkJqQFaap9KpAyexsmb7adXpRKuNQxe0nGBP9xDPQc7uo
YXpxFIm0h0AOqWPKcgdC4NFR881ApXO/ruB2+7AaeMjs/vzf7J3JcuTItW1/5dmbQ4bOHcDgTSIC
0TPYtxMYM5NE3/f4+rs8ssxUt0pXsjt/JimMyRST0QDux8/Ze21XvdBO42lNkqeOhZl/hd8SsA9t
IFRcWpdRujufprk7V6jK0F80jm1vl2Y66U2sbTj23ug9742H+2U36ntB9snUOOamIBcCFx7rtoaE
CBHndOOKnmHLZL7ITN1dIOf4h2pcQvDWRMWdTvA4Z1Wjw6eu1AjoQxiCoxwNbrCViXOq8cbQgRp8
1BFuaY/HymwRYUbj0bLqg6NmOS3ZE2u9hAms6fxaqWtP3FvxLpHadtY08lU6ENizpsDCRb4OK/sx
GuA0aZhy/KxKnqcQdpAobMAXGW9cZug+Q5SRi5P3CgL6i64yAK8X5LV4kX3yrbYDODvfIpR7nO8n
nSWug8wBCkD/hQjhMUEKOujG/Rh4p5lpdobSCIWm2xHspD6iuXsFFb2b8hDtJ1dgn4/lxj1aveZy
ruaCKpLi0yD71DcyxGTtnG5nohTXgss6mgCZlXP/1QeDB6lGPtaFNx/GIAH2aRXbOF/0VTZXSFP7
oGVY2DzXWFA55cdbt87Pnac5m6Y2fkhGOhDXkEoaXooproOZKpEDbfSR2gxZ0a6WeO7nCQSVQGbq
OsBi4moxMR9DNW2sEFoPT16QaopwAMZkiJqyT5ZyUyFOMedlnyx0WXS9nTe14XarpcD+RQzSKkLz
s8kxznIjAzeS5U1RAYJ2B8p2d/6q3e7C3ITFjT1zFQxfUgchmOMJ3gwoHiA8R+venaqtJfhlA4t5
TdoKt/DgixRv2vWzKxmAr4el+y7sl7bpb6eJy6XLGwdpkPnJ3NxFhxPjQYOBjrwmW0cZH7vjGJ/8
IPnUyEUKZ9zbNkmU15rINqefjGk5JHkJ0EqNbkpqdWu8h7inIKOAWeJ8gUxhY+cdVF5Vy5IERxTM
16RDPIdjhZ4FBKhdPhSdfClQ7a2joH9civHeVGu5kJdFF8x/Wm7RcLTenKLrVtclSPRAchIj96OK
cTt5NTF7W9WKl8lxv7KJ29Zy9WfggTpWnkQwcqp0cPregA6ar/hUsk3nTuea48HWrshRrvjMLTuk
ERiSjdP3MKRNQHFh8dTJKvadoOvR+OSNb7MvYgGT5X4Jz1h6DO5wCoOee3lT1JM490WMGPHR7Nzh
saiRyJlle2Mu7s85H+/pyY8/EthZSDOOYTjLjxBHBQ3EThvJPbbPw2BVew7fKHPG+M1tBx3mfDKe
NZes9DgLdlaZnMx62NVBFd+ENaw9DzsXWp3Q3hBJOsP9KX/GRFWy1RDqWZBBGhsvXsgiPUNrNqfs
OWYrpRG4dRg2HeYa0ZlHQpReL7XPBQ21bSqYauX4oyG+6RsZ1/NmNme/TOWhidRk03wsRpIUnI/r
mdzmsh+L1O96Z+e2gbEN8wnFuYXmWrJkCvNOTA3jzrK8TWUX74Tm7iumvN4MITPKotyPZ/fFiOfy
0KXVBnPpskayfafjBN8hDkaK0oYnsoNPtd0rMrcCN3XzANsQIE5Sd7/wqF76gsbqZBKiRUbTbqpy
3Lp2zU2RPhDIg5r6xR1Rh1aqZGiQwa2I+UJzH9DtjEqJnXlwCQmKvomA6ia2D70fDRwI9Fiz8hY/
7BmzZ7GONTTjZGnqLvXWMNlvtgZmdg5ZyXEqUWiFHExq9AyrHg3Vavbs/ZDTkp/KaOdY/EKvFh5y
GtGv45QtYMA2tCL4rED1w3VJvLVHxM8ye+7OmeNqpdN0DJsU5wWEN858Il81iS72EXTt0ZnrM3rT
YzmHPTvStO3ndtghAb5NR6hvoqzQunRkHwFIRLgxC+rY4Z386I6sA9BN2dBQRrkZbc2YvDWSyx0X
ua1DzOB+HNB66PTC2xHFEcSv3diLfakxL0B4ioApCuaNrLAfamBn4pDKz9CCH0MLlQusAtJl9dtl
1+06AUdGyOjbQpvHPZhhMWCnQ/7CIdOO151soRhOECgV+nQX0idgOfN2QVE8mDVpWUse4WUFP9d7
1iZiVyB1LtyEkxndeJCDrCB8zmAdbeeh/UFOX7CdwzwigA+Rd9Z5GNzealkgGgMmlRotRVEXhwqM
vXI7+QS1lqBDw5NbQAM3cBSfPTcp13NOVEUUR+DIUWuh9+F+wonlTnSEi4Iy3egtwuS4CGAwUrwb
JtFsvXcSHB8QYSOBR9dDpAFlukaZLGKFxqmyT7Vh/u4udQtQR/rB1D9JyeXDvW4z8HodhHmcFVxU
qqIgdZAAGYt2KrWa/d2kzpLwgVVojD6mLIKoEXbXsjWNLJ9uM8+sfc26mR2W00wydNW2yce7yZMY
lB0MEcbEM8ULsx41evFQjK7vyWK5T2WBqjecX4kxuVxL3S7hmEnfnkCTOHkxXYo3XBAPDOdL86ub
ed2NXn961U5VymVgvjBBx02A6FYW+rCLdehEsfYuWDtYBIPVFISFv1hir/7nmbzotEm+FxXdMURJ
4YdZcKtB/115Bd+q0MdvcpLiTEo7xL3fIeEpGwPnzl7bWHB7zpHr2xxMt1XcrNGv4wuye/59qgu3
53yXB5pP/gg3Lj52zah9fEVwqNRhq1e9ll69C5ELSxRiHCluyY+l1F9E0mjr0Eo/TZv3f4Qemuec
0zQcBseaT6xLaPdnnEiI3OXNLbM7Z5gQ54rH3JUXUFzflUpfSTpc+/WlDNQtJpYXwT4NWL7elEnV
QgyrH5FQ5j60x6cKVg4AuozwBrddNrItYaMWZ82x820IdckP4uJ9ti/C5HyJrdZIA856HFdCl6Op
pd5ZTfHBfpdUXXHvgM3AHUUFVutkEbUBanw2VHUslZ33YXZ77aqDso3fV2jYg4drvOUEYXHjVgz2
m5zPWj3tHuTZCtzemvg0Jf/N9qal38rRKjfS5fgCVg3rpHQe48yD3MVObeTDAygUnOaRsUejiyZl
PmGg2YseHryq7DmgbfM4/oYOPCkN/kOKsG+dZ+ExzEv4svD2RTucFtN8uX4GfZwTE1Eseww6PAe1
rhalOluo8zHIjVdbEvaYIzipmnj23QD5iGPNjJbUKdnKlj2hsRddUGpJnWY18QafxpBxcaknYbb4
4dXRFifxjSqmeJ9YntRhtUoYRyN9ShjNAbWHSGCeZc09gfqHaWFxdhx4h2lHBIyFpGw5ajM/CTCY
Ezv/tOp/iHD4MZbPGIXX0JAyptnyUljRnUdLzzLlvuzdj2qALlIZ09lYKHZnJ/601BF9DCnJgtdr
++365A2151Q216uZ06hI2KSM2PzuJFPNkp/UUlKkBq8/0HlW511s9i0XfBrLS5DTSzEmOCzG/WSo
wAIEj1bCjqmJW23A65WXz2rB6IvqLdPx47HaOBMzsthquEh5e7Sag46btWcKDYpgznq9S2VVP167
yXXIW92ID82VNM9Mjpfork9qXza7ECZJ8dUM3NPqUD+UlOwgraguS+9s24IdoIvWXQBstw5dnxID
aw0nYa5gfiK0Yj8Pd+iX1te7dlHdsVrPflVdJ0CXcYxwrfpU/b7Rtu50LPr2I504gKiFtiLjafjV
1MODWkrUpxot/V6W4nPKos/E+Im3YR222C+yrGCZ0W7x39zoHtmJC0EpCOblZWi5e8JpehAOytkI
bNh2KeiqNNIkw8ICc8OSsaj3ZAjup2V6Uy9TaqqnzKJYdfIiXJqZjsZnrxqXfWtymiSMtEieTe4O
yIGsNDZK3iln57rOBqyudpgHA2QLAoRfEJRfaq39nqrsofbKLRGRGy/i9p8o1FdhVBymutRwSqff
iTGHq4ZUsESn6TUUb7NMMP1mnDtUw0eE0fds09WQI886arUDo56dQZHoqEv7+hA3qjnFRB/ZY63H
AKTnaC8zeZkmLsG2ZsDEwMKXIxJ4ZPX+tbEQPWVirrAiY/eqRy68MOZ013mIiyoucGPGVYrrWVUC
fW8YVGb02VO6HnkGM1Z1PCwv/yyaHsmjuR3onUihztZcleaU71pN7uKW5tx0bZ9h7iIZdRW5wc3Y
VbxwVnWPNweQ3Ea9xKkZf9A89OtmRNiPmrc3KPxyI1c045vr/dAFNh9hw8k+5kA1a7BcctyYiKWh
WxIYwzkQXf4mFO6rJc292y1c4tfbr3WerGDgbKiO2gG+iMnKjgY9xqHkzDYTabQ2uaDV8Z79fqjD
bxkqHkJG5MjIsUgCtWvG/iEbp91cmRakaFUfGPhtowFukKqoBV3Y60krVK2ybGJlKCpgvF0ODF3t
jwxcVtceaY7A3I5puhXiPGqcVpOI1QCpb7ouPHuNCYbmVMQHIkDxMW83WUjp3AFrpcKpICHQpARd
UtIZjHY1lpN142G8qOf4sZW1tyOKxoqKbZNm2sbggKxb5X0kqSZhayLxaC9mwr9ds7wOCZ4veB4g
EuQqE9kvIheNy/XsWZDHFSdutIEPy3vj5M+gVc9IwNmlgl5bZ12OMVg4n46RUzFcQsu+oD75vnZp
0IdCaARSXBP8zSLuujsB8lJEbG0FrcnrZkepiFu45rIVHI09YRJBi3AAk8cvR8l1PNWSyxXAECPO
l5ty5G1yjZ0STsm1k10hxV03Fu8d4HPaTtTICMnvyiR3tmopmdUsoMJ+hku/eMXR941FkQYiPJOS
LkJsRd9JdZfPbCHJQkdpKd/apbutNI7eQZlyiCIjHF8jnpNwJtzWik/XM3NhcVVf97ZUUkZ3jvyq
Ww27Bs1q7LGsp/g5yEJIEXOXt3QZVgyr85Vs+00TkiOg9AemQCdh9/lnAz3LJbxac/ub670Mn4sz
arXcXqu56wul9Jo3lbBZmznk0ZnNPfWhW2DRpK3tBpxw96FRP7Ru9QMxlAvC8caY9fdAUG5XDAFI
WfjAfuduLGIkaDkYv3sC0qa6HutDWYTZWl31U/pQpyjjNRfSC1fIri3mdy2gViFS5bJ496MTouKO
yMODPINWFDPasYeLb9AMDBoTAk9+THhpR3s66G7FoaCZfwWWg122qNAzYSELYYzZBCKsay9/I5Du
GFb5NkNTgguRVKuC7NgCwDBy1UyT20jckip10PTqfQld0K1kM+2Crj23dlgditTRAHgmw0bM2WlE
dnMz6UP/OOv5M2z9FVwolSFMv07ztouYHvC3kg5M+24d61q16udKrPtSa14IaV4mgZ8Ar0y5WPXZ
sDIMEaUN2hH18WT2W31A3E0g8UrLSElKzQGLUk/ycRX2Yl3XGT54g7Ih6afbNrb0s4k3PRoiPNQu
k7kqCIZ9mIxPTY+ALAf4O1Juczz6LKCEbgL3Wdi4x3MyrdpK+8DupHqkYbJfKtfzKz19zVFc78Ze
pGcjGM2dLYq7YnRDcBhCf5B1323/yYlKW9lhhRb1IYGihqzIOV4fAoOv+veywP7BtSD/eBDg6rpk
pvzXPfB1YQGla8CMCE1SHq8PmJokgBncu2FYHq68J5EVt6DGQp/kFh/iLy/GGOkfRPSLZcRKY9TQ
u0bYY6sg9cyNLPV222bZzyt3HTbEe1ExUECGbviIb4h7U1iG60OcBu9eM3u+adXiSHrInx+u30vg
zvtRnf5AOraaoQweeDftY5eP9vH61V/+aEUAAuFiHmOMSicb7ocvvYpOapHox38+YCFBvu1ViT/U
QK9O9RS3h6RoKAwqX5Ajsbe0FDBVVI81AVKsAlZ8TkPrMR/BF41ev52sacLxF5/R3JrH6wOx49ax
adV9RcPf/+dfJAG/KEvpaBiKxXJ9oN1PPqj6Y5+mxB4u6ktnVL1J3bS5W+P6ztPAB5eV/tCmhv5Q
1km4TTHSbaJAHqKicM6pGT/jD6vPdkfk26jF+V7L9PDIp/RQdkAiJr161GVz5q+nizT6CKdXlhy8
bOhpRBYA/VyPjKmise6FoZn3caRX0E/JIvI81PGdIdotlCnBojNjb1r1bscFpf5Io72+G/kd1z9N
ozB8OvzaZvQKd9f3PJ0Q6f7DYuE5Q5Xo0BqnT3H9nsMxrPN6eWeDjk318n6pLzTF5q2DOtrWy+w2
xlwGmMiiBQTYZrXYqc1GxPvc9pqk/a2+FEX0CyYiuEOnBd9Pb+54/WpQn8KfvqfLdjuE9ps7LtGa
sJ1+M5rOO9HW3Xby0voETSc85QqJC+NpUA/XrxD+P9I4W2A8sIM7rQ5EQmbfCYN2P2VseLx+6/qg
K1jc9asKVxc2kgq1I/D3g8mcwaQneRTRB0/wPh24ys2yI1gtsy/zvdcFA9MmHoBo/WQ7UhRhQMGz
uStJgRHI4rCeznvXxh2s7mJH3Z0d1MxdbyfnOm9DLj+yx7SiQ6s+nMVs8B0TizH3k+5308Xp8U0K
i3a41XjNGuMk6XG1qk/hyMFogHcF0q2NlTMDivl6xOd5sOP7PE7645BKF6+i4r1laqEpg3IXY1Hb
WXadkOyTBhGsiEgFnETGLpvMS+QmPqNEcx9028rB3BlY7Yn/r6SgI8Y0Vf+UhMmEI9q97Ul3O6UZ
LP94IdB6WDSdIqL4Wdf87nln9zpPwW76Y6meTGjCJaMk5EvdxTUM0jPxaUUQsxPE9tFZdFCh6qvr
Q2A3f3wVAw6DqOuyc/aH2anmXVbUBJoozNBM8unvr67fgxJITM1yoHuMSTmYaI9H8YKiGUf9ygzc
zjc1gR7SaD9mg7c1dtii5+GuiuI30iZgu5NSE1XNvDfC7tkkagOYGU6lWUccSUo5xsbwHMQEvSm3
lOyC6lx5giadDA82R54iA6qOb/oH2SG7BLljou+jcvrw6uplEd1rOlExGjMADupSTr5mcsRzFiOh
tZ5FgmO4j5uElSS61Qt6GK2m0fewP3QTJ/sA2aGmKO+aDOdEaFb+t4WSNzagnIwjTtVoNqVvOMjI
CMV0pUOcVIoDzXPat0TkP1rp/uBgQgwiCTNkUsJdDT5nu8GV1z4UIfkH5SKYh0zbUIsO6gXo5rij
LiO5jMOQRdQJtV4yU9z2UNypkp2nLho3NFnWpPZtSRSng4q5PqgBhlnOJYtY7Rr5EWfWe7PwjzRL
9O1ObHMjKtY4otVoiPw1rMKSmYb7ZHrhD8vpfgD1pO91H6d4v7KQCg6aESHOefM2aul5sY5LbTKM
M5n3yrzZgofmMDt35jkv4zdWoRsCnRuScRhPOXW1M/v+zqwrvCJTP+8JA1mRx2X74GfJqIw187iU
8ZpZHIl/9xPBXT7VbHNeJB1wRlHfiTlMv7s8toZMtdTBtEbfkToIZMnT4Fx9bZKKOrvO6wIPc15S
7sleuzf0AVISx6drRy/xwm/VCpquByqdDguBVevODI6wE/N1IsYXrFcFEaSwEJBb6B1IfstaCw46
RMXRFkhqGiROc5fWo2/J9DP29EeLYpHeIWdmNweMA33CHegLiGsLCSlBT1uIQORPuDzaam/X3vHf
621sJeH7b2obzAboMrGnMxW0DPsv+qJ2WUIwv7SvrFLsi5mzCq6yCAdYs5qYkThV/oNKj2TVGodc
ntOfUK0m/Eub3kRvHSXCb6m6aVDEBoG+nAyub6XKrYXdlVnjITQ5zlLyqLZweyEahSmz4HDZY5Cm
LEQxMn9LhQ+Cc+JudGcPZaFajXR7ykSCDazfpWt+TiLR1kBraB1koOJJLQ5LcLy9dpbIWP79m2Io
Qdff3hQ0pIaDAQP94190j04IutSlJbJvcuOlR07UpBxZ1VOKJ/fGcE7LuCfQdDNNvbv597/b/Be/
29ClyS8F2OF5+l/sFK09wLcZq2xfqYk3FH06kBimoxdBm0EzxUWZ7CVqEdBN2LJNgsFG9PzxN2PR
h8ALZ47iOrgNnZFyd9Nk3gGv8H+SpWFo+ds7ZOiO8FwX34vF0JC//5MsrWjIFLBlymXj8iyjTnm5
2nZcsQxzmJxVe60wUpTcvQeKA10VkrF6TL+VmCOO+RRzYlNQZLjEnZEQ1ZufljrLXZ36Tll8wiz+
zGgVck1sbZOiLEyiD0L1KG7vrhLEUFfndtUOBDZzqd+SmawIwr3+0GlwTPhmECwJs4tA3nOQx1Bf
7RI23HCZTql6lni0MWAMjOKmJruZEntP5l0GGmB4mPPoKy7G23dPgnfhwEaf51M240PWtICzpldT
NRljWR8AQyuRB6mTw66xZiJAo98M9/9ZrWn9TRzr6YYwTEtIx9Hl3wSr1RSXmkvrgxDZVKw93fbR
qHL6VXqTRq1kdqtUUXl1oEdDakMx55uE6OGLMdhbqWLFApeOsuvEVMZZ1Z6KLh737aDtMrVfzyP9
HGjQTn6MQvonjTc82AED4Mooz0vr5dtBX77zRRtY3LpyK5XHQDWbSfehrAmjdR59hq2GEM6gXx3z
0amBYhHTJEtG1v6GM4qORmVl5VRdeEBhS5j7yqH7RpuhbGi3SbZQeM93Y8RgKjVGmBglwXgLJ2Jm
2p+5CZshXkignVl5msD5yDqHqlD9fZTxcJ239tpXlozVlp6DZnSVnxTdT1IvVLs+z00qBcvPCKSM
9OKzN2k35pa+cyF72Rq0iiKEoZNYjhqNxOF2LPRnCj36VXR8bFpzqdmcNZpcaBh41cLrHq699kor
L7aTYu7VvkqTy6cogBmXgXg3Bsq9wF6UUYIDlo6urA1bhCyAnIp23Gm5KTHh1NWWcQlGiaQ6VJ8m
4KrjiGyKOCnxIvhLJgTHsBx/2CMZLBDSArvHB+scKiUSkDGjhsaTe6vRPsKc+1w91foAIfCLvJSH
ngib21lm7soAcxUP/fRiBQKxBikK6Qi3Kyvb53+/gBn/YkfBuSYNRcgXnvgrlj7s0ZjYWpvuLfWS
1W7g8D1qOO+X1p0KJ+HQGtFdYvi8Cko1vFMDs1Ip6QByWPh8sv+g3/274tuzPDYJwX1k0pE0/7Km
drMcZRUb8T4T4XuVJ3eUzwfV+s5wT2sgdQOlOCvH4UVJr3I3+wz0+tVyxX94b/7F4o5Jjg4bFgkb
SeRVAf2nZRPGyRDIooz3XTRVKG+4q0h4Sch4RNlCOo1n/mw4qg2L+Ckb5i8hkvNW9Tek0o+hp1Dw
gWKTB+6T3sdPph3NPp2wYE2E2n9Q4qq8hL9sgrbOmoNCHhyJZf9Vh0uBbTMGH6P9BChiQ8LbFmXF
Rh/IencD8GIef1wtmXR8wcd2Uul6JgxbRwc0bfKDNKjPM/Yxv4/d3Ec/gbdfdaNiHPKuBVuCPqu1
0iEi9mXvvQC/RvCgjzmHxwJvWDWA4RvT6Zmo53KjL6hizRwWTJDaG08T3ovHWcjUH8yGsKes8a89
8VCL2X2aZW+m1oZOH2FEI4217LUSXbrP6gI+UB9HW24L4kKS8Fnm5pZknIuM5uXGI4U6nplbkMIE
z6uSx6ThtrGwx61Nw8CQ5GmvTdUC10a+yxWsv80ZYl3N2que41UqWtBTcz3tKWKAq7NHRGZEKCcL
8lIUj16ENiq0chgOlnaAVXhH4Pm3KPV+J619kGTNHrMZDW0S5La1hD4il/pce1X1AKOHw2nKapXP
3bRv4virG+Pyd/Xx/61R/8EaZSj/zp/Wuc1n9/l/vtgGu/nymX/9v/+7+yqb8L9biv/4mT9MUa7+
DypCXCWObho4OSzWmD88xa74h9SRsuvKtiOdP7ui1Fb/hwvK0v/BzUYiBgkhjkGG5f/KQow54S+3
L8Wj5D/4sQzbNoVURcWflhpQH4UblG62x437VSZ00dRSs9Tf2EGOk4p07730Oc7rs26FuzlSvNBo
6I/ZYsAIZ2+NMkhYbhuSawP1IiMKFsmDHnL2TSqFsfaDBnuy0XrRuh2Ne3gfFxcIOnW5RdfMtb6b
Wa/Qjjlfi6yPutS8U2INMVg+CL1Ani4aB6cN9S46jslotsyimaVENez/pPXhaFT+KLrcX9o58q3e
veTm22gQ7yWyhOwwJhgMK+8YIpQoYkWykVZ7o+UKBqcBAOcn0SMmOFjJzSXVNddWUWr+KiYRYtSE
zkpIvR6PAC/NS1HaH0Yzs8qWZG8kCxiURP9ENHYXZIpB04Ki9vIDmT5sy0nv+lXp3g5di1IJZ6Vj
FDDYx3HtOMLYxUDwCDqJHod8uK8D7L+MQZATx+5PL9c3JExGPuepfNO1lOn0oxaepXhI0pqnW2Fp
GEbCg09lsSwHexw2Oap6FMmqdKlQnyK0tlEdEXlHgtw99P0vO9NgiWPtFdaOJBSiHBZyqo3tmMD3
jrJqPFjklPNfc87uU0mkGeK2GiLHhvfqDnzUixuh4Ajm+igR660JcSXmoGNcNOrMD8HkrfsmguAk
6TOR1Ia6YAJ0Y7q/8iG+NKlGFl1AKtKx1GFlmdGObvhPz4SvXhSvRehyPcgdnfufqROSAgADduZl
YWG7c/ruNchtWjDIx8jS2wDKY0LktiC6Jrkp4/5+0ZQ0IHcfxs5+11iL7aak+XU2u/4X9SMpI/1r
HyQqOR0kqOOyDpObi3LTz1v7bGuj7dcVFOi52WkzK2Y2b10nsrkU0gfTqn6hjYWsGdOEzok3QYpa
lvmxK2w6JlMWIu4zwxPJGz6WMm/TZRE58kN74EAQnmTWPorAQA8x/7TE19wHcIYjKHAWSkEjtGk5
BbzrqCAQFBrdTYv6BT87t0wwZjeVi/HE7NEE5oUwt62QZFSV80MSJfk2Ziu86fXkYKdz/5i12LvT
es/Ckt+P9YkUze7UxdMTCcPZXktQNrYM0uZQBAfhBW8LiHwmXeRGEhac1ShO3USzTy6J1ogoBUq9
fCOSNtwsTpL5VkjMVRmjcHUjE4lyTw4mH2YdRM4Ourrn60oxRJbhE8736BBFaB6ZLH7gX1aipbSr
XeCAOLshV9+0qf5RaKF3mGfjOZks9G+O3DYWAqFxWc6JFp9VncdxFoabMSzvEfQhPxqaM2q8edsG
NOW0cV53tn0Lma5ZO2rE6039PghiCnNWqW3vtPeDG+t74xdhZB7KyFBsDKhBNN9qjHtR4HtzKjnj
qBddTXcuaNGtMQ8DGLp6H+Z1sNckc9IMgdhoGCg++xYBeDSGazutqcQMa3myIt4aL/oRay1T+gkx
x+ymt1JHNhR52bFhtHXvGAMMngk4W5Kkp1HhpJISKKN03lLNM2D99BsSQLZkBohzI8KfbZcOu6AE
8NXEKFxG3tjrdLMOeyzfI5GFlk3Mm9uO7hZMOlq70sX2UtOBCt1yM5nVe9Y7Ymtrdn/KyLpBbrZe
pp/2ksdPYko3C7w6xAdI1Sejw/gzyZpusOGs29z5PQGXi8brCdNuraUnlRJOZ22bL78Cp2n82pAY
zgfvJukGh58m7+Fak4y6vU4HQHtNKl8623KguIUkAZnzCrbnduqi5gGk0SGkD+/rVcZIeZTEOEs6
qHWRrbUqwifSGPs2LJ4tAgK25JLsLDmBJ5zbgx3FH2ygOUnPwUMM7cE0yHbW6w5qF4oX+ohkRtit
A+dQ9QpQmLx0RfHp6NNNMtnjreGyobhe8DNHwubrcJ6Zp0Q3RvRDS4p2PbQAWKkOxRov6LPZJi80
EHFHqSwrLn6/BQ+78/Qx83O9uqVDDEZ8KA4jmFqP2cpexMO8iYbC9FvheltqWOJ/iBbuA3rsYKRg
g0bvGjGYd3OigFu6vfWGuifUyc2R00/vUCnLi+GEL8PMmM4jOyNkqLAhwCZaC8ONN52pPYiF6U4T
6reGV2MCwm6DMHF8s812udiN8zCUguyDjqdqRNB0LGeMgEM2y8Fq4+WZ4JM7VPvTaYKPgwIUj1yF
HBtWc7Tp4mF6iyrIolnU7s3GIk6juivKJfPn1DYQ2AUt4fa8IybconQJ2p07FO1tVDI/Qb2ct6m3
K4LykiWCc3MfHzgg+b3VNe+C1OF1BMN/Y5FK7cPzOvdhC0QnnC9mWJFVIQYCaEX5g71Gvi4O6dUm
tjAm61kTF35heo8DGVUQAxrgddnPwQq8YxQHzoZrab+4y1aOGw+ROOiPXOwa3fnVEt3NKVe+JRE6
D6NKYF4T40CCRrcMOyRSuEBtGs1hCyWZdsGpUmABbXgoBoU5zbxbN6oU+HNKdp5R50eXzTjL+/Ti
JvYNlEjCyirbpBKZLzpCapLTGu1J54Zez3P3npCvhgdRL3ZNiTReV6FOdsZQx4Zzv/Ew2YE6QUTk
pBbZgNUsyU0pvE1OMX/sE1gUaXeYE8H8vBl3stR2AVfVoeF4sx60LL7ILNvXoDxr2ExEcdA4cB2M
yXFAdfKeK3Uf6uh33cv6i6keZoSmbkK0RLAFoEWSvZkyQOUgUeWVuZY2Zwiz0QDxIuNcz25FgkyZ
8854Jmz8KofpayQfqYbMAf6x2pcyDW9QL5WeI/WtNGqOiZQ+nnNWS13Xd7yG6DVsXvrou+0+gDxy
OPNQVzdO/RQ6pveQdCcvQhyH3yfflSRtw5Y1Qr9JUYyOM2HeFZjpWzvfzdiTD7RLKOQmC30UpYiu
t5d+IJcmnyeNnJnyxrAroqadrjmlpfMZhSjzjEh9xrTzGGw9xk12CkLEN2TuAUAJuTQdvTJ8WWVf
lEPesQtre6OnLpKqhjdjSQw2zcV8bcwCx5AlsDdoMKO6jlvFJmOzYQDQVeJQlfER/enwbYJ3MZz9
AF//zc4nYydzKB3VsFBjlXiE0BtoVF/EUVJXBvvYps7mIFxtexNgeVq0PxNC3PZWJTAw9GI75vM+
Hp1V3YvxJhsvriHnkx7k7r26ZMhoE/fT8DDWWu7XS9psNNkxYy0wIQTBfPS42NCzxPJ41QnPQ/aA
zgHMNNXttgnDm8mh1Cfmdge8I1v3hqPtZpUCF7nOtpqL4g7FMIHy7T0D2PYuN5vytnPR5BhMh/PF
Iga3f0pljFJuRo+70O5f25FDDnJmORgZSc+5iscNp7HWHc9tJ2VJcGkvHS6B6gcyp/Q0SSVgiGnl
MXTQfTsCxYlG9NaTH3nUOVBwzGzv5HWBzG56C8vqPOfmu7BYCboRUxTyatqYHT1lHUuINrNJD/2C
ACP4L/bOZLtxJcuy/1JzxEJrBgxqQoK9SKqXXBMsl0uOvjP0+PrcoEfEy3w5yKx5TegU1TglAIZr
956zT2FvqopbAVaZo+GO1zInfKGf5EdP0r1R5elunpMrvDMfnZxJmBtqdA8NIKWLliebIvYekaGS
kd0ctAhgcTcFZ60qvkEC7Ov6tTa8T6kwcIBN7kzzkA7uZzCU3xFSbyf+4bkdjFymUD3bDcY9Tr8u
f/axc9BC8gFCi9Qq70xtetV0G7yjWPdBi6No2KtIJzWAHmabameLIqKzZpogqKqmBqrlQP60u0bG
uNNmtW01vAECZfTYMGNMUNOhMlvpkMeNed7blvNoNQG6eCk/nW723bC9A7T/xBciw+qjbWVWD24u
nrnTgoyJv3sKb6xezVvQWFsFKRo1RXBiCrUzW1fyF09DwDTGmXwKp35dvsjET+jCSBonQs2T4bG2
gzs3d0hWtY2n0lAgvW24RsYyO62501reKZvEQzm5R87s3x0I+DAkwSutyIKFfIxzF6Nbt61o+dWA
TV1VPbVl+DaohxCVPGfscxveOwnIfsPdMJI61Zb9Lez7xkLKuPyHtdXsDRSA4zKB4/NOj4w5sbPX
2k73y//LhnqFYP88SO7x2hT6pf2kJq1Cn11sBy0yN+4oJN4AUHzSomHsBpt8QEZU1PpygZyFl68H
Ofi4gSCox2CtPTbEITEBVbxnPOmz9TiE1tiuar2EgEP8g9OK1WzG59xu2l8lITouwt8i9V57QoXb
wvgxNs37oJq7EbmKUf9sFPxERK7pI4xO8wKkZDs54y8NX97sfthSvgVRhAQsf4YT9Ahh9KOxxwsJ
7AhO57tIVTuEiPuqKT+tSb8HdXkWioKlUytXREx05fRUjO6zYIq300LzHfwkxg0Ln2x3yPsn9DB4
qqorBf3GLaH6DNZEy57+XZE9Oz0g/2uluLnOAS303Jro+cFY1IoDO7JsHWpaQn1LF5+RJVdD0m4D
da+Z+X0TcKYgQ8D/sghLpEOje/Su+RHD70aWuODZ6Z3s0CCKa1062Cu0x75aLkjzvu4IyWTUC0YQ
5E96pg23qbAx6XX42OQMDqt2xD8wPbtzfieb+CjSbksu5NbpnMtQtEd7rq56PV2VKXMMSdq+xVxQ
440y2IaJmIGR5tzRGnjrHYlXAWPk4BScORYZW/GPLtUfYNLKyYCHjMAicexHoXXvEJdOLELL0P5b
t+yTrRVYapgzz+OF3/TO5i49MnKHlvhBw/CiTe7FsevvdHxWRn5f64B/ERqH80urNzs1UOhBbId6
8FWBprUs494jWlqTzQG4v+/l3rHslkAKWIRjjTYj4C/APTXL83s1urgFbD8sSP4M7OkHjpDbkllk
Niqv5kejoUpzIwbOvlhM0U73qwzjjS4QS5XNCcbqp2452FxRRfbNs2uCP86ungtNTgaMjthu5fnB
RXNSQtJiw/jCe/1tOMGD6IIPHfe/O37Itn4NWeDmVGxK3EEqE19thJp+Nt2XPrdfdKP58lrtM2yx
A5DDVAY6+TreXYKdUgy/QjPf6TTX6fJ6exDIwDirn61L8RbZl7xFf5VH707wXDTGInlWO9XbKLfD
M26pU9UP0AKgA5DmzWU/5c1DaTHfN6bfJsoJpNn6WzHSn0qdpQJGAyiN97Z1kSYyndY81Nnasaic
94HsKdY0/L39pUtRFGY/Oi35WXBMAi996spok3j63WSXUIO9YteBLNPgpeZO98SCATdMM3ytGjde
VRw1Md4LcOIo03eNVe/1dtolbCwsVJ+mFzwlSXRIbGMXmtMZMeE5EuPG6TAcFbBAeYvwhBO2RKa2
LIt7SRLBAi33R605oRmRFxqNVzxG6LoNxeQtHqDLxa9xjWCgyuC7Irj/Uma4rXv7io7PZttu+042
gsSgWqqzfm+4JLgyNwTrEt4DaV5SO1Fha+NXniWvFS3qXYgla5Um4OeD4WEqSCaqU+1ZcdtcBXl1
nhR4bt3aloZ8xSqaY9XKd0Wsb9UE+N8Ql9Z7qJL6IXUssH9V8aOxyq0k1pCIq/sZdJmJxW+Y9MfB
o+lk1dtYqDdvLB9qS9U0vgp2pvaEFUVVKzibTMEGJuvano4c5kF8th3dCT2hRThWQ7vT2ubDKMUD
k+W5MC5FnF3zNj8ITd8Z7XAtiELPSWWajGZDFvsBt4jvpC82PpNCVKdJ9nedlfhotNakJb170/yc
5MaTXY0uou5zNTONHIgRQbyVMIBM2BKVzgZns58vhV4dzLuSbaAt9i2LiWAqYopyRzvHh6pmmYS+
5O07SpsRFRL88UfHGu6VLN6j/KrFxSmxueOy+9NRqzFz3S96sM56N9ADlehfCbGiNBBbMOhHIsHf
9T55rlYRKT8ha0Q/yjOtx8scL5d92bwy/9youPlwRXimAKbSGtI1Vu2iFw/YA9rN8rMKfbqL6FIU
E362NtYeSMjKZfmlQtJ1rduJL4dwT+HEUcmUPzj2t86ONgy6340pj0Vj+elcbkxvemMq+9Dz23Xc
KIziNJr9xtXr7xBt9moyyTF05jdVF+fRmjcZ7OHO6u+FkPzdtGqixEcjE4HHHce75XjVXfmjF/2r
Z7YfeZNd2trZVVm268qNHVePZoVVy9XpqYlJnYvpiyim33EClwCjCrNpJk/KTn0PL0CQshUmiDb2
A+woS42IDxU/ZMFXT+yi0JlR0VvBNdSAzg7Bg2G2RzdJiLCE8k6FVT616mkO1g46HwxsgHVkV/jm
CNLQLrK9EW8bOtkMbyEEO90wbwlBFL5CCc8LIZP/LQ2VeF073Rm3gE7K6uD4bNCfEvujcYYrO1cK
pqykYpseMtRtXvFE0CHLVT+/qx47EjSHnR6GmEGLq66JH62J5HFsQQxZ+VfaTMex+w4ZXrGAv2a9
sH0r05b8qmw3WB7XhkHftO7QTxOXcVIBfYXOLXAjsqv3Zej5NlqAzsYV1QI8JJvlDD9hPmYOG/R0
rNcy7t2j7SC4zmPg0Rhg47qcNkMt9nKmu12W1FgJ9ZHlur+zloDfqDX3jTeTsaUF+t3M+ikMKiOn
QK1hRd59a6NPYBKKdG+Ga1Ozhd+m2C3grQcmanDg46MxQapB7+T3rQdKPWsZUjfN01iaGKvcMNo4
TbjviFGABBY+syP4nCOU23UDP7jraZnDEVhLFaG1dKP4bBIxjRLaBkzl3YO9NneDbd2Lwb7CAyEC
0NJeQYeT3xKGz7M23ttB8Ro4suKwp41vjZ3mwxuw9wlx6bssA4ySmQZ1c+GtYqhLhvSijTAUvOuh
ee3SzPP1Sb6ZJQ63uBgPivuWssW7o4EYaNjqxdRyqEdDbWPXj46md2tVJa1vdj3sTHRveagzugds
wlSlKFd5xWyzd71dTXA3rcxpS5u9vayCSnoYmuqDCnrrpcx+MWT4CdnORt3f2fKFEBBoXbG7LySH
ED+gbmoaChUAOilBbY648yQKRbHMcEKPzThZoqAn4dHLKEScVSY/owoxPIFMBwfDE/VbZR8QhTrr
JK8PVgbOJCTVenGh3SVTJzkaGAq9xgV8kwQfDpGzGJogl2sNoFJA6utu5FSyUhsvl+ix2fQoNZyR
GO1e4D0v4UV32XfSz/uKQJatJ3h7ClFYlYn7SI2/c1AeK+ctL0t2ACVJ1daLltiv4PxRMDjaU7Oc
yUoxFmldiAKYg0riH1xzgzYaBZCguVHoyOPlNko52dQ8OCtUsKRSRD471WjEXJqp+ySxnmE9vDJB
D+17NVcnWRXXqnCRn3DKOj0knSYYfkyG+zXbO+HmGL2iGkdLMFH9H+Yy+0YgS3I5qmwDyvVEaMsK
e91rNTjhSnOmQ2fap6qtP7nFnfVhGteGzg7XVkMDNEadS8OkBP9lYDC374EGfmLn9ztXIyWNlPYV
8tpdGjSP7K9zdlAZWsCldVhhAfEizyc4+CurmIfhzMQlqVmbmCLB2WdutSlyolQibWeHwNI4BDkX
cO6Zh5GhA7783TDK597ufwTghCOktXOVHmxBWEpIAF0s6MdpxoFbtkOWdXwZFrYnA8O92ZaUCeMX
2ypGVwTribTw0xKxzrBAUfS0+GF4/cGdB3/Qjcchib+Y56/DqX4KE+vTVNM5CVJqrWL8pY/OPkXF
ZmFM7aTc0B160QfuPp76pZVvVm8jYuXO27T4s22uZFrS2qqlYbflbIzakL4sjl+X3UWdJkf03Nsk
sGDnmNqnDHXCjSuIYEhb0SxjHbsw5HoTdAtXsxi/o0g9xHT9BveRGYoPDGira6SRTrN6Csfs2cy7
qxEgS02iBxKrT86iFAZ8e6DD3LNLxNhGv7rYmCFgD3wczOsZhQhUq3PxhRxjj1D4yC7JXxRXyoOr
UwrzXPfZz5D6fm0HzsOQDruxr7ehjtELyfcoBsLa0h9O0L6Dh762GgzfKM+e4JWlIvmaiu8woaFR
UDfaLe10EhJkbpw1T2De0FaWRbr6OHUXRcgsv8i0J7H6J4BrPOoTQSUGvIRKTzAm9+5TE0drW1bY
adlqeeRimrTrmceMy8l5DlFkrnPVnJDTjLu8qr61WB2RG27VbF5AJz7Erfzh9d5LILLd7GS4x0i3
XOkDxYhqNqOW37tIpRDqtq9hzUgxAcvxEubjNZG9u4bCtRczjkcCZb/RfR+Msbjvi4lUIUQaEXhe
mD1YK73GYkoREzcjiFgMdEl86/LgqRTF478/vIV0/+21v334t2+7fcefHxA3u3SyGD3lLqWoeIqT
0tgiNvFWyINISV1ysm8Z4Qg1bEbM82NB3PzqFjl8Sxu+Pfvr4X/xGlZWpNaE/K3kEKeHdgmlnqJZ
+MgCMKgs8evuktB7e7h9CC6xPcj5Reld356SJTE4I94EGc0oQ9+JiEj5E25/Cza/ZXjbY+7Om9vT
KpcBLuUl2XtujWtgE9IeuDGL8i0p/fYApTc//nmGmK4UAYqyzGt3iCwP8Jl4v7e3+efpYkE63j5e
qAo07IKVrFS6poRTx1scPVAedbw93F67Pbt9Qrphz3H/96eb5ZnMcI5xvyDU2HZLKDTLixX45rFv
mWiSBXlL3W5tkxubPqAwSKP6yDi1Pt6e/fVwey3XCJv2uk+36u9xDH9lIIUPsCVRtrvpnRvSjpNW
/DkzvrlYMgUy1UbtJh5Csh33qTexFaX5lukscW5Dr8ocvtPWHdil8uCy78maElu1MU0+2M7NNLNM
Wk4R+MBdSNVKjeAQusW1j6vpqGysCEpncZ36SwpdZYOTE8ME18/oVL4RchNktwzCznnTyT4+9mwC
ktkpLxLZ09psevRdJdiwUBw02GU6wejW6NpHrxumC6EIj24ypEcTrtKJ8PGjPtWfKonqfV8EKXvr
VdIMxaWpq+7SIh5nRRUnpgwlile5KZ3+ILGirMfG4L8xy5LLjYNZ5nmyDZlcUpPiNQhdrbmUKJhE
3uR0Pkz9oA36gzWg5u4ddTZKVCNzKQ4YIMsDdfjqhZDR7KyH/SosWuvSm5Z1mdqQq98akSqL62xV
v2Wexhu+pbvk0Cvywj6jaRI7TmzCSEb3IA0rwF+FjbiycH6PH4ZHG8WtzO/GbPNzUVK/zwxfOrgE
kn8TdwzoFkz8VXGp+n2kWKm95ucwYskAy1BctWYurjP4gc5xVr2ae9+lu5j0OoQewVFZuBNrSye2
lRBUwm2lzC+AwpgujWeH1F6cJRkjFdptBcAqjNgK6F1ryjOSWrDYNsc9Lh7NsJa0surpTuw9V/8N
ZHY9M2JbidqDz2AS3EUnr/VRZa4oVfMZTzVbCfoA+cao2G5G+XQx8M9O8Lru4uWdMHvSmM5R3hg6
DoFAut1uFCFHpRthhVXQl8zQyy5pb75zv9P3tOmeKUA2+nIQmSihNGGgkjOT46uigjMrrcmTvL32
59O3zziwtkAYlPxhTnO8Lyr8X/mQv1me+9WJ+a7Ma2rXpHyy1UgLTV3AvR8TLXgZxzV0959QJb71
Lnme8vCc5hOKivo0jMZzDINx1drGa2ml4IC86kOaA+0bgKKMOB6J6+hOeQYQS9PvnJZK0RDDXckA
Zk8eEEruY4X5rymo8xIoRxGKbuALaiVhN8V6D1RT9m92ae57kj38DCbNqg2ajRfhXxYBdarUvMc6
JC6ojCOSm1xw47bRPwMU2mij+zDEiOanYbqvgeDQ0CJmvFhZY0kJ1jqvQzCc3Sn9MWg2ZSobT/xs
90aOdMZAPguvqaYsGb1N4NTRakgaG4N6dc3luWWM2lt+74GsUWn8VMWBn3W0rXryVMk4h8BJ8/vX
UFOEyVz/6Kpql8vcw1Nl9QiYT66LkzGYrd8Oeztw+lBPnHB8DGJW/mks6fQhJxbUDoa4J3lGrj0n
3mpmOZ6GdHYJhOvfO2E92vPjHHHaRCq87zQzu0sIUFxnY7A24blWfXnS4hhvPSSQvB1ZCG26K3VJ
kID2FlRMXk2QeBumtHvlzD+JwUV2g9XANYg7TR4d50Ku37PXAnVPZPEyqdzXJuuurqGQdY54cI3o
ULXJL9u4H3rMR7HLzKJ0248CxUdaimk7SbZ+3fhdVKV3ALqs3WtjJP2qY6Smm+bJKLcWvHi4YgEp
eezz0IAk1xm/mQ8Qb59k0250zDs9oaJszEPHIGwsjI6UQ281lEW1NkaoQBabHGuJgrPKeYlhmpeE
Y7LNTpIqjngRbFBZntYbGhSI2vP6W4b2p5Q4CDtmlXpn0ZNMvKepicd95OB9UYVjnOrwJ2mP5ltH
ZgC41GMuZXggoZeIs1R7M7RLTX1WlShQbFV/ZbXBMk3mWxX9NgzWfblElars3qM467EwkVC3oCex
0khykVTJBlqLIHAo7sBRMx+XUrKxsHbAzaBNEZcboTpjrUY6EfHU/Exckn7CCsFwgPEt9JiQh19u
IwiFxa7Klo/YilBY5XWknbAyJ3cvUZju2e0Wj6qpXlBMffZ28p10X5aNS7A3p4AMt3DPumvf5/yx
cvx3ZmEi12PHzzxgfHGrePKJC5P0ztp2+xMkS7etaS+3wp435HWBBmrHK5GeZDsIho+gDysfz61z
5/yMNIvMOXaUHO5rFRoOXnrju47mq4hz81AI5W4SArgLJvQrRUbpZh50ru2WXiEhCoeRpkc0VRBh
0B+S2xXYfmRV8B8im+DWoBn9HGwFzIf6gZSidKOZhBEWAfMZJSeS35pfZl/sQi2bn7U5ObAiRcfQ
KC5OCY8t1I2nyKFmNvNixBUW9GtJFHbU2tRvWfE9aim69mRiO8zKRktXnBMHiU4Z3OGQvGCcR/nm
ZXTGGmUzO0P7hVFuI0310U26txOVeqAt62GiMa4xQynlRI9ZGhA2yKRiA6zmkZn1ns6QewnlEqHR
VvohiWBuIgzLSZGmcHEdbM1lVoIfGRfiZfd74cDnQ9Hzs/E/CvOuC6bkNeuuESTgEC5vjfaAQk35
/UBUjApwsybBPV0Wdwuuhu5zO61ZbexdT228CkLjU2nY4HJj2S3U4rukA4wvUQ6bEawc8MUvnVDp
dd9pA/UPxNIagriFk9EubJdsOTSOuEuObHuyxTOjb+vikPKbrVXr4YJ1jeCkhd9FI5HXuQi3GYyZ
J9xxmP9H5k2QZt1z5OrueVpAG4NNuNNM3lWZx+ledyRpMK2l7XWJBjt0a8LlCh0dekGvhtBOSpiz
uRiEk7DHHtlnOxx57lEfFEFP+NqzrtOOkG/FqrGXnE0gSMU2F4nyZcu7T7WYVPcyzI8DlGjNiYl4
X15ZHmblFkczerZwmKwLvSMADHHYCT84t6qwauDOqfrtz4doTnbKNgbIzIMNUk0wXFyKvylkYpFG
p9sz4gUQGjjJZnKi4Ag5Cgnn7emsaDgDgsp9qwChNuOdvr1+e4DDXG6Tonvno3avDxEaDT07NSHS
iGh5FrtsXdrcOkz0U7kEi4NekRNdNTgM4PZ5sIhntvYtyY0sKqLamN0EhchhLgwK8QMzVMGyhZ2f
xf0U4eDYcIDuKn77k1oeQMsNACS0t9tLKeiZNcqSgrgYUAuHocnjQ62Rh9OY3t4Nm60pzeZ0e+gH
sljHysG07REKKxrNl0qwei20gCEjnSajDeLjbKZVhfO0mMgh4YijB9SQYRV8QUISIklmYXXCU1+e
0JbUINKrgvM6/zRCpXHrSvd4EC6dGhkuYslfYf+wYUilzQm5IwhBhVQAUkTnOzpKvDgc45MVljHv
MfnFtpXzARXpaWB7si5GBhcJNqDMGGmYYNM9kXhbnegtVKdWJx97qKAGWRaZ0fNib+8rnTDK5a/c
hF19MsfB3YEGuGthkZ66PFSnwmmggzXhsrqEDEJuL8qk8DmlaILHpFZXulQbt6i5Y0zRKXWBkdi3
/xA3k8TTXo4WOaLLH4G8XHvXNfG5DgFeqViHFMd7T2g/nW7P2ph7a5dQRDWTumJTjh/Ugtkw1C8S
cuaDx8w3M2O1K3t5aEt93Or1cIpsG/BNRT2jzd21zXkDsT6+m4zg/dpVd1XRwHDWe7Hctj/gNrFY
1Q4JyCHlHMbmn/yht/PQZWfG2pXv4vtDJxRqDkop0Ir0J3ETByHO5gGAU8gcHt9TvLUf7MdgoNab
vHoXR+LD6pvXJEcIrcG4yCskl/2M6wlWGYr1JPnjgfn/doj/wQ6BXcDEDvTvjIT/Zoe4/y6KZsr6
n8V/9UT88xv/lbNm/0N4JrnVxHpYOoIRLBb/8kTo/3AWXxGfNjEpWAapAkWp2uj//h/b/AcvATbQ
8SNjLnWIY/iXR8L7B9YIc/FQoCkR2Cz+X0wSGDb+W3SLpHUIy1Y3bYmvkp/3X0wSWW4RMFvp037M
qqchGeZNkCdPsBNLlvJ11QgPN71xBd84b01dwLM0bc47oAxNQTyFV8vssWLtaJZg23awd97cYkWK
7XCTi7Bj+SRvUWT9eFciWx48s9nkSOARijMidNmMRHd5L9wVaxVtB652MqfCDSqTx3EYy61nvBUB
618Qk0pWMiDlZ6XR1rW0C0EZiB8udeYE9+VnAt3ooHA1UWrYq3nwon0chYIsNXjJKXp2v6khyNpp
5+6mBdfapOGbZ2XLvMvpjt3ixVODIPqraV+S6DFOEJtMHnpK4Ej7EF4HBGLFkBVCYxP+HhrByJuk
REJg10CkodWVBtsCk1QKLcvwkMDblQKvZd4DzWOv2WybMSaXE+o90wJcolnCpjSAPebPIH/Xujam
YB8Uypb4N40acJCW9iKWqficAAYjgAMiROaiY4lsP6abKvFmrLzETQ6x3ZxT6zyMrQSuFx6KCNST
VXgDELx59JmSuIcRa8Gae0x9mE192CgvjS+gEIJV4qG9EP05Du32ZIjPJiKXne7z2dIseRaSvK8x
abqNqqp0h6stXeuCKT3j2HRrNcsweKkKpxoBfgXk02t7CiGdwsEuHG1nJfGbbTreKgLmDc0dHlhc
RQ3ko5yMdtk8C+YOvRpmajl3HyF6cx2yTrT2V2CUP9XIaGScxbXzZH51bMKVpSCVlmHSYl9rzzRR
tQPF+9UpyZ6VcWReyJqBqWv/gBbWosOt7iCYV6eFZEjeBmJf3cr8YXbBJWvTM9xp5ppjsk7SAQT5
TJEBPOGQLQCooGNf79G+FyXt+cbGnDfh+cWsWpCtioEauuWM1y2sGz8Vdr/PcRjsu4wukiuHJbLu
S2V4deOAAMMcMYtBnqdTaN/QlRpyfWZGM+GSbRhaj8ScRoMmDwk9GWUm3V2BU3YZNVRbXWTGHd9S
k5/GeUK+LkYbbYFO22xn+3AGwmh2h7nqlZ/08qNFCLnXRybOGTrTTYP0YT23+jtMGbRgpukyG6vP
9NG+hiLgW8bmyRPwVMMm+Mi1gZzT4mmODM64Ij7bLuLUISe3LUX3omMio0tuvXsqA+KvN0TdTbPf
NeSZBhq/Kn0gMkHEufwZz2Ja9eNI+WY+TbGe70Po3Z7mQtStGWqaJq5X4I1ZHDyTFEuAAju9dGQU
YDE3MhITTVz6NImohmKko9g3it85MMC5wRkczYHF+cIGEUC2S4lz57gtg1RlgFjAOrKeiubEm7Ue
+Ct/xgnp3UVsrAsWpE1mys9aEl2Se/UVrypyJXXH7sTyGSggavRyvCXpiwdCg9Jsh/gWgaCY84f0
Az7uVzowZJ3HbmlfweqG7bUamHBtWL/ZDIIPR6M/J+9BzfgQPOC6RB0+o4QtUIz19PJyYZ8Ct2fc
2Y7GisJ38Kfa/rRA/x+NOtoWjER2g1w670GbbUHVPRcCKI0hY2dLKqbc6jaO0rFcdSnW/7hGet7F
oIdnUvH00nkAN99fqjHK9zitIGPZcjfQymrozYS0CRDmFC+Z2XgHellI5E9pV+8YOqLyYX1wMAOh
498rc/bjIMk3uVu/Q9NpfLBQNdqPBu2f9VYydoMJ0sXbrgf/OFiY7x3DUftuTJfYkMAfmpgYQXwn
G9xC5DPK9dg6DSkaLHRD+9w6YlonzLj3BkpS0CgRPgwjWAsrv06m/SB7E2kxPpgqrOSqTKYX8Kvg
BuiTPL7PmcWuJOjmzeweph7gQS6d9ainYElRIUwWdENXP1oJob3MromEO2KiSS7zBKih68LyjLpX
+K3zq16Waw+JAD1vpBS5RIno7M0iD3bI+jh/lY7nobVBI6ZasRYDkqcA15DzZefGIxsvCu0g0dhJ
G74Q87SqS9rqrYXbLC7e2k0bm7jaZeHrIWBwyyBwGCrpIdjLTv/U+7hGfh2heLUbv6pA4pYu0MCg
W4S5Cn0hKBGz9Qms+c2W5TV1WDAm5WF9UDGy5DbZGi5GiM7Rm8WScyai4NEk8ICr3fTWgbKeLKSZ
js20Zqrrbq8xFKU1Z+x6XVDjF6FfNYiB5m7aOtNaR2nhlzVkKDTE65JkH2gElxZsKXTXrZ0TemB5
nETs6EvP+FFHOI5HjInbMOpQLZn9oWXCeyTfvEXFIRiIuk/IRGEMkIO6ddolGx6czOy65taqYPvY
mc12EagwCoS44G8cIiWqUwoPEYQPypgPhRmhnK4eRiQjqOUMGsIdWOYg/uh1xzkvQ/mkS/lVHKSD
KpOEUy7dHc+65F6x15p0XlsYu9mFMDj1GF7gyhl+uX2drJW7M5PgZzjJFw+iOn1atQmdfDzq5FKD
+PyVam7ot1YYc3iGHa5XiP/pr8GTh07kAqnLG2T6X0yeDDZPr43LSDlt7w17eAv7efLJdblqyR2L
Argk6Z1aAeKPN0iTkBFOd9ZspoOasNikgM6PM26ysm/xj5ByBBZmxb1tQnEApIBqY5dVwSHuD44i
wjKEnAubufkktDtn+q+lIjqSy3BnVDXliB2iuk8WKJd1Lfv+NZ1yxCwwW8KWk6u1rHMZROEuGQt7
rScm8ofyTXWMwhSr21qWchcbgM498KrWlH6ZY+1uR81CFtC/zAkgxsRIDfqsrc8I3TwhdmRGYmzQ
CZPJWlUcdzjbSZ35SJkeyTt4Ker6S+vFljY+XNpg6QcxP8jcZ9tj08s1twv0aSOiIVlZEWefnart
0oyltqqWHnfu0MvrRELDKenhbhUvIQGGeMXBLm3+4vhhPgPkmuUlowtm1atBww4X1NkhCIfxqKri
Pz/cXhMjXv3bJzgBKDkF9JWky+oj4ox/PriOWx2VziWrhdupaUvksWl5jKWzNKCXj7k4s0OP8DIH
hcZkR1fHGTLIpqsW7UsMLDCpnvK0QwSyAM5u2MQmrOCdLQ83duLt2e0TTkU+7u0X0VqT9uZfs9eI
ketxaotDYxvN7vY66TXF8fbs9nD7iqarfzkJJfZfL92e3ea3f37m7enti42KkOBTNaXVIak/50RY
x7Jn2K57ByHNdFdp6QX1t2NhdYaRcvsCOU/6LnaDg3Rs758jVZe0Eiapy3T1NmINuiVtgXvW+jYm
Vct0V90msLentxf/evjba7ef8LfXgrjBBGyp/d9e/+tDFwz6Okmw1+BeTf0oInjhNglV/x6RVmKQ
2GiWj23pvGYVyMdhOYJ/Hdb/NFa+HeaMaeZMtc8XiXF4zdMs2ND84DVdhuW+sQk3+fc5cXv2tx+o
UnQpgiQzEOXMtP96YHJfHc3l4fZa3Di5r2Q2rW5v4faj0ts5dvuBf56GgXgzmRZsRvgXx06rMcMt
z9J5YrgNI3e5mXRf8HWZ12eR4c/DwNUqCjmtJwBkR8xNh9BoyDyRiYWT/XbYwrDmu/88v/3tE8Fq
XiL38PUCgPSfqXdljtgglgNJoMg/H4b2nFa5fsB3nKLVHhW/0e1pSBrOkabVzqm1lF+rfbtdRrcH
KROOQrVcUQViQ9+N2dQYEOjISuDSsQouomnyuIiWD2/P9OVDu09qHfcZT70+SdmJtpugkMzoq/KH
hinlVMY96g9emdJG3fMy87hKPTvGsVAsJWY7fTR1gNRhHh9J4rInlT66sbNDKPquAIQfpTbEm5pS
eoujl6hHGRBGjFuxsKvnokQ+nrr5Q2GRYOCERbKLlnlw2Vnpsl6ymYN2vynnpfIwNUhnDuKOP85W
N0v2zSx+mYaR7PtO+BazVSZ/0jpi97jUXWb4XmwhvlAeyUQjVQRpITgOQMw1osFW20ENNjDMX0wG
1LtaIJQgwm3J6xbpkWyyFY5+LADO6AtHN0//wd559TiOtFn6ryzmng2aoAN2F1h5m0pTWVlVN0SW
o/cMul+/TzC7O6sL882HuZ8bQqIoiZIoMuJ9z3mOHPvPvVlQOqoyDKQhPb4kMy0yz6b05AzFT/7h
HwQX+iP2HZ+Mjjg6SF0HhislbYwB3WjX3nctceqBAxZw0iZx9aloomYkjjvE825ajAiNBr3QgOk5
P6QmiQIz1gBGFBx+uaKrDuqYm/qGS8ty833lb9ssj/pKfvG+Xdk6nymsVuvG8q/LY1ntOJxl1GZz
78ldOZr3QcmRNnvII/CQEumt7r4tmJas/SzlOi9FdcIDCuExm2uYpaRTV7DbuQj5FIL5B2q9fz/q
cw9SjddoB47j5VaT4qlMm3k8onJ/f4zokXrTq7bHsq5WU3x9cs7LE6V69vtLvN8tiAWg2YTiqo1N
LmVgK7PDFLbbNKOAXmVKD7PcfF9kXtLuB2c4JhlFTxC8FsJ9dfx7kv8IoiE1BTXe1r0/sNxaFg6q
K3iGRVjtJcrI9wfCdHrFA6xzIuHllkWF33NtKIp/pb6v5XtJ4DDvkwD9XqzzGwpHXDK8STt3Ecqo
hbNIaJbfNcxLH8WU+t1NdV3CbvFCBXjEEAOfcFlMsrRoFSCARnjgEUbgBhuZ89HwhZunIanAqDNw
stUJhnF5eVpu+RW/6W/rVOzy2hwwf2JxCpAB8jEKdfn1h+Ujp2j/XSdOtsH8QIckRpPmrKqYQeQw
XUEJcaLq+ZTLrT7PoXFqSO4tkyuDA5vT7umjQ7PfNvw1VkxyYlgaaq/m5YRYqn1bdrAZlMCz0CPS
nXj30ZnsXVlZd5Co6lOSae3R679MySBPg5z2VaWbWN+5SppO3OxwwjyAPixPRH9zfUxITzkv98eM
vvsak0hC2y+Ms3Zt58RNhvN0Egjajl76o1Mn/2WRdL7ID1JdB/RcQ7AW0ovDyp2dBrVuWeC5x1dN
H3djqINted7ygAQoyJVjuX4gJOE6IFPo35GCaP2ylXqh93dc3mt5+r9c5+FvV/F57OT7hsvz3te9
331/mffde18HWIFxUEjNrHUTnHl/v/KysZsPDD3e9v39OVHmRYfZwID2/j0tH09D1s45kqgwWVn9
aZ5kfwL86ezQbt1MRFLEJbnxFsBAxBSfv7Kmjj6KV1F5EEqFtaws5/F56LpoJ5LEOcy45QHmlqeS
dgkOOYgP+nLILEfucpy8L0bXu2uCGJvqnFT6dnhIrKQ5QbrsSTHi8j/M+IZw99OAAABFG09dh6vE
5WJiqP1ZdkJv+qfBhIPmeQh3YwtVLjYqun2VS1cBcx9JHvFJ0VCbrjvRx4+PkWjIkNJU9N2C0o0n
494gAClec8lGUpqCxFWvwVUccMwA6HXfGIhOANXs447k0A7Z71It/5/Gwr9pLACF+y/7Cv8ve/36
moN3e2MvHb//n/94e8pflCXxh0oH1h2fQjsnOheq0V8dBe8PavgmxXzPdAyWAJH+7ChY9h86sEoX
uZUlaMn5tAH+6ijof4DapNDFpJzxgeUb/62OgqKl/goO5WVAl7Eb9C4osP3OviP/kf6AJXAh5h2o
CI/SqjX7CGzQqVThzsirglpUiN+xpeA/Zi6ljB5Vyy+9mPu39/tfhczvy5jBCF/Rf7Ybrm9BgPLo
u1DU/GdbYzbaZurnXjvUFW3IKTO9cxfIryCyv/tFtwlrlMRxW2lbmVLp7XQt2UTmaB3+zW4oxNRv
34ZCx1nCJNHbAaX6z92gK5S0PkiHg87MYxNkAuIEkPMjpEiL5iIj9E+pE9w7sf8pm5gfRiVyagM1
K6w0jQZD398NcVFv/81uCfE7vZTcd9pHhq1D6gJlrKvv7xc21pi2dm24DZWofipWOYibPXTem1FG
3oVqmr8aRzFuSmZSJyTP+FcRP2/GxBTVqm5B+fa9U1LmEc4+kOGpR7d0MbBPEXu0T8fAu4Dsmw+2
n98PpSkuhJb9ucgqFxWhPaAVmTh9FUNJKoIfjbe5jqdTrE0vxLVV5zGgImnFWnklDoN40VL/odWe
cxIPdvgItx42yDiAT6DoS3lGY15T/PQDb1wjYKDbwtC97dqDW1MUM7J26+gEYfZN2l31vP3ejxQF
5wGEly6Lq57MT15JiUubvgWo2a02KQG6bN3wFPQ47jg7l5t06s9hesSazTyDzoOTW7taq+/c5Duo
nXuRDBFpT5m/92vC26ya3O3CHD4EdOx3npTOtvUhC+H/Ms3ikunC2REJI1e2e/AA2V7KOIXGGBUb
p28ZCE6eQCGAgTQ7eiRlZQm7leY/J0y1Ry5JlMgj/wfl481YRON1iF9yyqn7sZMw9kLStZ0ENdBc
k+PWopP1LMRdnbcfeiPYk9zyg3yiZaq0pQL+0y3m+9IP72tAzYnALUL9+SF5KrL66+DmzbrtC4Im
Sn9DNH13w4mFVSIe2MrftCFlQ6R+RL83/SVELdNqERB3yRSG+tbOasz7OWgOboGMAqf8k2E5zt40
kmNP2uc+pOtDwAdDvnx49kxMHdpUS/SIIVeesf6KKXoXuPfMlL6E7oxHFJICWrAAn15MecmA165Z
+kOHR8hNsx+GQLGBxIOxTj7D+7HQ6+jo7TaF+9monmIjHwmPm+Jbon8N+4pgF3vjejTkopwCsj7q
eysdfowl4YhVh/Gl9Y09BVOGF1SydghOKYMU41Virdx5obTuRY6JNWsijoopIrgQ3UKSO98mJFzr
KaHwWU7DTxi0kIMM2myZyqw1HOrHVGnyvZGF3c6KQ3eTiMq+0om52EQDbOK6tTkFmM3BzyjISMve
LJx4zQYWLzSVbr3cJOMLCv3fi7yL7A2eTTwIap1m118nRrzb5XJPN4CQ6tZGi0DRaVnVh43J7EDd
XxadLJ5pVWe/bLKsp6H55zPen7use7+73Grsccb7ax8QXhREIfTxvB5G8RIikN0u65YR33JLmLO7
FVP2gqzSwIC3DBRjgVP7fUNjYJZUNi5T3b8HcZSdI1iy6j6HDAM/vlLoBZpRQBTgXd9Wvi2XrWIf
7+08WOLtSQzLfx3JzipShdg59dRf9mTS9egQTMaWGXCITsZI3vbwfd+8UKM49/Y+y9pp2fnl5d9G
pMvNetldTiGUphC0kSSur2wieKWFeA6xMGZDdGWDEpiZSmoWUhBZN6jPOiVD65Uejf7ToARqhIhu
GiVZi9Cu0ez9jjunV5I2B21bgcatUGI3FbwuUL91qOAqJYfzlTAuUBK5TInlrLklS8IaUa9zYofQ
hqgua5pDgMpOKLmdHcNQ6N3kMUGJRz3wFqS6f6Cz+wBVxt/3hfySZf7WlREZUkrQR9cBaZ8S+Rmo
/ZBVB5ei+GKgUxsrKEydEgZy/sYn51c/sC8xrHWaAwnYNKaVDDFW0sIIjaFf6DFym+pOG4PoNEfZ
UfR4k00LczEKxRal4hwLJIvFMK5zJWN00TMWStg4KoljpcSOsZI9Eolrb3SXEKVYiSIn1JFkKYC3
RS6pK+FkqySUpRJTpqgqG6r4W1cJLRsUl5pSXioJZi1vjpJkxkqc2X0H3Odc6BlVG6RZyQZKlNxK
FJ2zknZKJfJsUHtSskH2iZNB70h7mFxCx9CFpghEJ6UUtZRmtAdjjdPx3I6Rfe8iKx2UvtRUStNY
fm+G/IeY56+93jzbsCceNZTSByjXBwLHilU4xJVSYuSkRLVIAGVSnsVPxntkPwMWKDsUrQiMiWBP
+9dWKWJdpY21FpWsw3VUb8xzlEpOxvppbPmHNTaEB4A1aIgwuM05AHuHDn2tlLjElLTZvaf0ueDI
yhUck58x0t0cCS+diO+GVw3kqcKCrG/1GH2Kabxv0ItFWCokMmC5xd1jvTjEDvUxGmaPAn2c1eNB
K7UnMlKbfY+s2DIgmhXIDkwEx45SHpOEWW+nGYkGdO9uA/3AcMZr5sGRxgx5R0oNszMbnZSpFSu8
DRV9DHQQOkeAWWNYdy3ax/YB/N8lRRjNEOOgK6U0B/bNUdppXamohdJTm+XOQF5dK511OKEKY66s
3aO794/9+AONoeozhjO+unkXdsOXuMQpJkJmamH0kMX5N/7ixx6Jd5y6+dat7MuM+DtFBB50qMEj
ZOEOuPr+0RP21hu7x5ziOLhl8xXB2QGmDSoupS+PvegTk3+k7B7qimJWeIUbSdQjvwSJn4jUc/pI
qVKt90q/HiNk15Wi3Z4fewTu9Hg+Afn0UJKN4xmqz05TanjTuWfkd0yVSp54kwOVPtJNENA3Sknv
KE29hrjeVyr70DyPSnVfKP19jxDfQ5A/KmV+hERfKK3+oFT7udLv1wj5sW8/IecJV77S+EsywK8O
sn+kIgSrKSeAxBJghGiSyefKO1BW3r3n1vetchCMWAkYOH2mBXPVhfuxSTk1+TnHIeBFr0c4iBlh
VK4EYggeAkqYNnaFUvkWKuVgQA0+rj1MDW5AVw+fMa5WevsjUMJV0kztxsYMUWGKQDkD9Q6bRKJ6
Sb1yTqT1rlNOihpLhePkJwxk9H7iAwKVi6O8F1iVLwVmjFG5Mpr50UQTvcUEBfwiqL5UlpJXYuVI
lKcDh/UHdz57SlaP3/lKHfXDlDg/vFF/xe6aYg3RsIikWEVshrQR1pHQzxt6WdMF1dj3AnMJNSMK
6PEB/YlynjjKg2IpnwrzfiRChfKtUP7E3qp8K8sjy7q3hw3lcAmdaQsV7UOtvC8ZJphlq0D5Yirl
kJmUV0ZTrhkUYsWK7hLWiwBPTaLcNXQCpouJ4WZWzhsTCw48vnxLGhcRoYtBZ8aqEzd4dkrl3nGV
j0dXjh6adesAiw+aXeX3sZTzJ8IC1GAFypUnyFLuoEH5hADLjjuX1l+8eIiUmwgV/Hg1tA+x8hll
ak+E8h45yoUklR8J5GK6VVmOg/IqVcq1pMc/QzJDb8g9WShnE/jcV8jwPfkGVARt5X9KlRNKKk9U
z++tPFKog/jUuKb8yvxhKh+VhqFKw1iVIcpgihRcEuW5yjFftTEurAI7VoEtq1b+LE85tXQsWxrW
rdTFwzVj5hqUq4tiuXVnYPRCjZVdv+qYv3hKedSxg5nKFzZgEBPKKRaO+oOtvGOucpFVtA8i5Ssz
lMMsUj9i9eY6w3+mKyfapDxpnnKnVdjUJuxqYY5vTcPAJpWTrVOetlS520ZsN8rt1irfm4EBLsYI
ZylHnK+8cT4muUC55YTyzRkY6MI8/Rk57CO+Oks57DzltUuV627AfmcoH16FIQ/dBsk2LaRREzka
lj1PefeoQgLYU34+E2Nfn+oHrkt0/rH8Zcr7p3pkawrWKCWUMzDAIlgrr2CuXIM+9sFC+QihHQxo
tYYfg4fHMNc50JXpULkP7UOivIhEv3ZbkgXQJiinoodl0VfexVi5GF3sjLnyNQbm/N0rx3vb/+oQ
2mWVCPvVAqoEco0SsNF6udlKA37a8pAVStx1NTO6f7goE3oZ2Vvf8N1QKaqmyt78ltHy+HtLcdno
95WqK5haiAgKWQ5ka/JtOy1k4eUWtf/mX99dNmnUM5Zb789dnvZ+d7n1/lKemDhXqSbB8kbLC3D+
JroLpYlqSGs4yt9a08vd/3odinLJoPE/eR6GFrwLZboh0QFWodpiWbim6s2938//7oS/vdb728em
/9eWIjrnAYCjGnu+7gJfVi/3y+NE8vjGdlmbeg6O2ffXX15PSvml8SZzy1Cp09eles+0tjlRLzcz
VEckTD1ns65QhMkt0uCYFJaVvTh2voe8ZtwGrfWh0U3t2mSKd0xC6EBFCmgHinKwoS9HylqY30dJ
+BDjMl41oKH5buQqcnKkbqLMr8AgGrzoeYvbJ8iuXt42Oy2Cy7Dc7UMju8YaSQ9aZI+7oRrExWit
j4lui/1sMZVGuop+MhswwjqOJNKyMY6e51kXl5TKWW+eaO6Bh0oOkhyCC5l42QVmUbTW4Qh1RuSs
56GFNtDoGEt9ytoKDnWZ2L1ViJprN/kHt5vLy9SfnpmIz5e+0ObLcstDZLjTSp8rrXrAUIvC8k4U
2JNjW8d/bhbOxnyxANCgjjdg5Fn7umJPZvtznDvFNVHRsvPEnADucU1DEjlPNxPDh+SwsRzz1GcB
On+1MKhdEDdgozWoDRBkwtlkd5AYrmBhcmIga+tshvcZFza+I16Q6TyXl7kcL5xNx4sd5h9q03Y5
L7MFTJHhkkJKAvFB/F6bYZjQXDi+rpdRYRjjjwhpqytao4yxG80IbCTfIlIpdoFE7um39QHpMXmb
uo0wtDsENTNDghwg7flJvnfG+DWoUR93SfyJbBEsNLiyL3rm6Zfl1rIgvFy/QJ+f12ZGdlOC9ZDa
j0a6+KWfU3I4l63QGRQ7KjNU8D2flMe8cAjDMw54c1w4TO43khzExbUbelhht9XUPamOFOYX1CmF
03Ol+mtdhP4CpvWq7YfHChs+rQ/o4cuBtdzy+iHcgVZFHGiYEwPH7iIH6RxssJYXnHPWPk2Sl9lH
R7uBP5PaxsVVDy2PO0NlXbzu0EQZgz6TjxIPwzaEj35EmHKqprI7a3QIsMVoLkMtL7iYNJ0uyy0E
s/icLIi2fl5dY0h1XdweYmnD8rBsrdhmWf0yS3qBDhJzsx6mlZ326cUxM8TGbve5sfa+ALCwrA21
qQE1kFPhKb3k4v695bL5snC9M1IFJSJKd3KigWH1ub8RE1fiWP1YUS7IJ1PfYacO+mVhyLhEOGeo
TOiKiaCNgQnd0dtCi0NUmcv9t5vQ/iY1a0d9pM0flwekekqZSPAvv2y43FxebXl8uevqSLOs1DLe
3ub9gfd3Xda93/W7Gv+vZMj7vu79TSurpZsuXyz8jbRMozj9Zder0GEKIHycwX/v3/s7vu8eoYbs
OVp8tP30AtbLIwCvLr5I9P37du9v+74rv+3tsslvu7FsvGyHIOpbJutrg2xpHwoE8KOlgDBV+pRK
9+INEUAxulMbkcfFfUnBGSGH9anMhHaXgKVdh1R+4EcKyB8ksl79KN0NLhzooPTPlg47pYFrOYMq
wMZvE2pnZ8apzEzzQvHxPrRnsE2YzKduvoXJS+vq+4yaxdZs0m8m49yt5/g+JylmuqL0ELrx7xRw
dVeVbulqbhl98Yp9XGZEhs6tt8WQM59EbOr7vEMP5pjGXkjvc1BM+tWR2SfAsvWe6gbTUWuM19xF
V0cQ1cptGQ5CjPWget7TwQ2vc1B8yfXJe+mj14oeYtWMxg1CWN70zUFr+gficiFIdtCvgbQh5STT
bJsW6eeIQFdmRfNwETWFJEQh36Rov6UyE0dV6dj2CSq0bkzAHPSf28C7z23wZ5pYA5Zsz4nxwjzN
BlKabWd+IxA/qGICBeDRvKE81x7JBDLynwIkJGRTENyugrXLCIBcgEOPcb8SaFY74NhMnXzxlWTj
bl3rw7HgL4juNLWpoEf5ugublA50aW+qob2NDauKshuoBkP/EdC7Z+mkcB30r/i+v3S6bezExMRi
FmCkqk8znu4ngNt7D+PMjoPkOgxc/kuR3INbJ0igGW9aH9z1ipXHX1ngQJ9HkTIF01ayc5oHgglB
LcfVVvZaccAjMZzteQbGe9M6p90nenAqfeFcRg/pelmaEQVoWd11XxK0uZehn6oPdEZPHeXLY9kn
Ah18AEO9AFwcadCGjKp0bkLle4ORBsRNnnPfV/ajQTYu+EBn1ZfOddAGouT1YJ9UxPkQBDFusiDy
znU8/DALhNgsrC3jbIw3HZJJamfYt/x53ge5qYFdkkSl26F2ZEBSksdF7DFT4q2e6906cTVjF4me
FMJp1h6qKbqTMFCPTpFT5ZBOQeJiZcKETX6KyEtvuiiJVuCIotJmUeQb9tkUyp2v9XgWcb9sZTZ8
ZdYHDc6B/ODZJukY3jE1nO6tLfc/Td9/0/S1bMvBWPWv3WQfqdiQdfyPtu+fT/rLSWb/YQqH1zFt
pCGmp+xif/V9rT+IxROugGNme7avgnf+6vv6f1A6FHSQdXorpqH/4iRz/uDVyC10HZcGqUnA4f/9
3/+I5Gt/u/9rw9Vc3uUfvU6P97dcl9dkN3T9dyeZR0cQ1XhoHLq5fnAAy1MdKJKtC9AihlQWgrr0
ZYGto95ns3vucEqLXrHEberhuRV0pzetDOmyR9OlaoYfEq/oYVE+lEg0oFsoSzj8o7zSntsmVnHg
z2C70cpLibsnWmUWdSHiKkmdIGHFGB8pfa6Y7Z1qvX1yzOfZa0mzKXJsveWVDHVqlNFd+nOem5cq
GD8FbqUTVoHJewrHL0N7H39s7BaM4AANhAg/16y+JC3Bs7GsT3nkAxpwHmPTuZD8aGw8SjS9dpx+
xm2zEa4T7MK2QBvp0mM9uB5B8KnpngY9BL/K3x+Lr3MrC5dI6VJYBw9tSmrDk1qJaPFteEfwoQ76
UUYSJAnA2uF8pRUF3BjdXjOOvNWNL1d801hIZP2ajNjB+jR5bHSm0d8t2/9gxT1jdP95xEu4Wvo+
S4gyP99jHPTNbhE9xUr5RPp0riVUdWzgcE2upNUSiaHoNCwsEd47U+dqR4kFRaumwxgY/ZMjKFSB
SxafEo1xJ9ybfYcrfZ3G7D+1EQc6ZxM+B1H9iauBFBn2abf9OfouocOxc85qPjaiQzD3OB3sUsT3
piT6xg4KrLy2Rp06Ipa38EHHT2F849z3vRp6uY/GZN5EceB/nMRkfJxm41hNxsaskSyaQ24cJpQu
nDAxi4vUMQ5e8mClLiZFf2CiFolbPzXB0VPaKqshzD7175cYZqkByZutWWyq4pnggu5EvQHASARK
wxDhuY9H01jXPvC90TOOzajxPOz0dEeJoes5aIwvMmCIFSg+V96aH+24iHaOXreneGx8EGeHGOnw
2iMhfZMjkZ2S7Ic9+B+GyNgPYfl99rSvmJvK3WCmw1YPJoyRAvmm0okxakWMvS+84tIoPhTA0XIX
R96JTCqSIQGf5nysFWkSjyWahF0a9mSF5HjDUUjguhHlcVTW6UZwaWkINSqd/KmaiRctjekrlfdh
m6j6hC9p5iKG37vqr2aPYtgUZgKvRanHlkWTg6WbNa+Fg4GaTgsnE0WFQfVWKYkWOZFQLIqBMryv
5IBj9jlu/M9Czy9Bg2NZBUrm3bfU8/bkldaUbNFktIIZUd4wvSkanTmCnf3MVdT2csjG5IxzekFh
FZXfyel8aXKQdUG2xVEOb63GSpCUrn4coJUsUqZlEWgZgyP8G7YqwbSqtIJofUYMMOZBuXE1BsFJ
BO807b0RQ5m7sdQXo+X1Ncmb5zTpDkkzEtWc2ohoe2c+Lbb8IA/L7VA0Kgs8bM+l3j40DGr2SOTv
PCdxdl1q39U17keHiqRWJfdujXWttSPyH9QoLQyHE0CmAWxVvM06lIld6e+6UCcZw4FSAZ9mjY7G
XPW0bgHz5Po2G5pt02rlwVVNT6fFDtgLgsmT3gNp3+u3usZBEcMvxENPA1PhA4LYforDaNj1JazM
gnEA6Bfyd+pR20ZD9OpFrdy1bGQoKXqTpxOVvHo9f1/i5CmnwqqarZU3PKYI3taD1C0AqvDi5/Zk
IWWrcKnvIbYSyJHkxxEYaTtCJlikebVmZKQ0UuSQskKZ2YR7F2IrCWevBBzmzNkYEVM3RIoHCaIp
2q+Ty/CuomBHg5w45d6oH2yDM43m8ivVdFhOLvEIIHuS6THzPDXUV0M3bd53xzJ0mnthetadR3cs
yyjJ07d1OHh33ti4p7kKPzTRWOwzfArYKgeXM4K3SYbJONUCtmXU8mPY+F2mIdyiei429jCV567N
YmTC+i6aUH8oCR5wgWsbJtVmws94Gcf0qUiDgAyT9CEtm+ZuNPTysfH9fYg++uPUlJy36vbzci+M
2mTnWvG8sbqXoTCNq2m04m62Y/K+Mi3cl3hrDjjUQgAtId964ESb0Ne1jZka1I5qkyZqdMqbsnlI
GaqS27XuKbi8mlF5FzWpspkygeHLbjcBNfoXvtqVJ6fuPFFpp1HcrUcTEQyR8taumE14MgQrVlw1
Mdw4gRGaKzEk9TokaIHaGj2gpBcr/DQcdSPpZAVwnJ2eacGhtfBAQTxzTxz4EExbPYFzW4b3YfRV
BLN9LmuR7aaGGBJ6pbBFZ49Tfh1z2JFbTScku5Zj+LUKEuVGTYdDanhH2y7dk+lrzsmJ4ktDe2Tv
NkO5Kcb0BRMeZKygZJLhFNalxJS9knNL0BHY9g0dRbFlpA/BJOzaLermj86UhTR96A0PdiBPXNNr
4jYz74SHTdUAiwutKZCrMZzoFN8NSQ+eeepK1VHu/e7JnjYiyNpbUFS3yC/LoySYeJ92Zr9OIwrJ
gYEeNM++FxZXEeYL86ZOvfMQC3k0cv9DPBiUxRmRcZ6AyTF7BlxSjQKDUYQZ5lsdo496gK+woHEo
qQfyj1zF6X0Um/fJLPunwiqw2rXhI4ThDgIvQY2OXxTXCkR5HOvJYybhQwSI+TEQHzXN+hh0aQBv
GQR03KfVtaHyjVniqbewlrqiP0HLkxuSBoE/u3H32qB81gftFM1tvrXajMmK8DBQ5uC4x6mGCNok
Z+CpqKD7yhkfB6s9uq52nwyl/yAGUjq7viYJ4+xbITkiPUGJo0tKBRMPbz3LhmGc4R8Gr6NxJ/Nt
jw2Kwyp71aT/CN4nv8ELXUu7rymqudOlqC7UfC3cfIF5ku54dTtgGlHji10Zihte8WEXpzfIUuHR
Ez367J6NZodxWQWlVs5eeG90xb4wa1JXOkAl9P8LmMFP/ERoCpwLo9PuUZsqMpUM7VMf5/nG8Iv8
OQ/FNUvooqVJcwmGlByHsZ3P1F+jmWTmyBwoVQYEmEy5UZ7NVjwxtaYYTorWLSIX+6qB6V15X4A6
48hGlAQDKMAJLuDQJBSRqpQOe6W58rkXxITLJilPRhvLZ+mltoIWET00w7sV/Nsmr6yfc+PTLI3m
EA78PMRq5FHjQhmk/aV5Ez+H6SLOy6zEgYA2P3VxbFy6NE73nV6aL7G59yzpnH3aZHgPR/tSdfFZ
800uvrLLL/ikrgGg+FPVYqfvI3/eSVJ2+GOwC5YWVftKxBYT4cg+BKN/QRoFbtvurOea4wsXCFi9
yAlfGyYjtzgZKPk1FS2bsFRkrqHYD2VcHjNBnM/YNzc/mR762W8+0EUdt7VryWsKyekU7ZJGy85V
MhEDiMb5ubHML5z6VlYVd8/xiDoqVCTKiCOOURgpmBC7uEsNnLSUb0lSamuL7jm+E2l/Sikchl9M
km1uEUPE7YR9BYKr6DagV73bJK1HfJ72lhO+CxS0TTaVHTk7dP3E1mQB4YgtZt5pDsUpHG2y4UTX
HFDIkCiXWiblisl4KitejjSj4GEsu5eujcoVeMjqWcckucrB9X63e6ysfeU9N7NLVGS61ka3eS4S
g4wEHAXqyll9bpOK/ANDC8857cA1LiZzE/TlV9R2/SmcrB65Y4HXu62fC+xElRF9TYYGwEG+iSdO
9HD+HGoyFbzamCqB9BwQgRlELASA3omi6EcUbfoxsAq6oXZVHtIZ0wtnO05TDdmLejtfY/kD1iuO
qoFKbh1xOe9SBsS9w9HB96ppkb8rcgbJQfMyBRjkRRgylZNaj4LFsY52PomDhoHLpGl2bvyZyDVU
60zwXA/Yf3COM8d+mKZeEdObS0qmL5wJsrZStx7vKLK/8irBuajx0Ltuab/2fmjerKhvt7E/hJTw
h+0cjMYnBRqr5/AxJFtoNfdFcSjzCDCCrrdHw+B7T0LykMBf0jooUFSBTVj7tLE3Ogp/glZdY29n
3U/aftFTmo4CMczwUjT9oPKHs6MeUHPl73+cZ+sKpw/hTi04jG2fWlsc3NO/eKBaZvPP0X5Cg0xI
WjjKihicRPpAptPmgANw3nGg9SR4auY6Dwdx8KbqUAUtzQ0NZDiXT7q08uYm+FKJvCM+suTIj+K8
3rR8o7HuaFdGXzcaisyMTBzNjdceuUjUJ02WMVY5+2s0kLbVJirAx6chKREA7eN+ADouyQgbMzQo
svsw+FUKMpKa5dhXPrPg8FLVlUe+nlnyylDImtDHjsYruzVYxcCV+9rUmw0NEkKjBnIEwGu3j01C
ODdZk8SQYTHZcpYEcwvs/FQANdu4IcmyGiMM4lbCOzi78i74TAliWKV+2xxyihgwNWgIUZCyjt3k
PsTkcx6AQUDv7gFCu06FC7pPs4uZXWcbJjtXJvo4xI8cid38NFnRPscQ+VwE+k0TPcdilF+iuZb8
PumeqANUKfxqCQmC+PjHflMOqKTtlFYP4VUmdiCYjmHPXx0b+mnI04s/03KUKQXhNHAx5afyQXM5
MBMDWQUuf2SsP2b66mfi49j7wnltwpQ8JMpsG7fo9JM2j0hgvME/GhALwoQ4uqZ1JISJ6rMRmdM6
q+KQUR8iVaMU2V5LQuAHUx8dcpj7SZpYgM9sC797Px5s3UMnMOX3cdSrMN3S3MHm6U7V7H3rJr88
24TVrGVhnoEB4gOp0+HiBsNNFN0WH6v/4GeJvPZl+kHLH21LRk+OF0K8AjGpa+GMq6V81IAnEr0b
tg48RXEFhnnJEwZ6kXAvZeT4t8imZ1z0Ox+LyH7qhDhr7ne97KaziRsJl2jNb4kVWi+fBtlap7Tn
ocAMt9LJwmMORfeIKoZpNxGxbaiRGdxawQfh0SF1/XI7ztUXWqMcQcZ90bgRpsQVVZx6NwJpaftg
5HtqijuT1FyYs02+o44MEkhdcQmHcjhj5uOhm/RynYXyYaT8j8Es0Q+hF+9bgNjryHGbdYV5fVUI
89xD1DwnsbUxSoMBotd+mPyJ/OZOA0QBZn+j93SHTd2OwaHl1a6zskPr+quks5MvXKrNbW4U08kh
nFVHS3SMWkGqad4cDeE8hxFxaKAJUDdDh9gshjbnmZTZcSQUoKhRCI8+MRZp6zprP40+Ok3GsIbs
eMSCwt1xCVhVaD3D8WGcyWeZ+/47fvsPUSnFPklpfww14NtY/Kh1/wcRNuY+N/JvNuk6x2judn6V
OFcmw8VKwetWNT2Ij5Y4RpDOnwF6vKIc9g6zPzN4NXBZeJKSilNfu4I8PZG3xVkaRbXqW1m9Rkb7
xDfxSbT5cITwxlAwQklJ7DqXH0oJtDO6u9osUOKHs33kPwfJsxb5Y255R78Mp6PmJpe+lx8Nah/0
aX0uB1F5s/mLnzVtAGrTkJiBNNN7KDUYa1D3Q5t4MBYbMPtrEmbdp4h8EmxPO42wu62LmONs9wNy
TKrxAA/DWxy35I1R5N+FlJ0ccuFSwTc6DZQNA6f57Li4RyJYR9vIEiviYf4/e2fSHLlyRtdfBEcm
ZmwLQM3F4kw2NwiyByAxz9Ov9ylKYes92VJ4702H9KSWyCogh/vdey5Yck09zSNHT4IU0Q4WYAe4
KW2H7dRKjJvaLRRQAd7RSpg62pbE7rSNMwt9sK9Z3XoFLRzEa6KPMCsQV4KoWBe/XCc34GsCgmQj
+I3ys1mBDNzrzvw2Toy/HVhDe23AsD2sFEzk+GyGyTXvWfqt+7yw6fbO2SjtoX5gdOKebOEMvq65
nMhI7DZtrX7oyXjgQpV/FEuM4UWD6aGa5FJ4FJW6TkepDT1QEGmx3bYtSkw3D90Vl20H8UaDTppE
v8AS5P7a2oVvtnSsLlqByz7tH0p3Ne47DXN/49J6PBvIHmDlhz0BtH5jK00Es4VfLitlsm955Jqq
BaoD88eofxcxt35JtQlzmzFoEFjvzXiYdlPe9uz+mKcFxb7Ugkmo3nghwt7VP/P1Ro6PL3mZz7uF
DX2wWJVd7JA2bZZ3ehadFYjrU8qIrTOG4tmCoWQIW22HwXxSk8t4qddPrRrC0bOeq2aFK36cMz7/
JsHtyB+JXX40Tl88WAUPKLc+vJzbHPqV744ee2Mnrx4YxeHYpdnoz01082tidGX+pgN3LxYcyT3x
gk1XGbhMM15SXG5+29aOX2k8YVWtvpiO+JbXvMnBJKS9fM5K/2jjYddGeE/ntry2kwGzlvbB1SNm
nY/GC5/y2CKTXC29xtoIS31G6wYvyJSeohanpHvENSBpLxukjC9YU+ydL63l3WMCfbb1ydjglkJ9
ju3uj6koXKro43IFkKicEw9OQP0627qf6daOuf4J2ZriO57ETSl6mhaSl5iEK9GNl4SyIOrDtZcy
p1O5bAY6UDNqwFfqo7Vp+GEsRhyM1sVRHJoqRX9FbtjAbj1F605avE06B+u4rt5wqtga5w1rKsiO
0B5VJqQYZv5WXa0/dHWfJJwU6vydZ/LDJEaB/mjE29rufvSJqUh7RK9elP7M5szcZZqANzFMe/Z4
SulhEZm4jruMQ7ZOeENP5aO1IJyiUWxskAtBxgTWuT289Gc+ZNqjIwGiWJPhnBDfXuOFno48KWsU
ApNmoELfmZDYwLWnL6QJDnpODzOCNpfMSsO3ywcZSPqRh05rCGfoQdXy9Yky/TGgDwJOsyOOmHR6
TvyyfbH+yTX3nMUrRUjsk3IO3fpsu6HMYJJVZj3snQ6bDvrl1+DOX45GeyTOtk1Ws9Qui9i3hWad
JA4ASTm903cepe4scTM+ZxV9rHa3YurP+J7yO3is2Ptm88SZQcet5XgY+UzrRDAg9c01o1QYE7C1
lMIvpHNfZag0I8yqcOynvTtZSbBW3UeUuQ+OpDhUgFsnYUT1HeMQ6WSkV+kfH7OwQmbhMq18L610
v1Ontq5/xvTr2KtS27YZy4t0Tt60fom80Ej4kOET6XCyJvUVm1N3oLDER7+7T8UCdbtxKXFVKbYF
1ijXMc7kou4NW8ZBlFA0k9Xd76ih/2nFplnI+Oekm+M7JxWs+E55sRRoqmh6dThz+6ZG35GIONlV
Bh9ti/0QsNbQfGQRVTaD5mTXfkFyaLTV3br8bgB9GJSDb4CMyRvAFzcG1M3CQ66ADKdms5li1/CF
qd/FmZOdS+YdmjG8uo082jfs/1B8CIPcX6H90VIdBODKE5ff1AXLoBlSo05L9MXCQjVH27WkFnKh
73xDn/NL4s0zTqjuHgQwog2ObPC77lHPcY8xMgaB2vMgMN5oni2OtLPU2DlKbrMVf8ccKc/MunHw
VcLtszSbN65k7Y/Upqd5mcksRtZqBNatd32OgPkWSF5QymcIThlxXQBlFxd0tFfWD5zupD/ca2vk
Bbo2NSDmUGE6UdCG5bnLBnzaAaoxzNaxvCvr5dGeeyYDsJwW7p5B2ZkPNr5mqCnPAus6ExJXsYeR
8ksmVwt1DYW9qbR7g/rujoVXp8AVD8l1nfLHVfR1iL8089O7oi0aDPmUNCYUMZ4wol7jhsaGblw/
Il18DXo98eRzSeIe88VyI2lT2mkipyap+4onmW/H5KLG4bapj8vWiS0AHt1Uhzlh0bCJjJaapMTZ
Ubrkp3mcn0uRlwfiXJx1Om8LdgmUIV9fhxFiAGONOUv5PSarQ1WOG72N/kCQ/EPbt/lAJpJq8nR+
yAZukipjU7ipVqZNWMVRrAFiLakRpPLaaT5gBxY+1QfviRWjutebuZkf5OICfNP1T7uNrVOhtHuQ
rod+rlJaSSSulhLuWtQY2FvrL56Igi6XMarri0nEgk43mV1KjxMFgyU8dWv/Mo0wBpZh7c9GXh+m
3oMC5Gq3JMRK8V77mnr9o91UEJMbhnIU/m2YBHFCt/PPEhwmbhDxulQ2EsDawKNSi74d28U+Ozi2
19556RpBx2FU9SQhq27fEscwRLpjryt3huZ9eVUxvefio0rGcWugB+xBtpFlWTS5X9cxYWnqon0D
+mrimjNt9cx5M6isddCcw8jr5rdpSv15ZcQZYfAo9I+pioixrckLRU4JzCiNsj/H6bZK6fGHBGlO
G15xdYp4z1hywxfhBgulOKV6HzlWXlKPqm76GwKM5yc0+AKXeXtewc3UkhOeB9ywiAxo6gZTwgkL
Tyr1RwpfM+6H8hnLH/sRBZUwcyiWaSQz3Rmky4yWYPL/VA8L7d5U75SE6raV/WuiKpxUjkk9VgbG
kO4JAF7FdWj4xAjWGAAq1A1fWTBL2g+VDgNmHnwxUhdURLXG9GZ47HXxsfDDbaNbzsl0pl+FnWC+
xe3zYPfOw9ixbjV0m5otIQXLHm7DkKm9y6Xju8tJJPrwsOgVUhW+Wnr5tm12sBm9ghDHx7taKyWi
+i5m9uZPcbEcrI5q4XSkBHoa3rw2hbepv3bduGACcp7HtXqhhvnJTp1Q1d0eytg+pskChrTI7msA
Jvcpx8KjJbwnukDFyTXR5RJ7vLNYVivD1q7Mvuz6ggOnOo89m6xw1MFJNFQynas0foTyvSSBU0sW
76xz7+eiueeo3QRTYhxcsm13GoDpnaId0y8U+DpDPxeoJq0ViXveYQ7ADfsWG43fmTWnC8zXhj3f
LvTEJa2Wpri6GOjRQiu36ju3nK4T9qkNG+tSQ2XJm4fxhvqbzeZ9+KkKMe7L1f6w6IDYlaLANT7k
T4tu8bkBaze5p4faONJmjwzp0kZFGJMxNoaXCa9AA+qVvqGCLHSKmdladAh0Cqa4igNvpHfWLMad
q/H1dHs78p4zcx4uHiOGoh3EdqIpywF+eXQzTYY3Xo9KveTYQSR10ybIa8YjTWK+xBAX2NRYMzLj
lDocvWinXEFAb5q0YprqQEirnXyHt9fZJdbt0gGH8rJsC5b1h76/re0qWXcCgOfq6W0gF53ViSkA
4wPO8DyYSf8FKU8GTlLCyJmws0lW6Ep2093kfY01zBl4Gc92xYMSGzhoRy6VZqb/zimyJzXMeDLR
7Fcr/TOkxu9pbc81wfZwzjFUuTHMwLxG1HNVyyU2JZ80SefBiZ3DAsGmoAYRPP4r+lpx7I3+1anl
eJwt66q4lTJrKQyqINfQmCIidXr/TYgFjO7gX5+yz6HIqrDBSCVZR7spenFX95EkONUksdDPtUu7
PW2G3IxHtM+2+rkOKVeHNYv3o+OC99T7XT0ZfBscdztPJCE1FJ+jtEGW1kVQO5+zM6C355+exHbl
NpRjJCvgPRDf+KaMxh8UznZngCJqGMoKQHDcjUXiAy0m4TdeaeN84BPc2lF0j9Ucz1/W78chCsDX
9reWABCRM7nHfOnvtfg2ubLchUN1TcSdSo6lnQ5yNe5gKzs7sji/teytgSeF37zetrZxt2Yz9JGV
umDqtzej8YD2+y4bYDAOl8vOIEKmtMDLbf5frfvS7ZP3eW2nEIzRsOlzKqoFt/qdW4qYkOS87VV9
l87rL60CziyW6Re/EAkaY9Agfj5Wonz0Hqgan14YeG3hOtQXu7fuLEaIS0axO4k7gRkjeswKx0Xs
pJeUdYgMU4PokzU7Hp+L3bRXprWYBPvkUar44jZat5HGXPuG5RBkwAlTpGmoKy8/DKp7i1w3ZM4x
7dTAF7RyJmHS6u36EQE7KZnPJ3j1KnpmC9tByMhHcmJOzMV/ptmuYHWtyPNLu3EB8vJPHNDR4Lqm
vTZRl7vozXWskndGfnao1EeVeRo2G+ea0zfXSP2sCeNxoC2P83t+sWJsDFJHC4I3/+zNP6klU369
6PgyotyXOTdAW4wQOD0bAD2Z7KBkO9IWf+iN+j1LFotePEU5n0a16dBNY1iNEfk+7PIDT8SuFbQj
Gs1QB4kzyd3s5txrEhLgjkPDaJ/YJNfGaoto4gJ0Vtk5Spb3zu0vVTnlp6YYjnNMFD3v7WOsJCXm
XLvMecaCkleEIvtuOyiSVVKad0NBC6rN/AlWM5nUpOw+hoTLU+JR05IzXInsA0nZFpIBOwtIApKT
3kbU5eftP1XTfDFb59po3omLV4i0t4lJuPGT2wYsRhtFYrK3MCt9K5ke5r57FYw210R7rvpxOue1
/iz2HVyzIWkv0mBU0WVeeRjSjp5h+9FTxfwc5VookywNMD+l2wbWbezCpozjqglqQAkbm8ziRuul
FpQYlUFO4OAfGATcjsA6fl5meYo4qFquo50wFIs/Gy7XvrFQgEX0Jx8sd9vP49OMcRbAlylCU5Bg
kwCUd3ln0cKXpV5Ym1iagH9/t2jfvjZhhnJSWoiost5n8XBxCFPTT5GoQNefLGwfIZo4+aeovERJ
lzAvIlCsOHYV0gWnS7fwiEFqyqoroCyPLYXQRpyvZz2aTxnfiW+5E8gAFGyjnD6nhbGzZSLGdO5c
HUaXxrBBJzPkhobh1VtTa2jfkVBSctjAyEqEzZ1AeWsdxj+ibH4bojwLjdTUOBP1FMq3xzwBK2dP
p7ikJWTx6It2ElB3vLV0HMK8HWdRhmkaXfvS+hQdX4OFWXa9XRqWBjG7hVs1dulmEaN9wG6ctcOd
Lc9JS2ZDue3nLDMcx9GchxmBv5Mu4uuQouySefltLiuNmmL+ldS811zVjHT0dnnMHdmox+HB1vY1
Jql9Rc45TGW+TxnCjFU7+H1V+srJybVqxhQ6NtkKoMBMJp1HYVo7xYkrSAYFTLyqx0C4ElKM1V8x
M6qDHikO3+4S9BQ4GOhivPlPunGTbpJyb/T9aTDcXZczVBjnhPdEr82gKnOYWhU/mQOj74i895RG
XbOzm5dhLZdbmy0sJMgUZIIuolteqC1+SXXkwiXtdxgKiBAjGuXjcqNRfXpYh/fjV7/Y7wvTh40i
vHiYlHzMi9QOrQVdxFP2V+IC+FOqqcKhav5gJiL7yvC2pCAptziyN9xGnKp46WY22fSiu2HjSmZ1
MbG7wVsPubLDW1yVk1a5Wp9ZOuPNZpOAMFaW1IDOJvJXeSlKckYV71Nk5OV7ltU+AZFfJQy+doqd
ExmeAEwnNge2K1pPzJA78YEi5OV1aS4dsJwPCywLTieBzfLAWczjX4+rP1vVpRHZ2USTR2F+Kr3q
wRj07qyDxYxafgEzhpnhxeChpTdTAus47r4aeJw4dlEkvtRg3DX6QqsWwgCr10FT3m4w/gCuN0/i
Z8n9NBCDZpEywbhpF2CoFRYEFgG8XBns4Dix2nPSkDSS8o+aI3UbfD5LESEf2M77YA470kgQrbRB
3qPOyc0YIwwbjIUZ7a1+xEhuh74Or3jKscCM1rtQ45bhhxCEhpekZJOarB9gs6Zrrj/M3p3qS/2N
fYLfO7Vngi1UeFjrgKbi6mHs4KbKVDWFJtjDXCw7Mv65XxP2DWQ3cFvyWMjwna2bPDVe+/GD1BEe
ENHmO6rUH3iKih0RicDpIph6LYdT5ybWMmjq6ns1rnbotv24AWIHDKZVbwCSpdYXL+1cUDxi51s6
vLcl20xIoxkmVJvyxiW98BU0Tzij7pdoARafJ5xO80cw5ZexKX/0ZKN8m8L1zNJxrFDTG9oNR2Ld
ZhwFiX3T1+TaO4OqwRrDVRE58LTbn1ACmE4vPsfwo9XRdWZLUDo33/k4Zxwha49hd5IFhMeBPIOm
JzEDVqy63QzMLt+VmccBq5jDLmoc9tQgb5jycBTy/DpaL2uBXVOYxLIptuXBFqx7C+F9YkmHIqHD
LtUtxOWBNRV0Aj+3U32NbPgwGimg0Ty1obiJmI5evmWsi2jb0RU3SrWZRLLsUQ26tthTWlzStwqk
LQPN24DW4mAPa7PC++L1V9HxThhrOYDJthitRcUW59VXkYzNLgO3BVCGehiIoSEZ8giMI1//6mgw
uxM7wUCcOnceByiiIsSl8VMFi1sjsCS8gotHijitD5XjWUE82qwElnbpmuJ3lKbjlpv0LH5AnmA6
BzyzbR+tAdJQ67Q9ZZdy31Yj5/titX3WtlAZ+Yo3yzVJeNv4z4IxHauADksZWOXqj3Zq3SX9iIkR
HY0tlQtciS2Px26TzzyWRZ+HjIC4jfWcXFbmZsuckiMj/WJ00YvefUrAJcdvP3BOp8VmVR1IBMUE
NDE5rCy1BSDSafBO3Dx/JWRFZeZDKFL5ewWgTmvHzar8jSpGp2oW4JVa3VuHok2o6WBAiIH7Bp0Q
7XPuwZqBJ6lDiOR5+R6ojRgI4znKjqKZg2yE+cdQVm1JjiWUoBI2MevmiDOKVBikGxpEXk315EhA
4UMdPRpQm7ffFs+yqf086vS95VI1PJs6mvzNbMlOcCVRaG0BHhxtQx936N0zjE91QXpGXOnr528a
47j0cp/QbmChXTr2jbgcIYBvun4SxxaS55pE8eH7x4lsB02Sfxtk6dPUghBkhkMrn0Mv7D/c39/M
QDX2j4jdzRZ8U3Wkgg1OzxiJYByJ9PgGmh5mhBUshWYND0N0o1ByCFjSW/mjW/nCu72aBd+qvSTK
t6WHJH4DEsalbm3pyyaPQqtUJdTP2q3208TLYdPU5eeJ6jlAd03oeaCBaVteRizj0t5TTY0w2cHe
z3gQYbE9DuzD8H5vptLq5rvVnPKzEoUeRkSw8s1IsJk0UhrG0fLj5sRgTOM8k691cR3i5vRlG5s7
x6r2Q1IUYbdqHxIFgvFK+dDLyAqmoXRCXtsLSKEbQ0X/KKH80pRy+6OZqoNqGBAnVQdhgzOMp4Mk
iUzKsivLDWz9ER4rTXjmP3mJ39DEJkuOvHDzboWeeJwy9W6XWF6luLN7wLkLuvYQ03um5Ha2SmZ1
eE5i/lGI4fHausnL6nwaFPLi6oB+SNnYzrBSWKGmRfpF/xPDhmWbXbD8eZH0TUBcoAVcCsfrxgwb
LE4cMzMOklHWU+JG7NKE4RT2cno1dElWlkXOc8byQKWye4yyyD0S4gj00tE2LmR6H03q5qVNFvuL
8NrNwlg2frLwSPSxPft6X39yxX1zZzn7S+Fc2ADVxhTDQtiNKb9bpea26ZtHrNNTqArn0eM6YHEj
KaZ+V8QwewnUguBZ8hPKc4PdibdP42rz1M0VkUaz8qdKe7c7sCuDAv5FP/e3c9jh9PEPrzPQ8RY0
nPfAxYHD0/JpZbdwQL9mu8ocrprnxcdVbCmHvsOtTVZy7WkH4ywcxyul7CCzaJWezGNZ+pEH5xLb
6ZbMFy2mbNGMt2SgeUiZtWW129bIn77fKhmhhkx60oW1SGjji+4N/rdhr/FYfruev/9YodHbeXSN
Z2IQvfbgNORMUMQF7ZKUpOvu8prTxr7l0PE2OZRqs/WAcb8Vy9ERepTRAF6pK+RxiPDdEeZl2caY
fPtp2wr3SnN7UkQk0hOx0iQQKdo4JeW33WH5kUijO2qADHeTReSlJk2w+eaATlFztVauK00VvZeG
donsVO0N1iR7LB5z8glbSo/BvOWJxu83xr+9cmKfa1POGBiccY0W29FGVEt1KIpUl+ErN4/knKuj
uNntwUOZex3Kj7AZ/kzUj/VWDNltNXFeGsXB4zyFMDdDTQDw4kV94O3VDVvfDvMvBHL2fQvei82G
/v0CxgZLgqZPTDI1xGpqgPx4vC1yevY0yCGkWj3vsrtBWoPfLTPGMBU/jhkDVW/MY+wfWwezD7Cj
jtfNrPBeORl31H+JQ/2fgI7Em/6SLvJABrtEbwxUOUnu5W9Ax9iDoavHc4tDPf29UmoRpLcGUCpd
uLckVHKmI8+v7lrmEeOJjoTC1GyxPz1kvN1//ln4S//2w5iGdC2wmQ5XEd26/bD/Qk8Ei7qA0uwA
Cwns045lttt8KbAcZeKi180TNxK6tlsi1LivkIKSloGHUQaddFd8y1X8WlVPGa/W2VFZeb45oZGa
H+sky+5slLJy7MDCkesb4f6EE2SNwNET7WpynEwBYgRM64xjnxd9QLCgO0emg4myZ9IpVd/6vZsu
R7fk4DRlBXxyM3vsezh03npXR5H6w+Se9hHhgvWoE3y5WI3YcgZeeOaxoigjeGmD+QLOmEhA7OMJ
Fg9arVjdp9E65KCodlbF2d60OP/EOdtmbNIHOKVyy+Oo/ajw8BrNobqpKFNDU9fMsLBIZoX5Sag3
6jiygFx1iHWEhEoSH1LbHQ+D2R8gwpCtJAaqt1NxjhOtOimDi80SwcKqW/eIDEGsoB3lXUnlRFC3
imXSmrtwNG475uoaV3GbL5ZzdPZSLX5FRMljZubcuo2ta6V3k+OgwtzqcLDcGrs8jzC0Val7EBZ9
xzyT3k5nKQ0Rfvod5ge5rTTxnltr8ahZ7iPp2/VSIUYHfQ2QrFF0rLMudTvsWTctuv3KopJGS9y+
ZCRKSO96rp1RDn+xVchjBpbKz1JExIkG5ZMZGTvlTPPZKVkEq6WfLzgFNb8wrauYmuprTmAnug/s
EuUnRgPSxEmyZ2ppfXqYHgNXr19VNGdnjSklrjZaLqm6PyfmykaPtFgVuv6sa+Sc8jX9Qexk79Q5
gWaTrpF5NNe3wqtaHyLPH6PW9Z0oeJjIoyz4p7P21XP6D5lLysJGpLBpycXFtNviQKPM/XD7d6k9
EuT//g9KHqiLoVNZ5NYVvWYu8CCeF2dFEWTaL+aBQF7s6LSR3f7m999RJZOsYSmTf/wXhaM5gT0u
dFvaqBLYz7Kj2dcc8cmybdZW50hqqYGpjmUcEsubHztIM3tTYnObOyQf99VM8Q+UDKLJYJu0jTnU
GC35U7VUzaXybBGILKW7q0ZLXTlJ4QIBfcU7WT510wnvUHEvCife17bhM5Jfzh5I8U1uYx5Levtg
g0jf6lr7u9ESnZ29YweoUDFIe8FIq1rzkfMmruromjc8+sMQ4ftNdHMbVxFxKD7Yaz9FNMhOmXsR
bZlyEjep5EEsfMR/TieUSwVARKKY6hJSeyMtcbJO62tm/WniEUomThpL9pR6Zah0ODOtk0rFNo8I
vmRuL9kOcfg6dooWuDhfLr3Ue1cfzXMUD0+dFteXebSZY0JiUrUxbfu6JbY4QOxYqzYP+MzaLXQX
RrkIORqeCqJEFALO9oZRR3VMSuMutQUdu1UV5lk1nKBqfWtMPXdE2qXjCjYX+MHp5NDfQKOYbLcY
RtWOjuUvJN7Wx+yXw8uv9m7uqgB0oPnfyL9/LzQkAGrZpgkmxTIFsdi/bRRZK/XI7gTEbg0r8EKe
0JRlehR6kZ6tCdhTnGa/W55jEjM5lgFXVfjfZ+qfLKHO+qhdZcNFifbH9JVZyx/UxP/yI+pEf/+2
l/EjUt5Iitd0Df3ve5nb2oh8eKD2s0yNkJZa6U8uAzy8XvpJ5B1PPCio3xFLuZkVjd/T13XMLUO7
H9MpkOIhL5HeE+RDf1zdfje2M/A1zGqqci0fX5JE6GZehWYI7YQD/YbNSf8vu6AkOvy33wKYtOtB
WDaFZ8B9/usmWGtY6cWthR27X3MxY+ueAN7G5vIRWNIqLwAr6mo8x6yBaFiUl86lyUQTQx6rz4S/
vX4xW6UCb/5knIRrrmo0/LoFmbD/vF+bN8ryXyjMwsXmISAGSKjH//Z5E0PUoipqccKnlEHqDW3n
HR0ke92dgjJuSMh000/aoB+a3m3fe/snxSr92bG7dteXBDvcqDjZNLUEczRqO4rj3srGORU3Eo2L
iRvaAFv9rZyJA7YOQTeCnGCXtcVZlQyZxQB0UxeOsRunVqdlrNjp3CneInv+PcKcXNz5oa5jPNC5
uY+VZ5OWxeovqNFMMgdjBMq+Qk3at4JJ3vdH8/8D+f8lkA9p+Pa8/t8D+fvP6VOpv1DY//FX/hnH
lxYcdgFAG08Leff/lcWXNjh1ujCkKWE6OsIArP3PLL5Oq6shHZ11hM5VW3f/dxZfuv/DE57lCt0Q
oNPd/0cGu/HXBYZgnMHixxup24L8m/l9fv2X8ynweLZ7ajWeRJ1qe5gfWIfyinqhUl7ICWlvebmi
z03lSfYc9Nz1Fpz22uWIMRrOq1wxEmgSYkWJxqmEDMRqzsdeFAFuN+3EWIubF5FGBJQuotlPFmQw
EL8HA2cKeO5HzEPl2ci6Z1VT+NirvUOS/LhkXL1ERMWMZku/9zSUPZ383SBjTE8jcNZ4wnoiZ/vD
9SDUYo1w/NzDt+i6NH6pXmCsKydnb5QRqaOReQ3qCqNNuwIgkswZHT3DAzslqobodYZwOT0UXepe
em5ya2e/NCVeT697aqoZw09Uh6vWW3DgLKY/MZ5YgxrSGB4fQYWazMhJmmm+5cFofaGiOIxoswki
ZxSbxJzMKximnx1SDpEyc9empPiKehp2k2Z/4WF4A3/W3iG+P+hmW1/HniNyvhAcbrLiYbF64N6d
Y1Fu6EES6ZX1ONU46fC1vnVu9Ae4H5t45hXbGTPGBom0ZpxN8RyFc9mUdXvdG+CByK7czylGhXEa
7iwzvnBhGA+pg2c3t81jVc1/qmrKrtOgvWtK3HeAXB6ZDTPDzLr4qaSJpHeQGhLu3ZexjeVGryHK
pKX4A3hsOqlE/OScYd+RxkiCaCb4Gou+3zfr+txARfPrPil3pHab+yImO/gv79z9v2P87b/e+r4f
ZNt2OSx4Qnguncd/3WMKCAipFnX2U0lnX8aFdm8h64fJzBE1ssboYMma/CbMnSJPP4RFbLeGfubm
ZnpkQt9dR6+qiYdKDpZTRUXfKB+ccraCDr/gfbOpbC9+llXtQDFz46NTj6BcxQgLCQIOoukWH7ja
TYPEpkNPGsKQ76HEH2fYnvHUODu3BfUnG0cFZNEArHmT5C0LBea9u6rodsmC4dTO6XKy+/ynU2ef
zrh2xFkVu7PzOjK0fExIyaIDfugF9goE2jj0YhuktVFdU7ncxB2o9EO1kLuZ9GcqZQnWGOgTdl94
T//5A9fFX4sB+MQ5NN0WIdcVwjRhjfz1E69d7JncwsonpyGuCULpNsRfQtKAxsWIYUpH1lsZJ/E1
P89ZPZ7SRbuf6xGQj6YFUHewtOMt3tRD+5NWRmBh+chAThZw6RSWp0y/KKnSberqKSWA/IFPUGEy
X9awqyd5TOeJI0yEboj/5F6mBG8xh2G/+opLMzviPnnr6Gbcp7m6bxLmkkJBoVjd4hUrPHPXWb1g
UpQnPqXyrOnGzh1i55i3E+DUBkqkG73GJvGKtinV0a4lFJJyovhQoTauTv1jEtyA8rrcFcNKxTxN
BvVK1ytdKmHjUWYxuvUPJbA74UQ5cjYqgAsbv0p7OLO5y73D4rYYUI6KEeNGU6bV6xLDbCJnZhUC
h7yp4ScgKTK4VPsmKY5zIyWqyBAN/OtCOHSix1Thnt3kRWIeU0bN7EN31G9jmlwsLzB6a5fo06FQ
jFNADW3beow2Xeq9O9bws1rVOUugmdbmC7xN9WSZ4yHrO+Hn0Pf8mL6ypEqoG2YIvkqmC9rETFwM
sdgX3kAAGJECxQ97JV4BOozuxoTjaJYS6cYF8GKX63Uwp2YrumwOlhnFluPqtPXgDO3JbGD/SSAh
jyuGNi5svq4G7HZ1s2/yDJMC6Nh2mU5a4rKTjLzS61gvMJEESj/yFrGwwJ3I3pgahDIPq+eYi3nb
OHhrSyO7eRIwuiD+WE+uO+wZLy90xMUXwFbFjhf9F9c54iec4TeDjtUKTujPEhwjKaYWB58IsOWK
C8+VT8c0w30UIqaCQZKK+jSwmOj1WoKbWsrtIuU2auJ423Rrdp2XB0QI8z6i1ZVkvrWblbWGw2LV
OxuYyeX7D/p3NnUDF2bhN9vEZVbvS7orN1RlXsw8QrOZ3A8KWeOtGNpsK2vCu66e7QfyRN5idTsN
+WVTTlRIp8LAL5zG2dGgDGDSY4PIGx2xy+qwPWXxmag4G7Zb3wO0+jm0ybT/z8sAobS/HpnB9+jE
NoRhQIYxdGg/f10G9HiMKK9wtMc0bzFiJ9KG9YFhynNSj+DAegAiCISgcY/LzIG/dQbPXyFMaZgE
eVm6EITEcqLw3KLKhNerKMfXuIVhItneD2M8/1pjgVRfHCk7rYdhPncMl3KrQbfS7J1GojgsatoJ
NEYIRWIQSXLr99kzIfLSvnyYLJ5kwCP46fpFP3txrkIbz9xV9HR163ELpVaXFGvc2gy7rqcIQWqh
aZS/bXyjp//J3pksua1sWfZXymqOawAc7aAmbMA2OkYfE5gUkhyto2+/PhcoVemm8uV9VvOc0EgG
gyGRgOP4OXuvjcHLW0WmQc+lDPvTDB4J75Ga1lKdqwjxJdvhcWURNUuKAUliQNGQnyAEC7+OuUC0
qlv5qcYh1jH53QvfO+qZa94gplDbQSN83Rb2dC758yu71cztxIl1FqXhEzVDFkDSIespnMzatZqb
byA05/jRkCUJhWWgmvQXZGcfPS4UR5P0o8Be+zjOT7lRIwQnbrWzmeA17oDcz5kh5CCHcmlUrn38
HMcapxzOSOZ3nMAnx2dLInvcsKAOiFA2WosekyhX3gRWBE49dRne6VMs+Xrhxw0bBx0CC0C6a1Bp
RGY87BtspTct1hNSQDJFX2VIz55MvxWu4SDcvMSaTxwWXEjIpFpzMRO9O0OsfsJdE8JJPRvK2xVV
mZ87GuP315v92Hc//vmodZaD8m/7PA5aQfHs6p7jmJjP3aU18Leyd6gMehxzHV4afOvINqV/Cp3S
P5GH3DBkNl9KhsEaRs5Lb38msz/dWHZAHE+xhslRfcEMvAMTmzKFpgnYm2OziU2cmVFqjueceF/Q
MRcNW9lxbB1tl9beg2Zn07unIMd66A0v7PLQtPhkGeAHJpsb17pN/wWAc80kyKt7pOH5eFMVrGXC
redgjkc8sLKDzuQM4Y5/BhDjwTi1djqTrkw4RiNu+vFBha53HulrrB3F3FaDhnGxw4xWr8+X5kB8
8qMlmHo29oRxt2sqQYdux7blzLlPcFIuYTKIDrHgVXGnBf/8wVt/9MOXD56EIyKnHFMXrvlnzJGa
ydw0IuleMmemsZgY4y3CRhm8Wd0c3qvRR7Jq0a6lPREMcGp9LToVABDOpY16eLK05II1TEU2pGi6
j8EUp86mS8sXpi82yeBSW9dW799qLXPTuRarAp7GLZggUh6i7GRQGRzCQma45UmjMQuEt4W5ZAdg
yAd5KFLUIjZwau+9VhFBfn0UoRYN1dlJ6bpwOX9sZYg7Uc9kQJV80KwmPP7zZ0SEwn89OmG0MY82
Tdc3rT8/pCGHhjWjM7lQI3LFTFITWexDwwT1WEc9SfNN+OaYScqcaOyOOj0ptisIXKvesA45Vkjy
EGy1S5uO7FN7HNZTmFPWWhVtcLescLX6BpEbxsmR/nyj++gZRAhqHkaTc/DKuD+mbXzD+P616HRm
RQ2M1P6su2URNGVkHAbToxcKGLB1coKMGvcrOEebNHSCOFz8NvUo/EMpdGAmTYwBFHhGicWkJkAp
KKkYaaXl48Zg9nCbWSxyaYysXIubQNMxdxV+YR2rVhEvpRcxgMOhO0xqGlZeepvIOHrTDNtG///a
a119jjsrmLo0unEdjGrdFFlPujGhKU1n55Q3pUBuPbGQHKWM+3US5+yvTIxPUT8MO3NERAcnsWrQ
UeGcXRSi9pszcFoO7HW246BsHPZICHGJyf2AdmiTKMc4FQBLdNx3PqI1jaLp3rDIhNX8ut5oDFtu
hnpak2AZb5oCmEiXdZeY0afWYihnCuvczkVInE+sR2CB47dONCwbzbgWRfrVHMf2i5eaQALIHKps
7LoYGDYDpfg9iBJm8+tpRH3eMjPZYJu3V2DtrN31CmRF6t5jgTozlLyNS+0uGwzvrq60OvCiDFWu
SWZg1txa9nCodPA5BOWsC7cwmHysC3vhhSQuuI+F+K5q+SJSaG/OFE8PuEzBmRL6Ek/6a956xjOq
0EOawQ9Sozax69SM9WTGjFd61QTA4BR2KPe+LZ9z+qkwp9jlmGBMTbrxa9Ww8kgGTmYvCDhBSl/1
3WmwYn+dZsN31+jcDVh83IExmqfJzFMAdccIQvYZtngRlBg9VteHnmSekiefCEmLwzRSxXFKse1F
uNR7fsUxw8duZeaZailbjUP7KMSUA2ka0OG30kfYIpkxwD37N61EFrM/z2JfWGxHmf5hJKBh88eO
1FNG3jVpX11sh+JgzP2FJNK5x4aOyi0XpcvssPTbtbLu3FR7NCNEbGYFbhh/aoWuuIrWRuJQUbC7
G4Vdn1BydltQE1quHiwzUU/oEx2znR902Br7WEw+zYbIfPbB5K9jz4HH1etqV5hgShPP3ukN1+3r
OitqxilA7YZDFGJWkbIb7rw0/NZ7/UXPxMIJwhPA13zbp8iUCeKi208DZc0109tCCinXZu+NOypc
fUN3hqlwgTGrGcAsgUoL96FRQk6L0Pz5C5IoG9ygpn15wpLn3YZVIfcEuubIhSvFH5bqzu4Ecuk4
ZOvk0yFVsnt3y/mQJOn8xDCl32YSEXg1mjawnodetTYNmSJ6FnNV7dOYv5tpY/KUh4+Ov7xan7Ub
0uWyg4+0DDm5b64qKIqgMuRDb+T6TegT0JLr4gzLNcYYRK4nleJr4xjkDE0mvGnyFA59ZOUbfOXJ
1u/cz7yQ6iI73Vk3USxPLlwQxoB75YvhZCzljGQUS+fGdzeY8JiNUDJdWgKFW3oIu8YHCxHbXLli
1R1EyoZuNGaq+VirkC71O7TMpKa4eXhrVgAZNB1xXaQjKPUiDHdtq6nbZkzpawzaS9wX/VaFpb6r
J0hIrtOxzaDogA9hEyj3pOtRdbKLnlAFZvvrsEiAt8IIY0ZK/nI+wJ7tfBmEKvaIJnFqDp2qavGt
duk+86UivTl5BWifr6pRR3+KdW6lJCpmpp7sYZEj9okzPfA5bOwm/RzsDOoNUhrGvUIe41I1dw5Z
pC74LVyyUHgM644rbvgFos6EBYAzUhpDdkiLmFArPzyFVp7exl6MXqXLnjPD/krDxriplkdt5Z98
OV+qiqAzpLDmU6ZaRGRM/wMnfskbzbxr9Ebch5Fw4TykjBYbXcF+AU4Ltii9XK3PacH220p/hPXw
FVuA85C8mGLhCzXDHACQSETxEGvf4jby1m1de6cos0lyYeCKOx1lEbw279mas3xHF7HaaklW7NKB
fReXgRcNSs4marlWplJA3VH6RkRcf+ERkec85/FTNgFRakfkhNIGGimLbtfpSj+W+lMvakqeQsTv
Xp/vq/qmnWVxnuUiUy/abwYs79OUEwrltqjF5hTWgRHFt7pq44dBtgdb651AWppieS2nlzTksKM4
iqJ2fqtG3KRt2qtNbmM7mVjFz3mmcPqq93LM3bUFMnZvJva5t8riHkgBA71+zO5Lq37sWtKqMr/S
gsL2AbB0FS6LkPZkH4/UZFozHWWXvKrYJLWIGmrdeX6+yxVuIiVJVLFNfCn4kKs1bGb3PrFLeg71
N/oU5m0k4c6MMT5yhZUj8F2A/Pg9UG4iwopl6z3tFbXRhWrloKnZOHtW9JyErbYtJUmHUJeqaUho
g9nMXGBwbjr2T/h/rXCfIwANUJnVG5EY/cUoSQ2xCzjeTYSeOopnzFjh/WjTOLV6lR1yiXejs0R4
ZIpW80HFYF+R+q8UIdysOkO/aavhURYEtyAWGnein445xBOsGZTNk/2lzTAUs3l/nMMpXeLnkx2y
W/OWqRVBJbuySz6zZMhg4pEMAH50NWsYzAY3jNZF0SDMJRANV+58i/eaoKSyEsjoEO7XugGuwxDv
rnL3RtO8u8Zs7vV8Gg++QZGQtomDwtgdbo2k+phpFm91keurHhQjMwSfD82/52Spj4neEaVS4iuv
lPiRVRI/22hMr9ak7mQdAfQrK9Y0ZPuXtHYC33/BOq3ePHrnmzaz9dUYdTjaqN1/Xin/Z7L0byZL
Qugm26P/frL09F2p703z/fvfh0u/fuvXcMkz/nJsF7yqaVgCfLPDpOgX69nX/xKGLVzGR8wyPW7/
33xJOH85HmYWj1GnZejGMuBqCOWM/s//FtZfzISA2hMAvKioYDP/wXb+R9azbv45+6U7RHsICw2D
NN33/0z5dacaUNxgKwg0rka2WF0ejeVmsER7aPWXjr7asRBmqTOJoY+nVeBJmuXJ60+uN1o+AXZH
LPnryVGDQ/b7x9cfXJ9TXY+ypoNuvEh3rlHsV5muLiV5ZtfHP+96oj6YmY+n3gmdPZsQ2mkk0rsL
gvZ673rTxdh0cLEnU6BV4i7xhILG1xCPd707kDEwb693qyWaPbWSfF4bNChX1NJ14LCBPkZkzlZE
yK3NUaZbqIkvNtLNFdG1I9ZexOzzaRDpdsQdejR0euDErOC1HE1l4HRRJ7rNIOOaasLYA8PM8s0g
jeQXYyTlD+PIc20AV2lT91O7E5b+nk9OdDuZy0xj1ILUmsN9pFkE2HZWE5QlshK9vx+AZBD0OJAc
hbSR3MV6E4PGzjpJOFov9S3cwZ1uynhvI6KN6ZSf2tYNENaFQDCit7IWJ+pm3Dy0WdgazTcuXbUT
zISHMWt2sdXaa2s3MvkJzOE5jfooyHEydwMOFH0oAzO3XrFaPTXDkuEV+gytwdvlaqRPnTPxamIg
ES4DeEsrES37j540+iABQ0on2ntDGLoqy3rc2iFsoEn3ia2BeYJKStsjGEm2cUP7sAARGQw1dgU0
4FsUWgmRfESsXYY2ec/wNKgY24UF+KMKmVumojcCf4bp5PoWqF+kLYwmcbO5A20X+zF3DWuvx2yS
vfguDdl1ukamrWTcbjKCg9nS+mqVRN6N1ZRMDC3jh0Z7csOVEaBGVt6LtK4ezPRo98RzTZm2JK2V
hO+4cGfzoSa9zrQ2yjC6dUkZxy66DqJGbSmatV2c+SfZuiEwmRgZlBjfzRjJFrUTamXDq2g4Ol+H
5V2c6Qbbz5sKq3bPPr5fCW/+QK4bB+gJ19cTZX5syNHZTOZ4ryv4grGNCj2KhwWdYn3K1sE/IRhe
Zi6HTYgjQcXK3E15vcP8kK1b0zkiE9zVOb4fTR8uyHfGFeScJhhovHLZn7Z5I4Ixgk1A0yTd01Hc
enSejnofBzbO1hk2QFk74znW6O6HD76ZHmyPQEGPwGSnth/NuP9KYmtCG7vAy6wDp8Q/r2HRIqJa
D0r0XYdIzBvMZlsjxEEhNDNmMNNcVD10DBvidTGittZse5NoDSdiu1eOauimZsZ2LGx4I0RTajJ9
qnWhtrFmMITYV5b1LTYX1wPb3j1J0mcEVGrVWMy8xxgXtCdgL8K/gxPPbl+P2WFNCJk2qprwcvqQ
zNmCcRRj4qrferuTp4Xutuj4DagBYaqskwH6rmunIWCcbkDTYGCNW4gWk7W06dMtbcldPPt7QLvs
qZCVOHQYAw6ghwJ3cznh+hwWo6YlaBUv/7BKFda6EwhV5kg2h9x6yg3nI3XDMqCKYntG8f3hNOzz
4TYNFG+9t8L4fCOE+72z3XbveM7M1xGqjWVapFWlzWvGYbZ3BZ0GiVe2nckT0ZR+Cv1o2DY5Wm3/
xrB0vp6cSMcWAT7NpkQvyl3kQ0/TzDHZIS+n+h+Mb9V0kHn9hlvSRqEmkj0LyI70Fopl1JpVpO6c
5Y8UVb6b+wG7sUuWRKjf6AYh2GKs7XtaUN8ymzWVhlMXj/djH7e3U2ZN676u5aEhiWT05QsTcjwn
UzxSLqlDzTGmA28I5sWeEpkLjICQyF2fMMBFCGD7+C+HXv80Ux7luvyydA5ja8k6ijdhrdZejuYr
jC6TDLWdGbFy9mz8SpsBLqIv2ZQcjZGYWD1g5FjOC2m5nAcxbqZR0l8cPQXqHEMNfbIckhgWZUq4
YjsP1cFpTdhjIT2MuBrCE7VXj1ZhBUfa2faD9x1igIWwe8r2k895Xh6w+qQfRFcdEOUChqrzN9v6
AXsc5pZG0d3C1wuRY0Oj+uEVyjymYb/XaqMDC5s9ATBPiNGsaxxW2OGTLHLwpJMwrhq8t1p4mA3W
ze4b5d+8Bw/wgo2634ypAewcGiVmSN/cclT3gckyVVoGQt4JvO8FQOWaUWq39gwDXLmNQNL0NGJe
JoKHgNL15zn5OpeowlNGkacQEaNjfvR99SHqRKwso6PH3AnwCylh4H6ivo7+8GWcgjIH49Fp4x1u
KmzROtaKqGpOwsc2Czt+IirhgBzkHe39QO45s3fGTocwj3Y2Suy11SrEIGLOkLJM4a7Oov2AAhDn
4Zzfa6XmgXqy2Bya4TZ3oT9hqmB+3dbEH54ag1NSjDiv6yh5wPXUr5uXOidcQKMGAeJFy2YQRKjD
9TmGNj0MCKB7kSAlKCpyEQUu04jdT5FGT1XOtWg26dYTxNss0+MYmfUPW/Zqmw8iI1tqctfU5eah
eWXztff76absIJZ407Rz5uwVsRpslKrbZBakECICfig6jqQ11/VWRZW3UVxUZDPdTbRJaqchoMBJ
pnPPfJuyoVrHhrAu0oi3icZYll3WiXX6NkY4HiC7foHp7ewmZsZaEhAnP+60Rr+LE2LjGEwCXyg4
Jxq2QDvHci5ki+19G2+lYtCxlC9HVNsbR+YkBum3Lm4azpw33cNeU5VYEWocN+zp+p83xJoeU/Q1
yHguJXtpbbHr4BCnfOht4BCLmSdhRpwv9p58MfoUy43A+5NzScfUS1L0YguyUxb1Oc0eorLkyIv8
j34xEZXYIUZJ6EEodSwFoJK8VZzbT/piP6LJ9a4vhqQBT4129SiVi11JeupLuThFusXK1P90NeFv
Qvrbg6hc2J2OPMSlva88tt1uUQWh/y1cTFLw5iEC+TiNGWqi1hnVftC0r6z5MM5xWcm2twNZsfQ7
GkQ3Z/CjdUr8MxhpDFr1YtWyJkxbGfIaM552id08qBjJ0GLvammV2zhq9WX9hqFdMqkei6OpcGVV
TX0Ri6FruDrk8r6HJxHDxRgEVXUqLnj7JKopzGY1O7qjvhjQ1GIKW3oNeVvgTtM483YOjjXmGRtX
YB9Ml9IWz8gT+2WHgWh8MyyGN3exvmH9OkonYh6DKw6p03CcFqOcMWHfiZKM+CAcK21EYgKZh1Vg
Zt6FMdd8EPHjFDHKXehYHVa86z/HwZ3HcULys59j2FusewYevmgx8yXIAJRjwmRdrGv5YvnLfcx/
zHKeEj/FDzhRSQfdqIE0STELdogbQqDXxVK7y5JJt76YCw1chkQqoPaBq3MAg7muFiuiUxnMjUPf
XrWLUVFfLIsRflsuDMzio2u2SfjBbOU5YYQeNNB+QTK8oGy95K3AThLpmLVg2IO9AYtZHAdA6Ewc
IFGliNaALnTbuafF3dbOG31pnU6vO2wi3+oBK2DCKuDTbF0v/8jjutnNGUGCWtdAcFsjFOKQkrAK
+8c88b4PMetFpDPoSgxkpGYGcls8j9D90ip9iivowT3U4iPKnxQbPd6VWJuROyCa84Gr8TGE1SYe
SmpzTidDZi+z3xn8wzHs5P4bdWAU+GZyLhQwxbRAF27232n1amA2jqFMmRjp0Y92ZGDWFWLpUJWe
KQ6yFdPRWjYRVqEFkUPrK/OQaqM4wvhW6O4azzeSIzrTFtokBsMQIkuyMuDyP2iVXe3svGfOqVf7
azRnmNH6oOhbHOjNdMj9Cygq90gvxz0O8jNzvQmr44xBq1IviwAhZ6Zn+LsIjgt567g78ctAurKb
nWDjZoETCtysfKei8Fd2zmLjWpu2tepVVSJTr/PZ28hRPVcstoGD8abEQhvH1WM/RGSzdG5/0jz8
c7NnHCagfXOmHRvw91QPL6Smkh7gNKdlfuF32OnyNNCHaDpChNTBGZfVBv6zdUTssYurbNw3djdu
lYusoMwz8wgx1D24xWusMVjKWMt/ntTWkD/AxSXxaARImSxHoVnjrcUflcKPcCdoMYURuP0HlF0O
d0LC1rlOsIfssnM2tiwdjuazrOAplPnI2e0lQMVaPqKwNSn4ptjb177c5F0ODTdOb+JwiI8ToW9Z
hySCt3OFfAJ4TxhJ0kI+xkR8aOel5FuCQZwE3G7kvkhXGOvInVnwJg4Suzqh8EmOFTKXjNk34RzW
qu0mmpvYwRFS+C9VjAZBLua362E+RXRkWXiIaXbeXRCZUVqiSp/KM8olRNMwukQ9n+BBUAjZBuHP
M7qiebaPtU5J7UJnRId6rtKsP0TWR64YNJpgDDaV9+MaDXS9oe9NBYbt42HIZ47RZe+KYurXTVZ2
L33RkLCK5fXn85VDDAg48XJ7vcGlW68UGOGzrkNapkjfzsJ44ELaHA3k4EeR8pTWVl9sAb7UJwAa
TMO4gBTtdpOrqj/GjoWTaIbmQCQ2Jj1aEg4RkwSoVSQia1UftK+o3A0SU3TrGFe5/fMedKm1TCtW
a9y1apXaTb2VSqcJCdqbmiTSNq0cun2Do7QdaraVVnXvo7Db6U7l7ucKdCTTk2O//Oz3zfW5LKEZ
LzXAVv7ykqrIw6OTJBdlOG4wTgX6oRjxaT7xF8Pp06K5sp46zz4mRcoFFPHjbaVJuYscnSuz74b0
Q00UvHXbHjF0AepJi7dhyfSZLB+eQ4Hnz4j17wvcXLyXHb2CnHxGtcrqiIMZ4C9bMRQ8tgcJa7kJ
l6ukEVHtJlU7H683etLPewXxRDTOIo8oKGPdcD5eb7T5oRIa3MDlsvb7abOlROccmsg0POrLzdyV
T6q1fOLqumoDOPkLCSwyMEKTqC6Xg4o81Go7c4zuJTPEeU6Hk3L6HK+HQqMDCg6HPiQFX/UHqYFS
MRHv+6PO1SVyOHJQe11vck3/itr50W5dWti+8UysCg4kJ9wSaAQmKYlPRW3nqx6v7q5uzCPyRWsH
NGHnatV8E3Hk4T8hTkakJLjoCdriLHlJkUi+j1jaMKqRWbhUX8RVukb8xeo7sLSZ3ZzCOXyATOE+
liWlAQlOZYSRpmE4dx/6MetqlH1ra20X+j3ySFLe8ccv6KgR5aqTEpTTUkU8EXt5sl0ZQjdlYzCa
hTzV5scM2MVL/e4dk8tCrEQFlTAlKxP6xWZIU1jExSnVMekqma6HpBkYAejjAeXd97bLniI99/d2
p0+IkxFdDWzPAH6OF2yJh1mpLyFUh08Y7EeaAq8MesWlBkW/sRPAiqY0o+PgLTHLcrwFcfgN5S82
LZCSyKAtdzH39yciRg72kh3f620R+HTGMUcN/jkuvzJgEqfybsxy68IOZNEk5UNQxz7ZUKyIxTSX
hwRxx0KyB1ImOyDgknpicpQZ1IPbwd6AtVApRoxhXZ8B24RnaSUXe/gy4bf7MK1x1eqts01G8YSP
54v3mknDv+WqKDd1axtPCFWgMAK2BjLIxpnwRkKO5yaYUWjs3Knxz1GRYkltWjzeudj4Mnd3fTRi
VreNTV+m084VP+pIzQfHTobdTDnCBgTiZtaET8VMrrXUKTAScj5uqqaZtqIFUhd5w9cMRcWdrZrX
qPCsNQDwXynczP3QHnhcTK8XYY2K8oiMJt9LvQmQvJFYQ1Dc2l+W/3RJsvJqks8Agj1dn6IWmo73
VeZ39LW4maauPyaDgG9izvqmW7q0/dK/RUpR43rzNn5DiKjnN4GY5gUwxwGYMUsLEks+px2hbjVi
6L0UAIeLXh3JXVLHyazv2dUPP58yr03X0nSeW/jWgekSQnW9IXeMBcRBhddW2Zp0Ey710X0TFxPB
gPxIcKU/NmzPspWKqBVyHdyYYwIbXV8pHyR/F2gfuFk0XFPI4avrPVEZABlJl6eDcLwWPWHDf/p6
LzPQ+cPAfrnudAq2NW4eQewa4TCNHCiOYXwzKi/awbBDi+P4e20RlpmyYdCD3FRiRiASyKTdMqlk
X0q+PKZt5K+2frfnv0dTZBkMToqcpYj1A9G0kYKLDlsDM2+1cL2c7/00GqfJ8k4wBgzafzPgZbJB
s+LC3PYYAcY88u7dKgnTJ2cWCZsXuscxSgyUPka6KYvqLqn4W32FkZev616aMtz2i24MsHJ4w9Fa
bvAgsEQW5iaCdx5va2+O7rx2ixuk3xWiOkkvI6GOxDnaRwM8wmWpQbQnGPT1VrrtIBZnlWke3MS9
pDL5QVMr3fF9p+MYlJFeb7M5jtZT2ZOfljPsg986eV26YqyhrZhT1itEAynEGmVuvcaYgjp5zmLx
HSOoYnOUwm6R0Rf28XewG3apn9LpacI2qGGCmjQXWR77YKy4ROM7D1d8S6kh9r4GY5HuYr8Vdoh0
sxsHQp9M1nJvAt4W82G7c4U3HTDZqhVxFwibtCsAzxZ8SSSJX5eJZOtn55wBJCMN/vv+/GoP7jFJ
t5U5pneVTzB2jSdoUzbM2/ViU9Lk3fCXKW5Sh9/GcLIq5vkEDoP4vG5+HI0lkSIr4U7FdK8blPFZ
JcqzmQIuc7XEuCsILsxNhJO6F58FH45jWCzljgkyTFBppX5149ArzbTk+0gQTzT41XlkHrAWdf4R
Dz4KrRwCjp5loF5nML3aaRILKLnVEH/Xj8Bzmb+UxhuEr/KwlLFAyHR216vE1JtLPsdvkqro0oDp
YkST0D2HenyTUg7GmXxkI5CIm3bKB7ri0WMzL8kdIVe82V5EG/mTY8obl5q4b9roZly+6GqyqrML
D5ZUtpXlmJ9u5c0MuV8U6EJk7e4zo58X22oIB+ssXOVtdoMrG1+sAwGFdvNtBbqCwQKMNDsxEvZz
LhRjw9yr0CCoiauZ0kgiArzp1eNrl8TuQTOmJ4+0d8MB+lGyZnFVq89Vb2/GBTieCoLAGaaB+gNf
FGlJuEdxcEECzvnT++FWB7w9G84NaMdV0+iMTfKyJsJxWIHHCR/S8KYjkQMmQr2k27uBHjI9nhzk
8hMwcUyP9lYjunytk49nkaMCSVlA+hDfNb/9Jszo1lTIa6RWZBTG7zK6jzoZAs0EA2h6cqVTHmDt
Hmhg2YRO24DQ+NtnIyd7CHTn1s0ZW1NIY6lur4qzo6fVH3Zt/Rg/FVPCVQYCTJt0+5zL6FUln+xU
I5p36CnalKO7zTYM59mylfdTDN169ulaWVowoqV7aiwOEHd+rEglYb9EIo60SIwAn9i1nGmDE65n
5y0xhoH2gAjaZhLkmTCG7zLnWKLU1MtiCnqIMlyBiX6QuOI2IW2WGqWWnSeb2nwrwB1tklQ8W635
NRaq3FYDUrtoLl5UTqucaPYUbXJ0qru6CNoR9RiJKSs1GeRGkXcxBZIcUZTi1lMY+/UeE9Y5J/4k
tTq4BsmsNg4sJISLHqaKCZNnrL5IAxp9aUOPjWogO0xO1kZ1cWmMDFQ9TYsB2lGQG2MuWBbjobjc
z6rosUFrF10P28fIMl+LyX9Hyz/SdYvAVLKkN5FzC3/uB7IgIMWDRJAFQ4kNWsLMSC2ObyqoREL4
aBa+oZtRezQTNFgMVGprpgQIDfSN/YnoGUcUyDoLu14Nhk/0VW/hiom1r43W7CBvAp1sZJDEJUa5
0bDAglnA63rQsNonJ/smqnW+RjU6tBVMNtcR0SnmnchPPe6vVZU8V+zPVk5dFjtIPniBgTq6Gd4j
9syH2Ssx59oHKx6XBl5abKyCqCYfcCWSBmqauwYYXZ3VDqpuSNlOfQPoi4ArI32sSvHDrOc9kzX+
/e7wPritC83S7w55ld1ETynGu244QRphAlQ5fAw+b9FHZXUTasOq0bIP3KwUK3H7yhCBgEdh3iHJ
1mHlaKcKrObKmntvLeC4Z1l7N0akbXGBz9dpXrjBvC1tkn1Ly9Q2nPV1HTmgwZTYjkowGayKoM/8
TxjjfDJz6dzIZD70ywnV0CMKcResfKxJFdLXDkpGm3KdaBxavRB0QQ+b2OAaQoWqqWvYA2HbwRVF
Xl/YbdmWcxSqdZe5H3Q3ictQdQCwAhHiwUUT/BQXLuMgcgvEUiRK8RkTv0hyjH5grdnMY35wdGZE
viu33jd3Z6gca45yl0iipWVEQiAhN6tI1yHRJV+YsFVB3MKgpntvbxBKP9ZF6qxsN730E4eYPjKw
U5zSm3ae1BbjUroiLr7bwPR5stwCPUudLNzpEV4WE8io1Dd509acXRGLqusVAagXRKm4N2z3KGs3
yNwQtMdEXalTrlcj/DRpvFUZEauZ6QAy7o2bmAHnkKkv1mdiZ+LWLPt3ZLvxqibF92CjcZxR2m6R
JDhAXZtia4+eg+Wp+cEaA9NKh0wJkv7USqYLI2vGzujpvEZzt/Vy/yueipM7Mwom94xuj3fLLNdB
qE/rsOitIvN2LWlr5JhS4/6+cTUdPYxJgu0fz/1+qM0Gxgu2YxK5TGOsr1gc1QqZMTCFkBPrBYoC
ughYt4aQwF2IsJCviPj6GXz7t9fXocn8O8+ey+uvX1/zt7s/3255z2JpJiDodMmB8dSRaL47YzZm
pnjLH1xurr/7++HPf4RYXvz7xz/f+vfj672fT05DqaOam1mqwwSb2/KLw9LNkcubD3aCsuH6pw14
8/t81iHIS/MZ21q8c6WuAku2nzTFpn3XlumuKiCIKarrLZlDn85E7Hb/Cr6Sq6HAZ7kk0JHXA7FL
vSfzMH1EGct05Lpnz+zsvWbih2SzxNhl8KmG/ryrqrw5Vh4bnLbrPkJ9eeHyvV1vEs9BEXK9i+rA
N7bXuxGIVcY8y6sa3U2WqOos7K1DkZ/+/Pn1/VxFx/rnu2TLX7u+6HqDuv7/vtPPJy1wz5FTUDlz
Df79ut//rJ/v9fvxv3rNv3oOl593cJsd6JPqaC/hwwOtxpVrTfgAl4fRcpxeaXXXh9d71+d+P7w+
d32D673fL/7jd/94eH1d3hXkJAi+C2JUNxqDNvpKzA0k/1sO8OXxv3xSlDV7jt8/L5Zfin//0vXx
9cdOxe6n8w5Xsl7dcUgzr2aKEBYuLLjr3euPrjc2ejmt0g6/f/2PP3F9KPRB/I8K7Tvyz3b6dyo0
AwXYP6nQHhdh2P9af8GvRSX0n6RoP3/1lxTN9f6yeSvXcZxFUbZI234p0TzxFwRvz7EEorJFiIZS
/hfpQNh/mTDcsDYR8m6ZvOq3Es38Sydox3Zt+yc84f9PiSb+ixLNd23d1jHWoC5lVqAvrpu/eb66
mMxPhlFQSIpW/gd759EbOZBu2V/EBhkMum16ozRKeW0IVUlFE/Se/PVzmN3o6mlggHn7t0lIZWSS
LuJ+9567NfzOeYjK9jmVDOOp6Kr6rr51NVPTauhQUKRhPcTjkYUEGwyQ59uLAwIJy5Ofnp3y0Xdg
uHoUqdGNYYC5CQaWtL6/9sfzWBXVrtM9mkd5umtgE9HaNPDTMgb3P0dfe3vIV8EZi0H85GFigfBj
vmAIcFfpYGobY8JoNcBqtUZlbhs9yOHfuC5zOdy4kjXaoja6aa1TioFVHhVB4MreFADXnCywjh5m
CcI+JKipFDL4QRdVE+Zz92q2z/3o4A484yu9xzcDFHabFdFaIdtufKJNi6C3zzU9ilioEpCZ1Bal
nWnvSjUxcmHhjKpfHHUEb7PsXaLFbBNFOLwQ6w3RzWnF1WicGtzoWAwkJUevrz80cxgWdWVugzj2
NhDD5dlv4hT+sOMd7D77rhRqR0ad4KrLhbGtVUt9rUGVkmFbuCyi+j3JI0xeWvjaJNkuBki5MKPS
3CJm7wVn1bElX3hIevNXNXvH3LrMmHrtnciwnr2ylvAAy30mKrm510OCDt21vggwMpGXxAWQD+PX
1NUPqflClsM7msQZ1rHf3+g+yXZTgjkHH457coCQdxhAPDu9+YAYlkqr5aUfZYoNhec/1AoJRNjR
j1arQfQek0NIlOoM6HpY617xAo6cttp2ZH0XhRY0dFAbYbhOyBQ/+LCVYWeTczIpYicWUj1OufGW
FeR59Mp5HXKHdL/Fim30dedGynCVdHP8uWxHaDkYXryWGffYs6iym3w5Rb716hMpaIRv7kUV3CQ7
OrxEMSMzaG5lml113/YhPpdMdQTT55HExhEvAYvUxnqsHFPdeEPhLtq7qa/750LzMGd6egP3PYRZ
TAaAor6eJivFU0TD+b4Jqm96dPFCObZzlWDUqQj5KFKj+BrJrz/wPM4eNUb2wCnrbkkC234LI4t9
FizfrNCxmzjJBZzxiDsZEdUK2BG45Xi6t/vW3bMdEMEOh/SGvwbMRfOEI3I60AizhvIWHgvDfoA0
Yh4irWds75jOo0+pSSHSYE+h9o7eTjJjw0CbUEPjaDgZ+zgp23UD5WA5zMtdsvH1sZnHC3mn4Fir
8jh9x1o+HRzG5ZxA6RPVSGeRkIrKA/87bTGxCUfXOa4ZklPQZpuw9CiaSQmWGMQbmNtFC7y4w0or
MvoHcOQehX80tE9n9J7LqCoxFK7SuLS2HKiwJwhPL/aD5rGdp44DAijpC+Cz6kVP5VKzPAyPSXa5
Ix7nReIghuSSbQNWWzY14UN8HBCIlxFizRo05KE1XI8FUg3mKaSSx8rBcQ8gSFQXh2uAnhVtKcw0
m3LjmVn4XAlqOSjVdN1hlelGdA4Cx1jGniCuopFBy+1nbkHOte/bP2FNPNjJ/BqgFK0PNvbTBz2D
Js14msgMMItQl/YWQBuGKgUAzbDL8xBE9Io2Hr4Y7ELLMUrQ45pWO0m3vaVF2YNhJariEq+nwKY1
SVqU+DwLL+L9EZ8GzJwlgE5vq4ftd22rTYCCS8Q7UbvYrEnGyerHaceE+J4i56hr4bqfgW0rXFQU
r1faSxL7YhOZip4ektcrEn30tI0EH8JAu96JHtMQdhRGun+k579WDHiWhcGGkeGt3OZvCDzRGQwI
vfGl7/NzDxfe2mUYjemtzH7gt7UvrHQW+VwPBH5np8u4ZfsN44+m2AGbcxPE3R4AWbrWfPraemsu
FulIktNCi3qPCuOMPz4q7LYu6SwjMzshp5RvsWUoiqMrpBT+DSXv7xXGUnhgQc5UZ3jJHMTGcWAP
QUr+gQZPAY87+z255aHNKZzSsv43/Wrpkua8PTbfbu2MYbwk2LAmtVuDnjO2BsEBXKbQX6NyWPiY
IBdNMG4EOcC1wgRRjIQIcpMQZTTRbRAws2YTPewGD7cFFQQPUmrDlY5kqg6m/VDZOiXtOY8HUDvM
eGe6etCn3OYHuZzmmWOtvUmklbGm1MQqPHM/ejVE7P6XRbHr0jZJmnl2ne4Je32IYPpFltF/rKq9
PcjuVo84mJX16OoyugYRhTZeg4Iv8cEA4+CXqGX0WIXRPLjm0mTIQkx00gjBypPp0x3XZY63MVRQ
LCtG3JqpvENC9H3hSa9ek/ZpVrp+cjtrujROnC2DItN3boazbcJo0xvs3SeJPh57KCduj1bApKC2
snMqJUC2NJ1APMTpGu+bODgZGw4rI4w1Akw52FO59lnq7zzqEpaYx96Y3oQ7QQJmAU6GKoY++xpD
LDMNuD9Gk3hX7MlawbHkLOEEQ17nBuvU3j4vrrYdBy9Dqu3SgYFmiJuvnuQ3lP3wNMU0HyQmuy6j
+TOmrvGckXPP03fD6Ysb9rY32jN/ZybkoqnhnElHcl25VV+QMBLN3MdAaHxNOxht9eHaaqZ0BLPi
j7TpW3GMvu7YW8+Z0idIznuMJHNdGtgS4quCVBbPrco1Hj2bSRnlq++j2sdzT5grhFoLqhI2SFP+
wbKD5k118smNhscav+p7J/ByWTPtOW6tZ9fXXrgt4fIMmzfHCL5DyTCFEWZ9djCwryHYAi5pcn2n
cF6tFAPIJxnRruMmdESVOvc8vTRxPjIleB/s8VOMTXM2IsQLL36wAyG/Oj2YYzm4MhvbOLsAR47h
7Oer7cb5skL33S/8r1Cf+j1cB/mctTBYiZM7VGBM8rlzKox8OteLEXQblw62m2V7/aLC67qbRszH
TaTJZeEM6tBaw42qqO5kdhWJ6EkrdnawCyY/BBrJmMeyq/gJUj1DSPyVe781rUvc835YEpQL/ezQ
PcGdF6qXf/Ig5taYEHIdf0ICRk7oFPtyQAa1dGMzkbDf9qEaCQoZ+CFHIztoxsSV3zYPdnYj8tQz
NisO9N5Xz17DSWx5Zvd7QBMr7PIWEaZbIqzU+4JmjgQgLW8VjfB1hDO1MVtajiYaS5IqOLpl/BUF
js0U3205KDQjVRSiWENEa2l8nddZXUoqIPHtLb1TMJLS8oVn74Z+PEXTYtSuWt26tUV9vXu7KvfT
9aXJepdCickBxhnmkFcilqvcq5tpmUz4PSP/R/Dwx/iZa6siwxmuzScO2IV4rTAxLkBnYK8l9sR8
2sLqKe1dmulXN2SVVL+RtK++URE+fFHgYAx9d7al8IADkqomq9+Y4bi0g/x1cGPizkEhljrKD1bo
OKcTdwo/IBeY0cl3+uGHKtQjKdzpg4rrJ82xftVelt8ys9uP9KZxP+IO4prUzDD5sHuyBAan5WJo
wXDb/btFXnuRWqxKc/Lo63wyKuCOHEenjuyL28kjjfUa0Kg/JtVVx9LN2lWsxzihbOpvhtqm8chR
JOI12aPB9Q2txH50pb6MwiLt1W0lrjWqpnu30C+gRsO90avvwqVYte6pusr94a3M63UJsxEk5uR9
qK46UVA4k8IcfWfNXv9IvtLN1CwdXfzpU/zfrHsolW3BEzDgyzZsE77NbMD9ItpjVncCExi5BSGi
166OMvw8GL71HCwAxoD2cP+P/ezAJGxL0Rnm3wUr9KeipzhhophpwR4rTqZjrYevmZ5jk+iGb9ei
9jcWeCOTsrHJavivtq4RfLv74oKgP7TzC/fnfagXj1oj9FUO644U+d51OONEbJ9zo+u2LMBOg8Cv
5hd0it7HgfeXuwMy6voPIwcBLCMjWJo6eFnLw3pAxUNnI2KowPaWSSdm+8DECGikBFZ3GEZzzSPo
+H2crWh6YMhWxG8G8+9N25RnrXairWEN2RIrG+MESGqLvm6PgdMyfw0lA2gLO485z5/F7KjtWVuu
zRR3FzPIX005aOu0xT4KvY/6L795JuUZr2oXOdKcgk0gGFaks427GcPH0nLsjTVLMCxPptK55V1L
GcUvW3XqofkOOy9g/xBfUguPfsOgkPl0fURaDfa+ZsmHYR4mR/pWNUwuMYCHJ0Pzw02m4t1kufEF
zsocfYH3n+Kud4G0nbopec1DvICDktFN9cnWKO0lkWMWyBQ73QxcDoVV/oBC0Z+YsTHJRXxcJxmJ
KBLnhJ0mdGLGenTWZfpGBaR+RFRi+6CgBQdni/FuWcd1eIgzMlS92TxNsYcqHrgfMaDRsepCkgbJ
O+r7B8Us26YwHpw+/AUMmEIK8kdadQpxb5QNaQq/NLqlICnCWwm1qhk/GuVtJp1O4J7iPrfUzFVg
+wd3vrOF+rjwdLxAdndU4GJlck4iYtZAvUuKUqWlj9ueXTGkDmoGcbTvWk1s69H1Dz7PLKrvkMdb
9oCLCsjorsU8iyNf2wSDfpH24OAqf+hmsrzZll9dzMSrhfin1Wj9no5+a/mpArb3qnr3yx7MK9fu
NWvVm28W9sGDOGcM+plMb7tiYX//Qvk0GLuyULvSrw7Ek3hwFKax9pldWs70JoJUHGn8HBYhqIt1
2TU+rH/q1+/2h1alPbsg5IPQS4iAYGXxYTLkaToSCjJ3Scloj46WZKuUdun6YdlY0Fu9EVMVdb1I
vILfqe6cCWlZdKTYXBjJY/vEjecxaknfxOlckEVGadVVbEfWJt2Niz69RERRj3NBy3gphtjYg2LW
SP0F+JKg2O+15ltr2fRWngP3abaRjFV1dofR3UTKATmWEre///44iVt2Pe4zOyvrIM0SW9vsK/TC
1txafL2ikC6zWAtQPqkTELi8F17bP8kp/aBC7yLaqAG31o8raupNpqvus4GFbpd5Tr+hcxsHdhj8
ZjUEZQfMCDQoYAvCApEBuMPrtBtAKNzBN8M11Fo1vVp0oM9oojjrzObWwVTESx6vrzqdHQvNDk+B
k3yntEEt3C6TUFHov2WtLFRCGVsChMORCq93O2xlV9gLJpAvTh+FeG/Gnz77qJnEPAnxY0/eazqA
EROwa3rYOAvVzn5h+ie2SXhJx55kuo1FedBg55Fh80NcJbHT/DJKY5eFLJkm4WwZO1/jwPhsjVWd
tUwBW/2jQQM85JjiLUhjzO/aeJf3JBdrzGkxZeemQemVzTqibLZMga11oNjbVCMOyED8FFrpnc7t
6HmfAqWMsp6yTdtNjzIWuMHRrrFOevVIr5HAeGSNQDTnqpSADqVWmf2lYca3jPRYbKCjgFiD1yxY
6i+bilJfPWkPUVcXB5qrLMJKcvRdKpmM735IQiS0eQ+AMsJ5aR99ba5fil3q+EyjBABhfMdW/qIX
DcEN4nl4M6dVPQfG4EHOriXPWWsyCC9OnQp0ml7RBinala9oYVQE+JdaNNIswQ645LTegQZbF1Ny
VVm5p/T3p2SvyxQL97LDxFJLhkvxEjpMUaGBpyEYdQ2vchIm19qju7COPkH50z1lASdNqdGwMESE
DTc0epbrSZy5rjfxSJHMkP4UDaeDwJQj/XJcErM7haT4ua4oXBIg5bqRqllK/PSKiVZpP5XgtZch
5CPl0+IoJOElTNtfYzbsAOTjbDXrs+BZskjZxjk2poWGmKdj8VzIWbOY2CbYf0Ty243Db3RDL4yf
hiBt18o0OUDVu7LVR2/PEvFeVhw5o6QZCUudRcEitlxkVipEaPU4dQOcp2yA/YyJiCTQniI6vGjZ
t1uV+yEnqZk0WGSzeqnHIVUArJQJbNndsmv0vWz84oFN1VGPtWuR+wvUHuLs8XPUFU8uPsj5Dr+J
Wd+wOLpxjTRBQdCi+7FnL1Rt2G9BN5wBrC0kEkUVFzcEpkMktF+RT+WATOSmUDDBXcyWktt80OCr
1te1Qf8HNzVtAfT3WjXYpjwqIgXDRhIJ9BZUv6de/sRT/ZJKez0FTCjd/rUmbOxlw+/IJ/1iVONJ
i8xf2lA+TX0Kxi/67nTj5kz9Sve6/aSyjy4xcN/k6Eekq1Ztm3wNWkGDRj98G4SsfEG/p8txYKNy
lkzVFmwT9nTJ5QsrMF5M29qPhdoHDMC9GkdS0XzkpfXcswvo8xiwg9gnudrVnYR5idcj1LYppKiQ
nBq/7C5c5JrJAQV/rwojJu5pfrshU6LcIBboRA6yTfJq2Tk/o1/fHHYhOsGhBcxIqmwFhjq3+IUM
fA33Mv3OYRqQQjuZVc+DVce9xVCQi0qOJ9x7vxohj7417vMe6EY8ZK+DFeRspLB5K9ZlDQWZdM39
jBJ/tM8ZTlXXwnLT3UjS2HC/caB9ECXCQm+wfswzeqOL7FJOBbHka4JjGg8/wOHnXDVXj3MqcJdp
SdKvbBbl1HNgFaUgls+IE0dQY6LjCspOrDoyoQU6+WKYm8fKqoZu1bK2ZmT/lIXsgvxYvmJWUco9
eBb6B9Rc2rAUjeKagRg6/CmkYhulKD/TgMOk7vQRzmYPyzeJyMQ6DTioLV4f/qlh5jeWM3J5evvW
bdeiaWMgIpkOBu5nRAeDFE61V2hus5aos93eyimVe/zrIRrH0qKCYy37+Yi0t9qjZy5xQdg0Xnjy
VR2yK6dHi1rktRZFJOuwvc5iTlZGxSbSuPUaFuhGeie3VaebeyPsquXkA1NV4Sc9WYsqoso5JJjH
LpxeIPrbXCb/GuLpMWE0Ee4YANKTpfvEbSi5ovUxAs6ILCULrjrCu0uh40icPJ54LuXsLJCxtUcj
kLraz8cHjctKJGTaorREkzWo33UKuZcQKRdD2rLwpDaATMIXCIqerrJSkQ7CUsKpv7AGpS9dBx6S
iCwb3OzWHFwsWNi1TSudY36HlBhEWbQA8zvrJTB4l/uzbRm0ov8uwWq9uCETgopuCFzN8bEG60lz
G5isGObPBvhQwu262hhtVxG3EqwxDHRJU65DEh6rrIvNTS2i2xS3OXI5/SRBifhZUh7oVYG2Dn3C
SZVV7KqOxkzrMrW/9cKUy37KXZ5yI8tGfPFCG3NCqd3zKHT4P9qN8CSdvg6ShI4rZh3GMZYNbx7s
9AuV5AEhCTVseS5S8zO02ko2qqadgBZA089eAQpfqyB4Lrxk7uKN3lRDHtUCR91x0/KMUmwj27vq
pXw2wlER3gyjkz2jQKKAgrWms25FHVd7mGpsW1T3qwqD5wZX6kICQ+voKV33uajWel0/uUnjcjeA
fOTg+cwwKY37ZsQ94aIALWgxIZuLUL+pJq5OqgLusWrWImboXfGbbyyABoSpS84UX3/AT4kVuxE7
CmRYo7junyz20mXGvcom3bvuSnsXlvm4juK3atSKKxDDBV3xy6TJgnWbgCHT02ZNZe7MWHxlgVst
ncJRuHzDkhVI8rvNYcXk4iVQTrlXHpswy6NzWg+mz9pKbc5rM4doW22AvLzQcIh5GYoi3tiETV4P
KDr1v4p2ShAARUhgHvJ+MSbg+vmymKZxw3SvqP2Ukrc/MZScwUy/+6Zb1SKnnVKzP6SdXaYgWNvE
pssOzC9hh/esBvdoe9nT4PBD6Y+uk3PnQdWv5rCe/BRO/0ShjLXCoK1jbEJQmFHa0HFo7MJvA5CG
YKa9kvSEbKoAC041QkLXoX7LLNkZQ70znJYLX9Pwbo4GbTnLunrykXQicA0LJ2YDp4vmkPb+o+Y7
T7XpX1gWIP1PHtGQWC10kAsO17hXCxwkE04+TyEoMIe4jRXMVY9sAlnD5CvkHysZ/EnHb2usTo7u
CzCAjP3MqLiJaG2AyAE9sE3H+Fyk1WfVN5yxyYfFctcegAOE1OEO6O4agVjLdqhgMburmvcG5rRm
OXNq0jd7YHIYKps1l17+TEnHNiVll4LcZW6V3j6KoX9jurhOaxNzoXPQvPbPxFvSWfLHHZIKRyJf
pYfTyrkXmV8mRZJYbr9hpw+B95iPEM8NuE2OBwYCa5GsoNBj636sLHxU9VxnqtaOHZxoFPusHbWu
8vqVVZ7cRK17bmnb0Gx6jAH00aFsJM9d27xTjniYv1ZlqRPpfXo82m1jvpc0bjKxYLM1HAyerRHV
136UHYP0UjrZuyfGa6/bN4/UdOMTD+7ehXAeOJK4Z1ZipGkpprAVU6iMuPuY6zEztoJb5GJgZVLl
1pqK0U3VzPsTyJi4j9nqFOPJLLhVRqnx5EJvjCD+UGOybMx4ReL7IbWLo9nnL4l85l1bcZXuI3zb
LfOQavAuVt9e5uPVagi6UP74lmddLUH3PfpN/dkXqFpTDIbCbtlrD3hdcwldCj5c3+/MMQItl+Cw
q1KejBJtvTArahjH8hEO+lvp4perap4A4kZTByhTaxHb09WOq3Vl5hvG2R+xZdZw8cvH2nsky3TG
xbivaFK3yfPBTwVtVlqv0MQ3lHAd/DY7lVVrLgqlPQ9kl3jnHuMYpUpzPIY1IdSThMwNea5vporL
BPsb1PrgarbqprsZdX9JtxuaCqwDc4Naw2OtKIQrOnkpBe7LNvyGXtaAUitcZDJKJ/uQO2GFp1E0
Ymnr4mKfffmJsAVrtAMUPCBadzARvGALz3mXs0tOp1XP7VG214CgYMM5gmP5FEljG8Xhvo3DZxGz
8NbMzUT4T9XFzve1jaWqpW8zdSkIcBb0cvsYa10fE7nVPsE32TQae1ov2w6SEA83xQeRR+s0yp7m
E7/R4q88QfXgmZZ3534kmGeWq8p03hOF01Yj0kLzQd24Lwza3ymwplNtOLLD5nZV6m9G79IWP/7J
qEjkYV1TWjBSZGYHHBygDsveyI4sPXBZy73Qq21aG2oh/WeB+kASGzVBnCGBEXctvhhff9QDjWMx
XsZQpDQ+/c5wT2eMPaU2rWZSxcwdcxvt12TU321K/5hwX+oQ3R0x4jtr7OdR2WtNE5AWylfmmJ9z
UVHrg/33H+VU/1Fl+JJllEBY6pGZ856s4FKNDFrxVxByucD11/Ly2Q7bFUOqDY30v4TOHNg2n7Ig
Wkfg05FhdjPuvVV0FuukluqPlKtey4qHNozfRYHTFWTzMpDmqlPOTqXpdWIEa1J7x96z2pQAyJmZ
LrExHkInpiyi3rt28CJM45pzTEzX/eZnXZQ9NnRAIHn6ojNJs3l+lkZ6jTFtyvLHH/E8BuJMBfhn
UjCMc+Iddb4P0TScXRvPiZadJlMeK7P4iUgiVqo7Wlr7bnJR2TYTqNGgQYaZqaIrqI4+slSAwBfo
eWxw8XkuuMDeLM16sCCZzWT5wikhbxbn0AF70DFM0Zv+Yk7FpRdEfibzrKUG8jPPS1oSahrGCAQ9
Iy49VTxTFhMTkdzA7AfEv8k5tbl7WjRljy6XZyqubcH+6ZZZPQlWospIkXbbHG0wtOzPyIsc9Mm5
WKMouYFjfvFIii/nk8UX6dUProYPNaeg3yxCv+I+Q2rOqauEqnBEqyxBpDNH3BPFJq+gfgQX2SU7
r8meKV9ad4AonNwyF01erhu9uCTNuG6dJzPu99ZoYk5A4Q/EuzXCA0wHJCBnfAJSxLfogSdZ1WXq
5CkexZX8/y/imruggoiSTg8+U9R6ms5Upn2mbXTL02c6S/yF6Thvo/vpe+N+sIbfuUYomWTQuanV
zV+6UH17o/zq201X1Q99Xb+HcvxwiJ+mynsNabVagIFPZN38Brx6kqjgjEW2hZ4zxRQsp8wq3w+N
WEVasFOOkzIaY7KBLybCKNF7aHEpw2iVn6AdbX3FGok7BkZzDlNfpAtnsJ0FnhtB60q2KVlmgVV4
MrS5TtgxXphunbxMLHAHHNjj7Cj4fZUdl30/BXz16agjPxRmvcuMitMP4cmSV9a8PyN/7xsuPbOE
Ao2LXabPeVJtA/NxmKK3uq+ebMvagFZYMB1ALoeQV+C1jYuNpoUI1Ja3JvnyZ/6+arQfddM7hmV4
IuAGq3fm6MzfMJXGk5PiJoxCj9bE9uaFOGprzpSQ2odUbJouf3WWlTGdLHjUC3+Q7EPCbptYUEpD
5s/zPxrS8q11ArZ70Y+ow2bhpPZzLorHNtw45Gr6VZJnTy6WEtlOK4UhWVBezarWuukTnnfPW01s
4BbgN1GGh5ox4vRqTrQnWNC4cO7Xkbu0JaIIuDDFVL5opoVAYIbLcgJqkC/UyONg6HeV010830Ym
lHu/ry+j5pzGgEh+CNhqMvfyvWsRscfnbqLvOBp3rttSj/gRzFJmn//EvfsLtXUPFBzbBE7/wPlV
ei+MaHaBn/z40j35IYSW0S5pkai/Jt+++SnEjDbcuxkKTkvPncEoR6sTsEzcIouULNfoLdvR+cyY
pq0sJuRJAutIwbLBwyXXE0+tJdQbbeUwVl3GTYp1AdsAE6hsKWkw5VkhPuZbZlAP73ZKmJzpj73U
6ovtNiZpDb08APYAVUChjNufrDEE09nRDav9r/3z/8v+CV3cBgz4/4YQXqqfIM/+0/b5r//yL9un
Ydj/kDaIA9N2ceOZkoapf/k+DSH/YXGt2o5u/NMU+m/fp7T/IWz+zjNNFqkWba3/9n1K4x+exwgN
ZqEtHWnr3v+EQGh49v9dcYXnEzKi7ViC5gWKYXXxX75PKOhEulsvumb+J+iJ+pDNTcp2guep7sfd
CMndz9vX0Cz9w+Qx15Q4rdwh+oY4DJ4ikmx2DPASf1/cOaEKe+5hQEFYJQxh/nryK1MdGxiG29ix
uGtZc5f80BTOxhi0E1wBHq/zSz5zIaaU20KTz2tApE6So/kanmi/iBPbZg80MQoOQmdTq65fFzV6
cmt2R98kSpFo/rVsk2bTmN5r5oJGmQjG2L5ztb1VFfTjtS3L6FG56d5v5NkYXPdB1OnJalW1zzrz
FwarQ+FP2jGQPfkfrecOb7iQGwjrpQcAFMBJ5o/aeWBri+G16Lu5qNi+mF1WbK3EOqtOV9wqWbZ3
df1NNPq3Hpr2YUjccZ0XbHMjmgoOeKMMhg9c1VT1bDKjpx5mfvG6wSQq8dWnQQWVKNBX1azABvw2
GvTCiFQpG8WcyVGQ//PT+0cGcJFBNYpDxjHIiMfuGvxRDDeCo5pqKGgtvK+Movs7wfH+O2A7sXfj
BJ9CucEEsopfTue7oUYW9Nz3TbSG7PrcY0+MQz2hXAdJf8xdsRCVcg4uWA9cCTD4ZbUyNLlRRsUO
DbrrQkdKICQTkvbsdExHRkcBaK9BDQxIQUQUgQa+W28zK0N4QbBlB9XayFm9U5HaNwX9xwCVqN/e
4E90trrTGXvT+8+3/r+OxN+jk0cK11HV/jFlttUxZuyIUsQLg7KgddVk7eH+MgyymsG8P7qTMwBo
+5pEcVxt2zmbbc8Xw/2jvy93jCbTY38rKfU1+faH+8v9F/qvT6MZVlJNSKUUqODHgHTHMnrmOvzz
w2kQV3rVsJEZ4kPOzKI7/vP+0d9P7zTQyankDjv08n7g85l2dP/o78v9ZLh/Oo0D4rlVQyKeL8v7
xehMmacW4Uwxuv/h/ezoY+vdTBFw6/kkvr91f1/+/pkZOvoejf9vEiaZ6Glf3OMx9zjM/W+Sqfdp
JWYMG8158XvL9v0F1yg/7Xydw/VhvlMr9HILqXTNOKA4VPf0uTGn0f/j80Rt7LF5lDXs6bUb+Snm
h3aY1lXyFaBbHFieSBZuLGVTBQ/DdI3pYM0v90/vL8KLsbkFBYAB6yM20p2BrF90kJ2ZSJorOj9R
/YULyWUYAXO4VcWHZYZQkA3Nser9Nzcf1m2OMQL3lEbeyHweXWg7PRM/RdkFPxS6OWzOA2YN3uj5
D4z5Lb+/mP/+6P6pV+cG1D99azgchHH+D8KvxTaN0RQdCpXKzKBeKsiPdgrDTdO1AP0UVy3V8tNB
17QRxlEfbSY5vEcpBBNg/+FBTi+8s8pgGwVJDItTd+iIDh5GLviNH1rvRd0wD3bksxub6eb+I5bz
0Q5J+i8GhjwYdLiN3f+ii+K0fHd0r9xjksbeZfTx8zg2E1c0ICw1oSIQic97Wazbrj7H0/ALbgaz
Ea3vF3r3EAUVqWtGn0sh/G/oX8keb5UBDY3IsF89wXaOdoFqX3VZ7iilMpci877Sghw4A55Hb9N6
VXKIUv2B7tJkk5X8izJqMH3l06rt8UrXyFqF62RbPPofA0XrxqA+AgniwhwQ3mrGB4uhmBiuzKfC
MFzMSmGqZSLrg3LFLZwi1bXtGSJPsMljF8Uza22Cy1G9DfjtMHIWcg1lKVhloruoMMODPqXcIrro
YfanMs1NrSA9tcw8dVqujpGlwQJEUhobcQLVxVCNOFyPGLrQU8fDtwGWExF/Q8hj2JUWUJW4bw+F
C62lGsL66KnxdQBgsRxjOLMwYL4VM7PF4La/NT2Qh6kwnLVJye9iqKkjKrtH38WxK7zuhSYLtS3i
8UJnNYr62NNMNGQGMgwBdFsLL6YZm0cHwXafKbeBnrQIAO8s8Wjb+CSoJbKKmPC6BEsDykCrPPpg
QPSgK9bltsbasDThBayxEsFq7C/Y6MTakmAVTeyYwFbZhQ0TTW7QmlZYNrRlErsG93AGvZU0zQ3Q
IhrCUvUzGpO+DbzxuU3GCznY/jmZCZ0TYY4mNx2Yo3SK6+MEWkTvUG9FuxMx+1AmEhpGuuTaTBSA
ceCHo8iUdh7GkP+MwXFM7LObaMmq9HEvZn76MhTNsFYODepGLj9zpPVNP2m0nqFxhDZq1Zig2TWu
vpkY9WpapZ1bm/a7oGfO3qY0AnSWGp76uEJ1l+24ClLv/7B3Zkt2ImuWfpW2uicNB9yBtqq+2PMY
kyI03WAhKcU8zzx9f6Cs3MrIU8ruuq5jdkj2oAhib8Dd/3+tb61tmohXp5DFJsVHzCiil18SMIFg
BDmu0GyTnRH0xtpxzA+9sw7ac+5SRZ0y45gHHQLZ8FvsB6gTUg8Rta1dWwLjxEgnumM8P8xBz+hs
KewgDKeM0NubDgIrWHckCGbiUnJVyL/b8Rti2AhEDglcwkS5O31Ddf1AJMJjVtjXOOEzVXr+uXHr
Tw4aScCf1z7nNmVz3cZGWZ2CyL/rzcA5GIl9YHIJsyrm6gyCgFKG117qVMiXyaZiNtIsNqSvsSQq
XmLAVa1EXlLRUleWBnFRj5CIReWmD3pYwlbwHgjSV5y2DCe6Txa2LrU7IozaNI8AuSiuSUEVCa1o
soW9vEa61T64tKC2nStpThAASiwhFpHEQzaVSDqEx0CJD31NYFihWZ8GhRmTOKCVGl6aMJlQZVjf
48qWj1n1XI3BpXDpItt+Ex8rnCUb5qWQ8vKOw4VRUJsAYz0ZQ0IE98Xy/8GI3Xcc6EMY+u26hi1/
jUxUE6N/JKng92g0P06FT1Gy1C+m7kFw0mn4+WbBipn8PcHcslOIi5u0xT8Eceyasu4kLzM862b5
vcgZImgUBrs8IXQUTF3GsjdgSmuU26qyvwzSu480t9zRqQM5NkXbvMN6DYHjglLhzkQ9um6z+NHA
n1zpCcDnrnkmR9ysAyovYXUOFA3rWbfpy3w4or8Qq1iQc2XE+G4qhyYIt34W7k4pkCtCa+mG+kMf
T+2muA9zxK5KIQ0brVEcVJ3szRiDgSPNVyk/U3n2zpVHmwqQAkMRV31DyCNDbfzQ20xldIyua8HM
O6u/dC1xEvakvU60qYI2+xj4ITPxycKpGMCsst0PgYPOqQ1JgposnPgBkK62INFoiO0NKnJ7G2vl
t4zO55EPgkZidF9Iis+FVj0QR7lKtDUFQHlNqNepqWA40ij/azFlox7F7MZMfIBeA81Nk7qywYh9
HkW/5fbU3jGWAohtHyqnBI3ghdrGIAq+JYlp3StoOKmO4c0OI5Y5eoelJt95s6Uz6E3KYXKenyyP
lz06vSgW55d72Jc1GtKDM09rlg1zU0g7fz5kSMwQ7NCltwqm32kWbdlQBJ4Fj9FsJ142/Tw3evMw
bwd59IdTZjDfAxcgkBmNxPJUiDcjgNTIA8Kz3drEQZZI/hYmEFF2CaskPOC1aqt9ADloyJIXMwcs
hU9m3JYxM69SFNWuTYKvC3VuYbZNM2Fx2UTDwAzYYRoEaQa7zWz4JQkv2hh1CHc0oOuF/r05JfNG
yC7eh0F4qehqw6PsXmNfg61kpMeQBu1+ebqC/unbRkfGH43zHN2/8icK0/Mm1MHBSRSbPyBL2CK/
jXCfts5iORYwRY8dtogFaf/nppln5cjx7HlZd1Xz8mfZFPN8OC0yZ+0qilwLVnRhgDYW4qjt8tgl
OHIXp/b9glNLY1Y0IDUcEEiJXpxutDURMYtD5jDP7LGQhfp6wQ1y7wr0tc7EsO33CRkgd2MN8ZkC
zjtp5u+9JO4OjCKwggbdv/pdecW5YT1bPso20yGSKOfkzoV2H9nhN1BiuMN7+AZj3eY7tMaUwJqI
ivS8wQ5Apw6iWoLY4aT1ZAuKivXRFLQuBbUO4iVcjM9hxvRJqK9Qm4utNQKJJMdUruV8igRhTkIS
cVz3ohsPXsZ8IQvUa5tbkh6Dd0qC0L/LXOgLHVyUVYzqmnlbD9SzMl4Hllx2X+dPF4aG4h2BA7BG
qw+iifxn5WjI2Qp066zG6ZHKTL4ARYpZAuPlsrrvY+Ll10Y0Bmyhwp/tMEiPTMPaWhIQK83P6h5e
C44qBdV20POWtGd55sxD10Dy6UqFgqjbNJ/UJlT4RywtGK6GOz4Czr9CCr/ji3APOQiFB0v8btZV
fGchh8gmk2jNAklwFlFhZYhHtaLSXVrbZLK5I4ECRTiCxcA5KKCwdLFoyR4bhse0neVdQ3nt+pT1
PycMCgCNvlZplOvWxpaoTyko9LTCqeOQW0MSNczI+q7NB2qUYcd4Tq7ltVYB+dx99bscKRq4vre3
1005NVdyB6fDMFpQt5z8bCZolCONlUxac+jS9NeWyy3YdzmXmd+vi1pHyd3kx7pz9OfRRtojExhR
Kq+/lcaU7CL4Iget95CRBxg3SxKGRmQUmivof7r2R9uxQOIMEDonGne9lI8RcsCdEw+vYC4/a9lo
PjRj2d1l8OszO9OuUje9vdsCdwdruc8tHcLb3Bs2dVgtoxw2KbOWPdOHu05kyTmTHfM5sBPw5LYj
GQw0nLGbi5g7VcQVhWUdrSDVdHrS9ziwL3JsrbvIIO28jceDNaRfG9zO29HF1xY4UXSHhNtfI1Ib
iEH1s0PHIN2zYdU8XuzBOOnMKLZkWtXrqcLqUSUfRydieZLzvSZyAGvUYudtezroAaLnTcNfBEWm
tjm5ChgvgUMqJMnS9yEz+IzbzL6eRhOsNs3JsUK7G8+AM4oOqI3J9CM/EoIy1o9VARzp0fL1p5Iq
zYEfm21Lv8VOloAn0yp7j+KC9Oiy34oYrNUc7xaEnndxvIH+cmqdbFE/xvrQXypQt5dljyUKsTRa
pG+UqrI9PM8ZWhgVrHv8ddKPtI0IjNACnzpy8tRFkb8Rs+QGFbqOsozoYQYjxKVjt7NIRb26Eep7
MJU9Usct2Ipuq5dug3DVPVkpQsY4boMn4Q+rD2Us926Tf02cBLH6vMbR/Oi+de+Hpp+B8t0LmGH9
Sc8+tQ3XV54Hu7JL9TuE/N6Wu2u8zqovQp9qIpGqZpe5OjV+I52OfZ26K+RgzMl6kdzXCS15pwji
u6T+0usz7B0+8BFlJlqbyZ81Uc6xrPgRSZR/68Ul6RzQnqAv1mkFJynxq/xOt+Q+6pBgBFXZnPOm
eQU3ZF4gy074eCt8gwIVJkSpYkutoz3IXPvWFva4a0GBr/VMvY+rvDtIKyKkya3uRCAR8VriebnR
1lP95EvqGpove6KBUpb3IzzZGZ/ZQB7C+gXJV4dfPLUB+T6OeKBZ7V9baezMvE4fAlO/YzT6VHui
OmXO8Gg7LjCXmQXXEBnSFpJwpybtCSGgCkHYvbYaEwxftu2+cKNJjmI0jiyBvxJomtCpcIdNo+xh
5yWNvScSOCu3kV04m7w3cDiAcE+cepZ1OjbfbCg4Yz7GFovdqmuuYW2I+5DMyn0UdyY5lraic4q8
TlMxichBX20KtO7D1LdPczV1OCR4I742qkd7jPiyEvUhVFgy+jycz+F872dfrF7XuRy6AwEO4jSI
L0wxoH9lY37QpVylSE0JqnAwh7Z1idcBXYIWknhX0o5IbDQ9uvECU2jblqwiA01TVyFPQZGWhzEb
XyM7kfTjuZQUqL61VSNSawrDe4mvqSux06mEaL1cPjK97tY9ToBt2KO7R+dNR9hwv9dT5K8y1TRM
dYFhI8CllayhZPZyJtg05J5LCHHjNGprJ+jR6g9o0ppUWVv66PW6NpjA0q4uNmqeA5R9ReZDZdwt
UzGoZNMqk6huW8QqTeIo8FC5QL9ovpTcp60GiZAEh0ypgd5X2fqoZ/X80vmhT1TscI7DkWIMk/Wm
oW6NBhue1iSvkyEFRZ853H1K9/CJvw4VjDXCe57sxnifgLbBWW+dXXLuTkFCEzdFhwLOrTg6aFee
afdBAu9frX6iP0kqMPIUelp6HKb33VRshO9aVwCfTOrhmJF7jHpHxPiy3TO2oOoq6ruiwx7UK6/b
ESgyvvNNG4VE1B8oRVkrw7URetfkNQRhEtzR6aPJaWHJIYb32xwtjstWW7dF+r3SIz9Cpta/yqp4
CuMC/Gw5+10VYYbO4D1PgBkoa9JfjoE6XF2c11uJqKINJwhxNr6qiekPQEqXVavxjpXU927Sh4td
o5hgxTjDII3vbgNimJ7KsZ+yrT5q4caPU4sxA/qA2VDoaA1pbguwW+eWKF6XuIuVKZzspdL14b5F
m6Ws1yaK2g9WC0c2n6A1NE791YmTQKy4SxKDG1CJyiSZgPW4MyGFPpaVPmIizxzuMJa3l3GFbrCo
KH/W4iljoPPL1L34XfBhJPjthICGeETsbivby8tzSuQIcmGSQhln9CuLI8bDgWjRAAcekvBEu/hS
h0dKgM0hFf2hEBaVrvmENStjE1sgsVUxXPHWkoucFR91ZD6XvI8Ql3L0g2bn61alxqajbHZAM/Ka
+kXxMnIhhp3DTRb07hP2yD10Qf9d5IHdJ4AB8DL9D7jvLEBrJ99LB1if26C+w0izSVjabon4oHfM
QIMWsxpoWVjYIfrOPCC26c5BBWGMYV4jmtA0ruH8WyBWAN0VEwNpzmTeIesjTjFMV40UxJH6AVQP
eKEOzRqWDyWug+gpV5m7zfilYM1r4xBg2hNxmd85/h1iM3nGrO2RMZvA+CfCQGgh8b49X4DtNnLT
+7N/rXUZAFhiI6/V2mNIngXWxuRKYWLfW6526EqDKIw+a3ZWDQMJVmxEK8gWx0blXw3JpEh0TrPH
ueXdKZeSRFIK/8CsaGdipt/0U42AhWBe+L1dccQWw3oNOQROu6nb2D1WpyDTMsBxfAQCjLMpxHin
ld4KYYB+tlHUC5ZnHSPRlIU7C6PnoVHphQyC6hHn+Lov4C2EKKpH9VmzXEhpTv6sJ9F0kD4Gnsh3
V91oNFdQvMjb4S9MCkka/Xcqimk7GTvmyhRI6/ijVQ4TnofJvEAJdvflmH5p0hikPAGbZGXoCfVI
Eg9TM7uEismFR3mVLnsVnaHeAwEriOcc6FgeY7vQjzQKzy4uN8ZkfKqNl1yhcoNFiPO7RgfKwV+2
L4aQhaH0n0iOtK+wt7krfwyzsL84MYHSBMKXRBA16pTYLou0XHvC/Gyfl41TAd9wtSqCgWel97Io
4h1wd27nPlPIMnWqfdjb9tUIFZIccXTaULvHmvZJytbF3ssj/OWfMIxVZxb1wAUH7gW9qT6kNsmf
ZUscQGSSnuEP1TkKG5r9rFm3dozFxBj7p2zeDFjWkwy1Q8dKNRui6r603he2254tmZMTFVXGRYOi
uZ7KXFKLihA1hSI65og4N1kiHjCcDO/0KeBcp8u/CYfJ3IMBMmBR+y46pAKAZhs5uG8wRkgalt1U
hfvQYe7qcu/CyONFpzid7oea65d8oy9WV4YHgy/1LvPLNTzP8OriRSRtSuBfj9qv/SCtx4jT0GVI
ftd5gLYS/U6Den/Hmvc46TaLOhXj+pyYnCdHa/alu2KG+RU2OZN1e0+BsDz3fjhS37ZiyPRMGyWF
W6JY26tTbTDwMRiwNF0lRbzJYlkdi5SbcEoO19VFJhhRcXpwGk4i3Ngx08xLW2Xl1aZ0GMre2CSF
+dxL41yQ3LHXSKE+wh3F0lo2NE9KN76Px+6exPrulFAOrGM835abh8c0zajTEB3VWwAQIvqrtSDi
mgYmSHBunsQC0+JpjAg9bA6UEC8Fsa6py3Xdqe9EsfyuR6rcu5nzJRgJRai79C5vkPlC2m7R2UMu
kdV0hxwSkB4xtOuA4jRm+UTbj8PQ7K2EoT5i2bTrZyZbi5AfsX+xd0pbbAKwXO9TWV1aTZlH06bf
PI12ga0P7Y2e9MFZJg3Cx7ZYd3nDsQ5M0wunfS4817lQwH32BWNJ4kESBL2MLKe1j1hi8rosjmqU
qE1Uz8nRsnobZbtPJbVdMZUV41qKW6t0HpuB8lQvMQBqGnLKscb7gaceX6aofzf9IT9npQ0mVOaH
EBi7qTPI1G39IVP5J6LemrU39q9ty8zWGaLt8ne0Tin35mR/QGTCCYyU/dCL9iVwML3i99Zou91P
mIUHy991kNe5BZI4FQCYoA2WkkXYWM9FfCbgavhoScadvrLSnSbbHz2+pdv3pu93e8732uegzLId
1VyKvelcSyrmbmwL2pD4tPKUB0AvnI5s57lShhw54U6A7VjrYlrEmZ6uib1Ag7A8jmrAKhHoGoqH
+gmYEkVW1Xgb8juYvlvWcIoaN9mGVggkR/cffdjeqwap/2bp2+N5yU7MofqDqIKNDjj13Ojpa2o6
LWVZ7eBW9xHYr70/U/j6uVJG2BhwTr9w1wQh9yffyNJNCTF6FUUNWJZ5EyQR+CbIoBqlmlM9Wt3W
Gji5U7pYZy+uWClL45GLpVp1qnwvp95gzRIGGLU9vPE4O/w1Tf8Uj5NDGUOJojiPXCE2gIJjYrY4
BKHRrRc8o70A/yZGXgPSFuha90VE2L983CU41Bj+FmIjUnFrzRIEetX8lyybhbW3UP1uz2mmEe0g
bL686UN7JrOkmNWIHLz+tPzly15eZMNPD5cX7AKjdWXSSWJ5yCy4iqFHz3vOn3vLw2D+rHLDeJ7w
ewflnNpRDDCf/S7ZjnNQS7+ktWRkQSamJjfdbIBfNnLObJmqnHYQ7c7JmaOf1LxbzLj1ZbM8nAwm
o1FEUrSVDpfOicdz7U868wA+jPmIprmmST1/lmFgAEKkEHN3pqpO05huBRPeyKxY9znBvi70jxB7
MarMQRf4vOoZ0k29lDkIXERbvm/dKMBSUOANQFt4WvbieS/IErmrm+h+eYpG4nAM7PcweFqAlmQr
LZum6IAOdAAgbwhLXzmnNIfxk2oFHn9VfukcimaZAnWM9hKhzJ8b/BGX1hDVvgtiVCOyQ3a8VIRp
DsJ+NKP4oHWKMiJFzXCwHojZFLtF9fQ/KbX/wAcUSszJ9f+1QOz8mtWv9c8CsT/+yR8CMRcRmMMC
CCS0tJDNi1tELdPB35Bn4XVwLEdYVANvAjH9N33+H/G1runyyk0gRnqtS4oFPUgDzZlQlvj/Eojp
+luBGL/AhCNrQpMjJ5f+/V/BgKXXOMxuBnUWnoclL2H2icf5Yjf9wOU3rX2SHvfZWOzFSMHgHM4K
FwtXMAGH8+KaTkVASgwey1qFBNPNzy0qmGWvm8Olbg9zSBFdU8nD8iKKtNCziuMiMLlJTRblSdUi
1+zKw+3p5V03VcoPlcrtZbLH6ZYjP6tsI6ETSYN0F1o+K9dkm2rhJyJNBJZPGAfwNRchTKxDwDJV
haevDlC8LIMGuoBwWkc5DWhVYlhz9UQnN+E584fhICyNhqgWnBMjHLboqr53TQtqXFCrvVRpfXDm
0tW05K7Mm9qzial1kg8inauuBOvhIOLzPoJ2Wz5HrEQkHzjafpEBGXOvgt/3R0bw7eFQmJ+nmmTa
ehru7YTFuQyaYJVM7TWpkbELem+FEmBU51v2skkkQZ2Zkzory2rgztlyZcP2+zGwLKOLtjB+l12p
t8Uh4W/OUx8ffMd4ejuMHwqlofrjqJaHHEezq/X+kQi9/FTODZrbZnkOGTnlwoTkURhhB0JtfuQP
RxTgIauisl0rPKxbCxMhyQOzTEdpNrrEeaOjLBZ5NJtNqJA0KZ0GwOzabuqCd8MczJYPMjxNOi5E
pGgqhDRCPW7sAwYkLySjFlXKpp1MEGgErdDGoJtFAAepMkgzwpRakG2Sl3fva52L7IYavAm0b5u1
JjTq3Ms3et3Bj9Qn4omYqdB4Ad7FDMQqjIicQ5fwXFpDM1yFuNpSfHFz57LkIC+6q2VjtKl+IHRv
vTwK89zZIaS7RjCZY8ZvmlDLxptFRctePsruKJInb7I+2OOobWAQs1CdY5RKoZyjqY6Mfzsn8MJD
ZnNmUkaC+JST6gotELg+A1VfuEimcywXyxBG8b3aNlTTkPWY64ip4DqdJsGYuLy7SH1GuOWdVv37
UH8iDSKsdfPQRRatXDoEVutZOwH4Zov0+as2h4BgWBo2OS66H1Oicp4mEZk1bgoyzHDfRUgoPHhK
ixZNUbeYJS1IGJePQcbkCpCI9vTmb1+0igRnBfvGq3D8zxSgZfLGgJadlr3l2pQ4Iv64TD24Y3qb
yUNLVdns3KMVat+qriREJb2oGpuc0Tjuuq/dORIFITpUCKZLIyX+ySPeJdF6IuY67M9q1jeSg/c8
BwJxitnqZFfdS8JMeRe3bgDgvQTuEcJNHXaDge+lpp6OVoFaskr2tV6qo5FlqPvmFrFaJq6GnyMW
Qdgyn+TUBAarWTvUTjkAr9p6dFDALlC/KzvZH2w93VRzE9SioArinDtFMz8s0kHQZfBfbzMOo3LJ
Axz8Lz4KMLxF5G8njQoPHe7eGJEp/jfMLFpXSwD8w36ZECyqxUWruOwtzzm9oBuuoq/L1e+U4MHL
Mob4PeV+CtkHTkswT1k8SWs3rDsW8KbA6UoLELR+Ga1+HBJQi0PZweGc70HLU7ZrNkzmRbWBbiBa
okWY0TL9cpi/zX7IOSE8K2p68qXcwLbh61zOhR+7VmmjNVHdYRExijj/7EJsx4HPMiJ2H8bRN46t
MRnUNVwKW42E1InOg2WA390FkNp2BroTtIkCL6ODxZeQ2uWjtECOUDU99yFEh1H6L8p4nABJzUIJ
7i94+vUE+uhyw13ub1mgnwcYej/uy05Ax9AjMW5lV2F20EVB8c7vHzXMSIDFcKsVBc0BUmCLsLXW
qYcBnikBxE8Y9LNtiDSkwYYDNvNhDeryygtbppnMEZc9M8KQbWvNIW3dObSQrwNCPmoeHfb18tAz
2m8l7dRtEBTQ1udf1YQoFaRt/k4tVkB4TZMzEY3xGXcPatUTwKPyNAD3ROcw7y4b+7Zn1NHWU9w2
8ajLNbRdFKxjCIjJMkmkSKz8aBrkI0x6kiK3aNNz2yuIXFpOXHAje8z4cBEpq9WnoWyjo5ditPDn
G0rjBeTiEWdv4uzSde6wVERxjsYpuZjtpmzMfFuSgJb11QFJJhJJuj8nM6rz4xJtskg2l+dICDc2
bqJTKO+5z9eOPQJnlEc704eTLDtCnRuueIK9ivss6e0jbQVwGvpw6PthOrUaWbVjhFfKQ/AQ1cjP
PFOSJhBTfTJs3P2Wvy951zkqjO4MTHdVIi1z8ekOhbeDeKbp6+X7SSskqcvesgmYCO1NezhZ7jpt
pn4P9PRpAHwSKeuuCTufxoqFza1pTJIr6w3Bdz0YeDaZU0Q7s8jetwTGncKZPZ/MFPplky3Uewoz
R6DGlJt1cPQ/XnDJJM1gKSa/V0N/n9rkABqCNkcA7y82cKvVlXgCk4G02u5ejQBpUkvxD7vmh9DP
X8eayZtJl2XNIndOx9SxQYqtM9rv0oK2kuhNfUMW7ymk2+YN/fsEN/6K9k20jvsPYwyLBffgpdIK
XN4Bgmp3vqQ17i+BqR0qWX7AEfwcewMSZK2e9k4wfpFJsa1xUfVcjJRVwmvjSfzheIhaULD7pAgr
xM7ue2otl6afxgMJiLtiNL/XBlyycZJHCMXboaO30ohwek9vu1n5gJnxXHvcoMv3qkMIFSbv7WZI
71LmeCYOxiyEFSNn2mM62Xd1rF8QACGb9IPPNpSNFZSsLXoi1DoTJSj6xYfIpu6rBoKDmDGCc0JG
m9hNs4H/tclrrL+aei3yGilhUcpjkxso18qtOKDCNx7KQL2k2XjiN9tBWtx7IRox2cyjj8vQMnVq
lXkDbAbLVTtE1XDH4o5CS48xdrDS59BwQeqHuNUHYDbva8Ykp9O/KwtqpptoXxtsJ7BFsaJWkVp5
kxqBDDH7G9Q30fFfivzPQlAPa9rO3/sUjppZ+x9NTDLcYVJbQou2ed7s/Q6onSP881AcvQi1WDJX
ZUM9/TzU5sdx7MUjUOJgXeB6HIixV0bin8fhcynz4GzICqBVCGDZriGr2Pa9UZuYovqRj9f1XhHY
0zQD7m3bmN6xMCUb80EBaHuidUVKpZmQJpTaR9MZ6RVLKKgD1nw6cyvAVtdBQaLxmDhQZJKk0TZ4
QMsS5+yIVqyGz0FPJzpSHtplFqpKMlvNXQJYNpiAyIUBkBjCWMMwYsiD55vZlaAfK/EloE2hi999
dtrGIsNTf99LiiiReuplkR6s3PkUj2nLIsa6ywIKGvVV0eSejVnR1h7y/toqSsYtXQFqSCvddBrI
5O6nBCMW6XV46J9b/zFWIVI9cNPc6fDfBZUBYCp4sRxznaD1ICeHjlcY5g+NCbkWmh9O7563DwN0
RYlp3ub/fVQ0a5B6sggGTlH7hXC2grDt6NLIOSAFZhkayQjDHVqT3OgeRz+INjbefwracjVI91vt
V9wIrT5aW7kd71XnLdQsRYf5MHjqvqNQwlXcgkVMoX0hfIBgU1Lyb7HltW4M807uCTwjQ9izx03g
ew9+D5Wh9xG1du/yVH7TKJyi5YanUDs7M4F35+YfyJP9gvKVw+4dKrKT5q5avpiVYQdfcnvQV3bX
fhK6lXwRjXrtym7bs1zeOaL9WLmCNZQtI2Ax0W6kX0+MaxKMRXoUORNtFwP7qSgVa6ZxFrF3QxQB
Su0rlliSJPjd8obbZnnT7SFhOvzLJRt5efLNy//N5/A4XF2tCFEoQwlgduQvVp15xBWDV7Janh8v
m/DPveVhb8b/+bJizrijHXvFzF2d4onJ3rLXKL04+vi4Ubhe0ZQ5u+XpZZPO77q99fbcsqdUzezt
v3z59mMiIpR+/LLxHZpSvE7zISw/XNekD+yEPvD81O2NP/2C288hLXmeLlqI4lhU/OcfkDNz3qNx
OEI9cLdTUX6I5jEunKfxrQdKPa4sfZUsq+3lyWVze8/tuXycPSi3x2/eY3feHAzbwKeDkHd725uf
B7yPGeabfxvMh3R7jno7mpMf7/yXR9a6tA5iJxv+eNPyT2nSkTbfR4+FVcHjyHv7QTjkNWYCU1BX
UyK5bdQ861oeliOSpt4jkCpc5lpdMZdRbq//ePyvX7P+/CnL++MKCAVQNday1sZjTs7RKX0Vdjr+
52UpnMAr6e+X3Qmn4YpwRW1mvP/h1ln2bpvF1XN7qJfdhrSl6nB7atnLsKyviUzq17cmwPLCzRV0
+xfLcz9cQbcff/t3uus+FkU+7XTNFFhWqKcHVfa7BkZ92xaas/+fEub/U8SJor74qxLmh7D+mmfY
gn6uYpo//tUfVUxH/UZsCAIWaUgHrZOu/rS5usZvDmVIA9OqSTEeW+utimn/pjuoPx3BKwaWVg6j
zrGs/8e/WcZvlmtiNpLknuiOyxH+n3//Ovxv//f8IU9GPLf1m8f/K2vThzxEBvgf/yaolBY/3nb8
xg+DmERQiqkblsmPE8rkGH4ONzGEHsStDNTZxXl4sL1muLeaJ4nY9CDLYdxRlw/uAI+vCgQNRxjG
A/pG+Em2Cb3F6q8/fXx/HN5fDmcumb49HNvAu2sJ6r7Y8f96ODEfSmEUqTyb0iDNgEBidJ1fO7qL
93r26hYkZqG+aVipA46AX3P69e+npPz3Xw/jlAvIpXb21vLrgompXcO2ztXgfcrp/L2jn3NQTZ2d
e91Ltr1qUhwozaWmlfDjKvvLV/OXv33+qN/87ZwqnCs4n3Vbnw3RP38VVdAHfkuG85lbqnzNPXR3
amQ+PpLrEFWh8Uz/+DzRjIH2QrZS9E2lCS73KD1HtdXszZoCnh/owTrt6+nw6w9GkMLzt4Ojzs35
5ujQKsWb86RHxTSSHm+dE+JGtlFdfpIJPeGy9ARi4lCjBkyL1bfQTs4SIRb4+6RFqhl3xrsk18Yj
Ra6yH5zdr4/LIufn7XFxNZBSL5UgIm++Xn/+0BgF6tQeQuscsFjd+6U3YO8ggS7z3O/E//kvlh7t
TfBazO2tfkOwq2RFSXR6XtGKBGEYWcbBrHHDJOWIg5fgTU33CLgHSngPq9QFd2ENbfUOnb5BRB6j
MLITce7V8E0FlXps80+qrNGVxNYhnAhoQUKef6Yq8KJhIHvS4uKBiyy+uiLb6E0kHhUGIXInqP+j
3iaiE36fVT16FAgoGDnkeET2J00ZH3Q8gJdff1qC5sebT0uR8kqnwhHEqFjG/Gn+FGWEzslrE9+z
ztRVdfIuawudH+kOMR8jwnSmBtPAgBjmCnpxVn3NScRc/3cPRAjuPIIrnQvqTevEj0ydCetonaVD
u7PVg2uqe+bTBIu0MJp38K73shhroKTWsWnSI5X+4fnXH8bfzxxcXJZjSeSs2Psl4VI/fxZhU1Sa
wqB17rzgu2YcLDub8ECOR8sFLRdGwLCLf7q9/f1uy+9UtLJc/suQ8OZs1SkQo2hMrDNA8MMAWwsi
kfEu952H3Eu1XeSicU8lwu8G1k082Vfm/6uqFOb7qpL/cOkYf7/fKBwGNgnF5twnc96cDI5nEgal
CfOco+nO4968mG5zdWgBgXh10W+MX6WNtjDN7HCdYF+hxptdiVeajjUSLgiThbgyZoHmZolw6lmk
bl2VkH1E5Gc+wmwsq9g7Ok1+SStUhHHOzVt0s3cSQuavv8w3IV3zOKZ0i3EMjS07xtsz2zOE4eG3
sM69hWMzmwrvHtWjCeExSPdDpK/KWXsCOkVblzKxjkktWzK31GczL8onKDurvtD7VdHCoXcm22TJ
WMUbADLdse3NcycNDdU2rHedmidO5HQ7i/a3QG3mOEsktY2iIioL4JWLhPHXf579L65by6KfSUeT
MsHbCLI4cdWQxgXnTSzLAyhX8Ek6h9tnLfTw7iMx1vn2179SzOf/X4cjxWhkOlLYTEOMt9fHUDhV
XtmleV5EjSklygdqTw+iwAbjysplFYkAgGxG57xsHAP5+7e4zNJ/GJTfjD0M9Jalo31wKeNzLH+7
Uougoe9VFtqp8WIqFkJ/ZyVusoeeF6/xmAx7o4/0XeEQAJr6mnk16pqREBkmOSF1u3cTf+P7lf8u
E131D4O2/OsddT42GsA21SS1nIDzHO7nu0gRT5ah8PKdSjiTSktsVPcNS4qODEmFsXfTtRF4Hse5
6jb6S4G2tEg9534eV/w+MbZGiRbN70zt3MsQseQQHmRHHpZwy3PsSXdf5ZzGWSbtw9ADP2JWBkig
dreDwT8k/Qp98uidB9HKy0C6yux7IIAE3fphpJGzQR/5CERnVfiEOWW1PDUVzt86cqhlkgG7cuZ5
XxykJPbGw66s8nTL9IhIryk0NqhEtoJe3wHlh/7QH0KR5+dfn2d8hX890yRTX7obNhcu8lRTMfv7
62eISyDC/GJaJ98XVK6kIjmU2KI8hG6vsvTenNU18GL1TaQ1NXUeIrdypUgfQg8FhX8W0CwSo1IH
0Bs61Ob12VVHYRO8oEYg+CwICZs+2jHt+pySujaxwuPcsXLaNfBExkiZqFXU49Dr4T6haUUvhpxm
4KLrOAb/mDl1tIdKDTMNo0nqU09bGq4YCkdI8gCQpsmahVhztzeisjlhXwJcsTymmYAF36WjrVcm
g0wxx0h4UwUGE2wZcihqO/+XvfPYbpvbtvSr1Kg+aiCHRnVIgGBSDrbVwbAtCzluhA08fX2A6v7y
PffcRvXLDQ2QFCmaYWOvteb8ZmPUwPnx4ropDINJHqNhmm8rGpwkuZQXfYrpY+t2T/Y03NhmWmEx
0tgvs3tk3Ugf7N5QwtYABZBW3xArgoFOqsfatR5Z15Ljui3qivFtZvo+F4l4Shj1ogFW9cBrFUlc
ix3d5eQ9YM4373vW0DvMXrUPlTnBOd1MJ/b/YUsAzrUUyN8bK8adahTIr2bhXfsYGmNN4jfvnk57
vxoiWloFeiLZsO0pleps4P7PWh2MAkB3rMVYOEf5U3ASfiqKt6zKvpMyhKwXQSNwaN8ZU3klNpyg
lUn9Vo9xfBo06+fQDwVIm0yHhTrXu1qL6lA4uI6ko4J+I3LwfMCpbzBYSs2TNd7CrrJvBMjQRdbj
BVAvqFfPeZrihfwjOzq0bt+HHtSqM56Il2yV7AJMOAIFSk4qfudKumQaJl4bFGsPlzBttMsafGWH
GcL9OGogqYf0aNAAecMEcme61ZExFs4Fnfd8MtjI98OjvSZmRKRUYEoGpNyu+Y55nTybees8JNDn
EPuy8SBJOZyYKJ1Sty2g6xUfwhbxozJGH5GqR3QA8WmPSeGFsu/ZzFrFclPFr3mDeK1mrUmHKrnt
I5wO+uK636cG3X8GuzKbnEuUmABjBZkHOXkzgVbgiInnuXse0DcS8QiLM9obrpgf3TIJ6V7LW8Wy
90aZWvSjYHjafKxPmgcvsncUhiDNrd6u9oPCAliWVAaJPQP7GY33xvBooyd65fJVKiYfa1jz+Qnv
KjXoy4hPqseR1kYfXtqJS73U717MOdjzlvp+cutbVjLc7cnigXfLcKkIFczHYJMkIH4pfDVeIuNH
Vk2PXp7qVywTgIuppMMmMbPLVI03CuCBqZ1bQLS0980puu8Ra2YzoXhLBqPVs/+khM8EVtl1B6Ek
GirksT6hRbyIwkGEm6Fas/HSPDAH+2kaAHA74TVHERc/I5HtWDC82xGQ4j3/QTzcWeecIj36Serb
fOnL+kMxx+kmHjTVj2rDxSBrM97thvQZX9VVVulZaOn8akZPHbruXTwMzjuGQHQaj7Uu1F0DVnpv
OkZ3J6rcX+yyPBcqxla7/fAmDSCUhbaq6Ns7k2hJ1O+/4N4zJRtmJk65UYd52n1P1VNRtM43UXdv
5Ddh67SSO7suoShGMZpZ18sBE077CVHH2RL8QVkD++tblsClpQGA+uh2MLs5VBXeLbX0WrSLuH0B
s2XXulVeO8rh0JocmPyFAEfh1b9LthS7XAAn0rTmvsljcUJheC3rNLrRE/rK+lI9qTJhTEhe26gs
bwmQxCBrZ9KrFac4gfoErj6+dcieh1IgYRYO+fVMWxEtTnteUvuautpxFtFN5knxYHiHKnIhtfbr
DMLqiLOZSCLqRE8ZSizoc+Uc49ViN2gG+PSifOnMTF4VLY9eW9P8E6ty3rkYcyijeSYjYpaHosEw
j/zRQ76Izp8xeuFjzSJoPlHhYBhKRRKDuZNdQTpJ1H6T7NCw+cYMZodBXsvRe05mhgTtCu6Umnmn
JHbA3Mr1WykksHRrfo6vUh3ZXZuq2BGSfZuipX8bkbpPWhYfNGQZuxLDuxCorsZeu0e0zd3NgbxP
4d4oy003uqSIrFViRWV80HuETVnXIZjV3LQOCazA0oQzlv3i0wI/Gp4vlmCP1elhHWLUlQy00rXW
3M77qu94yfRqPJS0HQM1E8+0uRwYwi5D59x7i0q7fsRiXEHjyxhiT4A5Kl0axJZp46HJZCAVFidj
yTlD6OLPMhPpgStoPFUR4G+Famg3WcjOqzqcqBkga5jgvuxc8iHRH2LIrEg+qCU8nYgg2g0WdOTe
xF5ZPDuKLK6GIMi1Q3tct4O/E008X4aFuYreyHvhRohTmxifASE4ja68eJ1m7iIFkiSsByuUQ0MZ
n3ec8ztHITaVNcUG+y0VpTxL1THu9Ckfdjm4br2dvO+tmL+PRUoTtwSyyEjyh9KyzY5nc2HeAyRG
xXDlV60aHQFL0xxbiwvXnMT7nOlQkEn8vOQ1YJVB0jVqzeqjFAawa8UyruRtP/TAK+9cgVPc6xt5
IAr0OqLue2AfvvDnvBiBknUomg7BnDBbP9a6+qxYBwLgiGBLqF+MObDIVz/YdcLAugKHcHANNUBU
YaMKlFSXRu9j+xnDdCEmT2K3UqQJN7mXaH67LAvwf3W8j0Q3JRIxlDDp32irqap1lbMlZXNJR73Y
d8s4gbcL1YqS2HNmh3p8nHy7Rr0CVO+uq0k+Huss3WVm0p9mW1Mv+ljc4kXFl23Mb2m8bsB0co1m
5UaSqUu463BLogUhClruBd3o3WatQaNvaepQVuhg3J6Wl04vlZM/yuse5rKfzyyL8ZhD4qxLCTSi
nogD0LuVmg8o3iijA06F7GYuVtdJ2ypWsP1FXMBD2Nhrzor1o4i16ZpFnorXr0dvqGfWNVlQBXPm
1a9mcTbK3mSqNlunJCEKIoKAcyM5g4eGLTy+7y5DHtQynBm1YFq8P07vfiT1OJ2Ea76Nlf3eNBnl
rqkidMt6xnLqL+TlKSVJiY5ZGe9HNCAY8vArJjrRy52BqqlbrqqB79weKFTM/oeueKS+XJSZzzcB
uH9MS3szPCI/DdiIOJ5WcU3KucP8XTcTSsCx/D7UeXIc85RlGrq/0OxHEjBxzbqW7bdV8mbbl7UZ
JhMjCR3YIFQpH7IivB2/zy/XGb5Zghg91CZ2Kj2/Qc3IJs46LFPKTG0RT5KvbCCcKsWm9SbcJodk
SxLgTCBF3MoehV0cHTpoy908lPuIdBbycsEJZOJG0eE7qdXq5esP7vM4YbbrpPFKzudu1njbpn5+
I4jBPqSJxNBJ3FBhgXCOx/qnWs4/By07DrP22wpGbFs7htNP4zzFfuNmRPg15rHsXolVJXsyJ8gr
tQSMJetdL6xqL/KuCDINQP2AukHyZtSmYIvtYSGtG+QfjbRu5xF3x9T2DRvj3NobDX7iKlN4W5g6
QrRefXTVw6i2+5Tgw0Az+iAyFEA+zT5X55SXB7d+l+ZB4rTXFj+JTzwXETFT3OGMatn9MksGZwEZ
yATyl9a3dWb2AX5uR0eu18n+aWgWFCutPp58z0sjXzVR6IgVqGROxX3cj8VhXORRs0EHLiMxgnZs
BYnVUOz04jjrOSfZaJWvWXnQKFDkynhlJjd4V6Fhd/tWYv3AdRpQ9NUEtbGXJdIo81JEfMtdm98S
XvpjyNW3MindA2Fi9p5YXSIwqjvF6cIhUvv96LGgU6n57BHdgydIXHRNnKZt+oeK92gS+xR0Jozt
sTNfOTHcsxeFQ23XrEmcuWOngVQ9TQgLnAeXJJFQF+aBUFc80kv7WFSkMxiYGoLcTQ7s0HcSXlFZ
GyVLKKucox4bpf0zW5QYRp1j12++kdxC2OoatmKAAulj8Il1rD+pCatFiSAMJll9QTiHXcvIn6gq
zsuEm8ZpKmwyETS7GKizXZOsMzQpMicDxbHAZVgMTgnWmMQa6w8eM84ZqMAPYs6wRjnPKTFJARxw
TgQZASFlgrE8jq+qZrQHo9cxYrpju6fGfyib/DZ1p8eGTTDrB8mwpuL9HhWWyrGjTc/YB2q43MEO
+S3X1L7RejImOPfqFL1gvH43GrLhjIHGeekUfkcoiN/CFvbwmSGl3y91zc6x5vQjephH2vDLqO6X
AiXE5GEMyfE/KTZJIRX9XcuofRBepCTWvwplFZtVsTjm+juIUBF4NRKMAtWIo6DQmStxrV3kC732
Y0TCsrf74hqzEdznYOwJva0RBjdghAuZfFvCvhW3bmQh2J08QA2meNB1HlOJoIrzRLB5878QKqqZ
cYxAZ4IqGg85zuHb0saC5DoP1ZgI3zasck06IMz1h9VpKtTnWt7N4zHKdG1nZBbxqyORUpPDa8xH
1+X1z2/1Edllh8gW9UbnBKBl4DouuAu1X+lbjatxZ0r5s0gTTvVEbZSuztllMLydtWdexj7fKvFd
duZAEpJDxRU/mnCCAP0bA5JTENYitq9Zx9kV/leYF8435Jx72YZj3GlHXE5EXI0/O+t7oRMr5+Vs
T1YcEJgJQoP9WJgXYaTFnirHwGatXdNuQGGvIpNShvxsTsnRKUGXqs2HFrM8D7JZXXeUw5a7x11w
G3OWg1Ge7HPPvlf6uUE/QuAv7emjYy/xnryXxynFlSOq8UoLdHpCW6IF1BYArzy6RNDdkMe4Ffkw
RA0HmlocMeZCJTBAMEee+UbHU0XLYEDN0N3IT8aBvI/YdWhhSfUwKJXiFygKCBfCuUtanB7Kuv1j
ea52Y9t4+1mGSZ1go+1jFgQFZsOhru3ANWV2y+Nkt9tRIavsNonLezQ+y+nretGTiaQss8aqU6dU
VKq703S+F9vF7QdFCclVjs0ZtzHgSw0m1Fopxj5E35XcNhDCVXaz43xuo+mExzHB1rheN/fJe1KV
ybGWHXA3XSEcTKhnp01IPF9/WP8crRblvYyBkMvYfTEm+7tZGONxsCVNp0JM3omA7yszHy46U3vN
GxgboNgQATInaFM9aNKieSsOdTM0BDwUZPyRAEqZOLu7yiGzjaSLCCaI+kZVLH1HWzBwgxki4klX
tThIy+ZdkPa8c/Os34tofHAn/PfUP05NiE5DWke9ks3hBmnAkTh/q7Zz5r80AhcbLKhltLZvOjJn
k7HPfJhOyL3ZvPqOrbxbWDUXMyEPK6Y/ZnGayQl3yLL4DuaVGuIwPfCwdzRl4n26UM15yIl2O6a0
+SHNYLl14/wsWuMneB+b4JrsA7s16gsTkp659hgTg91/m/gluSv5npYojfTO6U5w+JJHVxuvQjeS
e9yKuZYmNxPgWZnSETWEPV7XlXKaoc6khLqcwBQZFyWeLBoiAu81oc5+vQhIGYXnosEb+qsrWnW3
DNWdWNLltomLOuQkJcPU4MsTZSne6kE7mjruW4po/SRUaV2KcnmfMbs+Mb24cfQ+ubpuiwQTkM1O
zpF3Zw+QLUT3oOaOd+zYWkCk05wnKIadH8Xa6CtAny7CKu+EBZimiIvpmJVzeczzGe7b1MvQqTx2
NA1f0aSNz+pqj5Y14WeKa7JCL6T9iCQNO32s71VaZUhO671T4q6IMjKV9ekbiXmxz3jDuoqqerLb
9s5Ks/xad7h/W8e+mZoUXpHOU65i3Q05byKIbu8rVTjACVztwUoe88JtgylK42+jKG/dRkNN1hx6
sKC7FL+HjxYTk4PejwHflh/EChdHUuexSK4aF2cuumPtvBDlyPKOFPhmVdLmGpkpkvNAPKSwSrNT
oZv1xUrq3x25ZndmUafHZXQbWoGcXXVLvnmj87roOm7cTisv/NeTsCn1MZAyPteTcWajmoeda9pU
KKZ9kfheHYrb3PTim2m+1xfD4ds4xQEjSRIFG3vYp0KL9kwEJ/Lpu/mxYXvfo+u51HH9Ta9LdZ/K
AnMUZs6r21ZP3gydgyiOg2tz/u/7orzWJf2TGK99L734W0cct+Lq6dmu3cd5MrsrgosXrbC0iyaJ
YrPp0Z2bRXlR56R+1AzjRLkNdqbVzP1WfOp1G5/60b6hUxTfDyLGyVpFLNRG3IYl/cObRh3Vm8LM
tBtijWqsmKZ3EFCsZrIXuHL7nQlo1I37VC3s3kxbPCSmmjxNUy5wW9v039H0sTklCWCuyv5hXAPC
OBViBwWd0fpDDbeM6GUjKG28rl5pVuNulEwCjGGiO1LFoUPeRKMghs9oYyz1jAyU+KuW8gett/3s
RYZ3bLty9p0aRC1t0bCZ0HO7OjNwniVzLX1ST01G+VxEOjbxnGwHkTwmi/Ydo3M2RaAXyc1a1Z9X
gZaT9yAherWRCqG6UQJ4jK0nC5ZKHQrgkRQnvo08WxY5ILt4GNjZuelxynDql3Xynho1J9XZ183q
hnG+uWtTqzqUpucPHUkGQGknOWNJbfPkt7FafZYVAQwYZz8ktnd0haKfSTS0T2r82oyYGrYffI8e
FzP7bSouK6krW5ZdWi2LS49+mOjZb0e1XHv4TaaLAJE+vdMVO6xS9PuegceHQK2ZfbnFq1Jgbg+S
pZ7OIxRGdmPnRYM+OI7rUI66fyLhdCBUnAj2nTWBoLRjJJ3AjdGiNvRPXIMAdb4bKkuzGisSma12
Ko0EiJwH5EN0FCH6bD/Nk/1bxODrMntbX7XnqZVWOGrNw9TNI/FaThtIS96lGYAw3GdJJHiZjRG7
1QB8NjZZv4QxUf0PRFgbGGsco4fGNfwpW1OeHFNclAXohs1W3bdL65TndKPbuP6wuly5sPof6cI1
O2Mw52PuhmlDyTfbxhRWA0xit/FeGmSrD6kTgQ2M/wxma8Pg4hlLS0Et3rM6UpLhiuviGw3Awq4p
vWafKeDomgoJYllHsFSSIC4Qv7asnLsmjeZz0kqANiCgaDTlgdqXbA5pRezU3Hs1RgVHSqE8yU5d
OyA7R4ntwHNo7rtrzqacvDs1p0HlFd3bSC0JN4nGuoZr3Bn5cGdzNO6ImYAnibBdqITUFSWvN6GK
85S3iFpog836fKbs3MGVXe4NkLOTFCFd/jC2zceGkRYJ00MbQHwlahlxd596wZBhQcpMOwnxTVJi
N9C42JNA6CH40FlobCrGD6DmKIyL7garc3kqpOYzvI1CXDghIwUYuWVjB7r8TWtOoVqjpWezDaW/
SJ6ISaOyfVdpEpUF6sW5XVs+ck2sa346uZ7cJvIBBod5XHL1XsN0HaKcEYyJ3du0NI1TrSeRPygD
cMxpACXUMcbWMjggHUZBPRuxAZTow9X6MtoD/zc3YVcHpaFq7D+tSdSu4+UPBnU2hQ+UDKX+ZnNi
OAB74oNuHiMr+lF66hS0mjftaQ6QApsv1q5mXdovQFIC6fhypq7mwRimgM5DkFw/oImNDlrzS9AM
P9okX9eJF9F/fcS3UPg9zOzOVv6AgYG6H+HrY+P3lqLn2Skem2uzYJTWOtRBaeKc1bYhxp4ub6KV
T6ruxkFsRz+mEtBuNroAFjq6BJNA15Cz7IddxZymL51joRqBVxmvURz/8DqIGI0xwwG03dif51Tz
aw+IXUW1CkOSc2LEMNWIfCx2EBQqWeDjpcMuDP3WmbPXPjGYeOTdY9YNv3F88lH8mFJ2Cy1jJz2d
mksEl5iV4uBmNEVIpF/U7wBRaOGnLcb+PGYZIo5s8caUZC3bd2LCuyngbTmRF722OJhI+xO06axr
S0KnYrbpUGAzNWQizBlvZaq1YAIBbaQQ440XQuMJHRTFq2V3ePvZWe1Ki02z12AUwOrf+nlhPyyK
+TaruC9s0yVsIq2C2TbJ8NYNQn5gzhOCZLJYGOvHW/mwspn4hQ6fsD2DpaM5TctDu7RmRNKRMbPG
z+07EjG+Hq54V8G6+xKk8w6/QePrgwY/nSYQSCIMEmzAl5FGhuoe2ml5QcT94C1uCI6hP26+wbYZ
26AxZ3k/qpds3UjS/MKjmKbMSOlqM4iTxOXFWvYkKeEvU+0baOdI2lLys+Fl7Elt5PooazKfZdWC
6NGaZysl5slslx8AkvuXLE2sOzsZ7waogg9k8hw9a8qfi73LYLWLOvs6FawJkdJkoa4wT55UNvGk
0I1YyGhpOHGNYeOE0LK5QgqvPOulcolbL+rmiGvoiFXQuWvqYQeSKzksaZcdVMhXU6lTPmmiuCO+
/lIOhnwqGRnuiqp/XqC3XRKzcokKSthfmf5keFG4DGtkk8NGiXjTjJaTsXIhqY5KrHtL2sIrsxnn
z9CJmRvw+Ru0F3KSZSDIWqzy5qyMZvxkLemfQSF3m6K5uilreWsN7hTO5EEHalP+rpaREiMT4mgo
7k8kW8Q2NYb6qsdLhI/O2AEdF8cmhRCTuy0Dd3lfseGC7UDnxfS+1euwI9LjN0PW3/CiAe5xyExk
V/pbr/nf1CMUO7csGRkt0Cf7zKkCTG3Q1m3tnoB0NaycUvrsAPtj2igHzJdFkqcgFvFou8A7ygrk
iEeraR+ltcoomCkR2e3dsxVX72Sl/DZbNcccq91Aa3GvRjoec9Qkp87FDVgbRN0mtRHqWjEFhsUZ
mhmS64ukcdhNNNCvuPsORHwBhTM29pPqCnpWgxaii/nFPBrzSdY+uKzFoQELYE1Bavaq6NAfVj0E
eXvGYKV4+xy3ctDRvUythgmXNB9irQxtgyK0bHPECx2WFla3wWTzM0cluy2z1fGJgJTHQxMOqfc4
dPjioxhWdixdqHGSCM62vCHzLA7nOT+j1QEGqjgEEVQDY0nm4VpCGJsXc9KNktk5GKn+Ixp55xLE
EYUuG3QG+Ull5SSthqEoDd3c6skmGPm0R7sEJBZdSPbQdAR9kYkjAIDkbAQo71Xi7XeZbJPXBlZh
r7IVqZnc7FV0qatFjH6BM86cagAEWVVMRC2ezf0IQ4xhO9mQpH5fcqcnUqb7Dqy7AtDBbNBUYcRb
UfYxp8j9m8n4Ja0c2qK7nM1ipkInrcXvxRy2cVtcO1JCgeqRv+UAcjkpSq48RW3o5pbfpSQv044u
72zH6fbVH0hY+1g25pVEOdtHomJigkD/STLRsakPFe/SnVKxVTVwA5WoZ8BMdUdlcFKmZxPN1skL
ZiZrvRDtPrEbPqEJZgTaoNlOxX8aSQ2tWUt5LewIUKk7nLKcgkqhLIp1RuIKOqU9vXEKBBI+DmlJ
8Rk7ZqB3uXd2aRjfI6J6VlGl7epUvy0mUzm4PTu4TG+jUINVbn/XZakF9GfKK5wSHjH7QZXtcnb1
1EPUWR+tW2lB5iIZ1NJjmZYxE5B0PW0QqN14E05W43YsgDtRlt6Rg8J8VBNXveu6fWHHSGiH5jra
3c0I2QKa53wxx7q4bRcyF8VC2AIaOOaGaMlJh5V4/0bZsikRAB/UmdTIsX1xQDbsXaV4aeAiHJJo
ol+uissiEt2v0WX41mgttwOvHHqa/mw6/OlGEI1MftLiRzN0nyodTuhijjER5YZH1LDdKtqehkTH
6IHaNety4tRMDMRejOxqVc2TUcwEZSa1ICP6LJgzB+KvBeqWM44buEN7RbXQB5W53Ct2JQKDKmyv
6w3CBqdfE2nN8rZrtDkcMc4SBefAHM16SlDDjc75+Jrh2yDGx6kVwk0jVRwciYIkGYkxH1rjoJu0
3WfJJIcQFetASPdjjFTwqfT0S97xurWws8+R6u0bOQRCwVvKy7eHK7jsmqXzAaRdJukRWJL90obk
+C8InE8Ozj+Un7/YOOt1Ci5fzgiGhOOUK4HZMIxenSqbbeQzSurLQbLd0joukHZhT3tQZcRDItHc
YEibo/0TbbFd/rpyoyl92ty3w+03RcTnLOkZspeOQ/09sVrswDjNTO+xYQNWvEQ1p8lcrZO1X8dz
SrZkq+1QLSvMajAhNwDA1492nIvirysJSBiCFL+9suLlW/5758VSH7tpbg+Q6axQ0QVcNW77+gW1
jWzK1sbdC0Yy5+3ZavEiiALUsYVvP5L1yBnGK5A5wlv/seGXK3lo4utfEIp+dDZsvaE+tTnu1i2q
x8vR7tkQDrbbtqsml1BZEZtPZpmVrKAx1vw8r08pHdaeJjxM05rkgOO4MidasAT2Yr1vd98cPY0J
4Q/MpTANuiekKe8B0zv7TWX3/ylEz3Pz53//z5/vJM76qei79Hf/n8w4JnrC7aX69GH4P/uf/+Mz
4O72Z8k9X/qfyb+5w/9172iqB2hIdTE92Mi1jb9D6jTzf6m2qnsWJkzPVU00uxWmgU+Ljoqqmlw7
1bM1D8zhP+4dA2MP/5B3I35HV6tb/y/uHd1y/7OinKeGGcgADKki4ta9/+Lfqds6TerZnW9sTYFr
s+H7HQuS0F+HNtHdFE0rUOjz8F9/wWQ+RdNlOEDPXMo9/pJ7NsLouplmsAMb9psUZqxpL9Nyusar
tKWalfvE0SYUL+616xQS2yLSUBVt+ZC1QmjeTFWmUTqFQuYZwanMohT6wShcYwe+gz6TdMf2B/jy
eUqyH4myfE+0zIH2NqXHxqTzmE9Ie8uhPZRog/cYCSjAATr6JSOLnQAVuuy3/4lbelV9tx0qWu0u
T9shVvBivLj0aPwxQjb6mS223bQRhD5fir8eZrvpr1fpkzO0vpaqTeODU2BIivKoBtt3lxmKPX7f
DtGjFQfTTJ635WC76uvrra6Ek393HW5mBhnbLYUZ/cfhJ79vWxi2m7a7f13crvv6MwRScMft8n85
3O703/717YG+HhejrXWa006e+rUbpq59se1oXC9uR183iBzQ0tfF7Si2Ghbu7fDrLl8Ps91lu5gU
jJ7VFDbUv/tlzbKX5fOWvx7x89rt7uhO+TvbIXChcWmTzyf7L8/p6+9tf+Vf/tR2MVk/FIpujv7X
fZutAbhdpqGuQ1xhZNlsjtrq01e7WmAnM+PT+QWhsMuWcMauDrerPn9xY1J8/crnY2xQis9f+gde
sV3862aAeytRa8VcfB5+IS6+Hm579P/+5u0X/3qWcU+gd+Kl9doSAxyYrbZiOK0YjNcfbays2INJ
afyu18bd5+V6jUPbfmn79e3iQmzjeXrcrt2u+Hqkxe55kO1ysT78dvR1T9jGGIq/7uMqdHKHErd6
lyh3BsP9c4/pkA/z1+GwOaxXX/B2u6xKmA/QssFKx9D+tZyE7GEtiBVlZHjwUOKsO2kMzc6ROxDX
mYqrM4/KwemV+biw/242bs6W6fZ5uCXQWbya0MXW5LnPw+3apHcQD8RJuF3afmx33H7v6+JfD7ld
ud28/eLX/bbrIj2nRsqq5NDGy9rDKutf40xTd4m6Cx1E46xWhQncgTYoRvC3LYNl+2GI1etcb0s7
Dj1E5WVH8cq5aE/033SeVrCX6UT2sVpUulrt7WK2z7UF3EofIex/8gBsa+WszdjLAGe5awbfdvT1
Y7sORkTj1zqN1i0+Z9n06mWbsbB3xjegzXTeMQcek641wjgBdIeCVJ4LmzKRBv9zWkpyPNbZ3Tka
o2fPth4EcUP7pgNVAyvX2KVTm/rbxbJrGR/yvwAeQeksIbJn+tSXO+SdNePnbNh/pdg4XYsWGI5X
n7bTSRteLWP8CY90dR/G7SXFjH4BHQ4+yOs5Q5DccUCg9BQV4NKaQT22a3arpxJcaa2gtO1IuIRH
OvqwR3hCRlHaJXB00QfN62YVix4hoo2bFgz7OPy6Mh3VO2PCoCDXL8/2g7EIaa3/XNyOupmkAaM0
b8f1i7T9yJOOgS55hp5TzCWpa6p6VuK7Vu2V0O7sxleaia/ATMw9Eh8Yrgqhb1U33OveOH1+EL/S
E78+ZNt17cphckaz8AuHCKkaPKu7fgtAw/B/7vDKkmH0H5e3o1YHwL6bvY7QZ6PwFWeU57xx1nfY
IAW9qhLCBbbLMHDlWdLHA2ujj6R5OygzRTS0PlgwxFXuRImmLmBlPw972PGD0E/JQmtu6jB2EDNF
52ilPrA7JsvPw7iquZ8/2mElorA3gQ+NO0W4Z5JhCLF0Cbype4NWKDBp2C/xQcn9RAYGX2SJbood
zVGbHwQIjCeCgozkhE7tDU/SwCgCM2W1X16Lo/JR07M3/BbLlL7jo5i/U7Pn9+kYNvF3xGqN9Dv1
OA/fg99Gc0s71xRHHeptEoxS3wcYEQLmQVac7GngEaXE0Dmmuc4QzXwfop8joFukKZg5vD0apoLa
8XVK/E4J1ARiLmR/iPdnFxK/eyQxOKGix0BWf0/mU7n80fUgQ5XTJGeI7lAkRpsWCswE8D97hESH
yXyxzaNpnQw8aPE354/dnGbrhShzkFYoULrspraJIA7ph0RJ4BJIRdmeX6vkpmNspx6BWIuePhv9
jBCB/TL0fmOEgpdTV3B8okniaaUA0feDd1JcLCl75UM2SJKRx02wRuTaFuIRo+YOr01ZIRVglnSd
3ceqCKfhW6mAQYnvm/7dJt7q7F6c3Mda4o4hpMEMOpdEBXdKFCb6WFUIKAXblz+CpoX3Fam3kK9t
98iAP3KPxk/mjyR4hECjmvykIxtH2Nbua/U2ASzMcIvX13hOjdcFRPL9TN+LOCWkqfWu/0Cqqn7v
XtGuSvVofED90div3TFnFb5SMJoI7CTAYFV7IQ5HivqL9ILpLk597YWoEGRtAdEXeXSoaUauOtaT
NPATnGDsWN0fugFAxOP6hrAXmis18vXl6uq/MlB2znnpBjokIH0eGPnVdkhBlyw05O7zAeL6eQSp
5ZJcSaxPln/U8aspblalxYXeJa93huIrDqFUF/ZO+ahiwDo+a5jCx1QSthzDNQ5s3sAxXJoLsk1I
Y9Z7sgSJRA7mu0AsP+ruocpPzbI31PUF43VSYM0Bf+PTqdN2drFBMbLZkw5gjyBw9/1bPVwsYowk
dpnD3O+VdgfjsspumEVUDEiw7rgXWu+a9NVr82iRq2g+ewV0w6OZ+OJU0vPqfEkvpL4US0CUStdf
nWmBqOU3CH4RXl0XHJGBfJMvtOmzI5zvwnro9RMcUKRgV6s/zNkB3Ua2i7EbW8Vx6Am0AMK+0/5k
b7bCU0XKJkJyZif9cSqvjn1Qn3VSJ5QfanWTOnfpd7i/xgK056wBSqMd/MMzzoKvQoxw9r4h11hN
HxdJPClOL761XXZS02ZPBINmHhB9QZorSn+aLnrsI4GDV93lZ46hyqFIGYZdr6D+Ij0Aah2TPe15
cO+wAnTZkWCfBcX6O6Qu7wXuthUYt3ZCn3XncG6mfQqEjnAg8zD9yCdm/2E274bq0JQhZVH9XQH6
xsLJXNX2aeDwKEIJs2TvMe46ard8mJ0b79a4lOH/Ye+8thvHsjT9ROgFb24BelI0EiWGeIMlKSR4
7/H0/QGqLkXFVK2euZ+VmUwSAkGYY/bZ+zfpBjKDUK+Yx83GBs5uQz8hF91jowVHSICSRJUVyIYN
CTXfN7805VfRbIx4WW+aR/m3iwxgueHUEHTPKaejp1/ma87JrdZmcpAVqjm25XjP+a3SHDVYK9Ye
azLIseIqk59S8vyiYzEUg5xuu4Murvz3JjiO1OObrfAW87gQs0fveV2B36KwIdsGDPLn9JY84Bd4
Uq/Csh4fyXmOWPQUd0U5TTVIaiB6SgwH1QCS2VrBkwFOhoqwz95Dtg7njmxVmEtD2FsxClt2Dzrg
QtKPKiNmF7DNhnhTn60bdWHrI3sx9rG66TdY1D5h3pirW+8y7iNAPNKyv1nUhSGxpAsqyS28Dvoy
cgC/RGWnj8sglW0IjhVQxJwigmP5GPoCpbULeh+E4auGtct4VUesYC8di9LqDb+WumRicHz0TzUe
ssPuGkCw0kEqT82ero1/HcadaWpI2SHEvoO0ZiAF3OAl8NUNry2yiqwnqVfekqqy2/pB9k4YclA6
sFtxpZAcjNex+SiCy0Fg3D3o/aZlZAl2KBsExVuXHyRhj2ovdyhiKjTBu9sBEtimHWOzAk0HCTXe
47r323zjLE/+LyQSOHoE291G5A0mTKTb/lV3inX3SF5KkheYkqLzEQOEYp29oAIE07R+lww7W/vl
OmoWVwQFdUffyQ7GnSvDoat/IEKV33JwtOdoWW5VisOrcRUu0v1w1sulcnc3sGHRSTSWtDQog50j
/s4ZDl68axg44pNx7MIlZy45dAb/BvjcpehW2Qg3nM3fpIEfvIfP8tYItnYMaxvoBbBytL8FWiwf
hCV+ALb2WC16x90kDvfURnjW9lfa44f9iR/zR7XSF1sfL7uzckw38nlgUCAAeAakRo9Jb+GNTLGE
uvlNe2yhwGFkrC4wQ3evJIP5Px4q7IoxSNVu4ZBFa6C07tk1lq38HAcUcDGLomjhAF/VMB3tHWrm
hFDI77UUxpdbDIrBIPq1k92rNRajy76xRUx/q0eWSxkyd0hflSskVXbqonXI3cvYlKqrNj1i341G
q7R4R1/RGTe4jTb4/ty2GCh1dxfLicOw9DZUOqqj8CG+4I4Nk6F68+gGyS67aJvkIj57O7QnQqYE
6ulAZo9tbWfP2TrkrNbBxXwVWBky4t6SaImh4fhucNbLiFMDap9tM4eVFqwcXtkGx2MRXCB3aaTg
ue034A60MzaIz9IV4kv7JL9Ux3SRrtozdGQgb2dcNRyYkKO9aixH5aY5oJMO1bE9l1t3fYfZNR7G
Q3FUVmbheBv4eQfLXwIu3iDlF8H2PfStXV5rlznDXo0ECAPwLgSXbcFmpXPQVv5rDdOTCx+W5s7d
3as3GFjHHicq21wTfRywuz1QuRxXpF+dyIH/s8AhzUaJ98F1EptdFtlDvLJWshOe661uOvk1OuZX
4Vfw2C+at/AKZuRq2OJX8dIt861mw4aM7PrVu+moMy+sK4Y/Oj7B4YJX1GnKhbRi1rgxktF0uMMQ
b2KRUZYW2wOpAlt9Hh/Lg+k7+Rb0/UZbGAftmi+Mheuka+ucOsEKFRC+i8PEg14642vj4NBtCw4j
lOjgdqG/CsoGkxgml9eEq1p7a4KSbbynObyE1/rQfUVHc90eireYqIdU2S/x61dyDB5xw/vyX9Pf
yUbkTjDGaHttj/GJ4IBCY/x8ah6wgl01d/E5uOgZnEMefEWnCuyr+IndigCd0RmeJZvq7tV6b+41
8OtltC8uycZ8U5/L1+HIQMgAqb6Vr4CunO6IW1//FO2jvfysO+25uKjPwHocbupafuDVGRcCP/Ce
Y+i7jleVky7IFWoHY6M7VA5+TY1uI9x6JDthVbGmre3iPpkbPsDAYGNvJxdpk56YEnfFJ20VAcrU
3o77cFU9j3uPMaa+ZdEye2B2ij7ndl/fwpPv2/zb04sW/T7heYWYk9k49SDmGmQOyGOXChFr0k+K
VvWNv9GZ4D7o0t5kjcKtUW2+BkoPN+OMOeN9fA+foNLCMHM7G26cJIIhWmvUlk26ifAOJhA4mKOt
+i3lNHrLWd+BWdr2PJDh2P8uXwtWoLayor2nVwqiygcMKoB7L8JpXEkrb5MxI4XSBpEDpBmVX9Fa
3HrbYIsmIBj7YjUulZ3woDzUWbA0HpNPSqlahVHJb1DCwKsSmSmzP0c307B1a+VfhkdxbZzGQzNc
oodyT0gBG4e+Ir5mjrUEgH/+DC7dxGWDYoMPywIZAm8XnoLLeOvnAXAeJcDfMKgUYF2fs08Qcgwq
gPjfKQ9PFeKUBIYdMA2+dw86A8ELtd9Fv5VYqr3Vp2JnvaNEKghOB6XXMd94V776v7RDe9L76azH
g0fV6rGtqVqB17DbJ+MmPpenCBYOaKjLFB/cpffizikipY0Ra/HZDofxxoTYvo88xtAW0mkwZmAj
ROgeKoYlBDxs/EbQIV2+txsiPNaaj8rRXCBlxFjhO5RQT4ylTJP3MQGbuq6e4xNDXnzqHriv0UZ0
wIDtG6hzJ3kHy8AmBHKkO9Rb4JQHa2lu6fhqzsZ8iSjmBhThQl+DT1uLx2wDD0C7AkZdoSxOvsr2
GcZevM07qpVLWIugGjb9RT+0Nv4zTnjivPtJQhUFbwfWoJ3cCmacd+P3+Fp3jvZbetVOcK4XEPWO
6S3f69t672Ow9CiHy84AnrZkSpPPhIPkYWi0z/1GYXgut50Dj24vPZlrsKvrkSOvz7iaPBJTdJ94
UBZ3b9fus/W4aT5bxokNWt5O4UibcBU+BZfogk/cqntclZi336gP01t7HKWfW3rmhT7rvpBb5AGq
nwrGiMFSfBnehrf8XF6jx+RYH1JGQePDOvlXINcnEDnj1t3pawDMF3EZLsLX93AhPPZ7FIdXymb6
R+9tv7PRwtVf5Lf4DBw4zO0u3qB/isOV8GviOQCXJ4Ry8Jz7ZfoPzDTiS+UeUCMlLt7pu2gJGIH0
7pb1wiVcSUfCTFqt/GwBU1kxTmfdtr9ChNta4wKhTdmkXvwJngqU4QUndZ7iWC+Ma31FJd3b6bSj
kh6bPVo3TuLdWxPgh2ELh2LKtrYEVrpsKKyNWB/NaTdh0rCfdTbnl+9tlWtPZhPkCkg6zb7Z8ztp
SlHN776zUeiArnC/u7AKIQmlTunk+WXORP18nN95Q4f9d6eozpyFms/HFONd41v5ojOkp6gbMV8B
xQcmPN8qeedIdWVspY5YsA32lXBvSeZI8HYoqSyLFpTeAM9wZ9KrO6QwAwGnIAP7XVH0TjI5+XUZ
eyyApxeWLroo6NvZbLqc/A7md0Dlys2IXYE8KWZUkKuJfCYDBxJAMNTnt1EtBswCHcNljMg1Ts1g
50wymOazZwJdHD1YK12KzMWIpg8kWBa84+RUMCjFGU6PtAp0Mg7StKmfPA58X8IEd4gmSVWyLxOR
yCeiznuPAlXfT0F5gtM8vqO5ThhU4NBAVgtIsBiK4D2jwEKkG7u3fsyOMjX3JdiEyTcbKEcZM3By
ToqnlLaW3frWAEOETq6jTTogtTGVR+a3Ta+T0ggwGf7DbHvO687ZXmMu1nUFlomul6xxbqOEPb0M
U/1OnpxqfrblEB83pe+tPKzGSalI6InOZuBtgVrp/HF+AaVmOm3HCmzOg84vcEqAGM1vdde91E0C
j3tK037nauWJ4iFDbcH+1NcF4FfAZ2FKk/GcMuXDP99pk4TrvG1++evjvN/8tUjIKWwgjXKXzIxE
d/UZidWn2COOgPQWuGOYUYLIPFNLGTo5srzDnTauc66rJ0mJi5WI2L6k9OsQl/HE3XaNhwl7ozAS
qWTF86kq1U8CovO7yLT2Y+pHwHP7cwb9TFrC3AOjhudhu5eU5tTATsDJSwdSIIMrKMiqkyPVXwwZ
9M73p/kPeMpADfPI2f+xcf7e9+f5bduDHjXyvTKSY9UY8OWSJDK6KOSPYYz41Mbm9/Pm+SWlVrmL
p5efjz9/LTAm6Ys2Xs+7/Wz/PorSlCV+AP/8st6lF7Mx6lVWIF3Vwj1xkOvTHgJrEsSWqwExfTKb
mCWCjEDBC1cJ2jYaFci/SP0rtuEAQSyk1v75t/mdN3mUmOPINcxfUFC6g2k57TS/FLLAQ1Mr2A1Z
3spIXbD//CWy1/XooENA0592742YPb8P9bP1+/P8hfmr866Y3TENz29/jve957zx5+s/3/k+/N+7
94AAV2XZPv31lfkHuwl71JXktH8O87Pf32f2x+d/e2Y/P11osD1lK6TyPN23+ZB/nP0fV/f9dv6m
+3OP//il77fzDt8XaDWsM/WYrO3POf/HezL/slEF//Pw/vjln+v862Lmw/4fZ/DzE+N9rNVnynSv
1VTUmO1HRg2J6fnlr21/ffx3u1ADIK/112GkuWj1s/v87mef+bDZrFH9s8/Pn//dtr9/Zj7EX4f9
3sdQxseaettqtk35djfywiFDySP8h5/KNN/Of/22V/nnR2OucP4Yr5hzVbWZ/v79dt4f65GNbGrN
+t8dYt5jfvk5zPevTHf7D6+l743//Ol/9/E/HmY+o/mv31+bDv2zrZ+qYP8fe/R/Ix8si6oJKOg/
O6A9vJVD/Jb+/hN/9I8v/QN/ZGj/xeSH7oIuqqCG/lQPNix0gEVNsTRN/AYS/Q/8SLH+C3EpCak8
2VT0v+FHpmkoEmLDhoqXn6j8v8CPpH+VJdT4fZAvomiizmdZsj6ho/4Uv0tFdI8SPxo3+dh0i6Yd
O6o6FbGB6ESDAJColyNoBa4Ge9jSnLbvXHBJhgnZmkzIoP+2fLCsKXhvxQj/N/3Cv5T5ppMD/j7J
BXKZQJT/kresY8uvBYwfNkLV7GRDxS2rlUg5191pQIMT88PyZVCNtZq0aykxyBrrSvW/yVL+q2zu
fIfwsJuAY5qO7oj8l7RdjXAVoZjfo8UHZkpkUraLnFLskHNTDPeaE7cmwHKhFny+h1nKsq8lmSTc
xIhTBAqFHaz0lBmYQYQok4B7oWApxncAAirxFNhVzlnA6+obL/gfxYgn0eF/0X+cTl2a4G2mAtOD
D9ak2veHVmzT4EHVDka90RTSUlZzaw2sSQh7NzGBqRP2UCjMBEtnPxQXnlhqhBh2q4+vAT4pFE7i
c9d3mA1P93qMWpEgGoMxtATwqVc3EQbSC6VLnltJvPayX+4CS6cu575ykxSotfXeSPmZ2g8uNdXv
Td5iJd4X0doTySckjTw4cgFxkDIxKUSWHyWJmL6Rl6JCqWXIQgUblwiCTf6I+LXsuKoUUbSDg+XD
vxswDXIs9IkVcSS3iu12itALykcYOHcLy50IW+2wqkwoFSV0sYWn4dvR5E+eJ5zxkcqXI9xZikc6
TwZIMcohpmME8gYALDr9rmlS7svvRk5pEpbZwmgJ5RORuGbUooUGGBv3rGKBqw53ctq7RMEBEHhu
JVAAxwYVUQEqQ5SXmlOp7uBIkbfPDQXWjQjfutJN3Fh+eSizbnx8Y/HSVbFNlb0vZLzDLcYTpDfR
QVxD47xDG/sFKg5RnKmBuzKBbBykIuQpCg1WmN/RJOHeRXtDzz9iEX6IEpoIQApoYUCH4esDXAAE
Hgq0kRZGMsA6pLgOUmSEHv6iNl6xCAxh41oDvSpTDkYoT4jx/FzovmULFSkYEO6wYSjbYjlEHufO
OkzxzZOqksQtAPTXHZk2a0L/55Pybe1REMvlTx0APU3J5bgm4vxuhzLadBECXi8Cliko0ZwLuoNn
atcCxUasT7tbpYd3DSE81jwLJBnupdhS+CSV7ibWtVFQ7Ct8DRFGtYIiAFXVo/rPQVi9e/uuRYam
CsnSKOEN8sF9/ksi8ZjarlvhOP00FDxzC+BAM8Y5EjOjjGZJg5YiMHZPF0gBdBWq0xNXKlRfUP1f
FrqLgEsK9URFh8GMUHIsuHdGTrdGX/HLyNECC+NnWTXx8tN8x28mcwPTAvVTBitWMpDzoPEZ9Snu
hAGXFgaPMgDvGfnF0ZVoiCkr/E6CxFWr1AaxQoMmnJK8ybDza3Mw2tMVeIFBUiMdntQO/DnipKx/
IZXYyJCdo+m5j6361eEippbdQQm7azcmsSNI0Fk9Hl0WocdUpWspZ1gqhSp67EiRoSzZC76xTbuu
Wbh6uUqVBlVRJT9XRS8vDcNcWJr7gDckd9hEIQjNw2UDwY+HaKBzBWoEEkHSOhGOwgutG19D5H2g
58qp08PEGgOLCkPP/t6SMKWAZKXlKzhN0IKE4YS390uoSdpOhi0iSzIcUsgwKy/JnstSdxg5Pr2m
zJd4nCnbsOte0HbCbUzQJMeHmaiIWb4MXeAIQLRjbIFS7MyD5LlOuhiPJL7IgnVTCpRai8rikSLM
yP3izmWihmhWIkcrEQd6IIvZwdLNygYdRCoiQx+SfMo8+BUW7BjBlXFNfFFF86PRQM7HKqjZghJi
KTlGHa80q3lpJEY2M1QQ6JueTd7QPjIrvg+j6C5wdciUkDhUzvkLnaQLYOmQDAKFr+fkH3PpQZTU
9xLiB0Itg7w06TvNkJcM1XTn8NQaXY16G9OvGtG15yfS1AzMmCotxx6CZe8/osxUUWFhaIfU5gBZ
SJxgY0p548QeVzdVq1KZGlIfc3S/QwcqQTQk5RnhPPOFqNLUTHXacc1NQUdKxflt0eOc3KEGhCjF
2EV3pHLy5fxDRClcJ55kjUIqgsa+jsXgpTKLkxIyvczNhLkBJlTnPY5yFThoVoGdqzRbst7Czt/B
wv81N5GxYzSLRe+rykz82Sn4YVmHXQ5MaCN4hL9jUplP71ZcRqtOir5QKTEXecXk0YR9T9UtootL
8UnT0szBIQvll0hChYj7q+gJ54tIunVyo5aqBlksOxEX1jRXYEy/qCX5w1NEZCkCvEWmtq+4CQMB
0ghcAzfUFHv+WGMi1Km3KpYoRvTudm6Y7kSZCbzoS3B9EZUJGJcK6XdEL95rbMXQw5vcDpunuRUp
FsOK6o1vih+hb0193GWWEGUeZzE18CrSYDOOyWGQpdZpCj/CMxR1w4YEeFbStsuQcQDZ87uMgjIa
C9GqbPXXlEcHe0tzkmmIzsoR/SRdwu+MJV4BDnz+W55gT+sVH6lvWA7qCFiyByQpumJpJgzFI/RT
0eKeChiWOUkLBigNXvTpl4cMOFkTnRIlvedMq/jKDXYIPLDFytvWsHEmfUBFGjkaqg4as2E+TRwW
tYw6BrTkecw7YREuJGE8SWqaU1IPf6su+7R58Vxxb10TgqrRRCTZZxqf7KGL0Nx1eKalGikUrKD8
BJaxmGdsSWWww6HyEz3bFZoe3QINi5AKrrJSXe255eph7if3OQ4Qetp9LzJN8kxQBQGyFaXHwcsa
B0Ergpj+VhdMKmGk0OGr6CvKm9dcNc6JJjhaVh8G0Ff4FBIFgf5J+6ucZUhtFu5d6GlcWFtMofOh
zZDwZqplGiTx7fUu6BAGMnlMthhuOD5RCwRm96qI3luLMuF8IUKOFJUAiEVgFhpFAumiND8wyQqs
xvlHt+CeBrK8BkCJCV3Fzf0OQaQAa8cCvpXFOJZXNIsarBiJT2tphKdccde6rKx8n27udcVTW48v
lr5DUgYVGfWoRGiP5SgaqyJUf6PXiO6tYgP1fVFVcIJIT5GOdAW4ghCHNepKynEohN8sSlp6J12l
cesIjIO8z1UEpRq1v3lxSY+chlXJZ4qNcu5OmeV3C1Vou1D4onzUK8pIij8ynnEvqkYEEYycto0Q
cOgIRmd7CfGVonEKYb/zcfVz5i4ro4fmhVrh1BF9WfA4mGoMvz1TJCuvMpDWLEXAoJmaU2vCp6VG
k+l5j7ojuiStO4W6ABw9MqJS3C89VXjJuvjLMJlaNYv2kwVCQrDxxXpjpeVgSFC63Q6p/KvGVGWg
oCIa3qXyqwhTaARVUZsg0ayiKlXH11yIx5UycJFp5m18HAgqmVFZ0Ax9AXtqVcPntyAzMNszgLYD
knxh5J0yHdCjnNBg0ir5qBqKGsVIkBbQzRWD+xpqN4Fwo1XGo9y8VtPAHobSPjAzw8HSYlg33UuE
PLJdtF9uTNcBNuzZSg8wzGRMwgT+VBPogUb2v8zp95MW6z/0P3SxQ0JOT84oQNzDMD3nwnvcB2hq
IKSThfM8im8bXiQbgxKBqkf3uInNRZoxDwkljqehTzkrQ3w6adT9EBikgBGb8iTaaoWYm11lhIi4
mM7Nz2rVbFEJiyRrl/pYvCWjt6RTPhjToDrHc1mfnOcwCIJr3CEUMw/GoWSiWkQMMg/iYcXkKoXi
xVWAK+GzQtwTlXfZc/Ggir+apkI0FNO9FKMEW0nNa54E5z6t7iE62bq8bo3+2PvPCgbJ3kiYAfsQ
215UMQFSRR9z7Gvotbx0QdKZqLknLTF4rhbZhvEAPGQQf4k57X4KuOMqekVXgUm7JYTURXcXNMFX
IEV33y0ZL/XkgvKJ04WVk6k7aSjPFIJWWUPpKTVZaYdhBTQlqlGgJUQdp+Efyu2GggXAmGSKNkyU
rAwJti8DbFm2G7/S7hEal0sVUZEYEYc05F63QXw3ENm2QRgoyrR2B8bbmVfoxleEOBkja31fD9p9
nh1HgYWrrDfHpKPGTgjOgiJAVFk7q2p8DyqiGphDvwlQMP6jNceJCyaES56unfrLwfLQv5ziBoRq
iD+Bm5lZ+MUTYhnCvKepEfpJXJA0TQHo7h7IfBAEFIeyQj13Cv69QHuT088mYJAYM32fxvIZ73Ih
+pzbvqF3OBu6lGnmPeJgoRIrO7MEf9pUT0lRPhgQ8tF3Gwlagl9TvMBK+BqbLLrbgHhYmfhF070x
u/EhENAw0vr2PavvUcGEOT/m0b9EzaDzJL1xVWr+2ZPMjaDGh47i26Jo0rtcca6lHKJJlRvg4qxs
lVcfomtLKEkwWIdf0xIJrcdpQHvqRka7uR1P83Chqhtx4LQQhV0kUXJuO/PQSZdB7FGuxAcI0Gvz
Sah5V3W9AZSkrPDX/aoVgF1tOyyHclrndijqBR4FTVZLlOf6R4Rh1W1XH3IxCR7yPNoL+ISxWjNX
hT4KG2pBryjzPNcieDHLOhpxdo4x92RgrTo71uPfGBC065CWuzpFaE0Tk1wDmNwMSl27VrfCtPgT
p1VKkMki0AekWxeyhmPlaE2mhilSjeSuLZwF5qByygFIFcv1TOtRGpK870Vn5q10XIUJ8wgIpTx4
iTT3l5ENh0ZBwdcUCC1k3X3WmSBtC11g1l9MkiPilxkS0yhQKA4+PcM6D6RDk1vNQnRV3y4kwdr4
noLZrfXVusYAtYwqeaQhEvWOkFO9dlt6DWY8q57iCS4w6YHJ+uCZExBijLey16WIpI90dg29mSDt
B+7M8Aap3SSkcK+G0cLrDwGy6DnqSUn9NFcP/6j9IdjkwoEWQJ+lCXQ8lHuyRWiioA8ZAI9nBUJq
d07RIxCXbWJKyFfpx5n/8POST+VTMe2pJiHsLOHpkAWLuUYsdp6jJoa2QbLDX6lF+4wpQP5danVl
gpXNXHqdN+IP69NTUdqfa69xG5yK1gNbOzTtriUQ2xkaOBdPwWggGic3wbliPL/Ae1wGselvfjZ9
72LO2W95qkPPfxJmGpMoB6yAXYASBdXVn+/M7352/vlDO+W0Z/rEvG3+OL/72WZ9E6Smovq88Wef
nx3/2vbXUYMEDlRLpuYfl4cLOxfZahOr6+d35tOrDAORlzoCiv3PM3MpnftTTUBKBMTr54NHNZW2
P2+K9RvBmH6La9SwkwCo+4ouRJWDuwIijDOrppzc3ZW2c6s9tmfpbv7s4UHR5GaxQmU63Vkopqw7
/MiLOm12on9vamp83Mtu5zZejieh26NgEeu7xlDxl9ZNgEuct7abN84vRREjwuWFoHo8RdiRBQP0
6Ebjsqp6Y+fFcC7mdwyn+BjnEOP7WtpoUnWugQuvssGTd0KZA24hIbNzh/YiD1a7EtCiXVZl8RER
+uYuC46t1wLS7xtWX0ay1KUEpEqMyk+HARf9lgsUWYokAvwgVwfVbIEs8ifwdopaBOVwnJstdXIN
tn43wzIclF1ZYqflhWbleG7rSHKeLDUd8W01DB7ajKX81tJGPIJFFySsjCyV604xiJCvMKVVa3zr
KgTZ/FRQmKPlHX0V+YAoIICYFPZb7RpG7SVvM8OWqvQomGjYp6V1dEVkVoJn7ER3XVwjg+tCT3I7
M1lU0oi4gymsBsF/iPTuEFRBBN8GjS43OucK1VUJYAbm2iNLGhBAcoRtR6MBGMJ9+NSLwUWBKzEK
OZyErNmMjfzUmFG07+LAY6JDnggbg095UD/M1ABWXAgGeafkt1U1IIOK+gOtn7an1ow/AupHWr7O
gvqshc2xyiWi4KQ/eD7gsV5n4C20bpE3qrmlTPCQ4hfR4gQASqLrF13zO5aG9rEChrFUVFdARQad
An8CLdEgEDSB4iDF217rFKcGMVXGSnbqE7QhaUAGOTMD2eVAsutcijZJaK1rvUptHBAjcjtGupBL
HwVqXSdowZMJlTMTwHYSYBAHqN6vwtTpzCetjpAnSYZfso8rVNoqOXUCD/pXlTujpYRO56nkfJPh
2CaCtDHCAf3kQlphmw6UqAZwaXqviHVZS7Vq9xC/MidrlWHbxpBe8g6WKPRClE3vkgpoWCCL21lP
ckAaGhFZLFVaibxtd8hruB91boq2lBabXMHeJNFZZOZu/ZszYL0iudY6UiBfRGjatzqrkcCFS9P5
pi0MayT7dhEggYXnlzWnES6TINqOXlBfQ0vOjvh4HdoaRzrgBWmUvZGPE50QrnQr1trWKoyF0tau
01Q5ojjZxsvlO1TnBoy+eU2LTlw2Lig3Fx/nNiz5qSJYkk5Fs9OT9j7c9WNL7poG5NtSiUp1UQSo
rbQbmLRolWbqSqtqMHhoiJtaDHzaU08IDK/SSgBOXQF8rpXuRa/9M2mEZ901143CYKH7xTnTrQdE
MK+uS0qkNOGQSsGpErrhKlTiOwtXUip6uG+QAZP8BvKC0ZzzqieXJXUIAefwHYPW3KZW8R53EEA6
9DHHAWVdUqhHowZIGXV4NtRlp6GBtmWl8k5q6N0fw4dWUvYCoiRMtUf9qPphsyo96iRSFzAZ52sT
IJcQ41WEXrmd9sKlSqI3qUHUp6o8mi0gKl06pr3XguUkXeXpUFNSxPlQ52g3ZWHc0HKOTxDuV1N2
LsX3cVuga5tYk8EKkdEoD4coJYuQjP3StUDLgSMpIWvq51LJy03RKKtB9q91ngCv7nEEaabcoyWd
urZ9GCbI0cjArQT4pZD4pqOCwtVCc2tiIoZJNXbhHRbjTe5DbFLRcuYEfK1Cd1oUD2kc+g9yh25d
LwTbOonOXR3ljJ1Sg2WCX+4vSqtqT6hoY2QNUsn13bNYWySbvBjex6C/aKr23KeO6bJ6yaoWKbcc
+6DuZRgAF+MXbbW6jhiRNsAZWI9B9eaOD0ghX4tMXTPUXYOuQ62H3F/m3gyKexDt5Vs9UYsKbVPr
ys5qs10i9w5afAj8EZBEmRctPKV4yhP4bJSC3GFTB9kK4QYqHKwR0RY/+Mi0y3l7VU0d8X3jLLos
cSImMVPrL4jrfShqC0krOw4JNYNmsKEsxEWfOIWElaQUOIUJ6awgVlGbj9DvyU0UmezUiXVoCu1d
nXIZAhlGUutUSgRoVEuqZEfcLx7yLL/WunRPE/lEbUtHknXrtsm7RYVQm5q0BAjs0JqCf6gzZSlU
7qLzXKdsk0OdZ8yWrxJWDr0hnIO8PJmq8uAX0XUQGDasLHuYBDJb+d2XCYPlotykovTSefLF0IsV
9Gs0yr2BtJYGwlgiLEcJ9thXOHxh9WHkzUZtaxiAnZOUGS6S8i+pz89S7B3koDvJOvkDzSDRPmZo
sqn1IoiTiyGigAR7zqiZYkPHCyO0DCUIHJFPmkoNR7wujUeFNZfd0i/jEQFYyJMYhLwIIsQi8hGp
qr5Mj2Y6VGB0m4KRzSQzJpcPoflLjXB6ycwckGX76pr6R18Y12qhWjAa+954jnkcTZ+/DvShbhyX
pvSsuf67ViGojmieG2tUvNCil2Jj6436Lsdqw5KahRTFMjmX7oEcvK2q0sokBd7gISBAFRvaSbWt
tCcV28j3sN703sinPA6PgxezZhRDdUHGE6kJEMatB83OehQSKhQMS/UauxuWqvtRSAEpc+OHmJEt
MC6Vmbylo7ers7NJUieuyq0WFnchbEaSSQIuVGTFQjJLqgn3Y5QkWOlD/KAI2hqZxl4+oJ3NHBiK
WKsU0WOvDZ/kxG6EKlAd848y2JshzTBlunLIH2yHTIrQIt/3SbLpY2g9FhpIYwE+X0LVzYrMy0CC
w+g0nxV2t2lKpF/SKCycWDLO6pCKqI8hMpzlycE18OMUVW2vk16TgMEJdOZO3dehaSxT1Jl65qRB
r0YExNx70RefeV+h2F5ZTil5kMukZZEI2r4fxE2Yp4wGKTh0HTgumsDvVVS86xWzfqrSCMWIEqtG
Ujk/JDjMg9uCqoulfWYc+qr78lvYa9h0Tx5fLrD4nGWU5r12Am2tGxGAQm3H6a1uic+Ft0C+clyI
TV06jeEjQakXW8EInxFVJFedyPhHQGOJ/BTSc8+SKinjF7VTjD1McjTQhUcy3BddUBRn8srS9J4c
rYzykzp0ADqlx4Egacq8RDD5oDm5LAd9w8mGBllmAX3APlLXjH4fkuS+aB5SXwAJX5sUZXHySxN7
uLlnFFD9nkcanLNsfMU7DmXClDk9H9qD2uFsJDBjqyrqitmtlWkjXZjcGovEaaTo2gqvsMDWSbcx
uT7Ig0Kb75rXwfdXzeRxZmSF74wAH5w0EJ69GGvcJC6ehXZ40AP/ORHBDstGb6OTUiKcAVNU1tad
jo/FIJ8il7yJgQIeJbxgSbUMQ7qx/bIs8ioLjVoXIrb+tdCsc5eYzyo5OSV6V0fia2I9HZ8OSOSs
haMkuISo1XcuJGI5f20hxMJVNAHKj1Re+W8AF0G87jSdTAWuW+la+yRSfbfNvFtJtQZrJiArVmDf
m2iI8SqqLUKjm7723+ydyXLjyrWuX8XhORwAEu3gTNhTpCRKoprSBFFVEtH3PZ7+fJllxz22b/jE
nd/Bjl1VokiQRGau9a+/8Ti7zb//LEYqbVHeN5jgccoxfM6xSWb/5iUcnl4+W1zSiVfGfoh+NqjZ
/vGrZlSxG0EWkQ/xmV1NmPvycqWNKo+nwNxvhT8o6ut+O/N0VPLyrybGwiJ+XbCq4XnDmswz/i8f
HPAafYS6gXgZdkKuahLF25JiIp1evXLT4LFXgZ35RbozOJCqyNlU/FngV6v+LH/Gf6SqrXzuHFFh
WisfQ5Fq1MiuMSaw9F8435SoL0Wk/l8x3qWrgI6zb6S4E9GPz+/Lh1SGu5N/lsvR53mSwie7qcUl
bof7rmk9sg9BlWR+3+k3eWEFFGVGlMC88fiEGzHY3LDr+A0jOfn8dch9IJyChbOvcOOUj5CvR1j2
XVQWxKY5G7vFlHPJg08R+wf54lXTY0/GG2BwLVKMf7vHqUbLw+/K65Ivq8m3Q6KBeu88R23vQ7ot
+duRpz82TLKNHMSEhzYjZtx/f3vyI/zHW8XSfmNOVHPgZvVCM4HCLmawhrEyBr/DrsZXPeffWiZg
s5tv5J/lY0rm/brzS6dtsUogDh7apn8eHodIJeJgTV7iKoWuT4ID7HSKdgRAkbuT/xTy47IlGIiH
VB2U8Z4ORW84abPf8ql0EpJyg6sBdJ+b5tdYFhf5lPIxfvmQLY/yEfKaivI7evjHRYX8o7zgsLSP
8qV4ifsR//CC5jlpDfVy8unIUCL24UFg006L8uwv2BnjgSHVFoWMvv3QS4ZYXlFcJhNgsYEU3wmm
ekWSrDBRrjeDyaQjFPHNpdgWrKoEP4XVojnVPgp1jeN+vqgBftVhjWh7V23ids2JTlmi/Bri0XzS
c2wSmZibo8k4OCGFpAOL1gtuRS/q7pMgmPbQEW6V3x6miWn2UurYaJID5pDKdbAbmZmUnOvwZwKg
x2FjPtEt/MqHKWfg7j4qGoRVc6MOiDIkfNvLoQg+I5b0+DRzt9007VzSyLfFsVgOEaEVRxEWL5DF
r8HiwdbpDPqmcQRuyLDtG57kf2TKkZ0gaWKSCtZCGjKTdtmhmnJbJlgcIrifRzc9GMpd7P7W/I6s
OXt+74IGEbsNRK3HIN8LFZstgPpF476KJfkhChfjjxpjQxqGMeKEqD5nu3tJQ+qhxQZkd0ymTWLm
zLDQBGv60Z2ILZ7lgdWQk82Owujbqag9vVC/KrgbLy4eWeKir22aPD+TPMWsSk5gAOxIysKT1IzF
Ydas+OA3ZbQGY+X2BhSe8/nS9QgJkqy8DzMKW3yT7bXewaAg4O+31WAuXIZ0j+bI9RffpYdtVSOy
H/AnthhMUjEx3D/ioHrQcwZIZqynaz3YElv0XlRGccYKONmgTVg1wtotBoOWzutLDGL0lyoD02aY
9hmUPUPIGpWwHFKUYRAfanxd0bVTtFI7k+0CdlBEAN0mvD60DmK/BB2T2Ixj2AdUmVFACQfHAHMa
TnpFDlnV6KfGB4yYxxiDVDnMtM3yrCD8jAAfLlMxr0qoYiu9IseVdR1PLUhpAJZtyDH0aMB7y8qX
MKBIVTe652Ju0BcOFhe+vbWmoN/ldDIzZhz7AsPuTZFXLRUWc+de3vKV5jr042iw7frszLY4zhrf
ak/wxkhoDfMQ70Dm3njvUi0xVrEfdffOL7W3JZh+xx4q8dhPduqlSVWFe5NicDyZ2Mriklscdepr
u0C1IT20k0mUD1+0grKvdOExslihuUk6WFHcJ0tMMGfonfKY+2LUnbds8jC5HAFO+8zeDT51yxI/
BmU54xfFb7qJvbZJ91zBCLsKycwY2aOTmNgzXFUkk2Ff2PU1L4Cao9FFsDYHd8IycXMejhkBZZv4
3Q5KpHegG87ULLvCiApyRH9TcUo3zNncw2k4dWhwg8n80A2GE9GYnekDbWx3FuzPx+IiyHNg3o0j
I6TALWGhd31QX/o2OhtOcvOye9+nNMJlxlrPmGertRD03NtajsFDiJ145bAHGMjKTfTtG0Pvzr5B
1As44RTB3soLjKMlpe/POFUOFBVLiiA35i4ZcvIl/nRGcW9Q77sZFJFupDySNrpQyPDh4BjyI32F
sy2KOhQPqO4p9LIYc42E+M7yrIYGDTmtsvz4TCmY1mRyMkHib7pVXuzFfsZud8+wh8ENC7ivzIeu
F292QgNXaHudkSMxoJig1luOg52eOMx8xj7dBS4TgbIvCJrZpcFl0lEzNN6wWRZ4cYWgKpMvMjKJ
LgLjPavQemf2SxrBA5IsL44OqkeGZUtXgA6xgHOH2yzzsl2Q699yfqaIOcvAPsyLnmwBbwKs+D6c
A+a09GhWlG68+EzvAYok+9wpBH8Tg3eqk/TTNIjWqbgXyCBBNxyhu2OobfYJ6eSjy3qetlFHeA3m
urTLi9+f244OVJ/eo7D9EUkYyB5g8mD716w8yZGBhHI1FjAiEirWzVRN9CQCu/GIXASCt5edH8Zf
EMTQzidGQaSov8eFn4XQw4lwmvEwYlS7surMP+eat6ts82ylw/PC6BvokBvEGXgTsfySCOPCqzhv
tmWN14VXipeq9es7hmybuOynlWPA9CiJvTj6jvUoSvszcczfVd/+QpfFnr9QAxRElMUDX4Fv0V+E
2O27f8aMdR7hxGE2kOqILYTT063DlFzcAQXcSt0xfUP3YPXeDlfgQ85wrgnbt3Ty94nNJ9e4zLTd
7lYk3vUPeWpsfxbVTRufYjRpVn9KM8mLlSO/LHbuF9O40yWts5VMzzRyN12Mu05UDRBqWkyQg7D4
lBM7Rw7ZJxxGt5gk3uRQ0PGqt9YcX1ID41DZbwwzdy9AcLyOK+eJ++a5aNB+aiQCqdkZ6ZKrqvQ/
mnH5GCc2IGIYefd+xCZsVFiaZMn/kncuZJ75/0mF/8MKNhwaE8HJIzCw/GdWcGOy0ODA4v5SwaGY
ezUUZfLreQl63sJ+WSCHHsiI3vcW8uZkwZ5bLvWk50NCsPSHGqhjMwe7L7pJrlIdczeUTXnRJJPR
DSmLAt89qr/ZwSRv9+yTzwQ3kdDZm1Hn3M+CDge5V5L19G8D40hfDvBqFHI0oM9LyOf2P5j5lz/v
8C9Fn18YkHXtf/31X4PeFR1avm3h2gbv3f+XoHdoXGVeJXWHDQM51Wwc02Lc+wS3HjSO5tXS3KfV
rZwngisN217VnoEhtCE5F2XCgqCTgxVAuVLCv5slzSeCCbBlsnSjCPlZt7IAW/xfXo0t8+CR6cSn
p05RADZCZbTTkHGsmVH+MjQBCwEKcqDFN1k2RfI+TSUVeRJ8H3+49pLgUBRAQajeLlRZP8aG6kXu
cLlj0hJFw9HT65jo91P1XcfLY6OR1/2fPzTh/1/uFt6oKRzP9hnu/suH5rle6g6aaA9aLCDAVcF1
YUbpypJIzXKn5qUzGYspMqWiRzB1OZYWcJw8WmhYzm7pO+xBGlpi7SEk/06RY5aR0mtZ2DxcB6cY
I85OadfyyTncQpEePQGTEkXBjVda4nUwmeMutEiS3BCOxBWlzVM3TByq0bEpd2EEKC1X4H9+++6/
SxCEzaaBCsODyfhvEgTyiVLTjwna0/XW3MV4rAVeuHaxlgTLDZlvDTHMbfYK3UzABL34pEh6muCr
jHNJApds8mAOHu1qOYva3bL5HXBaXMf5cGwrKJaqYJjq+WmCaVDKQyW08s/Z45MpfP9aZDkvaAC3
9AktVqudgnxkRoT5kKIO2QhgKSKTW1bpWAOQ2ze6qPVCDyZVMsHwyLBG0ItDssyKh5SMVn1ntxUm
GTXcQnm2WZHh4/VlHUtJxPLCoVobGWMgLP9XMS343m9gf6afegD3KJxfU6gJi9uSNC9PV8ZVFQU5
gXSqUDYxR4PHDQBmHWuYWJv//I2YuvvvG5grTEQrQvd8QW7kv8hCbOIOqmwem0NCyCmmT2a577xk
Im8Izk4xPjiLI3DtwcWsqPs7x6nNTTNEN87kqofYbHbhK7khzDwlz6qoi1Pk5/ck3ziEVPNLWly8
NybNf8H86s+m1BpHQgVX7VAn2OOaP/Vx+XLj8BPu2W5s46vpZzcvZePItReADw7UxmSGAqssbRx9
3ZbufWL1+A9URJTWAd+H86OWPE4rABvShijeRnO2zV3tNeiiBfOkfnz03Qnbpe6kYc60S9Fmek2B
SN8YMfuA7ppiaH1oGJNEPPV5yPFx9AfSq23MCQOS0+K8fmzB6g5iylIKL9K3KGJ02ORwZzfVCNyY
6fmWrQ3xRvkpOfhu7QB2suFJZpiis4kOBrotviQhtsmokWSR5jTZjbTYXeexN9kWK1QxqdTPTQo5
0WhP+hDesORfaYkgZLr9UgVlmFcXR2OC2ZDFsFI6C0ncalz7ioXmWfbFYRV/uElz9MvglZ3yU7am
dNFiPUtsKMq6j9G3PwLC7AnAg9KLIzfO83gbRcW5Xqi4yEseaY0JtV3KH5IYRMW/tghc3sFhvFnD
9FTn+cnUI0wTEjj0ZDYAffpfcxG+IQE/KKZqF/0sw/6XZsrniughMC92CyQRdp5PtJvadki5U5aI
iZ3el1stpRON6+LcOO411WDwSlaXrDjbrDUlGSRD0pudvSw6eiEuZfofflsv+46CQJyVjkkybkz1
IYZD6gEiEDEA1MNeb0WMnVId9LDgcs02x5CxMuHeW9W1N+Dz1y0BHLIVppLdthAjd20vnryg/Ajk
LuQuvLje1W9xbX6oBR41VbSxi+kpSlAPE4WGAKY2LySAB3dYkmIKA/BAgB/+jc27F44XW2hsNvQ9
BGEle5ue3NMaSrmc8g/zbGg+rv481eVzFZeXWeomOkbJHe2x33L460E2bmIruGqA5yRGG+tGkOGk
2u5OAzgZDKAA/N0uhqQ/lhq/mOBmEI/nPvwJ0q9p6raNopNhNJwezIwy4Z0qB4Z/0on41PAhW0sF
SaIoPsZ82dYeQrZ0ZHDNZPy1x6ny1ENPszWi2MY0viTmeJxnAhpLE2cYz83JJFuGYIcgDciiT5/L
YuA80X17by3Rxaa3PGqpk22qQGcA6I3ncV5+2elsvmA1lop0OGsRWrAFEUvnvnpkXzGDwVPf7UCc
YvieepRvGrfqgLcKANkutsghas31aIphS4dOdh7Cir7P9k6n2Yz/+5zAIhJCTNHRqVoM7jpJ7IGk
WRzc1t4qdhLBCRYBxgnfBBliUXAHq+xOpFW9S7XiDkmys2kmXWDlsdyboOb7aNAgshTFMe9m827x
l/uosNItEpiL1hv4d1lYEOZLul8snGhF8lHNdc3hXYe70W5v5OrRgWhgDKVpiDsoaeLOddu//4mx
oZFiiKGZ+tNiOOYO+tqh0oW5iRxxdfxyufO7N9xjHfAlqChYhmK5pf6IoVLWd/G+jNIJvmKtnUy3
OUF5mA51sGin2E3cu2a5qb+08l/Un1DUMQRtiCFMiznZco7bEAC9+wXy+sGyXP8U9Euy9wrxHtd+
ep5CHK3EkhPVk9uMpmb9FLblPV480FlGbEFdNzlkSWagHOmhm2d1fsoIUF2XgzQdLG37FA3mBRKd
vVdXqa5CuC1vQ7S3MoDDEpQFbk9+LF12CJsjzY0tYxQ2oSTD3gzn6Ij+m/lOnZ6zIPHXdszL6WV8
KnS9O1QZwLnB8HArDHi8LQzBk5e/1QSLCxN70dRtnFMli5DAKOHTTe20R2z2ZIUdeYC2t3cNIJWU
upNBy/TmJzohRfNmMs0vMSbpNunN5mTVXXOaIuN3DTl9l084SUYVpmYwZMJd6ZCOPA0GyXIFwxxQ
wtNoWu46ITxS7sUvQei9pfEQI7LTobMEiI4wJuvJfwZLT07j/GR380PRslwi37iYGq0FiAn8Qa1N
DtNLWCwGXr13CxfQLwj88yQw9pCchn1LenDYz91ezx26ZGVtodx++0BgFc4QZZ3MxqWA4XQHwT45
JmUA9xjlAhihkXZ3tIUpIpM7j52agydxN+o5Qqi8hxFZxtp0u5guL3rAWIE5qdSo0Izh8EppVrTG
nWIApy1KlLLsYGaROtO0IbC6Gx2UhItwIxDgdLiFDnwdCGtntWsVUpsBvfori5xXLBteVXWRDzOp
zZO1H03GeWHXfgwhbEePcR9M7uzTm9mmSBcjL5yrsUuAdpLFQXm2ihqdTVO8jxBUzXa5G5v01xyG
J0XPLszMWbsU0ozr8Ng1Ea2NjvYAP2qnrlIRpiVEtAT5ZcIL18F0OjIeDKuGZEK9vvQ+46/2quqk
Zub4GPEqwcAmop71Gwxi6c6AaQwA77VdLE/y+FQccsQvsPob9n7eBcnVyfOCM/Ymb9NPEv04yqCd
U6Y316XOPyUfVrLPCUq6YfjCvNkliAhJQIwIMiDnWaHmY0h6JcTYdebwTNUINafMzm1AddkhQhSE
da8rjN/q7C4BV1z1Pa/TQX1Oa0hnGiGiipSsRDILJsWrT8XtHyI6dxcftgwqap7iv9yP16WLhyM+
5FjFCCx2M2wByYNRmi1FEJ4aZASNjEMa4Nlv3RplGUTKm6hCOCUtOGcu6G/rafFWsZPfGR3KV/xM
0KD6JlFD9UOj+1eSYZhVmhe6W7Qhzni1Ye7mWXxb6oy1ygiq167pBOLgOGgHmvlz8GCodHq9Nef6
UrvWoZgdhCb2QTXQrmQb9637CFviccxbvMVaWFyd2xwzhaZJPSBR3SScXfQM/CYPZyQReNz1eGBj
ErRk4iWTgGYl1TVErfgrvSa1JuopWsTZNuFN0ekPLcoX/h+PYJWzWwTkRE3rRK/TXR2AopkTtmo4
ROoaKqow+B4iHIbUHbFEAiySMpKMluqBInpcKbBlCuhP3CF7d/1uT4rjB9K0Y8h8BV1xOm70ZERJ
xEVjSNtDV7Emqifipoa1g2BA9GQJZHn+2Wrars20d/UCoR1A6GF/EMVEhpXdXqVox2J/YLet32Xt
qfCDwKISqe1wI+vztm5eUkbXiGSofXNAmyShrY+0kkhvrcKGz33OZvFQax3GtLCggwamc9v4Vz3E
ALhifuv4fHQ+TjzbOHmwTQcTMS5N7+3raBOJEE7vugEf2nRZIN3I1xPasQkPgQcaoM9rfXa/ALfg
849SBJZjMts5zrc3+BjAOrF/7qQUNZZSpEAXXJrFnE61iBpP4bvRvTeEX1p4jzP8CrT6FY/0W6Ut
KbzJdI8vRb2ZXJxAkWBexoJrDeaEfK3IxWZ+KB8z5q3sPkhdCDuMtfCXUfAZyiqVA3vrzO7nMtaf
h3L2f+h5fjNMxAJy3XZG9OR4+WHoqu80SI+GBEBykF90vfoxnZuvAeRUyGucqH8rt8fvy19wqdR8
mEMF3Ue+lAEeyxUBqZi1d46l02gcRo2l4xNHuNG0kdxygbixr629HcHWFVNyU4iIJ43HtKBduwCB
G4uhu/pnLZpXwYDhWer99Cb/AQxqK+sl4s+3+uARPimhKiUdKsPPwrZQSPYY+Le4ysqG/c9eFvJF
j2Xy6U/pTy+MvnGoqkGjK5TUfbEJ3IC4SWM3R3TykMTZDlt0Ezj5TcRLItbaV2VPgyNRipbctPVQ
uzspWpH9uGxJ7Jn2mpqMF0mjdQ1/ZibqZaP09Yn4GaekL2pS4aH6oyri1A4j4sfLjlyRwb8q4ZRS
YBjypqpn7bUwoSYhp1YAnMKtTVk1uy2ilG5EfYOhArzSEMkvhV8ucWZrLNK1YKGmAJGHfjKQ2afR
nwGA0ufo6BxXAewvwx2g0squgyh5Ept3o35sHJu6l8p+MDQL7fOT4z/0S7fPS/zFDbgnx7g1IGM5
HlOcOCOQIio4Wl57y+HLsE+JFR4NC0tU0brZLnEc+jGI/4h0tYdhcZ67CodiW6rKtE66zYnfs9xl
U3rQsWuCldZAPKdfQ0/mENUIlGFNuyqC0qrHjru1xMbs+BaVIlaP8UnKC3+LnHbKDCwvCxr9HPur
tboEK2HHHYP6hxXp6NNZ3NpkPbYT1ndy209ymsXaQrXvAtDqLcVBOlrkbM8XY8a32EJ10S9+gcGa
7q5KItMInDfulECUUETLxtnQ6zZIPbXiUQ04VZNr4gNZCfdMjCVzdtD3Ji9/iE7bhdhgtSMLValu
A5d5JQl0/Y5kQn+6+lqLFb2FQC2eCuuY6CO6ReerRAaxI+/0XBUQaGcXIL+adZJhg1/kwIM96CZK
3+CgbDqIzpzvTestC219nY8DwhKJ+BDUjuav9Yoz2PSd66M9mNhCm3m8lSlZxrabsuiIPs+ySxLD
EiLIDvSAZaM0y0p5Ei01ubju1bfqH2rkNs+cdV43/1h845zoy9OQL8kKKjzAmJ9KlkKxqf3kh4Kt
UIpyrkb9LzdYHid422OJD189vVlZsXVT5zoGw31DPJgn+9ceqALWGJot6esQhFq5zaXKS46bnRqx
LBev+klNx6+BcJEE69sUyCcuIZzjptxy3qmTL6maS9szPWaauZMKRLW6UjHvrLo9eYUJdQln4ZC3
Uib10e/h0AXdKpPlXd2xPasll8uJjBpqyEFRP/xyHaMEAdfrfTa/ZRa9e8fNJZJLbOtfRc+61LRo
NzjsnH6O24FEjj0XrqvuQ/uQR7KXhr+0pISqzKf8ZyRtNOMKSpQjNVH9op0DzX5Rk171HUK1YFaf
ADo3DPObqjn2LrOJ1r0yaOJkkTVSqbMz9R5yOfjXx2nCCl8O4zVd+x6s4aMLxifgMAYOKUZs0SF2
WB4VAIa6G7QmJgJXrguFIWgMWBj58ITgk/tZd59lzQxpM92oyYUaYHX2z8DrXpSWiERY7J0hNRKL
h7uzF+K32Cxv0aRBaQiiXUE9DPbItVqAhqsss9eMGnn6FAiqznC00PEZ/wNidlQFClSdsBGVN2TV
0zvLWroX+CnQgx61prj4ntT2svEaGZtvS80UhxqMB9jeFEJ4ZcoTz4PyiZQ7u8h6TJQT8XfJVuoF
8YaQ2JestAxKT/UpJ5H1PlJ3ehOAj5J4Ga/u4mDgnurMJVuNU4y0OKodI+hPsxXe5KwvjuCnLPVD
NSR79Vy2nOouFZNU0n6vNP63QkMSPWkuHuNpuFbC4lzu4+z6wHYE2sV7hQFNsE4U3jyFBoRTZhJy
6gL/jJwJqj3yMKpdgvawHrtlJ0eYUM2YeXl8LXlzQd780dLcLrX/ivSBwQVYBox68z7Nog+1hmrD
GHfu1CBYccttSLa816EwkR41UhLnTCRYZ154UUJaTwrwpZrX1b4yQApUTP4ebQllhlyZ3pB9Ahzp
C32w2il6BtrGPG1TCqUpMeWH8aZGHEuOKUFFPHr02n/bc+msJouzJ3Af0OV8FrTUGNGzLFqGvHWR
3YRbfMb5eIl9PPv1EH9wmhvL3dXEuq+VflLzqG7NipMzb4vzLM0EcjfFsH/aW+gBSou+Qd6sJJNC
PJHolCxbmJHFG5JhdkpVKOu5WFohiBz5q9QoKtqITXZgZiVAxjVDbehTqDW1g3CxDEYVtC3iANg4
4a6VC4uxz509WU9myLxM1+ZxZyF2HivrIMhkV4QBKPbMTItuM4qw23w2jWbAKM8v8dJToITOJ1qY
g/zI2Ok+dH/GJzRDXMrdabW5zGxjvfO5yF0vqfotbP+C5igUq3HKviQGOfbUkErBzfnxFuKlg5MD
97VHnIWto/WRdXoF9NujE10C+zg6XrxWbyEaJmBvMmHqErdOO3pRE4xC3puTF1yVr0WKzJozEvYv
We0lngApaaHr1DY//Zl2KWNdxSV4uhcuz5PG4KzGvYif4y1AG1KZ6FXDVnMgA6NpsVCb00KQLmPU
z3Pm1HS8NH89X4tfoY/t7dWgISTmtlDFCkqoS4EZZuFFN/mJyleLsOysJ6noaE0siyUmnVsmEb5L
tbJtwlRAkBeioXYK5tdpTA1SefKvnuAUWTktKSUate0uS2JUxQX3DmOVN90AhgnQiObGOK7M5b3u
EeC6AB2OLCRs08JnNlxOas9opS49SSA0pegnV+hYTkEz7YDFt1wujR7D9D+yeCqbqXdpnT2wXAOH
pcYBJi0n4iioNlIkFXS7BKlK5wtgIsY7UuGQN923zsBDw8ZkbQ5sJPkN6ijgbuAee8MHT6EDs6Tg
1u6GDVwyLM2x9oKNMfx2kmQvb3e1J6ZJzMv1yU7NQxwd1X/mMlKiBFNlph55UPnt316JBKLPz4kV
RWS/FMEdM831WGvORmLgyrLAi+0dfdSDsirAlTBfRzMob2kjlsqpIdX6iYSLgAOYd5Vnudg2S3iW
tZflMg+twuVhGlOikOMGFp/7OtdtBY37VYEJCsfQ2jmECWS+KHOMJpth26bEOEs90JCyjXo+WU6N
cO+irHwSEXfOwmHjmF64a6+LxdGdpiizcq9HrnGbLQyQUg3paW3bLxETcJKEl8PUcQ8UBQe77g/G
rkwPvbR5yd3yXuuxf2dM+dMbv5VKPahT6CU+nznBzFvsFtd2FZ8jlLqeN3AULOi6/NGs15IY0NER
AcNX62xgEZUBMGTEPiSCmuM6xoQ/v4uMnjkarvtM33UX9HGg3J3G6q1jS5bISk7aBnfjoaYzcn1I
f5CHb6qB7pb2RYj+bRgna23y/aRpFu+VxxIhZB8aU9uxF5tpxIsaXHXVjjQYrpN+p1V5nDOdEhAL
fMuVVF8J1MMu+zHH+U8zYotgOjesRxJjhAtly3QhZ2iIdAgntyqIXGPmnOJAn6HUWU+5ZHxk4/BQ
N+bCvCZ+sDw4WI2Mb8wleYocHL2wWZWAs1tirkihdEgzWUDfalDSje4HG0W56ByPztMOzw5Fyrr2
2Y+D5dulsIWbg+qlcIsChy7qJH3JP/IaNYbd4ALUuDzflGDFbxQQu1Jnq8hDkQOXbg5pT9uATcnK
so/JFn8MjozhZ0L4Qx9zyW7zKUwGsjaU3LU8yeVMTDnvxA4DkNrmSTVLu2mWvlUACl91TVXyrsxV
4rTGoHp4kedmDQcd4L4/4VAlo0540oTpkGuwzNsw+13272oLVftZkXzGDk2BqOBSWu+ZH++DGHyA
7BzM6Jvm3mX2uqPN/9Qie2vk1VNUfw9e/7Oqmat7Cd9ZZlKyxbDqyJRBgCnSc2tJchIbjbIKoRiv
Vrj5gb9+yu6uCP2DF4+rAaKOKBxAnnBfL2dziKQ9QAteA395Z1X+SdOCfW6kv5QpR66xw+USmkZD
sGok6SMMvKtPOB8lBRWYx3Yu0S8XUwDF6RiX6G704g8Yh4B700rBnBWjnjV6wr0/uPFBGUMpphfG
wUSF1eB5rA45/EsdSLRemH5DeaIyCkgFs+r0WxkL2Q4nil+KDSfwe59Y30mbvUoDI3ls6mWCSKNs
vryyvYdE+aXGdbD99nNbvS8edRCuOxXeLtK3AZRTcoaGDrZly2Q3kosP798rEs2jGgAbLhM7ABoo
lv4FL8DHALrfFlEGW20I570LXmT7NE2U96RZw0+VcrPBlQ5WVIe5pPj1Vn7vpL5JRIP2rcBh05Fy
YmK4TaxemJBAZLX53o0WJnzReHCspbnOEMKTYT6HqKjfDZDf1uomZTA6rO3BWZM0hy164jz3EexZ
+elzc8PrYQCZd6SBt+lZcpVQLxxU7ad6t1J7iPNgu3jMNDMnttGMuOi/GoiPELMFBk1QdHHJttJ9
lzjvhsmWDNv0VyQptZHRbP3WZERKHSIa79mjp72Lh+q9M7x6w3hn7TvdA1wziPDSSkx2aZO0RELv
R1xZ/EMypYc8wzpAA/yU8HrZXlsLzrVqbzrpNKbGqH1vftkWqe69/ZXZE4pCaSchOxuJjsacgEWL
H4OYXGSJtGwZP3alfFZSQSyoIcngPc69fh+VC1QBQX9m2fUdbp1so4X7Uy6IJIeaZqKrkVW0IsCl
LZWWu8Q/6sekoaHI5RuNZAXQ9Y/awWnyYhtM5OF5Rvuk/LvSheM69nbw5nHvn8lnYI80tw7U8LYU
EWs50HbFjHDaZGS1rkg8J374KtHxpXS/Cq35KR2tZM/I4OMVTcuhzuqL9BQpY/u8AHoAIlMzThbT
U/8F29IPVIToMNnJ2e7YVy75ol+V92EmL9/XzpOu6ds6RUPcSjc6nETyPVlSWdmeADF/KpTFmNg5
onahEW1eS3B+hKcxNMBYbORHOC8pPtjJ8OzJNVmWgWCAAgmGVktkxVtGaj1jAUWhlI2nWrmLdNeT
PZjCnsAo7gTVS2blv4XET+Wn7FXLfV55d27FuG5xfudjjUwGiq6e32bpFudaX2Y8PcmvR9hOuosY
b7LdMwxwuA/5NjRAJmY2hCdMPd+pVT8j4eNAZ4wnf2xSok2oNFa1rKzkx6wqYgmnq/56cln0yq1I
PnrGHQ62OCWz6gA77BVQHqenWW4U8gRHc5R2OO/1UwJJokowZdOkbhNkW2hbO6cfpmv4RJf8w27Z
eLXGoeDGp4ZPYpGltifhe7wuicJAryZZnksP47qpvWd1kgywfLA70inlme8nFZUIt+gPB8PCfMnJ
ZQ7xbGOL6u/Tov8h9xp19tvB8iAgHm3hiVoEmmPF1kPHWZlhfAvwwVjZenwyKrwN46L66MqXWdhX
5SAli15HLJ9Z4Z9Q4En7QcIWljB87x70NvpRaeKrerJ2qVXam6biC5VVhTpsNA816DzvoER6gSxV
JXphPrSYJaysYTgmxXhEJvUIRf+tHf1phbr+WozPUc4kGUnEtTZNwSAxYetKP1V9qxWWts6DVdza
r2VTj3/QOMMADLBtlI1mKP6wIP9/mvr/kqauXIX/B+Nq869p6g/f41/uvpv2e/4nT2NpRsw//Gy7
//qr5oq/+brpYOZgCWH78Cn/+pfx+8+P7L/ZNv+O+YtpePIH/0hUN/4mHCi7nmn7pusKC6fhlrOQ
sHXh/Q3rYVYcP9EtQzec/ydLY9OVpsX/zHC16XI8w/c8fmh4/2LZa9ZNkYvebqgtpnUTzdr9Igkp
oU8JnDTNSItN5k/RiG7LSOHKasWcMc7zuzYHvE2Dmi63e8YUVd8kHSYyRTtiWDeiV0obYhFxk/PR
NJbkEk0VBUrvfFr5FJyCWH9oysneGfMi7rCZORp6mx6p0qq9+EjGvCHfFi0bjCTqd8iBG6Mb8p3V
+zmzfULN/FjML/XPwEh+NfgqPbWWiQi1dR/ovsdz2aRvJvzq9aj59SlrB6plJnvrLGE2Fo2atYeg
e/GKrnsAhrnKPXa2h3bfTGF7DFHsarr+5tumtgVyi9fRNN/iotkM0rYCOpZZTSEJSNZdZ5HPVPeE
C4ZT/jjEfnDtC+u3NiaftfDLfal7pD8lzGnrrjx22YCiBvZsP6d3wC2CYgUjvnsgbk5VkdwnDVoD
Tpd247UlXJmpzHdzGTKqtIprsqCsq7FqQ/sDlGXVy8YPk3zfhOPr/N/sncmS28qWZX+ocA2tA5iS
BBuQ0YdCCk1gatH37ui+vhYgvaf7blVaWs5zAgOpCCpIAt6cs/faqivP1YgHdKxO5sgrN6JY8XBp
9auGU9d6OGjxp7jBXb3uJzth4p1yX+s2w0Y5prcyAW/IqKNVSXoSTXcEVubCV0Od3dSE5a31Xwef
Eo5ztiSVQnfEUofhW5cI8khg8H2e5kNEQIiEu4ir4QC+87OdsrfWLcAgc3aWo80JHR90U1LtPWrZ
dYYP1Z1KjOG8eBHl18IS79JX1Qk7bD3K+hnzFp9bOViovgYZDITq2iU7qa3oOELNhWmqrct7RDl+
xqug0iD5xOkfpZzPoFWtXefTzezhC6wWl8PSvenaxJeSXGbJ32lZVFsm3wZRsrxVSbOGzBdgJ1yL
pZKLahen8JhGd8biipuXkzY2GtgZZxNEqkPh1jKAwVCLCM18AtbmVqcZlxt15A9YXp/9rhPHbG4s
zIHhvHJurcGQwTJyazRcdKlhsfRMU8onvwh8ygnrZHkzJy61zi5OXMPT0SxMbIG0shZig8tMBjE9
BSsZkX/5HlnRzIX01eeKeqMN7ehg4sI4uDRZMJloD3Oaf6qWh5rF0LVoCQeHwnpvOcu0dzAnjRPz
ee4TotqOKdf8MH4V4lOTGcOL0j46xpKtX+oS2oro8VaQ3dll3m2SfEj5knxSfaaFFq54+rexuNhW
DRQEpWmSmfVb6+ZHN+7FaUrH6jzVfAWipa1dG91LzKVw81Ao0h/0jkANuyeT3UPZGcNJlPKp7pR5
Yl86UPBEPuGWcrkrihwUq9CBLmrNKcIh4CNVge9IVzeqrZPfiv3YcPGUATPstNdMYzl3ZXPTKAAn
A5vNwpr8/QzQJZAKL2jtn62lONCS+4wD+KmzGEjSrniZR0ov/CnuPn6cSyrjjVf1Lx7+TXfuSL2i
Tx9ECjm2x1d60Hv1Q9SRD+QK/eEIAGEnzdFBWyb8U0T3YpnG1yIGDp1OtLjQeZBUlfoMiz3uZjaA
mFubpwmEyQ5nNuKCsviaDhSuyzn7DmwCBEzcvuY93czIKeR+0fl6s47KGt+COriUe5CKTtrRIREF
csbZ/hl7dUogNd+zh0tznoxwcTtjR1G7uM2yt4BCJ+hr3OGlKDB2FRCug6GjR1jU3psmRi5Rz1ie
YF+Oo/Yj1/MP8UJD1tCGi1XiBkv6Xg8q94TM4odXV+cmQnNr6lrgJelXbSqp/CXElkK2vIh142XW
+deu14J0RCA3sGrWXZJEt96s03ADdWb+UAOO39sJyaR4MeuDg08lT6dr0a2QpfWHEGuTYVhV53g1
48AnhlXjGAevEvMBxaUdZOeB0tRn0zIBKSWKFsBMSlsRl6+eYsk+WvPNt7gUKqSolyryJWMcJOrO
bVkwGj52T6A84xhlB7tuoqMCOr6rUxbc7AUA8qTxj0xrzjA1Vt7L9zgZ7uKmZZG9hpeTUBP03kyy
6MrJHUWK3gNBkxyoAOYxOX62Rv8W7uV9rlsL/jDHOYrU+wlP3LyJ2iTzuBLvfaOLGyts84icHfKh
RXA0UsaTZZd90JUWEgZRGLcoRcOhrKE4lqZsH01wiX1VaOe4a57oyTYPeBFS4CpgI/qSypbZy4O/
uE+T0ofLyD/evJiAIKPLn7q+cdECdqspmh0CCoKnAVkaUKL26rhpTova+z5pVhhrZnQ3ywRGlzJ/
Lmbm3KKSN4HEKsMN2vZ3bV914ZIzNEluz8rEJeqkqYXKFIFePb3rFMWP+ULCcjqey4S03SlDfwDU
Z0/rHSojtUc/6+8R5MkAkJaGCJyxzg3pCXLf1+I+ITkdxQObEvgbW609W19uKoeXqfsy6F0J7Wyh
yTKw1l5WNY7qJrDTdYpZWeZo5u7UHHcnlma8YdgEqF0S0KQlZUVdG/fbzbgogvQaiRp+jIKpxp8J
fSloqL0AL6HHnk3LXkzGewGN8iQKEILRNB/97s3sgViNPoKPmU1Y3THU6LwsVzHQ4HS6V5UOvl9E
3zybHUhF6gBqAxQYYNTXuF8X9qnjUEjNqCMO6bPU6CNa6sWdiG4QBW42fHVoApwvi+m9Mg0NBwIl
IPF6Y0pE8TQFQMexEQJuPsDKVYe2ohPu9cZPJmbbMOb7jP3YsVu5loQqzusOLMU8jcK4e7csyYXB
aJtHza03cvq83qo2no2vZZR/rG3fJHYdVSFTmZVUMmTfudNQ++ydsXUhHaI7MYri4OrmqbJEFBoJ
xPlRIg6hPQEYU4Og/96nCLeqDKmIxAKKqfjemtPkOPrkctt8uBByZoTqtTYfisb+2GhU9ketdiBl
Oc5l8h66RXZ3teEgNTHBxIEUYpBjbQIQn4EhSHxTBUVzIeNX2J12SBCuMheihhSxu2sIebpps+AL
VSOsEtFaSGH98cKkCIilTusHFNIRpdYZDosnv3mL/SKaaHg0nOzY9Zn3XGLzljNeZzMFZmek43Vs
Ehj5zq1mbsa5mT3jtOMjApN37vTCOsXymOq0bUsUdo9QUhWh8Asjagx3vGsOMB7H186z/FveWt9h
1CwvWAdmIM4vagqzPh5et8PYZB/mac7uR7eHKjRV6PLnGLBcDP5A6OZyjJdIPzUdrfEUFrQjeCWa
WtXTWsB3aro8tXAMxsCUD6KtrEvUSAdgtc6k7USvTIn1vR0RhY0YuQ0SZ3IRdJnuJbep9HsZistq
ke7FikznTrbLO7ZuP0AZpQU9TonntT3tl6Xzqjuz8xrlyEIqqj6/nvIJZq5GnahkLDBOIu3XPObm
6Nt6ONdJpR/6sTVPs6bNgVWQ/KsSOX0wNG5fA+nvEW42WcOT/c2ZsYYmmDaEKaFNtN/6xnfAMJjV
XaU34BEakd77JQA86iWDu9xykKBUhbld83Q/UppXMQXgAUMP0GLPrZdA43vb3Vov8Z4NAzG8LYYP
RVGgWrG6eW81xhGUwRPqkQdXgYLQFi1sxi5bpXfxuXfEvF9G+Up2zd5v+/5NTMhsu/wiKn8IRhXR
AFVNdIgAhBdoYECTEKxdam1yZopLj+NIQmpaGx/HFeKQjMgiTHYAkao/iRwIk2YxlaCkPkvz1C0z
2rluojLUnmr/WpXtaWLWuhh+9YH83OmUQxGLm+TsKIHrlk/IYLlwrjpT3bPheKpivOUGIrfWH/QD
LXB0lOijbI8eWaPcY5J69jGzKQTJwX0tJ9qAY9qhGpZ1e3JQPHc0lcPWNL4WDBSH0sYCUVp9TWXU
viruG1l5Ey3+pTniWLY9PhGDBsGyZJ9SlbFAXB2uDKxtEKe6hgbOw5OtwOqOwJ6p737PPvcAoJ5Y
i7hwbvSTl3c3B0G8A1TIdckclusKZdCaW2e6rxVEhYd2qZDBOV9ZnAPUWAgMFpOCUTcC/GmsJ4ab
a0c2xz4HJLMXHuGsvhF3N3ZTE5kwrHtM6zxogDZKKp2+m/8sk7HfT4JbQLQ5fBjzZDrzxWNtsvN8
h80x1EKHzrGus5ss+8k89EjoCSA4auX4NKU6HCRQh9NUAaGy5p39KXbsOytO+9MgBFHZ+DRwii+H
jlUc7pLsxUmMT17DN4LWVuCBcXeWF0P8GeK7aiEROhqKl6jGONFFnz3BZiWd+pehiiD/zfJ7zLy7
jCAgZAnIb3DNT17LBjVvBPC1iWZVnyT5OR3cz3MzsIudTHWRQ7wEjh1jMpLq4BfliBorF/tUsIvQ
C0+/mSwkeHcxfX0zU7d0IRZm1NxL7x0L4HTPLWsTpkETFgLMSvzRPwG0Hs1+GU5ISOhjFzVwlu8u
4KeTLOp6D/58OmfCHs4uf/HBEHT4IvgbZEiTz7LHTcVuJ2F7W7tuMPpjufdV9CGPPaiQeXeZFsdl
BzX6127tuitacyaTxOuweCckoAWdTRdMyVCiH/Cbqx83N2GU8gEo4LtHFQ0ZiHkPb8U94+l9mItC
uwBvv4t0dAQCRecBHR/YON8tH8ZFPLQTmz7fqL+wPPiWuxT/ackmvji7U72caVFedbd/jfN0pNsB
S34koWhX5ArDtWNwywNNdzBynkZurt3UMlyktAl3VVkyzXVYx7PWCLIcfLHeF+ZBi6GlV02an4y8
VABFV4mdK10c1uYdrID85sBecZW82om6s1ovTDN6PJUpkvvKVCNcyxIJFoJC9teLd1Gjmg6UlmDZ
RSypvVbDv8MqL5d3QmvvEuYjgCVIfdLEuIsoY1EZF7TGqeJim4MuqjXcowoljG21BxZYP6qs+bpo
U35hABZ7kzsWGSqrsFGCxFEZwZWlr7867TevowMcLao6U8U8iAXfitbwx+lVdap70Z0GpfaExMB4
ojIcL/q7WdGSn6hKI8e1zGOO0HiHg4KZObKtK7LEx9hUxr7tinewx81MTLfW1fVRIFf2nmcFhM3W
6f6C1F/hRdMOT+yq5t6MED0B1zbr7CXuwmkImpaAn7m/wsKM9qzCDJ0yId40EDXpMMpDC2vNLXr/
tPhJzDoFbnndG3fo6Y2n+36eTmxc35i5fmJXXz1+/lNrQZLLQOtnPTd3FONGskbqVJNXnfvatyA7
4G7SdPul7ChOuzZL8kVPjL05kdes6yclp5NhUEHrZMWCYflhm9hoUpF+jliAV1rln1iOfBlkjb3A
YmJ/wsrx2RkAhHkgJnZWwWbC6WlLWYv9bWAfrjLVBZZo6JklX22jNHamR0Sx0liieauk2erT4yJZ
GrL1C7CGlsdBPTiuepFdfRXFBL+SpdAhQ3CCetB5xHexiv3sGCRi9pb27GUUSwMIVDkKnpwY6hpJ
tKt37/lDZaP2iuouORRCSZzI3xJJWaqPPxsWL+Czzifnsz4YY0MijrU8utXqAl9r6gO7V2EKNgcx
0AqvrdiWUM4KutkPKhoOR3aUCFVRRx8sIi7Q0mmQlrKvxOai89ApxSDfuVZC+vtSRViAzZQyGkbs
2SH1ilb9x20Xl7XI8zTrHnY66QTxrA6OPBQ2n/O2lQC3yauyYkzaD7LTp+NUu34wxkQsLE/j6k7R
aqXte+K14cAgoVp1fjSt96wmupMtBfwpljYNOIATVJIr2zPnGElu35ZV4VpD05cOvTGlmtKtmnOt
FysrNhmDvh2J/y0Fdmdpf81W6rwc9RDTMd5HE5KXV17c4kUznE/dnNR7JAcA11qw2sKE9sBKfB46
crn1OD4vpXjxZa4d0MiYNHBa4xxDMJo9N75ij36M5pZpO2mRt/QlGeJN9FCwcYI1PFenOIq/jYVK
wqgvXmw1F1czy54kEGA1JOYNmw/SdDbeAVUSUKMTRRefwIbn0ko/KqI3qJHP90XfXPt08q41sBeY
MTQrlKHCCDTsPimhDtnN9JIuXjByjUDwqFA5AB70DOe6leX/t4Px33UwTE8AKfivMxnvf3ztvvT5
l//oX/z6pd/9C9/5yzJs28b+6wjdsdfX+92/MHT7Lx1qDt12XLYW+Yt/OhjWXzpeRU8XFpAS8KD8
0+8Ohq3/DzsW/6As6J7t6A6zju/qlnD40/6TyVFYStPnKBlu1WDLifmujbq7LRE1WhPGt7M/h//5
c3HGq/he+q+o1v/ypVmsaMeaZJzOPhhWmR23/+tXVuv2S4O95iy4qT03JW6j4gnNUH0t/EXtXXM8
tUDwcon5KxnfIGCZl4pFXDCQyUCz3HgvNfNC7ivDrlOosKq6jzQ3XTwT9BJ29hc6+1VAk4BlithZ
Qg0nnYlvsYblNPrNa+QlnxqFvbFDwCU16wObbZqIrXp0Go+FVo0rcuzqOYyq4a7IhjevWu1RnYDv
S5EQXLHDJse9mDjUj0nE2qYB1W90EUQWMuQOcfkGNeTLODKk2dEUYdyq9szMbujoI4GYpvZeCp99
jgSLpNYKhbK+E0ROr2HYVfw/O0Kw0M1MyDH1uL7zNa/e5+BeCTdy1YNeR0AAU0zqgiqXPYPQzoze
OfRHN/NAxuU2G5emejMzdmDCURdbG36OdgIvdaxech1Ni1IEIsCRLo8OtUqPxXhjFW8xX1TgemFu
R+yGKb2cp2rAzAGzA225RilrrO6roWAnSzGlSicyqefvEfPLcfCI7rEzuzgu6K1oqr35cenva+AQ
1E1fKyG+ow/XkRXq8m5O9QmdfvHYJQTEr9MguIWgs/yPQ2a8LKJ2jrbdnHq3fFoa732o2x7rfU7e
WNwyBqoBqmJHTKc29Jcp1+4w3V2slg225VvfhrSdg3HiOkDo+jnz4YISZU+JUrzpI6DFutIFuKlO
7pTLBJUgvs0wGmlujBDAIH5Tx2wPgiEDSMP06CNBwzGI/2nCr9Xq/pdBQEStmsQ8rrWYrpHRwdC/
1cNQEYDyRQNxesRlwKQhfIIE8/ZGF6082NyQOGK6aqeKnG+vbh6a0heHysvwtRrsp1KIRgt1i7B0
EHxZ+E5LaV1UOpI6M+IgjEX9VtUu9VUTX7YahvFIlN1FIITsWwr6LXhYc3Gepxk/acwEaBYJSafO
zC0wdWHTdlDs3JHim6rp1dUQ8kuhZ4FuAjqkeg2eV6P6toL9IOYfjNb9WnQlUh2FSpNpa7Dd50wW
P9jZEULlXFTViEA4cxNq9pfKZZ4nYtoJBnDZ/uhc+nn5ng1TFFjyyR4sE1VwfZjywnsychQwMabL
JA90Y/q6FMN7wi7g7OT4OPG1f/GamWhI6JJQXz94a0CqGvmuNLN1ggyShf91MpqXdXxFhG/D6QdF
5g7Vnd/i86ZxgaAA4ThwXIBpU9RcZZT+FHn5zPAYLDQGTzVJ9RRZWawI3A9jYlKKC2xlvaLfee3y
KjprrNO2MIZfBxdkTGl/TEvWQ1mKc7sTT7nUaGlESUufaMHCpDw9FOaJflv66ObDaaQmiLFJv6Jp
VfsutkN6lj6UtyknFMpzQD7eIfN9pbr6LePusjVK8CwPHOOZNdTOgv1WmoZ9bTXAVulHZ1kFYRJ2
W9YCLJj74lqU8O3TkBQiRW9jdNBvjfMtW8YT7+X7Eg/srEvCilIisUycmZjiMA9Pj20Rp0Qt9u7Z
ZVGyd/MPbGmaXew21iH1nbvY9b66rT7eOudMYmB21lHloFPxnusUUBlN4HJHVTNwFDkojvWgs5Ch
oCSWIM69OdCciFts6ecndg3VQ9SufMNDo7MKFGb2bvtDWDYWKZTajFgUbmxGstAeZADbXS86ImfG
W7z8aErnLAY1nnq6hoFp258bNPq9uusIhWg769DYuIsathqsmJxHAgKUQTkm7Yh9Msc1JiF3SmCc
6bMh1L6dPWvvKcJpu0X7qmyPJXUDwhhfMkbuKKUrONBKbzyw6BSkaAiHRQ1GVFrwD11E/waV0SCZ
SqJpFeL0RCeRLZFYS6Hrzll0XG+taVHjraDqFeTZd7PUL5Fjgxswk70hKkiZtfajHYdPDEg8mw1H
Xxm3Oqm/N/X4wGQAxttju5Qw6CZ28eTrBeV90iSxMlBs/0l4GyKksvuRCCRumG6YKuXPOZpV2OfJ
ayb75jyo9lAbSM2lkD+zSdLk87yD9Fz7ljrNp4plae6m+KG1VB2EoACVZ+SYgSP6uUi6RlXi4DEc
YhbZwxkexFqMg9zts+EHWggskSway3Fw3U5JfZfYxtdxMp+7eb5JyH+XZJirGwAMGVMb8c3izZC2
EVa5NZxkBZYeE9ijF1UfWoCkO6gF3DvZauwB8jBHJW2fpmTfEFFBrZG146aNxoOVO1NQy8kNovKH
n1b9Wr1n7WCCO1jsq59zL1NZe8cqq9P0tL5EbbRHDdHuY1f93HJ0TTu91VIst6VPn+byzTNjI2QC
cm0qOkDP4yCfxU+nmNyjZ5GmM5gDEOuOj8lxn3lJWjo5g96oY8TSAQsbpArmCNhvg0qgX/rVDgGI
f7bziR0x7pQcmIZo2/nqyeexYZVR99SWGt+F4ohISud+Qhrh0PCsh3s1+/2hMYwfLfkV/lpoGUXz
qWwdGn1Z9RMROXJSFIeSJR3uA2xwPnaJoe/nQ18OI6lp5C3So9vZ3dCxuui8vUEGXQ4E4eC1PRUc
BjbkDjCXaroMaE9oOwVQWX2YUcMj60iMfBNqd79C80W/dwh6GlDSm75EMsJjVffucbCITw1p4rln
MKX+oV60d7Y9aDt7V11ZKwiKpTZ67M73eTMWxYIJeW6Rt1+NYl3ieYDiNJHfNL1cWw5r8va4X6zS
p+asBy4S3YMqbZhP/nKiPSThDeEOk8D8er4s2lY9OEK7OehzRi3JSpi/nSTbZ177QykGjE2n4Kau
c2AsQ7YxG8l961hcKG2LoMzSspN0y/pOUhszDDbPClgbsllwW4NV/nBn1M4TTclMnvUx/U5gBBQ2
c2Z9VY4Xd04hNBU+RYUpmm+j21mrBYRivWZyG2kmnbjZOY0LM2sTu9g3cnONKyDImL11NfftUdcr
aqFjVRwkNiKyrvQnrbdwKLSJpOdkUPrJkueq6ahmaY0JY5gFgy3UHdcAa5Di0i46AcJxxOVZDd9p
an9fMv1r37kvUTKRsGrTo8mV+twm7BpnRfRPl6E0n5nfIdbMH7Qmzc6iKqe7LrJe/WVsEGIiTkF6
5ETDd3vyA01Cl2FQJw+u4MA2+sQcNhKtUV9R4H7D4+fAk0qD0rckQhjttSy95smhfof3hyh3MI8A
LI6x7921W43EYCKHpICMxINlv1gxuEl3OsIlJp6kd7sDggvtWszLPinG8sEhmONE2iEhGquzv1tY
08eLNmCvdR7qrrvHbRafKZXUZ73APVUxr+lRTTglNl4ZAbLManzBpCOg39USIxRIY/Z6Y3Dz1tgk
8oSVjYXUGzs5oheDQK2bnsXDEfvHD93P22ufWe11OwMn+2A5unExtYllozvSLndHrDUJhZi4Hj9q
KB9OYz7fbEc594nLje2k8gxmVV1Gps1d5hXVKdMHLWCRfj+VuXVxvXXZ7vorDZilHDAqql8xfWOD
kmQ2NM4RdO0us+fozERBLcGV1yKakbdHy9OMzug85RGiFKC1kystZFAtDOkB5MAAcNtHSn+hLqa/
AX9/zAx7Pxl03HMzTgIYJsFsoCbH43tVzZTdtZF3VzKQKKO+IanSHyfwGJYxJ0SsoTJKHWhDdLzO
SK1e234BZNu0L87KgNAr92yWz73uLY+LTnhJu5Tt0auQgvt+XZ1SUwhgD5F7HL0lC5XQXnR0VFS0
beJmBlLgCt34CB1qYOW264ZyvB/Nqn6oxlsc0V9AWQ9it2pZJ6wH4nV+H/7xnJcX39KYFUdEsSds
vIFpMVYYOpBeoTjantUbl7xIxrOmqaZQTNEIVLwi1PPP46EE+yLMdf9gIrIdypkmbBX/xO7Adm3R
VB9uB2qB2D6twbzGLaZ7aVGqBfuJTrftARD45Xqqr8kM22PZfokbawlEP7ehkWtUk2zm2nNK2ENH
QkK4/cN2SKkjE5WgzsoGx3hlIIfXkeV7tF8j4IrYJGLFjjKsGOvpUMZegDPvI/afOrTXpLU/h7GX
v5+jX/jU2k53VD3CIRVX6PKAjIbba2wHnYGdDYh7+vPUr/+gQ+5kkH5z2LLOtheP8CQi0lj/sz9P
+nAAMKnNJzRaFbBTLEistaJ5v512frxcYuNW1gV3A0wYagfS/NfplmvWomChV6090HPhjdlSWwLZ
TyiiqB/kvZAhfQ6IVwnGmQZpmA53P5bs+FdDMl0WGdaRgytKJeqQrKEY20FbPyVBx9hJsPEurBgj
3T/mJsF6dCG7cDubSmuB9gySh1k7/BOKt501ujMsyOTdT4oRnK4riFHheE1YN2qpz1AVoZb4xMWn
gEYTy4RRWxV8wdtjs9PakPXJcrY0C1VO3YVUOamwr2d2l6sz1WS8wWMX9uthOys6aQfSnN6H9Ucj
/SAlvFr0b78vvu0s9VZLwzBV897IipzCOW+ZJC3fCLY3zpe0Xoi03NHnIdVa37FcLzXlO1NzHssC
4ZkhTjFx8fTZOTgDfGfkVW04rhHOeky/cH1qWUMJfbahu7z64GgDxHJwX024ZQwa69n2kLSQLpgs
9d3xdEmAknxqJeYb6jJcmZleJ/86XR/PSZYecp+K+5bP58ca10K/xvdtj7fD9nBZ9WhOV1H1VOjW
UTeQiqcv6sYmLvoViKexZQiSqPyUJAJTQre+g+0Nbe9lela1kYctMni+kyop8CO5QxMyTICKNWm2
CCVQdC596GpuH9K5LbqzZ2cMJeazY4+UnxGiSoA8UrIP4JBzoxAYkRk7rCKkYa8H7unfZ7OQvJc/
j7d/1rcn/SEfA1jfX/78ntBzfQETxUtIZZIL8I9XW3qrvPT6D1jLvLfW5rr7dWoTPcoojvZxezIb
EvRBGKj2f/vJAQ9sOK2H7Wz7wQFlBNJ8LptY55KgZxk0BOidt0e6z0WznflW96klWTDYHnU5pbYA
hU4F1K5xDo1WpYespmBusZz99RvOevaPh8KoTr5gVIFb1tNA//fLWxYonhz4xa/PdvtYfY+Pf/uo
twOtbvm3h//4Edw3znmoGNGd9V6kzMRlSOAzPrq4o/tIwZNttl0+1AmD52S0wFXimGuwX0cX11Fc
mdtpO5vAeTJx9KfHGnUzDeyhCqNtcALpVoXedkoZl/7earyQ9ZO2fZtq/dL+drqsY57XsZNO4Y75
2yDJFM5QWfuVfc5tos0U34UlBi9oNP0jU18T/vnzt4fp+hPb2XZImvZ9GZUVgIyluoIqJxwYsriG
//04Gmf6/0o7/Xo769vbzjCgBtNgpmfKxB2pq3Tetue3g9OjjmioQcHomtnhzdT+1vGFGyjpztsp
QrZ6T00bZNk6+JLrxT2wnm0Pp7hjB1rSXQ1l8SUZjeEy2J1i3OZgMeszNq2no6Hdkyz6z4twvSYF
utZwuyYd6m9HY7Qf/3Z9b6cypRSaj8gftocN+T+nwjCuf/u57cpGHXlvOJp1/NvFv/3Mn/+jNYix
JCEg2W/PpUnM/VRNrGDRNf7+A7df6UUjFnQNLlIsHa5TtkWLZmvSZ7re5Ml69o+H2z9YORna/9uR
qfjS5v+mI2PQDcFi8V93ZK4/Kqm+5f/hKPn9S787Mp7xl+9CCnV8VzjC/OMn8fy/4C9DT3EsR9Cx
sQA0/3aUWP5fMHt8Q6crI4Rp6DRV/uUoEX+B0fJRJxEdxXbQ+R85SqyViP53P4ln6gZmcZwuVCYN
0/yHn8QCgtUxfxImSvratlyAO8e2V0zaBT3tXeTHoeMuXVi49mvZFHK3eFVy1qenVINYp43TpZId
jtSOcpPurjgZvyYBVMJwFgBW2OUSWkYOoY5HFiRZnr3kmnSohpeIsAVtXAJNd6OfRpexHX/AFk4N
tdAA+/dX8v/Bo5u2/v++Tz4pR/fw9phoBNbeV/Pty3NaxeDUjf8z9Ujccjppl6hbDMyo8jgR/XOO
1qUXC7EuZD6nfgXt98CAyUyyLtzi2qOIi/aFPiuiLEN/qyIrXBy9QbSHTGKBNnDNOh99exR0vqVY
0xgfhHTpeav6pdL0rwhk7MftUJQwJ1bMGny36GijhZggtaYa+A0XAKBEuhDQSS7rI87EkXxJLOws
8fHGklU7AzHBw26O2GzymL/d/pJbTXvocjrt/L2vJAOuO0sOWJaRCdNE0is93A792pOeGRQui/b0
52nf7bLdUsYV9Wvr0Pvr2hCv+DpoLmGSyhXD6ZPStU4E22FYF5ZWFCGZqg3ckZKAR0PQSEO48V6f
G9f8MQA5Xf3lTDUdC5R4bj/VeuoHGeDEMFF8ZhXonEMsdD0kQyo+VcK/T+sc0zvZvE5ogTFBkFMs
3wxIBgFTXJFP+brb8o5pWTyLYojCBtRvaAurCVjBMXauDxepQyz492F7TmNS7u3ZPTeQ1Ek77x+n
9Qd6Lr+ewuDZZEF/yAo6JnWBmiE35y5wDX54V+fMRTmF20j5dtgWg0OkMWcI44yw/8iaim4X2+O9
cCJ5jKsCcQGQwRie01olGOBVz0PYczscRg09mJdiHLatBTwNOzAzV6xh1j3DNr/NlvGkS55adPNY
FpQjfOGSzpsMBDesh0YA9AIHkl4HzUmvCn/0EUjQ2/bUdojjiX8sF+3oO9YTYhWEOgUdx3A7NN5P
oy6HA4bIHt3C54bQmUs93gTknl2rT+4hxeYaJs3SHewR8kkOx9nslmtq+SoYWuva1d2tYBOHdMpE
0Pauqz4nN4VV2LzuRIls7ENCzaF1WtpbrZFX3Ywiu0gYJ4CI6GQAN8OAmxEjDUOVaSvGgryvB8+g
T+G/sTIrj1GV6eEqzZDlIi59JpNrhT3lSCo4KVKdtS/oq+6nR1UaKYtjQmVVSaa6Hx9o1Hhn03dG
qusxQbyUcbViwpCsE3ALyJKWSD7J+aTJ4lboGpl/WmuhSJpHDAWfla0MMtq9eZci0TnRhWH1uO6W
UGUg8W7Jraonllrrkqfxi2qXaGIKRP2R33cvfF1muAgiVjtHEWOyIunZBpxkQpU987lFy4GAJ31N
2japR2DnP9r+tI8EWmTqUQezkW9dKr+IpdDCSZ1hbwI596Z9pdzhqsaE7VHavsTE/pG7cmjYCB21
kWp1uXiHptEXrFkI44VrH+zSC/Ds++BYmndrTKyjybLRbdfgVtJ/98m6kIr5iLiK/ZNp0QTn/VVv
lRTlkTbYchnib/XaE27XQ+E/M3DMl9yB7+EjxNlvAyUTJlCVErJz67SnZSqfqLZSz9BhIdq2ioOy
esVKSOhl4rh7WWO8yL2m28tpAilg/F/2zqu7bSbLor8Is5DD4zCAUaJEWckvWLIsIwMFoBB//WxA
87Xc7ule3e/zYBokRTACVXXvOft0im+I7EKdcTyW6PwOXvgYicE4DmlxsmX6ywvTHl/UEbMiLgy9
+0hKlQhP8k9dPUHm3kd47b2XiATqQtM0Xw2zJ6Psy0NEV5Ks9GrjuhjBxhkZjYQdundiv2GfYYYv
gExHlaKj5Uu/9ZRK3coAOpgd8ckoO9lWt2VLX5eGz8foPJCt9D2QnHzJKll+5mNWHLO4bnY2tBmI
xvaWptV0DD2zw8vj9BvaV/yEa/tFoQvug1jfJo4p+T20eByajKY7Xb1jgyFRtxs/bPSnIFawcjrB
1TGeGq2eQ1GUxvdKLG38IK4d3ildd6wTVd8KVlu+FYUasSRfqjokjNftPolSdcYVO6wKqPlpVO/M
XNMI8lPLzZhtBr6c3kqtfSyqad1aiO2hjc2xv/q6HvV95dTygGSoo5x6zQZz2BS2epNHxqu58xIa
Qk0sPuwxmpEnQAGbZOZuI13UCuvGtgTOrBnvLluw9W5XQV7qfGOUzq1mKNHWiDNJUx+IjF7DOyzV
ZmvomvBBjgHESvVqp450ThPy05Q0uEfzBwsmVIONZ3UXgfLJUHGZ6qkHXDHbWnOpiAoBOj0d5d3o
91KMdITwY2oecqggw8gfV8+6RtCARVN1ZUCKrWOmL1FX/3DqSK6NEIWvMijQPhRceTHgmgOmr30S
in1k9BDCqBDQcmo1Qsanm6GmI5tWab2x4B0YnYO+vBm2E7EnGabDHfVdtI+ewEFJpxeZq+l3U87L
AGfpxDhiQWIo93Yz35/YtyVCdx0MuatAGrDfgyDkfwGLsdFN9P/8vSbhO5IkNu5x42/bdCi2mYU3
ygFc3DogkXogNrHKzKy/DhzMK7s0CPBxg7ve1qsHW2Q3JlmUMstwaGFXQMOg+POpzDckIem6nT8W
LU+XPpOIAorCpr0b6xYq5rq+m0oy7csU3RxKtiINbyaRbHpHyznO23tVrTE3tqI8td13S1pP8Sxk
DE1osFbMz1IzUa+xAqLwT8OkDOtVE6N0LSVfP4V+Y8siqvUByKB1wDtfwfhCxa/qiPwuVnQNpOwv
fei+EjOBUBpW/RYaUlqyIvOcl8wTCHGhSWzbxjB3+lzuckBFJLoX4utDhxfltnbH6l6/QxC+M8vg
hZwBdydE/63qk4Qcc/NXhkqoHOPmnLqqn5B3uWJO025gtMGG1iy6V05hHxIBi6r5paQSkTyC0kQG
O+la2iFkAVwg4scaZJZvZYMFq5f4XWI78fBK4sq0sFjvwgxxcK4wBW4DuqphKM+OVzGEfDP1XN/T
UDxrQ3Xj6nwwcUIGK/Habq/tNeKB1o0a9t9H9cakVPHklvnBHVqqcC2pfjbC2YTg2s4WzskR5VHz
sp9zSxJJY/FiWgjPBVVk26SllGnYwJWm2E6xWx7d1Bi3UHbtNwcyA5CkCbiZbh4LvaGnklbkZ5Xj
WTiwdpn+QZNjZZ9bXCiizm+cZF3J9qVEeuF6Lrws5u5J85Mv/aE0uvvUiuj/ZfkdWRQA0vKCHINE
xWFs5nRyHsltYJ4XAp/PNIq3Bet4b/wxdbB9tTQiPs7wK7qjdmjeO5N+mQpk4TkJ1Th0KVkQdXUJ
A9gXk7HtgFSwYHADEis6d00FjnLUluqrfT8Nrk0mn36juP2Na6e1X0qajjLyfD1ovw+Zy1wqfRkz
YEFO8mbLpqe7bxw6RfqSl7xJbTPCgN3caWVAUmIfWpvMbfuZFN7uAqyHBM5hLNRBydXkRjtZC8in
Lp/lSL4GDrewsG/HiriOrqDMgN/jUdeHJ7A5L4UIHkrswLRIux/SVhzfmfJ67w1PAjemM5ju3iBH
LY6UdZGg+krLmdd0kC1HcGwAb4E+iXx2aKgKV9OqNyHpMtGnXiClb416su21Qd0MjbztRLgP+Zap
oGcFtr1mE1betg1MeEBWc6KP+gTl7xad+TYIdbQZdOWx3cZnswiRoRZ6cdJM+l6e+1G2b32jPzLe
7AwvtzeItn4JvaPlh1SWGEGouNNUH5hz/nLarPfDvKDlSkwCBtobrwxPSno/Mc2+NkzHMOYgK4qn
q6bHV+BuxAmq0AEj630qXkUrAcwETIM6HdY+E9PQEte5e6Zk6iNONjwfLjGHekbzRyTPlWqtShsU
mR2606FIupkRjdZf5rQVwDOC1l+NgGQPnTadGPeBlaQUZQ4VrtwzeSs/wNFca9tQdzke2p2w4ptg
dEffSu07XZokRPdQirTKwHDP/ImGCxCv8ABzpSLdyKPp6igsnKoUV6XAHgP7D1KaBiLZgaMjo/ig
Q1tfjSh414FLF8VQAajGYbe1wVgjM0pmxS8TydBNHnFd3BtW3x9q7a5PmY/XvGcL3tuOhIJbb5bm
oz070X39OWFbBe3EqsrqWoqv5SrAI7FzGqIvQ5bcgzFtSBfVtiJqXhw8E0PCb78M0AEwiakj3vSQ
mz4AKVw59Cq2XuZ9Nw2h3zRAOqdeByTpTZssu6APftJzuF2dhYurDi3O5HQSGDE/WmU/GsDDARt7
OwRfq0JIbe2piFEKT7lGgVr7A7oWTPB17k9OJtZ1jXcM4cFK41w4sxibgGa4RzKAUzQe9BWcnEph
X0oF3c+ApQ8YfH3rtlm9Htqaxlysv0EnGLaGpl+KibOXm1J5U6zHzDZu1Np9D8L+3kmEs4Y3jwkh
0/G5p++JRuO9iy2icuZwrSgnHbik2kxy+BH0darW69iaoA9luJONcF0JNVllpg00H0uxEprdLSfH
KWTmGGruxo3lbVYYTAVHsVaGX+0Yv/b4W1ahrj3BDMCDQdU46t/BdIqDMu49w4wh5RFjlNLm2sqE
jnXQz5MSBLwUE7P3Ob/Sy733MkAr0LJELLMy3JQtbhAMzB4tOz4m70IcyclpE+Dkv/qsIX1MYc6h
6tombvCESGbcOS6NOivfrcDq4SiPd6S+GVQAYKo1SrOiO1z52mTvQPRYK2w96O10dEUB5rm6hRdS
Iz/dxEl8MGbABbDEgZA7jdaahVffTZnCOznqF5LRYnpXgLNkJHfdAMTN9mqq0OFjYcSwc4C9N2l6
Jcn9A4nrh85axMzBSqq+6RADgEOSTAWHg77/nrXuQ4xytVPSWz3peA1wiKniexj2bNClwDZ64rwp
jKpryMgvWTPtG5OFQ+YUGHKqB3bMtCnhBNa46QvJPNh9kfprQz1sVJdJnizTyJdysE+lfI2znmCY
cDxqI8oIDmMSaThXqSH9G4d4jGAk4lMPoX/bAwnHokX0OvuhMCYniU0YsxGty0qibeXsTg4To2wG
1kRBvrpWmWHTg+7gy9GPKQeyRKZJYMUsEt/OddpghKjSDWQOCNRo/pcfQOF5MJeIaiBkHvGl9UoF
kZ/rEK/liO6tZUIyttMBZ8wLJDHGVwUpsluRYcYYK+BtNgMYR6YRYsW0oEXpgnhK5A6H//xB4uJ/
ds+dmPgwHCjRIK3Wlg5pXk0RnlozfZvS40rxIH5MNNIQ3oJBKMXRQ9bDLrxfWZQ+iBgaefahUAvA
X4UIAD4bMjDrzlK9clV00oVlOJGpiqyMuf1TUjo71woeyTYbt4PnfiuYRK6NGntZVAb3SsVANgQp
SHRTInzL8AK6P9Em0tG+elgjCKs5omBlutFjllUTQHEFDIVVrKA3MWd1BUoYvYNlR+GRwfE91uJg
A4vFAaJR0VdIddbyjBPhMAx7MjaiVYChi0mkCz2aXPZ+NOfAmIoVuRh6fF625U+tEftmAqOut6Jw
FzQg1o2cNARb/PB03rASxddgPiLDrsm3nkhOUdAaO0TtlE90BqTkSYRwyDvi5AavOoteee/7hjFW
fo+jCauGsy8lyG/LXKfjDeeQrlUecJ2BY43zb2N4EbaJIR7MStB5/Fm/19vgth4CCna9HyD3/I5k
mJj1KYViztQiUqqrldBycy2M7UE1GesA93yVut6mUeD3Y7rrJ3/ElUjQe/Y4aMWxIe0JkvHMKeW4
SugcEfaNDU9yEp0CznQxK4GM5jeOI+jvffCLeVV3W3jjtZJBCHM9SI85SqpKoT1cN/vGK8/wAvg5
lt2w97Tp0aiGh6CJL9I11Q2CwA9hmju7bNJVP1pXK6uezMi8T5q1YbVPpWVeGnTPLarigTmFM2Qn
00kfpMHR0jHrj3L9mtcbtCVo6XJQHUHonLyBVSsxTkUyKzaC14DVjdKiIzOGkzW7sCL5AVucVYsK
x4aWZVuSf67Iizofa0b5AUDpGcUyRI6BFVcn33Gua7D58JOyKr+TLYjIzpPf6kJ/DLQHxcZfZpbK
r0aON26IQjNWWhP5zjBsICoz8tbDezoJHIZOuO7o0Wq18jYoKpDORhk4MowfTNhgy6MibJvwpbJj
crxJ6a4BO+Daje8a1FqJ/Uvv0lunTKmVaeFbZHh3ASvOWZONnuOXouQP5fyelV4+2mWyyUEHuzO6
RHM0HfAmBkUHqTufSXkkQ/sG5Yg2RL2PfOGnZg6HjE/xVqg35PLqByMRh5Rp6hoUY+DT09Z8Mnlw
oCq2n4m494eawhn1fVYg2YAkcMRM2owxJcTEnY648QzkvitLG7d6DI83QnZ8CBXvIWatYFQqo3Ty
pASAXDKmHKt40lh0BIj+kCofoIW7K9EIP6TjfAkXBywZZYEJPkSisXHjcT3o+O4ypszwwzlKc+wH
QSsRsU/aazmqKZbktNqlojiWTg7bXSc4e1CbU2AjemaKTQlz6t9z1JWrrk0J7cUFLHrW5naO9bOM
E2avKmu6296snnCsi7hm4a3pvhqbT67FjAYrl00HO7tFw1+sCYn7kYkBuAU/o1XckfdEKjlljE6s
4rgyfW9Kn5uEpCGluVZBBrozj7KHQSXJabC3GZTIpfq0r8ryeynzRwLYUYiN5U+Tue5auc/sCJYx
ur+xqONNJLvh7Eb1TxmF3tqMTW1Hdmu0qozUuQmY5DPXmt6G3BtQVmXmLXlmTFHdEU6iOZ1IPCD2
Wk9uBF1tWUNv1EfGEM6guXQvWItZYgAvWzmG6uxK7PfbzAj7dTBp477eZ/kgb+MJ++CkGauodWxy
D1T0h+aN3qZip8Erj0pSxmRhrrORQqVkasn7NijaogZfZFzBSLnZm0w49uU3XW3J0TIz29eUWMAO
Se5GxSPmJhy+9QhB0AZD6aQ6jpbW7rac40jyLnic6IlELoJiPdmd2AyJN2xy13rwkImiGzXWUZIc
keaPJ2bJnL7G1tw1Tv0jzoefgrLM0SmsoyOyu6zQ8PVMnfCJuLN2DqED2yBxftQWQdqOGzwVrnHr
EIo4UPs5VeUERMA2Gn/ogRU1SFMDZNic7nEHuRAlbirmSLaOf4FK/FuSjsGqg/20ZuE4nRs3/0hG
C9QQmPWV7rIiMAOXIC6R3TeKZsJJpT5H+dpPEy3b8Vb2csjEta85uAfbOEA66G9VJXoidpqsLzG8
yaSqzojzmfeGQmzMwco3jgxWBtCzS9SPh3GYi5Vmuybp15B6M9sn+lVWM4szkg5gxGhc4srBxTln
EViaM+xbp2K6H3lbsye0JknM8TqWF6XDopGoor2PC3Wr1vqBYaLaWOohKkzrUNS/6lDpz3x5P/sq
ETuioWhmeAh4NeVMykl8ctwXg57IDic/yQVKNd20jfXY60Z58cRtQVyeycLZh9apqrQT8jAFuVDS
anKjBkFJV3OEXio3k8cAigQTTvtMaRYeNqRbDtnqp9OO13BMrmKMbuRkv5Dms0rN9oVkD2tX9Xyj
DmtQTw5oQeOPSubmvdDbR5bLwRE9eUd0D25ZcwXTumICDIVYRZVHkAJB1zFib2Vqr2YZ3lE66nec
ClHTSveh6JTAtyb3W4Aeea2XZX/f9PFHnBZ7yRpp440M8X1aPvUxrtCSQ1LzyOFODXc3dws3cT9Y
W2LBXmK7/KbJQl6CQUBPQ1TQGiOYt4AVh5qa91M/YkhAtkETTAcoEMfPgi6BH47P4ZSeZEgRdRLO
a6sZ1yaJCKFDTWxkYwC4wjJumEG0LnPDsHDGdVxU94mh9qyB8nmc6Pa6a46Hrj87qDMpXyYKjKze
XEUBkqM0jba1jlrF0aKboR/3loWizxVNtY7LKd3Cj4AllU/7MrV8gBDhhnwxJJLkTbnVrXVUTFKk
kqCq+Qmy5oSTeBY3KW2Ja2MSdu5QArfn1SQhiBvUt+batSAgQLH7MBVeZ5QIv+ySYGOr5k1NMtum
c6f3HFJF2rrR3ghQ+3rVi9kbRNWT3N3mtl8qQLQqo4n2ZmvfWf1Y0lwyJyKuE5tGnqbgO2NWHhUY
9GDkE3G4cmpk2GrwKyi1fOvQs9OAi1KvS2+DKX9ncRWR4xX6ju29DUInfodoAUqJGGzCODk49QcQ
cIxZMXQgVUd6bSimc2sFd3VumGfMJNeUtJFVOhocnkl3cb32ewj9oGtGdU00x3OVd29l1EezUp9Y
8IRuJ5gtn0hvYm4JHx0LQXFHQquntnRJWTZvqybYuREANQPyR2fI8SAsnPddx+yvN4dvjoVraYJ5
jNGN9lt71CzE3AwlelpUvuON+tpQLXsf5rSljabxlSHsD+BmC3g95UOrxE+i7feeOZorCovZphOc
BHLKM8mcUKZPiMiyJoKXGtCut4ci3byWlKqfo87k0Q15byomgbjNw9tcFf1JShPSWdGuIvQyDLvV
NgCPk2s9ycpx2RyiqtI2etxf+xT6HF6jLJ22CRYCuzfyEwipwZdq1HKiUnT0xd7WHr3HNDOb/RDX
+qZSwTIoY7nTEcYeGfnemTZM2Eli7GWOcZ8CXN/ElJsx2zEDEV3JEs7Jr6nSM7m3sGD0E5g92mJI
9Mr0Z2gW2rqQylVmsHIk07g7J836rdtpFBsTMG3Z/ZSb9mWKhQ5Qx7laOaMBIZi3JgtCTtqzO81x
MHvq70XPRH0YXLgCuh4+p/JSt78C5ub3k154tw1SqMIIJC+7XI2pClxRb/m53ZfO8GB0Y7WXAWW5
PjSaS6uCcRqJTo5T5dK0XYstpT0rGsNzl8nophLpHjIf8Yp99VSjFNLwQO36QrsUWbqrdeecAY+P
W+8jjd56Jz3kKkcTNCNjGwrcDaW5D3vmgC16p92oFzVQKmB/bpI7Ow0ae2RiqZAlOXKmia/LVTW/
fU4m8auoSSfuZLbOauPVs8rip0FWoJVv27Eub5KI9IfeaHfOpFW7WuH0IursNOXaRihDhBfTYVEU
MPUmHI9PCpg8p4scBc1amVR705UAgmsksFnfX0sy72gcQgmyhgZ7GTqJ2Ah/OCNSOtlBjMKzf5Mq
2DD60Uv9eOzOlh1GfjLk57ZNW3gLM3qXsXozguXMRNudtHTata2VntvhpS6a5qAyN5q9R1sQMuo5
zfFL5Dl1PfLPQvxcrjz1nYJtuXf4pkblOyVj80gS772N0H7T9dMPZhsKkSRvWQv5V/ZzVwjPZKiS
jcu6u4d2ZO5Q3TH4jRqsnHl+Y0v0HA1MQ9Enzq1NuZwgdRbYnZFdCPtwqDHIXWVu9dTGPSjeE6Dt
W6fWcJdg6QXkNWy0YILO4OpHpzEP+ArpNthJ44siu8YNIvgu7S5EZCUsjfk6k2r6QbvyxrGy5APy
w4E1HoNZuAUPMs4+s+Y6IrNXBb4fy3J+QLCyGEzAIqnw7yyzZeybhnnJOGNQDB8dIvkirKnotcmL
bROrOWkc0kQF1DHPqXOuQIy/oUiAYUtvyzs9onTixAqYbnDR+y4Qe7ruNI0JeaPOE8CP4chVtOLV
S4qLVcITbPSa5ktyzgYtfXDUI0S27LxcKEqSny0H5wlV402Ea47uXAzGRGvoSqYZnh0qBMUsC6xL
FvNxrsd0jtzyNDlY8TKnA2Bqf49Lh95tNBl3nlpx1qSviGqATkRTqSc5WC+hLE4e8a2bJAovhZXk
z3nGdw3VkzZpTBS3tNCRzJ1OjX6V3tn6I2pRY4R6pnjY0plwjZ6bcmYm7ZuiSXFqbRsabvXNaEdn
2whP2VCpy1vvqDQUvVxL31VY+Nd9R0Zr3Ctr1CeAQpx0uEsJcjAGOYIGGy7kSJS7tFH8yTP6bcU0
kEncx0D+LHwKjsC27baGR/fAnkOwXdsqt4KUJNivTFBqKkSm1p/QpUw7r8h3od4lt2ifr6maU7We
OoVpskfhTpJ0h5AYdc+AuTeeO4dlvGpEOm5bWz94TVDdLhcqQVPx7LW1jPhgCqAtwOHVnSDzkpUo
lgr6n/VzxIzKHqFnqgFVnCoCIFi4wW2rNsbdAEbsHA39MTUouRodpLgikD0R1tNhsqCtGTlLAYz1
dyGhV5x3j8T5hi+DpAMyhnu3KHRfQ08wklojE6zjRKCc9SgOd3TaZ3Nk9uZaZrXNM5HS2yGXFcyd
vtH75LmksTlmKUj5Tj8PAyemUlQH5SmB5LES+HV86s79Pm4Y3HUj4CCbuggB6EDnTQR34cDMO+yh
BWteN12NTGJ3m4xz2KbOA6TXdxfcnG4+CdDJmVCICsFWOhKDfU6kixWF78dIvV1sw2k2Y+eO/C3o
mtjUPSMnhaPCBI1U/peRxj+xwLp+pdrNVji1ubXiEdfYnAcUTaWAgaNQDbN+ZLmH0CZPqGIiP1MV
h0wapChF6Bzc1H4t4pjqkvRuULKHDwmNx6TIATuanBmzR1CW/S3iLz0pt8QyX+iEJDdB4R5Y+zPK
cOKnDTsH3RRrBhKKhSUhTo6ODTZP9kLnS29YLayyjoZaXPOQNnR9fbB9OYV3LQ0yyndjg0wYjiOv
jwZHVdzWvT2y2mxOGIf9gGIhvBoybjFZcCKWEBsod2cwLXYKKUy+3g68UpPqWw7oywBHBXRor9DZ
9evyCiZp8r04Nvdq0WobZSxebfebodEaUrv0XGa4M4KC6gZ1dcLPLaPIv5PYwGqbGpAnxytL/uAg
E7oxGhDqsQ70tQjq+uq4KmsliNN2F240qNcUKqxjX3qU4mlHsEYm7CJVx8sUASRIsvuyKVgpDdEx
Qs6380yDCnffdHRBWfTa6P2Ar01kLQO6VseNlslXO3UVhNLMH9pYuVRE68KP5bw75ZTNVNfelqaI
vnV276xdMd2bQwOHmJywQ1ESf95aDVO3yTtB4CYlkZL3IPBDxtL86UGyQxNQ7Lu+1HaFCfXTzcZj
UmhPKb4NnwX8ePTmi2XLVNvxKMlhQOWodriIAxqm2oDPdfaxLBeLGgNpAqaUTB1oQkdojOrF3qDP
dg1WHDR84pIJa8R6CnVYIatsTTWavhB3LfcvF81ABrtU3EdeOi3fZLZWeGB1sVU0d9F8bbkppByN
H7XfJ7O0LTYRDmUOXOcMLHLNOYNCfCrBhdvbqfTIn4tmmwoXaAoRgCSWyjrMYMU3thizMq/9vHjK
JG/andVnhZJ8c2rgD7Nv/PMmz9P6/9dSI4L+N7TUnon4+W+63X/A8/83Qpyy+Du2jbY85H+F1Kig
/0s1VY1yqYPA15hJMn+hbTTzv1zNtMHbaLrrqTby37+k1A5oG8A2LiAakGiOB+v/Lyk13H6dIimW
IRhFnub+R6Qb2+Dd/K6lVj2WrMZC5lc1WniG/fca47xymmZAUHN2IWKSdSyn43IxDOl01GZVrT4N
JdS4cM6zRmT8pT7+3KoQI2OmekaQF6JtStHnfKlJly1qsXmDBwuNLwq5WUm5bC0Xi7ByuY0SCCiX
5UaAnO3O06MDruLEJwHxW1SCElx7s6ME3GdYvwAiZZiUgb8cZF8XWtP8dTB+HpedmT+b+kQw5mw4
QSKJB8GZPUb24pqyKpueNos25l54RJYLvZI0KKah5vrXpp5573FKoSrEt52tlru7bsJWuGwmeYH5
NkuTEftpi7ZRxz76+Ym5dNUxsITbxLUh2C2f4ufdfZWfGnyAaAWhKh6tEamYpG7ITP2vq1k2m64K
JUqOlFvS2UFVTCnhsctm2E/MEpbN5ULxNEk0ZmUyNS9aOlRlRwtwfudfF9riv6E7jKwonb8NpJJM
d3KEx+3cZo5m0ajTJay3XIjxlMxDnEj75eblD77+qq/1Jwv0O+cuTkBjVTEdR4LO2NQcly3tb1tx
a9SUE/7+bngXgcZQgJJWGTR4QuhyUyn4kJY/XK4zyeOD/O2ur73/tk9QwPOjJDKKbGTZ9sezi8+7
52dfXtKyj89nWja/XufywByFxchvDS2PfuwyV/vcUkypHw0ryxHizpvL3ctFNWXf6R8F26+blq18
3sGyZVV01wug9X/c/vUAq9FybJE7crLL41C4fPJNWHP5ub3c/HXhzL+Vz/uXG//P67/tatmM0ZT5
qWV8+3rIsvW5nz938dvz/sNm4v00cvSrfz7Db3vKbIg5Wqc7aHTmN/Mvnunfe+avF/3b+/5t31/3
L1vLxW93/7a53IX+DdRSZvgOivy17nL4f/28l61/etvncfHn3SgLC8qVf7cfpeRgWg4dpoAt08r5
CPu6EA0ZxVtlmvh8zBq7rs4p7esxX3/4x26XO+zpPooFvIC/mZG/TKWL/Xi5+sdt5WJ/XvzL/7C5
/Oly19cjlx0tPtXltuXqp411uf7ppl42mfahvVv+9J8++9d+l6chBP6b0vbEgM5vAQWS3b0smyAc
OnWbNJO2U3tn92UbHicPJ2oy2zuWG5cLN9MRgH3etZiLl1tl3FuI0iYEKU2VkGsqlaQ7LXdNamJP
D8umaoV5efltN7odqjCqyMzMAaLg1p19hsDNaD+f6joOoKwTwTRmGjgxhD7CHn7EtfkaTEJCW2S+
SAt4PdTtD6p/ybpGQb7tsp8jBvi8jCLkSA3MF1HQZXLjk8iIScyGAsoJVfD8aDjhuzF1LN0YglZ9
quXroAYQ9Nur/Hwb42y7G+M62i5u324+jy/e8eXqP73tD5Pw8ojlsZ+PmAeKP66S1I0z4o9d/xu7
MVyr3ZnIBJc9e8tgu+z6c3O5ddmNu4z7//qV5GrMXJjy6e+vBi2JL/TxKpaRbDHKe/mQf7rn5fxW
vm7782++7v76m6/bRGXDx/u6/n/tVu9qxs/l0V+7+M+eZtnt17N87Wa5zUvS15yU1OM4+36HeejS
59F02VpuW64ygt9pLMT8r9u7qKHRvfzJ5+ZyV7KMq8tj/tjjcjVfRsjl7s+/XB4EoP5/n/vz/q/r
n/uMTAVtmZVtJk2mK4cYQ0sX1klTv5MqnpNklp/LXu2YXZAYO7T9sGtQSMGY0cAIaM2mdPEBTAEA
CDRsYp1E4kfKMmbjUqpeMz7LrR05sL4tKg1zwnIDFmPfSW3nCdoNhMh+h/aKsC8+ps13W3EPWgoj
p3crnVxX6sSg1sYCWRXpCCigmuo9mTq6NMwwtrFx69rhdBdWdP7EAK2PZOBVRpFLdchuisrmJYuV
9yQn+BunuAcH0boNexXFGCWt0HpuPFiuKKK8rcXC1kIVbBJY2WYqOZ5Z0a1sOW6bKnpPZznj2Nt7
XNtybQX9XKX2czE0225AhFo45h5lwB2Sol9pQZ+IFQexfLZ9Zokwa4GgsyFQextRUpELieMkZka+
cWe3i64+k9Ux3OYzf2VsthgJ5AYfzAMLZooEle9FmJCqEkFt7inD1iRHdN318dXWJmVj00NavXX4
zjZRW0Z8k9TLTZQG57ifXsosfnMk2kStf1WbhzYUOIwxulV7apOYOpz5PGdFu6k2ACKPKFrTGPK9
5cLEbQN6EA5LXOfetLN9Zbf8evWaro4s6R+4CAp6pEyuDMmZmxHKY2Tc68bPrPOMYw548zHDa+Eu
tFdpn4u4erWsYAAmT41lvA/zEPqAOCVi+CVydEJKRY/RElXLdyGkr0n0VxleY0omSFsl1RCmuhA8
ycTqJSfVirAo32ywzbRes3Up9dJb8VBfYqPQG909jwZqAZuGoeWV8SFy9Ncuuqecgjg8pqBYmcgm
hJA7PPNkmVjOFqZwVjD3t2LhtzFvy576w9C7r0WkJ5eupe7RvrgP6gBE04lHerSN8qFEmDkL4UNo
fkLGWu7mAPmM4OF1Q3WXkhzwFh+xhbMa5mwpSYz5WqOp0qHxWwhBa+mS0lqYhh8VWXOokjn7J4kj
sg1rZxNVxMXEyHawbGx7K6/2hidfwxRRdDEOGwN9/CpPL52KR2ccG+tiaSea6V3qBbfCkPbJDYP1
6GUoXMVPBJMBARoZgTFI/aqSgHHZ4txsaK5U5p3VBpovBD+HbVSHDYz8mMjl9K5KOnJRaz1b2w2k
UCvK8rWRC2+Tz6i4pmSItjNWNqadz9myKKQ7SvJiAgKHlZj9BDNLqn+V03BvS7sGqTUxVOotZkoe
MYqIhrKKQK1s4M2F4tUliiBGRC1BHuUcH8SA15vABJABXLhlto+OJ3NPwM/7TeDSiFfb/M7DVlCh
IDuB4iI8Bz731gy198GqEUX0JkCicBR3QCXRLXgoTjJP3YA4XQ/Uf+8FRxWJxQCS6HdE2MXi/G6M
+Sbgy5rrfHQfp75jDK/J4hAt3kvHCDUK5uY3SoLVuUrkQ21ELg63Yz7F9PnHWsAlKS0WZEyhqzRs
blRCP6LI2g0G0a09y78uNcdtWVrI6trCr6eRGllaHgZzVg812pquO+VWFyZo0r2ZdUk1rMcV0nDg
r0vA5j7CkFzq9dYiUbi1QsK/ZkMrP9RH3JGYYyTN4aDqkPSO3w0mI4hL0LAiTQGEV3J2o2iGqKi2
tmEIIdBEq+ueUn6NB6umqWN1mxFnIvARXEZRmz2XKgKVHkGE4JVtDJMUn94zV3ZH4AHN0RDPERmh
YCxfpOxy2ob9XvDlrshA/pi64KMoo5u4m/Z2glyvqO7QY1s7V3qnTKkcXxDisfkf9s5suW2k29Kv
0i+ACCAxZfYlZ4qiRI0ebhCyZWOegcTw9P2BPqfKpfN3Ofq+IxwKi6IoEMSwc++1vkWRRtpD2T2X
wuCggA6+MlGh7jvbftLol5nkqiMpQ8WWS+F0GZIWh2ps7OGKBKsoWnCiOTaFqnTAHPjVjrFmvyvz
mVE7wYT1eEd+6OdcJdbaSZkn5Ar8WDl/2UyFeKz96pWzL1lR+RGdqkwG1XzX4ZouB4f1aBrTeZ7D
U4J9bGxauroTIMMxD19iTtN9b79ZpTXSQBlr0Dw+QNR4fhoDVOu+Jk+MPKSjTjofeiI8ntB6tnrK
sk7pW9P9qrKAaC8RHVRHMzcPYIZbTf5kLyDAsEHMahQpdisz23uqc5+Qt2stxam/9+raOA2cYJxp
sPmAChI+QSDfhJS4zdVJEDG3QvIgt7hV9DzSMq44J4dFeVngSTyO7kX23V094jWrgQBSsvZAU0lZ
TLtPDVXUmlujGXC567r0KwuEEng4AvFOKQzYAN5dj7mGk9rNvkNMtKWSPjZmsunF1F5SGW+nxEke
sPZu4KHhX5gm5xSXTGI58eDdIbMeajmgNkvONu6tGSY7Q2eMQT7jYR28zt5UQh9Sr5MAFOOgFMVi
DI1wCt6a3j1pCDabgenpuki9H3mTGRt/nEhwKcLiELASIOZEPBVjjDYviBv0JCeyEMyVUxO40o1I
ELuI5PnEIl3a8MQXAqjwFTQ5ZjjJQ01lysPkwzUei/ILHbX8OGsqot6Ld4brvYx62hEf8UL8hrPq
IPlnIZ+w35KqGKkZm5nTsVpvn4ses2xv431UdnSXynLYasgAqxqB0LqVhVzNQ7i1i+S+eTRBH93J
roRhDHKk5Nzw02DYcSHpNp1+A825DQP8krEXXGwf1TFrNZcD2ryp0w4IPv2KIcXIF/dkTbdJ/Brk
CYqFxLjze+ebo8ddZM3hjSmj5chAKi8wT8wTLsHGyPYOKHwGXLfBsqcrS9+VxQISrLjyDd3aqroB
wmQjSR6J3ysLSdrkUCi0MSnjnYmYsikr6ISGMtZCV/s+KZ4lDSJwqyHAE7WLcNKeUZTiGXMJYALy
f9dHWFpDDCHI3cunlsqhrr0G6FN3UTbCnpBEx6wT1T2Yi1fRENMU7FE/CK5nzIExYLQbJK3EeD/1
qcUgXvCx2Q+jiyEQzABRt/obIsytg657V5jAK33XxxEe1LeWiB4JsdEco91uSKL3dHxlun4zifFn
NsD2rX1DrMjvObYFY117sRwmDgPX3GtxifzE5onbGy8NuiPnRaoIm6YZ3QVaGlgjkYPWviZ4vGAa
2yOrWyPcCo41JbTZlLdVNRdbZEftoSTL2ZclwjUgx1HWr/r01ucvrhGMwBO0MjK5ats81uAC59Kx
D1zjiFtQwdkrkkfp6O+9TxweISHgodhxURbvkt7AO6r6Ux15Hh1f70T2TJFN8VHZYLlb7NWDdeoU
oTjo2xgEMe8SqUH+e2XvWT4Ag/06lLV9DzqTSyeYOFwcCCF7/R0wIRcTMOF1isAylM+s2CqWdfuy
rfZT6HgsXPLH0SmQpRbVObTNRzHkPX6k4snt+/ew1cxMKnNFsODnDLM6JEnCAgxmpGYs+kOUY3St
EfCCLoqIT3HvUn0zjTNwaMf63MQRsEP6DMgBqlvug5Rb8HEiib+gL5VaAf5DbhJVgA9aZ19jc7Rc
stbJTCg3oflVd9NXw9W70F4Sw+3yMQfivs+6PNgUbogrZ542pmjImlzkEH2czFtTi/vEay5ZyM04
so0j81Vkrom+c+P3RgqmiML7ZBeI22LwEtTbY0qve05+kFpbohhpKI6UG22lO3OMajTOpHvsJJNE
SjRjRbBbBJTRIoYNP2npxbhTYqBN44MlBkRRgbgzKl4DayGd7qD0Vonh2Stka1tcr3QaBjigvZme
4q4P934zE0IxnYMGLm8RZp+ifsYI2eB77Fn/oNSuXrry5AiH3PslcEZZPabDgXbH2M0b8LlveIye
oa3jnQuGn6KzsJFq62hN+ieWG9rx6W5op59DPtqvLlBsBNxEIA5qtLeD5QNlLiETexvE7YosieBk
tOFt1el5qwgD2UvjnBO6pLDhnukc7WLXdm4Y8Z3bNK4R2YfHkK7wgR79m1u2E07X2V1p8+hFwbz3
Vf+jkhWZb0gK0GBpgf2/djyaNgpDkVq4u1n3jtVP7epxPMmJQLga05HlcVOofPUdDOamZEJtNOrs
+u3eQeRNMme3aoPwQTbpaymCw2DJF6fVagUtDBaiPz03Qc2n2r9YIC+QwCDA9s30TpvtLVfpGJ8q
Ztcm2WZEmRKg9hZhJzRKfzWVGj61RAaeItzCUUOAamdFBy0csW8UH5lhPTTEb1zMBD1fNdfZhSgQ
x1A+BP3loWHUx2bM0vOvxywffsBcDmBk//qtUATRJm9QOVXLY9cf6Nl+Q1Q2bmqE8nY0P7X1U5s5
w2WwBuivjcAdNkTQzFK9gpmRsCEhXFQdwiKmiiX6hIwB3Y0rCB8uBhgGzdmdtsbwoVu+TFnwQOoz
Oqfy5IeDe7l+oR05k/s3U4mW/n89RuImuIYePov512P9LBE0ODGaE4lLE+vOPQrr4L7nYKz8+sJJ
Ibjkd3j6ciEu8/KF1izhWZOPtX35tu0iG/S4H98PPW65v552fbz14JNT/t5cH5dGLS7I6JGMDm25
/fu5uIrEEb0RisblKb/9AEGMTfny9yPukqoST2WB2Jw/fP1BgNqZaszesDiFBPrXVsUI7E6uNz1d
H3LzKr7zfQPQWJQ80Css/XS6dJYVPwz1+HOMaxBEln0G5puhAXGdy/WLhKqwhtPs7v5+LFsULAFZ
jOvUNBJS7Wi73C7SyxTOwiVevlyfjKWPcU6QorHq2nVRyIgPNQu91exWcv/r+6aca0QLmbOurj+P
KldQGY2XBCDxrLiGaKQnnDu9c1EKKSAEmHD5xmZ58+sLS6svfRJhzHAy/gJMinYzFqiC/n7emGp1
yEjX/PVCvll6J/DLl7zK+zsEHJtfR9RcxeF6hGOMm7sFbpuHD44hwwekIE8Vev3T9WnXL15dCrIf
iMO5fnt9riWLDk7CYG6vv3V9TEwCxEGZgmshsVyRJ4oeH3cLYERQQzb62KBRqK94XPi5vvcGXFCE
8vI+lqeR2HsELBSdr89gFXgxoU7StuH4Q+7RHYxQeZe6Kv1LVZBYYEUSF+w4+5frD6wOuYZZoUG6
fnv9Aeoa567O6rWd4Fuh8Ad23OY2ObwxUXmpdm//fi5aVcTLaQuOVNQQSKaENGojiB6qwiWC2pnS
re0H2Dv9rg5A1dB9a+s6fuiXL07Xdkd6SiBjRtxZ19n4/8/I+RORTQlp/5uMgJo/buO3j0KC62/9
N5JNohYAnovgBlHAQmX7S0mgHDQGUvAP+prFTxjy/7eSgJAcAS9NedITvhK/KQkEL6gA3yhfCAWz
TVn/T1KCj7QysDW2g8DBcn0ob74rPmTmxFPD8h7FzPEa0B5HxJvJZnquZ2wjEw5qb8ncKsjv3E8N
SaEQeckbl9WaJpUZYbqIUtj1Pto1Bd0c7cO0L+rz2PXEZQf5C3IfpJ+DRYaGNHCBd4Svd5JUvqoG
tj9Gx9xiKu+gP8U8d+OJ5kvm1PmubYRexxXdgb7Bst18kvctSzbqnJauRd6x2v+cefG8KxKb+Kve
OiYaTMpIcOvKCPzbmaJgN8Iel1W+8PLJ9JI9xMiiJLylYSPq/K3OnP7gOc1zU5MDR/QAlCiTlaiG
N0oTS+xD/CyYDLAiFEb/o/OpR+imHjJkflu/t7HGGtMOCTMYySJ7q3JegA7QzVhPOUN1aP/TWI8n
S6IqWHBOcrhvpvaAQZ9gY7wU21gjL/LG91Z+iSzuJtz+w7WTeAauSGHv0hLPM7BJMsstO9yQu7pS
FD273MJRUeBDWzGdmQ89PDgZ+qRISOfrxJT48NsR/R+AdtYHnB0HiON4wnE5SjjmsMH8U2qSTLLR
pa6qY2WrZ7Mjbuz6JZM0llyPKpuQNDANGck8PRvlZEQrE2b7a2f++7Z8yHe6bgpLFeQ4iGx8y/xA
1hOGhXUwTavjYBCSFlfFF5uuTnMojZ4YwPzFUMWP2Mn+tAeWU+A3cOHyZ31QQURZAS+0xEexzdzT
fWsjLzu2pGaTGo2v4+WqiI6SZtvRjSObFrRvAjmKeDfY0Qag+30wdDe8De+Iy+v13/eDANf4P7bI
IeXK8jhhpWku8qDfEIOJKVq0Jm12dBgUrKCQOesWtjTzim4/lqW9MlhFAmfJiKhJ0hPY/RmSFbCd
hICp0fbEGnbXDz3SnfY8prWqpAmwvJRHBTHaQgBOSJ7+faM/apauu9Gl+8uKTToe7ad/bjRU/CFG
g8lGU2rs4nY6dAnw8k4bgGISz9qw7IvJR6y/eBZjojrkPIwDbLuOMsttI95rj/g5euGID43ywUNu
D67sJQvsbT0K7tERTogUWFKdfOvKCsCCaNMb1vyUKMb0TfUtiQjLjhDx+2iMHVjBkoZ+JB7Rv3Zb
GCjPf3jHy6nx4cBRNBYWCJipHMv58I5ZEWagIMwYbuVwtA3Wfk0do4AeXigdxK2t5FYVYDdM4SQ3
0FCA4RvWEjDNcrBaPACVjQxe6xyXEKYVs3GRRZNRA81xJUb1rHH4slS8o6kI8aPiIqAq4FhFFryp
ysLW0tfpjZtarAnd/q0ux/nQGJgMS5Msp4CsmNAByRL86XxB5vbhbbvo4HyUc0jgfO56//ygM6v1
IXXZQPka9Vwq1nuGmO9JOftm9EG/r38WBLoUwiKZHXXuBrMU6Kit3xLbggcSe6136rAZr3PsRXd/
+Ej+07ZZlivgkEpy1MUHCGkDQdruGoCB9XQwm9S/mbPyc4nXclO33nNF2ulqNtzt9XYgNPgXD7Bg
EaKbRmin14MmJWI5zXvxtfUJ0JwpyzrarByWtKR0LSngCYQgh/Kn65gkpornmVhktzhJ6V7q0GoO
hqBqLUHTbPDPXdqE0aYRslAFB0lya/w1dgLv/O9v2/qflzAX9oJlKcvzlE+H6Z8fCU6xIQ69KjnO
XoD5OUsuTjuTP4/nEq1F/FDUNr3abj906JQDvpknVBJWHT0muZMfChKafxWV38f/Hf4oL7/Ogv9V
MIQp46JbwKcf7ivX0EAHTatJKeNa5iKx/P0a5sQGAOVIMaYLFOeqOd+bkecwLy6OBQTYY4Tc7xBq
8yQQQ25Yvt7FPh6FlvHRH3bOchr+dppet8RFzImuwTcd1/pwvCaYt43G4DTtaMy6znvLFPy40DHJ
pB+GteA6lEL5uVmCjJChkxsSVYeOUfDNNGQew1H/hQBjmhMQPXaucLelJ/6wjfZyXP6PbbQ9qTzu
fFxNlr352xW/9zJgf+XIpaR171RnKUSRtOBV+WoI2X4F/TOHRMv4LC0PVfTN1zPpLIMwaVfldxSU
72lC0JOs3lNXJU+kW6/NhqFdIvOLMLJwE8T44EvlFFs555p5h/HS92R7lZNoz9lItUerY2P41R/3
/gcp67L3EbJyT0cxK4ii/3BG6smiBwTg9Wg6k7GqO1hNtZ5OsZThpmsLpDx0JAqBI7GziCsusz7B
8TxhA2tL7En+cDMUBz9NjD+cM+6HamPZMFq47HBbovZH0/vPXa6R3pdz4MfHIVF7v8Pd1CZlwr1+
eibIMFmPCfTIOJ0fZWBbyw6MsLfGYufQwhAYLoha48aGM3zTjlC9XBVvaLT6R0dM1mHO2h2zsyWS
Lrs3NfkhvobTq2PJPBVGYAxj5dlezB49Xfy3Mq8wD+gWG3z3PgKRZ1Jr9evA6W8HR0BTcXMWgmW0
m8j6WIGjwcwjoonW7tDcRrJ7J/x6PpGPQyJ0im1P8zl26aF2q+6NjJLzKG7Y1fDzouygUK72KlR7
MgfBN5WQDa7xlQEb8vDvp57/Hy4C8FtYHvmskBBTf/jwKVeDYfYN4+BQfhwGDbeGKCmYNrzxrHe9
i53rh0B5AVFYutjV+LV3c15XDGBoIlmh2GOat1k2j+7RJ/3djXIs/9LcTLqsjk1Z/ChthpyQNT4F
mWoPnM9yHSpi0ARlJhO/IT7KjujhIF26hyaxhBpZGLHAoIOB/4nb0s0yBrXqcxJG9DcbEZMEEQTH
Sdvlzdw6lB0CahiDA2qn5fowngjiYmI8/Bxanx7FQMZk6MBM9YgCIDfOYf3UNm9Ri3cjI1CnkawX
bEaHYavCQ5diG4gN7CE0KzAj193BkmR5Vp6hN0QwfXVDrKpFOd2zxd2qZiQ8G2Vy48wjDn5X/TIQ
/N+v0h/ul5wE0uT4N1m5Uat6Hz8gUxVES2fsJYNGM+To9j4NChOLVo/bzJr2idttywHxdi1xhJtj
8exly4RGlg+Ra+G/8wWuyTJb2yk5W3ggu+2/H0LXq/M/r4zS5D5OvUGoLBfwD0VWbAgOIqPFCbYU
sPWgn/IgDLelyb0dRT7tzsKCnAHBMyjnXdZQ/4R1+XWKKZOJvWpXJSQ7Z2ny+DMLsD9sHf2CD9dt
afq+FCwdXFjqC+H99+v2JFu3dUZwV7IRzj7GmL8Oe5BUiZ/uAlEhLcAAf0KXPJ2KPLaZoB/yORFk
HSw3vQgpy79vkP1rRf9hh9nwNkzlspRi0z7ssKypwMXWdLxRJYiNa7fpYz5SdlnyWOjC+MyPGJDG
RC7HMN/y6ofKRPVml1+wIZlY7ezme487yTCi/DDMMjo55Q/Kmf4U+EMBXc/LdlFsXxhjj9shquUO
PC7nteas0FjV1hq/XI9wVEfdVhM+c6Gjy5KKs/rIR3lOxva9rMrkjNC3OrTdfAkEzvg2BMftsyd3
URjK9ay0vfea+FuTRNHt6MKYSMtGb1VCFewq78ZO/EtPhXETKbZT48ptHfndnJAmYEhcTAL2qA51
QeJ1xkvBE2t3LmQn4trDR+XN8oh5fgAbsZBugpwhT0LioF3O4z7S7U8+7naNSgbw8STf7YZ0VCJy
eVM5ttwFllMANj2YtrkWtLlPZRhbGz9ykmchv7Czo7NdDI8BAVMEJ8JtCrs0XXssoLnJSQt0IOBw
2rfDa4AFrW9x3aqCrMu9F4qNFFVz4ob61fCH+cEeAZr4tCTcecrWOfFcJBzRuYBcEe+tMvviW8Z4
ignsXg0xgYYsm4qbWTtfcpxz1HpLJI2/qeDxnAFbjqccVtaq5u57UAy8IcRl40pFAZO+JvA+zwJ3
MVOMSE/HLhc/4ceLxz5L3vx5GugDTcZewkHHMbncQzy59yCrbT5zEbzLLUOdwZMd26EL7rLF698V
GLqSceCTlHonVCKgL5Ad20RBh1JNDcD9EVY4WKsulcjBGzrLgN+x9qxuxL4TnNVz0RvH2UmIfTeI
DYpK/zW0MHcj1r1rSYHfxZ4N5MvE1A2a4Ivs5mydhAVxPMSSbrxBfidrskLON6S39IAWTHUGuCoZ
m2eWzfnOY/DHb5I+bhml3AWaYzkqyu7oNcP74ENrCQ3PAjFRQTSHIo44qrqneXF23DbcxD4AIxQE
BzUNL86Mz4GiKtx4c7/RtcUAilUzmbFM27PKOzmqpS00tGCPaQMLpzmbSMNAW2CxEUm6I0jZ2FhW
lyJkxNrrVPl48GLnQdgaeVIxUqf2OEqxdQCbHyHdZAGSuzGvL3O//AnPv/Wz0nwwaxRjJC+S+LL9
VXQ3BZ4c1c+b2spBIXnI+NLC2rPEEceSAMNN0Fjb0ABpUjUuNaLfi23j2+MejCu4fCf7FBAquG1b
iGv0/+NLluHFnltuX7Z8LTHRPjSWgQowzcD5l6Y+K2uyXu2AEzISL8IIx1cUfLQCW9QvgoIJFBpa
hVGHZAF67T4NwuAWgATrMQk5yia6KR2fdDF5Z2qgKskD0FvuzMDauVeI3s5m/l2boENnJ3AJ3lXY
0ZeNjlt1bzF5X2avODVAd6w9Vsm71CZMWkdhvVERCNMK4KYdhXdi+o5ebYNHxjqnmnG0k5QE8zmY
go2kcG9NVJgsBq1wH8/62YG4G8G8vNUj2FPT4FauzOjQtbguIV3fMr44B97QbUURkX849htreeMM
L4a9pWWzdZJ+fJVM9IAGzS+pJW6pHw2m40VzT2hnjSUyDj5F3fwKwEAhHlDWeZZMjeAoHuEsunsC
0+zXyof7aZREqWmbVS53wzhKszWn1a5q3eLWsxvGCHHqfCpE6G1w8hSnSYA5Ko3W/FIHRC8mEEpb
sEp7lu7sJ0l/wkK2EKcIiSxG1Bg05fdysDVOXwcIftLBGvL8x4Y0iyfPgDrZTIk4WW7ylSQPfNGc
rpSSdxPhMxQaLP3r+bPTcOmpe1hfGfiMJviRa7oGpqPeRVm3O/Ir+yPyW30PVptdmKsHcjA9jj4A
VSyzWeEUTO8VAqdicpBKFQfXj57zYWxICS+7jQPTlvU45NV0OPvBPR9ldrQG8NwKQHxpWtURNiQ6
eUPbd7RJPlsUMrnbtTdDFEfnvCBjmIHlnNUPbsQ5WDY2FnqyxLjWEyzaJG17kw3wmOJ+bzfDW1E6
rx00uHOaVGKD1LzeAcG4idMEVY073V1fdWxhHJuxxHU0Ds0WfmS0c6yv5FdyrRrcgihIE+Z0Qwpl
YVbnuQWidg02sQUR0OAvKqFu4BNyiEO5JDx7KHZVdJqTpHmoJyQlsmUIagUWlHn91OResstCm7Rr
1Xi7yUpg4pTeYzU11n1EO9zvZb9mSpHdDHM3r2L8XkdLleYBgWALtXLYGkNG+e1By8y8jLjVCrI7
TdegdJBtFfV0HsoG4W9FDW3rz1n/1uU0b1ixkCUv07sxgs+SNHzAMcksQ+56YI2zZsf1AiRolkCh
RAJVNu4tMenJLcGXDeXagDXbBggAWJO7GjfBOi/tpwhjumOdDAVh2qybY2KU26HI5W2ryUyx/YNT
L0CgOTtmkfg8K9+6jRhAEnxJ9lnHyC6nBIQxnIANLzuWkX13UEV6quSzilg9kOB2g9XDWjkxt1vT
9FyQnJIw6iV+F/05Sui8b04mgfZe3BjbIBIEok2VfbBATyOj8y34bPIFkjT4qIhIbidiIE2Tq0+q
Hq0K0rQ0mE7oZJu9oUkfT6OeVbjrsY5h9uuF433mLAJ1YiBz/bPtiNxNZ+Mxc/CMtDkzlCmN6k2G
oqnydXrTtC5wrXEGCJzMR4dAHGTKUbtimhLtZF7CzDCH6ggP4VXGw9fB+DTmHtmuMTzOHq2TDNyn
dBl4cB0/chbIVayoDN0meKmGdYOjvfCJvAUgsRahY92KfCtl/BT3tBk55VpuujHDUcBvjHXmvT1U
ey/t3kyQaCN34nHK7w363ytWfrSdIGUbWb1DGwHwDpXM1HqveCHLBTzk0jMLHpBz36Q51lOvMwxA
k6glpzHc9V11Z/uIdxpqp11DsmfiuE+U1MB9vOEWodUqBMC+m/Tc04bJvhFkV/TfqpBcFTgZ4HLt
L8R7s2YPsoN00mfUOxAxjZ58Q4QOmtvAcYDTsELXWlASLykrk9eujYCyTaSnxqziTT77exQdqITm
BLnZVKgV6pBgy1TAPdjCJEmcrJUR9KU29ab6NEAO5H6aQr/NuDXHoXhGny9AUG/TkKxtx0aQa6Xk
Z49+3m2HenqvBptMhMx7t5zqNRkaZMljC77OSHaGpJwIFr9mWm4zaX6JCd2oU1i0WdNCknK5vkN8
WA1IwSMx3oK9N9bzYHx2uiWYZHpjbQ85opb7qGW5nY1HWQiIVSkAE2DmzSqw25eIBRxlBQl4lO1a
G6in8HZYHlBgL29xLs2aBkx01gUtu8TbJzZwVdwS+bZJ1E2hPOJbGNzNIYKg0bhP0eyCEFuDQ1r5
fo43BKbECuu8i4QWmcsix9QdnJkuGzbpbAEzp/OPvC+6t8P9SGzD1KSrkYVTH8EYWppBqhJvcV+d
68lAEArsCf3idwGYT4W3k+cUnI0YfCxz8Wb16R2q5Y7bNR7WKPiWyuzR8/OnymsO2HVfOvoNq5m2
xqZWLNId0BApntoiNw8q5MKnaMsgouB0AUH3Pe0EYpKC3gSMtw4lMb1Ea2ODsW/hUR495L2br22Z
Fw+5VIeIS8HGS8F1J0s30NRC75sqeqqaCQdY4DZnRoCcEvWIFWduvlIcccvWbrrxIvXixSa3ToIE
/zZcXa1WEnjwOiZiCMwXTqm/DV2/jFjLY1e3Vnz1Sv/67xDoLYkCb9eX8v62bf1m7rr+9lSb8XIV
Ol2/+/VEuLGKkEDz9te315f49acW59qQSiRvdURIrmWAYyyHZF/hjf74yqKrBNqSZev+62WnVmxo
xCNc/2uTr//79Zu/nvTbq4QKOe8MOaIUOsaNudjBTSIBKOQTSKj/dNH9x5f88JwPO+7jrvn1PpeX
DfviRbU0o6bwjKOD+Wxn5ke3bfU9U+GDTlAHDP74pjLidHTY70dg3qDuEJwYjQ+7S9PZh8AFSIcr
2i4BKw0VXA8XW1LgJ/nwOY/6XZTGbzotzllDG7St8AnkhGKjr940XfSKuNzjUO/l1uzSDlVN2G2t
UX/CcKLOPvkItTkEi0ap4NaGEjPOwQsVadUiddQXc04bSisD8VgQ3bSyKm6ReBLiU916Ms8vtjqO
nkxhhbEEYwGCYjECdeQJ82cbqfAxMb81A6IWkcbyUDQOKHjljDt5nLHIkG4yv2F2fkjHaAuVZm2Z
1bgiL3td0+0j9ZqrKZm/ZwCAwzGzyBxpBpMYM/uhwQi9cQOSfuR420XRqoozE1XsvOjYM5ZSsuv3
ZFPtI8cDB5UtYil8SS6gmNYBiCONC24S3ANRsSlsTOQDytKVQkPoGsZjuG1YsRFT7QTr2gC6XUOz
37aBwXSzh4/nQOo0n2Ja3RtCtr9L3Yt1ZxMI3yJI8oajx0G08sV7Rs0mbPZGB9/WwqlEyk4WMnLr
zggn7LUvDCLgi74505ig7tEQonPjLh9rdY+trc6HM32NN9PSe5w3mzAFwpK3rIOiwZ1WfveS2IG8
jVS+ixv2nq2mL5WlLi7TpH2TWHRyc2Onh67fUCo2ZI8gti+79KECUrjyQ+UfyGO/OBkXVCcLT0T+
7LTX3A2Fm5E3NTDHsj8JDRHW0xQitZ+WbC3tdDtpbxtW1PcS+HFY3/lmQDDDZLuwZsHajqWs90Hu
jDd4AjbjPEEx8BVZA3Rf42oM1vZkvqQAcdZyNuLDTJBcVNRMcjwHYVo2rSx6D4E1IDxDVIuavznK
npZHxCRzAofuF1Bx85574GT0RJahbFtd60XP8DTAPSyGiCqDjTuH8QHBORrtotjlpv0eTEm0H6cl
wKTz5F0EicXSbDE6E2CMfoxlr68uvLX2nDNNwH3g3RkJuOrY/9FmGuZXgMlSxAj+E9clcDpCv4m6
vYLOFBiQ2Oy6PlrxCAGSA0vWYfLkj++O2ZpHfinCPUDgTr4QPEvvq4afemrgl81PsIfwy0Hq0rHd
nie5rjTGgxmkF1L7+c11qCSLeLjPiuA5DZ13pkhO4xN/4S+hV8ZNEHVsZJ4FB+0vQnIHZ3kVgqdT
gWtDAlTVlpvd57EnXU4u/Huob2TbdfW9neCCo3NEgESa3gZWiZGLiQD4Em7EjeLKVTcn4ZSg1OZv
0qR1VsBuyBExNFiHdmbmfyKYBbwQ9GXum85z26YPy3hgwvfJXRvTgx23zyl6Xtf9Bps+oGuK4HRG
1xLlRHn4NuSvbIJTbJojKUehvieTa1pnJILx0VbWoa7dr0SMcdFwCHqwsG6vfGCB60UhvrWr7jPZ
LBi/LEBL9vxuIkunZH4S1bCPfxJnbqGK9m70YvnzfOsnB+CwHsaMGiJxXi1SVAPqfDh4DlhAw592
yhYw6rFWBbbgAESKAotjDQsRJwKgJ8KALNpzIsu32TdqjLEL4xOiSKLVMqDeHTifZfgciuZRFbAG
uGC8Zq6d4yB/VaaNZB7IB0jnZB8n1hma4l7P4kY4ii6qo4/uFD8bRG2tmSmGG78GoScNJ983ZNgM
W6+UFKEujZYiEeXayG0QJ7l+Tmhb2HXyMzfkgwRJuepwe5CU4Wzjxzav611Wt5wjU/aQp/l5coW5
ZVhg+9Y7NimxbbvuNg/rT2qCBJwspNt+yJ+rGfB0kido8mE1cih13nacq93gG9nOL2fqGXvJjqaZ
YGHZtfgz6dSWFxRr4dkw72IT2nzVMp2wh7cA2QTIb4vMxX5idD2Hr0nq/BD1FOzapfU0zx6IJ1bT
bSb8R7uLMMytzREmp1v79m3LGRA1xreWFMTV4H82moIFC/Dvs+4wk7nuq2/1N2ZNHpGJXlIEmovf
dAxbZNJ1XO+lBZMvxWhJGU4+mc/sLAqafm8U8jVCoH2qzfyLR6FXd2Qbit6nhIdrvBlG75nEkYOF
DYwcGUmdiT3AM5J1GZcO+TMD69mcOWmZjAcz0RsvAzsW98Fb5ETmKrU7jUGgPMe9+7WngbtTwHJW
k7+nKfpZW118SpX44Y08tye4AXSLWMeBWrdVUlN/0xeWMUdmpFzyvkRRrxDkVYdc7LyC9YaMJygy
fVvstH8DkhzqHESyDWV+LfFrpnE63Q5LdoY1lGRP1d2j8Ohp1E723PY7wzNwZXP1ZKmKvTXTzTFL
hHVqomWJ17bipiu750qxrpfEe637yoXU52lzHztU/NyqbsyWeCwcZKwHmxiqbuFvDFNnB7cLfwbQ
8BCq+HtKES7LA5PtuSVHI1z8aibdxNXSoRqcICfthBunGU2nMckPZaiPFVZqBz8HF04PVuWmSBHi
kenxAustXRdiBMYZjxfhTAQ3aJrCNiz40qSbx+V7ADFP7mW69kMbRhgJ1nosDw3C662bw3tLwbXp
5SQ1VZBt+Yv/h70z221d2bLsrxTqnQkGe76yUS9Ztty/ENvNZt/3/Poa1MnMW7hAoVDvhUTq2t4+
tiyREbHWmnNMeJbkhtlhTL8tdzQr3KVJlPPCJtiWBchEa4bJSASR7hM1NXk0KxrGMCTK9OOpDn+L
OMNn2JiWjz8ZeKOVPiV9YW17ge0AXupSqsUPffGsJvIOmQUB8Qxo38hEe+u1Dm8GCmoaEPVRWnHy
RbUPFp0zEKg/HZTlAwxVpyaN6chN9KOXwI7HKFUPcyFPQIVxeox5BKO8ZmkYlPdQxBvrEC65tqPa
oVHXVp95C5BCKatLbOvJpTaNfZNg4OQ0P25aUy72Rq1urGTXVUNy8CjcQKnnMhkGsNnnKLd3szw/
TcEW9Zzkt02zNZJmoJyB/hx/AsgFi+rHFZnyucAICe34Kcel6OERr9ys0l5re4Ta3b7WEeNs7EVv
sNeVjbQ89Bo2cFnpzjLOTRJYurOm2Uc5VK+gUnkFRhMzR/RgcPu7DNwviT7k3Ox1QHQi/c62fQt6
Y2JlM6GNa9BxJ7ZGDDw61wjMQ3gavt4iWjNFMRxEeCqn7pk5QeJiN8tBvSdPi7h2Tb5KNlE81cTq
OtoceBhlSqcHlb1IDY4hYs0GfHuOaUNc1436EshVdNbz8akXA73Pkn4kk3chPUydfctbIr/vQE9a
tzSli9gAA1XRTfnni/3AeL1BHKSYJYMlAkDB5EgVW2ylvoQKM6o+lCSnbROFicxIPgw0Mq/XSsAk
BMwkO/AIgAls+XB/MENpQn7H0SnpQFKuD0awlF5kknmn93J/MNcHcJgHc5HVHTFX5Mb2pKSVwJ9J
9sL8l0mrWZM45W5s4+NovHRxxJxAypYP1Ll+qvbmTqT2dKimBgWaWp4CCUDF/UFaQ4nvH7FdGZQO
muXev0bikD7VySFVkubQRSatzPUjSJkMUcUYdtuSsCutnesDGvv6MN7/wn99rva5CQ2XpFqI0Gp/
1PsEgH3VqXR+MM/cYTJFvMKS1DuFprPCNyXF5kNLaE4qwIjr7yzUqEX88d+/Pqb71mL2IY3RGA+0
rJPcsYuFRK5Fumk9VM/2g0EzHL713+/fhCa+8Cf8xc6iBizQXSsBhEjXaJ1Cdw3c6A6uVJguomGM
XkQFuyLdiGaYCXCM8Gyq+ICLOtHWZLHeLeShg5+9Ir4UE+6XvD6kbY7j8nIH4fzD11kIromrAPtd
YM5b2kG7f/5xrd95IxkUTl+LpZLRmMAyOtSdGt4jaZsNw+7Haa0/7w8JW4U30bZylDUsdo7JRs5J
1kLte0mMHA1q1SUepzgijkIiZaf1AVQxkhnG5d2uSbDBdLNyILcA549kKR8ErXZ7K053aLlJLkjD
P7VRS75acP12XY7xFLTs/YF+tid6k6PyWJsuHiCLjgY4s/s/3j/K1k8bq2KSgsEBNTZDz0giRFRd
e2vmML22WcUop4bYtnZwlKjicPlSGupMK637YI/7YAX8LkYHARQimiGDQmEqyAXwXpKO8Tcs+fIy
jI8QANJAfiWeh2lmMNDllV8X6loHyepVmdQ3oYhXfYhbtyMDhCy5pyAeNpiTwIgo/Z4z8W8Zcm7+
DPX+nawyHVUfP1ovigdTGh9RYL62sAyQ67xMBicQc/gjDza/WwDokOovU9P+IL58nBqDYrOSJxfN
0j63iiPmPdakkZa5ooAWJxthoKLk/tXIXBlWLhyrUkmGyHzCjUJRt37pXw8t/SiGDn20L+bOuX89
M+t6KyXU7Ou//du3wing4rv/yPs/y31n+s2kvf3b9w32gL7+/sX79y2tbpE5pp3LNGcqVOTkkc2Y
ixg1/IUAetYy1C61Hb+TDhR7Dd2mvFrjRTkBOGZud4ehkT1LOuZJYB2bXkJ2mpH0QpqGy1zwUcJI
FGCuQ2RBUkytdvDFeUNyYu3iIXjCnckYR5c2YWpTw4KR1lX+qbUYbQwxsW1TV5k3bjkh/+2BEj9U
JC8V0+jrZXMWLB4nA/b5GGcejBFvtofkSc3LhBM9h5uiTJMD6cjHqc2ni07EtNusvbswK5hjVN1X
jcxzWyL5BOW6o5GgQHGtnyn7Tc509VbXSenSO3mjoFH28rhYfKMXN5HUE9D/kEN3wF5sccaY2a63
qnFRG5I4o7q9Tku2rVuZkG3MZY0emeBUiGdMrGkXUbJwVERxHSEyx3koU+t34q9pEuoBDALvJZOk
RE3eq6mkRaMtvsmeP49vsrCGAyk9f0ScdRvFML7bzDqbRvsI2vRqdOGPphfykQBuL8RryVb+MqbK
Vk5bHXwuVGeZw+/cbjvdGvaUsy85tlVmwwzq4Pr8lK31WitquKnXQUBbmhfujpfYjtAbiBAolmpt
rC4Czj2+s9rzJ5Z7TVWoJaLomVjpq6kjcmLev2RgF/OU+6wbq81Q1iMzlwUSpGn/Sj/UWeMJguKz
MELiDmNC7/FOPOM46Q66BnuRpGy4DaH5typHkD4L+N8W2VqjHphjQr9BF9wQiJEuN41iJdcVsRX5
m2po32YBGWON+naZq83+qoXumMZOJs9HDeJVSwXFomeI1AMA38ZNfqXVyymX4lyN/FFSdn3bn4pp
KTe6RLiUpA2uJsdXSRWfphpdx3C4JogB9IyCctQiYqECkmZHu6Z1DTJHggEHAWDhd6fGca7g9qsM
r1KUJApgFRpI03MoGAIXTfQjAQKguyAdi7pFmNSfp3z6wMCfO5E6XtPSfAS8cJE6/Ukeh7coG96L
KAKhPu0SevZ6UkH5nfNPy0R/Rr6Mo0rcFtpYnsqi+MO7n+IOCR+JIfvmrLUQgR7tlTk9sdDLzJV+
jLY89cb4Owntt2ckzwL9Z8oQtLX6yOykvy5F3kBcboktNpSTmc9feWv9BR7NgVjHNNOAV+vEVW1/
0MB8DcL4VJ67vk1o77BQLnX5PcsGr370O1kpzTPiAV3yKC5Rrn6ky9oKUJhZtMPrbCsTNVGCWMAK
uUU7OhSEqiFw/+C6jP1ENmmyl+plDuXXzjIiTMVU7UEmb+r156AXIZ5YgMeep/SoWs1NWLgeWqaJ
tE5gkARE/6HVWWWAAJ4McJ5yoTC7xS+QwR9VTZUhPU88bYlLIdLgOam7alssBaP++hj13UeXyQWj
/7fYSlMIpAJCHPBIcwjsY0MoWNpUEE/1h2hS660oFNqgNT0KNOSiGG1vFNNFHQy6YCDv5j7dDk19
MiYGGxTXD1GosKsTOI1tSKtfGpq8RqifupnelbmuWYreYviGohrBWWEmRWtN+x5lZDiwSb3ZEpGn
hD1nX7l/ttrkaWxHh7hOMYFdSfqSCYhE6xcnD6sVFyCObNp/QISkxtpxl6464X0ytkB1pD+BbT3x
Cs+cRNjbh+scsvTklS/NJNwSai713QPh6Icy1HelQudrVPwyH19pMKmm/Bfxc9HDBLHN9Kks59vQ
LW/VSPqYLbIDUTCnJmMAIvH2DDr6R0EDS8TfCEPSTH1UUywqZmd/CV1u3XggjjYa1U0byyhq9AGP
atxuC7VE5doiJfkToqVz7CH4XECT+YLnATVhjKSrHtTggIgqrplX9uoXrYnjouNT0oLqm1DGN42+
DsQIgyrjt+qRoTVGwOzK1LdS175GsfHC1IImWk8HmfDG366s2TOF9UiqwravPwI5gDhuyhc5l86J
gLEe269TyCiUSSGCOML39IVDQ/EqNey2pV194/ulFVgFa6hxvRnAYWxaGvtgmShPtfadYZLmjolV
7bAqYPMaBnRtiszpYZr3ijL8BB31S9ov18aQ4XJHuewhm6FZXvyVaYuyuQ6PJPRwU6ImmJMaqHb0
vLTfUoztqE8brpauO4oh4CJC0A/+6ZY3AuNYjaitBDiBlYEjMBkxc2jG59hu3sKCUGmCFAhBppvq
MEv+EgwFdrifQLzkxENHrCWaxCACYULuSTjdvEXi9UzIX0MNSgt0UdRTudBnlU3ivYdIvtirjF6u
gkNo6RdrMrRbPZM/kqLUK5FXCNR4etAlzCkMn78S3c/aXiIL7DvgUHOsl5aXeMQr0gcjnnI4ZiqF
mG+mMWmAEJnIoUa+XhrUl7IsC8bP7d9UjLvMRvYUp2Q2RYpSeSZaRmdpkFbhWegOMbmBm8mqarhP
NgTbrLp1Sbry7Nphy3EzhltAlJjepfGx0OfHmnneydY682TEtbLBWxIhFNPLk8jtyguFcraV7Csc
zOUU4KPYT8zERtusT/36YJVx50+CtxfvnnFQVt/JPGXHEtLYVoYJQqYgBWKarp0l1JKHJuvtzWrD
nLNc7OifPRgJ6rn7g9UTHaXkXl7r9jbVzfkQtyqaINr6oTESwdWziQqtz5EjtPTH2Eou9wcxo9yT
bJTm2nK1GNwTDjGurkREn0TS2eBfArQixoSzMCEsDODcXqlL7TSxGUKlB4+slROJeX0r3zirDjdz
X0XycrN0fMeZjJnc6Fendsf0a8jH5rkTU77BFcEpMUmUrZVwyYWdLj2q5UvY46O+f2KEYt6IdYZf
SoQNafqocRsgKdAUFN1p2y6XaInYVw1OM5VMYIPd8fIYSqGdoqH4bbUu3qpKY5yyBWeVaOKdwYTO
Nep2ceUI8Y8ZqBfbnJDN9YHkGym2iIxOMFysUfOXUem2ikK51yXki44DCQCzLTFczzt+2sBgGGO9
384yPZfOvkzWdlSr+cZP8ZSkI6O4ZtKdEDSkDQKAD/HBrjEa/MwtrDRxCucVNKGkiBkVqeJNniSc
eT0lQ7Tsl7mXd8Gg7iUbi1HEcSJLRHLsp4ENiwR2u36C5RfRCBRk+NEzx0THEGORzlOj954VcXY3
epR3yGM6j9tMY0kNdtKULFyk9Yxg1O9qdqa45T9W5XBj8JJtK4NGvASujR5FZ3njgPoC8QAmSu0A
uU2iHQfrajEPYaZdycraCxp/nKCkFvfSqyVTe9wNvX2lxa4ctuQcUfmNao8/jw3U16zEF1o477Ef
nMOpNs9RMmXbpWseqkU7LS3B7ZPZfKSD9GNro4aWFPpguMpb4Bfi8OWFQK9D6RqkRzg0NoPpIIcZ
wwqz9F/aPF+WoSCmciDQyia0p2xDy4s4w6kl22aBqSU2JV9vwti3VoglCRF/ASo1u45uHhKn6WIm
wXH9/0Vn901MQglru36LEIkx1oyakRiiQHmu5nh+sEaJ6pP1XyUxa5qjDxIWnsoWapmAtDepKQqv
GZ53zDFFY3ZGJBRLtQYTxEMA5RIKQaJs1685Y+FXlpDOYqszrYG5XM5J/J0Vur2n2KeBakDoWpq5
2moFMsw4wFIsGfo5Leo1TwxLdmjTBGvSA41XYgjVhNwW0pNZQWVmZMYbLpnk2oXjex1w/Ij6fleE
FGzLmJxsuGn+kGvHGZbhum1PGI6BWQgCV8JUDTnNdNFOnaisk1zGDpmHG6Ueg4NqwDoa5Kx7UoWy
S7SfILUjzuAoridGq8cgia6A46R9wEy6C0XtMtPHpxSJY5tMFrDQEAFWNuR+To9wvcZlv1dpDS92
Wh/nTmzqgg1jnqx91FcN9Hhpn+gaw55hecxEdo3q3NgVdkvCkSniU6FXkpNO5gP74Ys8VR/cQqQG
Smg9raWx96YISQCmk6fAZVGYQm2NvvsqkmQ89Hr8hKp4dZtMpzkhIbGPLapgzhdtMb42cGUWY0R1
wsxjMmjOGoBXIvJ0XSNhQrIsn/XQgGqq9FMrYx/QKioqpef+ZoocYKVMDlxfMb286gpPz51qKDut
WeE+L7R9vyClCR+LatDwj+tHi3gWHdEyUwn9LUMRoeqDhcNkwNBdaF9iEdKmSC166Ewk/HiqvMDu
vu7W+Psrlhfd4KfxQ4QxCUKIFy8vlb6TCRl0Kss8try0XtGU4Fo1joiZIMsz5WSFwhz3JwoR+sA0
KSwtgc+qPw490dt3C8Xd7CePnX40uMDdQJ96x9T1Zaej6L9U2tP9u5quQaFp42kFU4DYu+AMArcW
BVRU27zpQUwxjRBBsbbmaNhbbBicChLrItS29OyaRBWtSM6mzNykNhCOpBYQNsRx59JuVf5b8AJd
vblbM+VQ+grn/Jlan5nZAjEvCo6grzhs4qYp069oDOWdMGgGw572Uz3+KjRErEhaon+89mLQNuPI
ALfIkTAF3AHksFJ3Ll2xjfw1P8bNV5QABnBMmsj0JE3Hs/CpVmPoRshG/XKGGxww4LQKzHOh+ZHR
jHOpMJ8TjR8JqYYgRbgumcorji7qkGO0clocsL2BZjbOnrV64lenWI3pmey0arj2Kicu0sYHRlmo
JYOm8ls76AHV8Z1mSkF7X1JTvc5doEofyRA8h93MSscMCfka1W4/Z95oS3/VgUzrvCZbBxAnIkMM
1A3WEHRWBB1I9K7InKlx6LRJehUVvThlLFRHWPyOtE68KEIKMSqlFyfDCTrTH1OwHpFbfykjTtQy
vLVQYZ2PmB8jZ+Re0B+kUeNNUvSnmotk5llZrfRMwKjtVsn80fXUYkbF1EeKebM1cgmiOeFgJKEy
a1tvfWUYRpJgaHG4aydQaRMKDxqcWxNxoZpnFsEG0dd9P1lqc5+FxX5OroOif0cVpQNxVrF7b981
6kpoj74mzpJTMbxHC++dKCUCisoCOzQiFKJh1uz3B02oxdaopvyYQITcNRgI2r6bNnlEkWspHOct
IHAvRtRNh1Fou1qWL0trtOem7rtzycydIOZsb6bFBOslZ1g41ldCrikcZu2jD0ftOnCMlCelwfCX
+ZKqDNe0Wyc8i8esDW7hOCW7ojc+oOFnx/uDNPSfUSSFh1mqdD8rY6gwvRy4dOYGT1CEHIkCfItG
CfmsPivneZLjXbDgBGcdfWLYPmwXRX6q9M7YsJboR7UPjohROA+RolNR4u9qq4Y3KRS3bsUj1GAw
HLPkjwab5HpRySvWIeq1d8lkmJh06+tHe41oC5xpWnBYNJqg/JWnyd4z7LG3a80/T2APETjJ+87a
mXVmb2nyGw5aBAZ3tQxeTG72c4rj6S67FT1MP6FAR+h59zgYDA6ZZf64VmpKo4R+ywCmKxn9cSOG
+1KO35MBJWhq4mbg/Piop9XFnEIsZYvX4O5pcxO1aRNzLY3SpeQkg8SBQ1NmpDet0wtkOL847CzP
UBFgC6p1h/g6bqwaTmvZEHc5Gq9dZTWUQRyXQtQ9RVu/NpyM3XpiDbovRLRXCJGyVRsALdtxkEk6
N/vXUqzVaG9S+8fxQ1dz95vMJZjdc7itnXoimA5lxD43mfrTWRsIi30AiL5gQ5vrnQwlgpMiehFF
Q9FBmiC/jdW4b4c3IWG4DjiWaXBhOOozMobN12XNAdcLatuBTfX+OhnGuzSiTdMEnnkFx9D9CVcL
2NeQ05Y8hi8LB0GPoyt7PQwUAYQ/Zoi+ibgEEKaIX3L4Jo97EmyShhtrZQpaY8ChdaKRiauOjgL3
akxKFEGvCT0DFixFsNSkyH1Avvacehg6RBUzU3Nfpozx4io6NGb0tZr/uzb7yguuJoS0iL2FRD70
aju3hlsouteZywqPEiSV/7wE5Yahd4LnO9T6Z+ENKSsWqHTOK0SH15fUBtXcWPtYRO+46FuvGDGi
QYXgWMI3lZ25nXOd0hfO0wrH/JUxsNMtszy5YckPLvkysyYb45nWNUxIcDAuzDCiUhCZoA9onbXt
7VpYXUT+RB1/kUIMgqZAMLeuV0O7GRBFoNlnfW5nCr6UbwfTazGyZBUzleTLbufzvaWOjUR1cqp4
ZBIlLTgiZiTNOJlrn5KlfdkEKwy9TvNrZfbnmEXGkfKvTvQ1NmL+mgpa90Lwda0tuzxoI0+nfQ5F
kPfxnzWxHw+SSMeNPSZfGUMrt1Yxy2TQXpVBPWYJAgp9tN1s4m63ZmhXRnSpmUI5OX3bt2GIatwi
ZbjJTCJ/czyH8gi0rlT735iGzq6edPlqlfLvNN1Cu1Q+aVSgeC6W5RRrRrLT1aVxQ8zqnkSDqpRJ
SC3rch+D+DyrAOzygeLPFppyJtHYybMFnXU5B1vbsLlPAggpBfJNtP1czhXIA8CZGT9wzLy4IYrT
koovvRAAPDLux/UKaUT/3dnzi6IUZ5gCl7EEBxI0A0Bj9l0ZBi29b4qcXjDWo888rlePLkPVmjkl
yutKMNkp2yyLippJRCFm3HFaaH0uBJCZGT5nQ0vf1vWQ+wTVgelXUfwVmcFzmdaPxaK9d3P0k2XG
LhoLVrWEcDe6Gi6iGaj2hnmrOV6rIx1CNV47+xnHXW29ieqJXwQ0m8O9vloh8+ohrIhGR/HjpBXH
Dny3HZhcmm9Q7MEkEcyembv7hh1Q28rKEdNc4oQhzH486E6fHIej0lhflWztU83GHajsCZ7GntVV
30Frcc1yccm9/jxZzMm13MXPXNg5ZNKaJZoEU8jNbL7WwKWtMUhh80u+DMzUTrjYu/XeVcjx2OQ8
nUkC99mx3IH4TR1J6shQ5KzYr8eJSQ02Wo1b2SofgoqbQS5wS7e0uvVQu5To8Jz7M28GXNqJMRO4
Ld36QZMYx2N/4xRRLfZFWb3B88JGQDpxCyaNRQ66nDaZlzrl8r+DqO63SwhWFYPEWUI7TW+R9zfE
hND3SeLqFcsS8b/kNfWvxvpl7ofJGRqV+Ex2lRJ/rZcD/iiFTaKRdiHskFdBMxsWMHKaYw0u6vp1
iPwgoOvc8rIBqRCSIUCQvJMaE9P5rI1B791/1/q9LQsceCSnhDjs3sudypQVV1G5k/r4jCNq7dKz
6URFu0ZDd2ioaIcUEtMSg8W26rkoLDxNmdHw5uXsYX2efSm5emhSC/vYyslKYhjDJh1FsHgI7Az+
7MVOZn/OjzpYXi9aa/tcIp621L/1ikolyNmfI1rQZlTZ20wCtsvJ53WwA19qKO64+p0swzJwt+Za
JLxzAa2dwqkgQTl06pZSPM84IpiW7ZnAjxjuYMiQRvVWK3rsIG8z2MXhsCY0Tixi0+t12+TiKPGk
L1ssGsRL1bjPUlwbRf1Z8s5Bb7VfWow1IpYeyY0NkbLbTE01SHbo7shM0eStIPLeC9r2po39a7dW
WVljHruBOIg4ZJu2ZMbl0XhN8HZ72RJ/jQo3faMZ294mvNBIOdbWuDgwIDW7EIk/GssFScli0zJe
r8fxzkcqB41n+/e+duOlo9EgULBPJTEV5AGUJW/ZpKo3q66Sizlrv1n+BcZsemcMKs9kXOoFQvwM
TS9O5j1pmeD8RJPiftZsT4dP7CJrSB8Seg9wdiuaMAZ5OHZuMwMvrRvjHLcYI8XjR2wwCiMPwn0n
uIP2WpL5YFVf0n6OPLtJEeHMLSN+uYtdmockeZNBKo8iOEsLK5YCp9RS0URx8+PWGBit1PayG9r2
KniOx8REyDbrzV6LR+CP80NLx2tBt2QlwatdiIaI72aDDsfYDiGuwaWCpwEzQpA7jtXUbjad2rPH
hhyAMDeUrhUVy2aquyvYI0wtc5o9CRXlDcxqmuZwR/aa0ifnlgreVWniFZJcXCeqxacFAWePnuQf
pM//pxP+3+iEmimgDfyfQw73PyBn/+f/+Ccwcf8Dguef/+K/Mg6FgD+o8n9CU2XD0ICM/XfGofkf
CmkuMN/waJv/4hJqxCLC65G56014HYqAmfKfCYea+A/bxlhPWqKu27opq/8vXEJTKP+GBkGgLKs4
7AzYMILF6d/JCakI6J6YgXERczLsUk7hjHlDXK5rdh5uAabBmPy6w/2hirthQxz3Eyo7PJkibhX/
/uH9IWkZMLZo9Ni09OZwf8BTTirPf2d2llOCMLzIok02KvFOXYU294d+FdPEqvKfn/7zNWnNMQ6a
Y3HPmkrXXKt4fbh/hHsZnZeGIgaZakAuwARtoMI4cE8nrgBzKznTF9OkRfi2gD2nJ9bkfr3Wg6Zu
7YwyurKMTD6qhMsEoQT9AAsHOCuTKVS16j5s0soMOxw3nZWfI9TbBZh6EmTzZKN2vYyhywC1bZv7
dk6/7MJAT1/Uw+Guz7+HO0qDoO+mtFdJR7LfdAXBHBJ53RjEqqc5VIeNZPKcwsR66Wd6agq2klpm
pVPoLqAwiD1dt6rDdM/1un/YNuifEAjL1UEVk5cigd7dn6e0BhPeP6Itau4J0iAbfDncH8RSR9Qp
8cM0tOUubuZdmAQ5mT7EZ0wh0YlBvOPs5GOOHzbCANXyJ4nTY4QcVe5ac49GnMEEBscwJJZGM6e9
Fmq3PI9xSnf5oVuNQvcESTGqrPeMW1bBT0EI2X89kFFU/m+fzqvoirIieZws0W/+lUArF+h17p+a
a+jZ/SPFUqg2NTbPNeHy/szvD+b66f1rLNGMMnJMOcnAtPL+fLokgUSebhVpl93wySHaWoWuFFhg
Ch7VE+YHYTn1i6LfTIDgP/RvtQm8OuXNppA33eAM0obaqHOyTbDFNIZEx7XmP123qyV2Zw4e/RMf
2UgwVDd/pSmC0rvF+ys/dIibxnYTGMfWpIF2Zs5ZvKd/hbc4zVt5jpi+6wQ7uiRBILEtOcm2y4M6
3bTqp9Q38LgaOh1N2hPU6FSRh4YjQlDm1kck+UzdmTkprtjNw375kl+QeRGdh3AofpLZNin3AWUC
7TePhrxPOSoaG1wXIOsX0PfaKSy8gasQPv5vAn4Y9KZD6UvrqItQHjjFrbipycZ4NXpC7teXjSh3
PXWBfPbkImgYsdG687d2aK0pXpwsBcTh4GFAttaEl8r+qn7ogPPyPQzP8aPxKsECZWM+dbeBOgyt
HIh8B+EKTnLF9lP6LBaAJQdzwGOVuu0TX68+sET4f9I97afj6vNxMbpXH/hBVKpYzUX0bE3UuCQG
uLKfEjjFzYqAC47Bdo6vFWRm3H+/PWOm5jvhUM55gJlrui/Rin8TUpV2T6vlFcUo+ik8MtTKf0j1
sCH9ZH6LlxotNknQDiICjpL9k4pT5aq8qG+reENnDXHoBgMObh9VmXLBrW40b/YDNvPCx9ybMv/h
3nyqrF1FpguVU+bINP5kP7uR11Q43VvxZb4Ur7afPSRMB0Y61Ue7+bBRdOwI5cDmZ/do1AntcHrT
s1iRhm+ThIv0xdrG52x25SuD37yj2PCsZ/UkvZMawB/DZav90X6nZ/ps4dE4VHtO04s7xD4hroPi
ZQiSNqttFMfCN7ZLGb5n4uVnRWWl2GmvQCwJ6wid/jEtb8Opfp2uyqeV7xrCAVDkuFxsw8miYCd2
4a+RHUgWBKnEiYMLSifFmw4hWBMOkiQP0L79bI4+xDEyrp9hLca8Ey5lKN0VkSMt6B61yFv+YrPH
Z+koG6v1TTc9GH/t7+hZPba/2o960P/EP/Yj687MqOIW+nQuVi/28oLFmPGdMnpyeayuJLRMZGi8
BR4YaJuOmk+Wt0ECxwMok/3wMBd+xXZAgMLitH+UP3npl3iUuR7yDVL06AcQwtg4lfcznOn4Dedq
8o03Jp80qfINHA3P8JkGt75K5kzmBO/oSPA0nbE1INCvj53XPNfnbjnGNmuGq9s76y8nuPmVZJWi
89XuvVU/WDsCQmSQeRk/Wk7t+URyAR80JznZK3+QaZWHmFuKLZcfN5U8Wb/5ELKj7pIf6A6Gi6Um
3ZVPiFN4zds/y3OyEV/lL3lx9NKJUzE248Tv39V0297nF/3EAJJlcdwS2bQfmbbQSXT1l/hjqV2M
ANtV2/E5JJtlX10ZsnI4bwKmYn7UIsK6MPCpnoODCLZFt8uu0nddr+/vyHA3O3DvFc9ThPMDd7jL
75lO/Wuw7Ccc/TPiPc+WyGHwmhKgJrMVPIwIk10lZca054YMxCF7TlZ8gxdKfvjHSol1cUTjR6Wj
dls52aWBbzxyez/m5+Qrgl//HT51wUF/MCljF/XXUlIEYA6NA2d6L4eXpD6niABv4Izh0fBjAjLz
eneWTqb02a5kmWlTYsj7FrfuPYCMgsPqikGL5PfwdZS3efmqk2xYAbplCq4RbrTtxOuMEV1+bKcH
hDgRbIEMrzb1LxezH2hHI6N++82THVZ0DIzK4/Rewf+LXP5s87bcguFTaX9bFlnuXnQcirlhpEBz
KGsRmuHoMvIrP0MLbaBeftpvWCyQx/CINnAMHerw1uadIZThMxreNMwEySFAyP8X9sI+G5xpE0zY
VDes//KWs9kh+g5nVzjPkq89htl7qp2VS8HT7dzlPO7d4L05QH6L2fqOMnoV1ADFbgq/B+OUAL/P
9/De456BGPrM3YJKs/RFdC0blLe+6M7DuOXpNSjDZy/O96I8ox1eHniyot93Htyd0HmpCakvN+sM
ydPaRzOdHFEd0w/7oB6SJxR8O+2iPiwPwYt14IoGBXSU3pmT1SwxKQoXqG7vPAXyp5r2QYqZwmwK
9VK1mZcx7sa6F0PXuym2p+kHUbjBE5XcM9pCT8Uf40AeKXBP+kX8GneXdMI4c57R7hwLP928Ujfz
Duo/IvrWIshgO1QCKi3oEp+gayGpXT0a4YpWPhpPNpD+9hjgdfrq0MFJhUtYUSTtJnpR5S5JtrWA
Cc32uR2TZ9SNvX4Www7OqJWdQenx/Urlh9ljkfohHVzJxWVfPbEQvaw/CjPDA3ILi9OtY++r37L2
mhfpqqF1M+gm0sZxeZcYxye/cQqv3+XDCETjvIVbUylHBTkApq/eS42tpEHf9mt8s+rRTl/NcQdb
GI0aup34W3urzvZHbjnFI1+dm21wjI6TdEF4mrrWW83oxq+elOOAuOg0ba0v7a305FP2BE+DNJDa
7f5KptdcQtz3m2aLS3bY4ivfqn7x2T2SEPa4+OFVEod+3z6MR/Wj3j0SDlX8Np/TpVt86wH9D/8L
wWzHVAjDRe8lOHa99F3exTQcS1eG7HTkNaoLZ5bh7TjxbWAcEHjK/2LrPHYb17I1/EQEmMNUjMrJ
smRNBKdizllPfz+5G+jJBQ4KPi6XLJHce6+1/kS5atErLAvTHdJ35VADAoc2DkNF6uAS0Pjil/Uh
Xvv2OoxucxlSZzjmXpY67XleUyvxLnxqdvzSe91H8Jetsi22GMlRXWfH+TpemwvXn18W9+vqKMCp
3nFw0N/b5bJ9G9/0YvHinDro+TqUgtmuWBnv0uX5G02uEgd5sX1emhVtwFg5HWtQdsPv/lB9qozn
OFoXmBKAnIjYpsE7TIPo1C/Ds/Bm/PDgNL50Ebsr4zztXVJ8aaLatmkidPFqPs9MakTeySf0Rumd
cJOYXEGYGsNpjHyt9DUSZtaG4jFlS/G4GxYbprpYAwIYEQBV3JNjB/aLaLB3s6AXvbLHBeVEfAUR
i/rL3d0bc4ZjnvJJzBXjH+nTbet9+cM5bZGPihrxvVnI+JH9PF3BZxjZLRn8yY8LXVW97y7iF9xI
64YrleghcCUgyYC9126Bvx8MNEeq28Nwak6NvJUYqZyU0rfSZfoBQAE+bK7rwyzb8Ivqc/rNh68J
uNnzC2byqjLbilf1gWFuN7kM7Zh4DcYOHpAQrwhQa/dPTHso1HUX1WtxYmCYwbjLXCZVPPDJfW7B
INL948o76ueRxWwX4X4o/QGZPPmXUDL+aZTnworPUqnHdPSb+GxUX1Me9D914ZXjjRk5lNEewohH
NSHtxyXX/CV/2uD8BCLyJyKJzKIhEOupArO25grdjblSRmQ6Vb9MSslc/f1hYCCwEtBeI8W6P5Rs
WA2R1a+eff/fr/6+9/cHLnjDyhJVKgyTVKKsK9t11b+8bx9Qqlv8qKHB1FT7tMurKK7o+F5fMTH7
71foo6iFk9ffwLFLfAgh68kSY/I7Xj84aUpXvGj2//+/VquKoas+UkdqgZGYwCb4FDbhgJMWlSJO
sBUIFn1m//qFf6nbscKltqCQ5tK8Koasw+ORmfyjaFYWFGwG/K8vFTIGVpDscPk96Gy3pK2VVwyO
f2N5Tby4uKVFa9kescq2u8bXGj/HJnfA123Rk83Ib2UlF68uZfzFPnHdBIq6HAysOBfFl46V64aO
J+kWwk6kk0Ai/aFxUtiysSllr00cc1zQTG4HfBUnG5cXS/d5UVXf9VvUJ7Z81s/Kdpa8MlkLGCmi
VhYZ+bn5b3GdD4LbUYvCKOV3UH9e4SQ+NliQbvsP+YMG6bnm0+9w7YUwaHcBdL8jM8XeA6je1ne6
Thj5pupgPxhje2W61GMVlhxX+AD6B2FxB+mun7svYXbC3w52EkjBB/5CBECkDvd+rheZ5sqokn6H
HwylSRPLTtqX6WjHiUaLsX100nYEak5fhVdgxgoh2q42HUYDVEl2+4/An+6WBvNv5El31LLjh3GE
JsylMxfzLvmhKKbTG3X78dH+lndoBkJrQ3mKDP/FLXLqX4pLaGdko0KsfDVT8ntzxoMBclFUOcj1
tI3yhSdCf2x97ghwdb3NXfR4mRN53O4KishhThb4hh27VbgdUSDtXghh4hbGArStmBfiDykxTNxB
TNR9lwTTmt9G7DeCIAuVWgGtZMFLPU+1097wV3sgQnA62ViA2WJ7miB29sINTyXuQ8VXgrPR6MLv
53Jiv3wV3O/JntjH4g2WszbI4FJfPpEdbx8Ma93Wi1dKAOUIYkLvd18yt+CHV60VGx1jEXRrC7HE
F+Ju4dxFbs6/D/jGSTgR5JeipYUyxfl+on9W1sxRpDUputU52YcqBGdbezqEEiYm9xW42ziJI+wa
dD78EnIurs2DDp+aimiJBSkfGQf5pVQXEB1X4Vp1oTJhd1FTw9en6GXg4fEYmRji1nxGW/EVpBKK
bW2xTgAoCvpLstdKx7jWK2ltTn62L+/ROa2h7DnzDyl6R4xqIDOHlw7qwwipeWG5wxe+jQp3+TqP
tJZ67Mo/Ks03HZVg0+HzOZp8gej9cQawDqYrd6P2La/aPxgIfYBppBd0mfmW7gVgtQ+D+K5WnkUj
8NJDlx7xe9KJ4vxY5S4GS9z2CmQJa0/NfkCXR6qKCi3A6IcvutbDXVFXTz3jJw5OtAZ0D9Kxh6J+
LiMXF0x4jnZu/iPwVxG2TN0Fevdvij/aU92vMBVfaLD1+gVuXhodSv03MWBGENs0ZP/M3B829JGv
3MU7TOLh80WYU+2Yc6LlTfg6htyUpRylrdd/al95YMDvYejBdDLxDBkR8bnI3rSrJ75Py2ofM2aa
KGKQKS0ikTgqbBCAcBcDc7Ar6RnIHp9+TxI3HMHanb6kypHWs/o3b2nt9v56iu7mL1MESJVnHgys
fVmGDIC44f2RqYBwo/nWvnhIotuzgxFo13fl6Whf7XzMs10EoZiBxK3/ZYuLPqoaTySHsIkOm6FD
uxNkaipnuFYQCxs2Sd4Xw4mlfhx1RMxechjvlgRtFTwXiRrc6GtaMZkEUHLF34xU4ftMbjMXbdwm
XAWO7xBjNtv81zL/wuOAuNe7uYIEhgGDwNgnjFfjFiaHYzjt1wMlHI/6ViFO+f3p9H6yR5RBTNzz
mt+t04xlaeqOeDRKdpYds/Ttwc50hcxIrtnQkOKwbafXmIUtVE92OFbCmMI5C2GtJ59FDXfYBaqI
xatxYOjAnOCViLV5XocDNrHB4zw7HbezXDyPjLVskD3ubvOTHlkkoXI2NI7Q7VMJ0GHls59HKyv2
2KEVp71g+HA0mKQFNbDpJT8CwdXbanxn6sVJ9NAOETmto8uR03wZrrFjghavlStrtxMX87ba64f5
gPffS8TIrrRpKRbKBZ65Hsb/tKO83DGuYE449bicL6+dIrGjM3eeJSdc+21mHuMEEg/rncX4xanR
YgWdsN1I2EOw867LS7odD8ZddcAmIehDI1CDniWXroUvWJGp4uGMOUervPJMJqExfGBIQYuJHC6q
GAPCGPXishR+/643NwZDzePAJmB+4HZgR52fL0ptTZ/98Kt9W3maZMeTzeYDacagjCgD0KpGdiWa
TxUweF6Js88Iy/zlqCV9Np59IbvpyZoTil2UByset4ZEq7no3saT/It8ejiz3HSSKEaXkTizuwQG
C86E2IeD65I9ozoSoV2crywUGbXPItqVS7ILI7wm4PHhM/IZYRAKEnDDUSi/zfdxy0pjw0b8mOB+
MixiaZslF1FbZ0SeLpul4lQQll9wfbmkQ+VaCcqFamE03GfAqsUWL/FV4YQZvHVS6G9571xv9dyO
AetCLzfwUau1csem0iDPmMz35/IV2Gj69eSZ+R6Bv/kTu7THyOo8KXTTHPOPN312jSaYkcS2Ll6E
4uiwg5xfn5mdpXaZdfI4QmVYEH2GfvIro04hzBLizLCNqiA0Dmm8mjG8aekqObYRyxeEMdmYQakj
bjAA12h6Fq3KOMXrsiMxdS3ajn7ccmzAxorpkx+2XnjWju13gVfKO7gonnWmvM4sj3U3/krt2TK9
dqC73IkXDkWGgsQRDz/lsYUy5ickSx64KcpVvYTH8KL+oN02dvigdow2p0ULwWoRBljAvma/jvSd
HMJ1O9lDucxTnzWqvki9i9JnLgIjRUSkjMsMozj+Ndo5LHpIvAUcsjGts07Yxjd76WsmE4Qg7K+J
S0E5d+zeYEuZ7zNOvoitnMexZSN5jaNTusVyiVOxN57ai77KP9OT6Or3usT0zaO5b/4G+v24lK6a
N/6zALCfNsR/G1inWArTd1UGrR8G5ifbL7rG/MIh+VQ98cyFhZbA2m1/qcWJ/+7o4iqQga3wyZGe
rlpbXZnb6iZBDv2nI/Yi/te8dN24SBTbFH0mNqRtGPZjlTII41vqa7CKE4sFtPsv39Hz3w0DxI1q
T+6dpsK31RkvBP+956wACjy8stmpikDS7HyN4E7/h5SUmgw+P04JzEip1Bp+coH+bSP/Y9eFNoyb
m7CH34j44lz8qG7xQCzpEHKPr8FmPiJqfvxGvABUXUx5mQMlqyfgx/irOPMqOdSnMOBp/eZNonFq
uw3D0qrac5Pr1WOpUrr5WrqVadvvqF13qosTtp95GJK2TzTjPJ4Mdfp/HMtWZmdv8oXSS1unNCWr
bCPttedhRgHNjNxWHIrzE3tUowSy5JHACgNl0l5lxkNah5h4VfQ9XicRebmhtRu+rC8Wp5BT5PGw
yD9y53D9Fu0WT+9VsWf1tpfpOicOC8rh8v3cs7fnpjm3FzbFhPkJ85u3mDLBlZfqx/PLuj5bf74Q
C57fOZc0dZ/1u2j+5qCh/H9slPujdiJ9bX5TnQjI8AscxJbRKad8eNOOFQOdcyrzlhcZj9tGfjN4
Jq942/zCzKEp26fb6SjeNGxhlqi/8k2xVg0Xr69XCG28eMVvoISl2F9WrrUNDzVFTTC56r4sqMA1
N3mXPcVl7WxiVwksrzhY6ymYTuNN8s3Ni9xCs7SbSffgXuOyYQNURB53A+dJmUIKfuQiIgEd0tdi
OLNHtq99Y5F9SQ3KxIDyPSQd9TVzNutFSzfGzkc1WblN7fOEq4UdbzQfZipwwJsYOzTTEF0Y6isQ
k6GNMOHFYHVazx6+rQhKcgzeyeM99/2CbB4M8bCLQ1fwknk6meXI+6dtBr2xmhWcUAOGOsVr2rDq
KZHlIJNcCsTKHb+lVbPq7uOLGqiNjnxD++Nw06mYe2RiNId7uj4K01MJv+OuufqyvNDxrQEEljQW
xgVOnbXNdlW0zF7CROQfr1aj/RCZtLLph3jiuTw7aDWD8Tb9w1l+JEt4W9+EzoMP9/6QUXEF2bHu
MONdpJgZvJtr8YvBFV4/6lVYNZIfnaZ3rIY1ZOTwoH6w3MWT6DXN12nIxKBTsOLwEsgkMQAAw01u
uFvpjENc9A8tMB5ZtpMtb14ez2gBprsW2eKGuc98nhHUuoZvnutbyEQJCIpi3JjdnGEMY5KTmt4H
PhEhKrd4PGuqZ8022hdYp/KGSfp30KLNPHYnbhscK7IBGLwt0E6bmG4zImcbCZ5MOH862/inoNW0
H6Gbh74GxCYF8UFB6pY5LY8F2i7sbC8o3iqSVXjyaYMzOHoBjp5kOxCWI/hqMBJJi1atwDvDZqL4
XS0kO7zBAxNV+8lkGtET7sONk+L7dZJmJ3pQaSDtpO2kxZv32a5DRsqCOZjfqIn4YfoCDK2MzE23
7NoZ3Q793s/sYRXigS0e6l1IWu6icmWvWuUsHkplDpJwq7mVV37279pXt0mw8smd8FNklNy8tt/0
X0kkwr/uw0QsRA4ObqZ+u2rX0RaMNfynvCW+9YZNtT3Q8M93lUxZ7p79jF/YaGT3UYDPAyttWKan
h3B40vbXL4zzibZQPDyfO14Rw5np9ijWk7wAkISGy2adIBh8rMwUYxqSkDZkHwDSKTH6Kex5iTpY
xK8z6yJ9wcIqzECyfEBLvFof0C1RhJr+s72p6bLGtSezgYmaxdT7RehjeP6HiZqoB234YzUiEvvF
WgKjuynDCtQUvVE5ORjgcyy0k2N+Uhw/dnDYIIprS1hJLrJ2ECygbxbAd/GRM1vDPDXCd/aoaX6c
vWsBYnALf2EKmEXyjY3L68hy0iD/hOIWwlYTHdz8m2wPwDHCR8O6KA9oXGr81qkTEg9lt7gN7zL7
GNW9KxP7FXD3qIDTI4Sop/R6B09zkR9ll4sjIRVDKrSR3X4b7RNt2w5LfDg4EPEdZhLjs2WTwLSg
Mk5uVMt5hd0AGFEZUKNZn8YFWXnxnv6Eusujnm9S23LNDyYBcFbZjO6MmfLjtAl3wKfdW4I+xXAs
yx/e6OEBFK2PZuTJ4MWvdbpjSY8ln8AVfsdv84NDTiZChANpCMjDyO9P9O9oYOkbdEIKqG3Hnfqb
H2tKnKXxXULAddPIm+Xl47GBgqn72k1xeCYKTlhWUuqB9U+zFxdu1zgF0ZfcF/Zqbj5l75tTNx5o
MniZgVnTovvmAFXs5Ge+lKYrSBT+XFLME8V3hJBoRxpXBpnCdD+pR/RwbiLAl3dK+jBWGs+1sIgu
sdeeU3MhIulp12YRRPeM4NFDdSnLwBACwAUQB+mVUeRZw1Ii+Wd8t0iHIl2uZKOg2OCteIScM+fx
dcY7DrAgz7rqttt5Wyy1hRAwOuJZoLKrnOHCXHbGrpmC6WwcoAlre3nF8ai+K17jtVel9CohwLN0
uMgS9u/MbTcvV8iUsRQmu9Ri5/D9eZaURa/cY9PreIPAEEBZAfRZgDmjsxPNjpG5glRh4hVG3rPB
wXylRHd9p7stwj6bROzmRix6lVzg6uIAiFGD/bAf/KcEs+oPMyIYPvOCjFPdcBhZUm6ogL4IK4GN
35lcuMBYN6yp9Yt0wJ9mX79lJw51iyjSNdEQvvIDYJTQjzYLZQngQIpgkJ5FdZ+sxr2O3hyv99/H
VbzO9L4U3sv6o/CTlew8XaY6yifD7u7O/L/CfgnpjS2vmzvMUVdYdpf4zMdRnYfkgnIoy2gZQzBg
u9bsaBvup23hy/kLT0leCF0cwaLkCab4at5YmtMbDxkbnlx72lm5mWzce+Rn0tLCl0LeDOWHyAjj
HS/BjrC6yZ0KL5vAZG2SloC7q99CWTcpms9FDlbGEc21p9zJA9ImI/orjCJSb364GtvL6JDBU6ar
xFwa1RYNRWQs+8rHmqtX/ecEluHBIssfno7JaEoG1gt/mJAxIxPH2Dq9ZjgudMZ6EHbSloOlmVdA
X1w94w+PSzRHRHFngEcvlI/mNz7nXxMuUr8AwkdenifmdRNWbbRAfVrSKF3bdfPbIKfHbwMzi01y
qdQFBg3i69MpsIZBlhht1QsgQBjbA1O/N+4OnxFt5JMy7Cqve8fY6ntoQra4Nk9ghxPJij9a4joP
5hCNbQAUqgstWetrpP/fKQ7WNKL/wDmW3a6ZFlgxTok/ju9hj1LPVSjS8AY+hrehXpRMdo2t4WPE
cRapbVWATiT5jtI7lBs5mB3uxBiHfsVXmooHnpeRAxMCeu7s9iuNdQql58tcY6NMqvUlI13dE5bs
DqKnJH5TbizCrMagRlrvsgxqCNzUwOoh/JVOM3jzt4nltw0t4pL9QmCuSsYSjnzl9w0enx2O0La9
ioFyAVJE+3UWPvTT9BEmgUSwkN/Z8jei5vindzgpGMRdhHDZ2ZYPtnjBn+sl8zljGjYt1Gt4ZlPQ
xRcRTVNdnPtpUnbmdgzAGSrdtkiyl+zaiw+SP36nhw7wDT9iccETX12UDxWQJz5jKVhdzC/8nDSG
P+v+DfDkibgjdRsUP4v5jdfojs1R/FLX6d7iszaIBBwqPPgo0/vz3vh4eAC1tgwamIueAZk1pL4u
7Df5hnnnObrz2IVnkWGzbe6BfHArzDefn7TVaA/FYPJTarBfA2u4S81QyI74RbzH+Kyy4Z2Ty/MM
N6B4mXkhc10UPREA+H8s6q+XNNja/Mu4oNYm80M7ZOOEuwA2SryWA6wMcAtvys1+57PuRcd2/aqQ
Jw5eiAALKCQXBpbrbpfvMbXBMRD0C1v5fh17zak6WkvtgDf+Adu7LwXAEG2QnazlQDuYltvd4itL
N1rFTnHMdqMDujhPa5HgkKvKWJ6y8+hIy8KPEY55ApQOI4CHx5iFwfyJqGS5en2I/trdh53OpwW+
/XmNbENuNSjl04nWyGBnrjPtOpLQixpgDB+6G+1fHa1ZX3qAzXVcE5uw+GEWE4Wu0Po9OUtAPhAO
acG8gakDICIZY0dFXup7Ssy0frNW4jpn++ToqTc8l9Uqu5SxY3zqX3yvlxbKL1sED4r0gcttRmV/
bbayI1GxxVRETi0fRlRsIDUINWBY5TZbNp9QDX2Fzra2GTuP0esREd+aI7xPAciNjjpnWv5J9V4p
byQqDU9Xkn0iPyxtIX7XG14JsiyWUCJR2u/jWYf5wkJAU4X2YK2uH2iLPvu3/C1Z83wCXr9MW5hs
Q8Q8d1thlb71S1hU+h/KT9d4kjfR7IxLKvWKrY+3yIlJgxgF5hUIu8bfcyt9MNf9naiqNuF7sXlR
xELHnO6PeWnt689oydJ6Mk+9wQkBt6lspGTZRuC4hz7nVtb+ASMWPtx7c2tpwUdHzRz27elWg+4y
nVqF7zA6hI1+ZCrQMYC/c9K9penKPEIsO/Yrhgcf9VWEPY/2yKs+2bFJi0zsQeHxUfYvN9qBkSes
IbWGhsYg3KbQlOptWNvzkSrbOEh4XUQ2jhZ9c5zf2rN2wO7Zz9JlrNoGle07Npqnad+rnrC23rJw
qe/wCNhzMjP+eGLF4ocOpJh1go8l5DUMhLFoXVD1zpGtmP7sWw47wa0xnOkdrLt5T96tC01pZzLx
X1iXkDaI8ssNnX51yx7bIsI7C/c91B8LwieoT4BU538xrhC35I2GoeNGhn5G0+TWh2aXUHPQ1tQY
6LilTKXs5j/dJ51qPPjJzro/zsh92BKRaXa5E4lBTXMZLx7juqh2iRjo3/p3KmPYvIi4iBsDW7M0
AEaPb/RU/U2dgUNcHeBK3BsUu7mdHsYfsQvKMwrXHYINOjjjUzhw0uXKPg8/sBMA7WEuSj81BuK8
6UbiV074x49K8Ii8GqiVwvS3Bv+7UkNg2UKZUTLGcmpmK5fwe0pd+cGYw2b5sFNnppuXwVi5NSbR
qd83V5xIOCY5mmrGaRJs2YCnjJBE8lskfAJROLOgGYLJ23Ld+Si8ea2Zsorvs7VgVKKvjI9ccit/
/IqLJTYiELLXmm5H06uhxntXRZAv0Sy+Kho8gHIO6+h1AIfnOeh+J19ex6yg4YUtaG/tlVy3Z4jh
1MYkW5bph+qUSlBm2xhmRojvJewdr4TEZ9C02dL3vIo2FbMMDKJfNCUOjy4kYcONOKswEjsmDM3H
96nbG0sT2HQIFAUa6oZzGlgaDSvhb8E4n8Kno0wrQjxi7GZ6TElebzjPbtIDymj1EnFRsS770pE4
VAAjqK3l1+WvZTfdV+MyF9bDdOzKEyIWOd/mVUBcizSR4ojjz7swLsfhUMwrE7QLDLIEmFhNw1Yh
eEVfqSZksffZZFxTBJQl1GXUQhQJKEIahiGU7JTdMh5gHnsltwNXtnHaWIL/gFRH0AzO3dgw6w60
u+ymnqwD9KS+gxtrdwDWZSAICwqjovKk8jNUl+200SY4HO9szLG+HC7613D4A/b7F8T/P5z/738l
hV2dICjhP1yAv5+LzPA1HWngw/EPJh35vJ03+A1pcrT8+9780FXP6IzD8MitJdIjN+8ZjCUtK6ES
GMrhZYqrUDj2L1fTbmVUMOrHGXfUutmYxGExhHh96+8vZbzWHPIa4Pm9vieh8nwFm/Dl3/9bjeqZ
WOD6HcE8GH3KLaky8Y80Wkwi/77XvP6iTqHa//0xt0gP/r7631/8/dx//gn6Kmw3hXjonIGAscXf
DyGvRzX/9+Xfj3akcNtxIqO31LJmj4PzVNGNqzNElf4RKLxZSY9Nvxnb0iNMwZ/hAMlJ19nTqM+O
XrjxS7K0bcL5OD3azglN7lqZK9peL+J9lkWflpKfFFX4lHFP9bDwVG0LeAPrlGUsJG7Deu0f+6mY
FB/7DhKasttDsFDfEiCBqrWwU9RNWMi0oZeTAvEomSBg+0qYNbTYWUlExxAkWhrToE3u4YlmSrLD
lvOWD+W4xI0Mlr0ITRuTFQi4fQxw1fZTkOsg2/H4WYqlvEaGCu86DGYTlRSWHQnOLY0mDl5LvifP
IKPR8ZB3WGwTrgm6YWg/pggWbypehWvdnKK0beY7qhB8HZ4UHP2AJ94DShqKfifPyARoY/idGmyL
dqhDd+6hNbYjB2HaMmwexWmZldFtSORVCTv1JSR5AA/0VlUFotYxmEt6jwtS2NhIF1C+CWbOrZqo
9xiSF3bIkOmGYRvq8m8rQmfW8c4uWsl7YiZiV9FIHOXT+Ely7bOwmGdksfawS0JnkKzB0zDhvuD0
uUxgU6gG0N6gSJLzsmeQMASuzIWOkTwd6z6PINtBCJyLHxzJEPFj4DbFJ7I/uha2WDPQBiQzqnT1
OToangO2EFnZOo7eY9ymTo8yhfAUyUdJ5ODQFG3eGFGJIDh/Molrs3zVal/THGiFsHoK7IFzmcQO
lxyfCCjuGGI+MSTrbw/cnZZV/k9MYD48GgjrxpSNi2eqrSywgAHRQywxcyBWJdkl5C713WuvyYpP
QlQIad8lVQ1JoTQhLeAEguWGcY8MA+umh/5lRc/tLJM5gxIE5rGoeVj0AfPxiUKV2aYc6dMu11Dn
ZyWJWZFJ0ctSWxpK76LRn4JufsLmxjVSwLN/oejle82T6EovX4mRlAlZhhyZspklZvavGaNmXSHT
fj6ZiWAIwAZdsD4eYyTC01ABeTJqV+POFlj9U/PwJ9Fxvy/IHPVSiRGVzCNL8Jon18KweZoImp8K
qyShGlCT9kMwOQsqJmh1B0DUqLrgyr3OZiBnn1qdM+pqkpsRyxRyD7jORnUmmgzfH6FgroypJ0WC
eAhRooIXWece1bStVKnmNGxlSZVre4nuXx4PDx4k50GymSrjyFRXGDBJGezv4h8hwf1GStm5VVlx
rL6mIo/z2CevXlv1lDQJ8lYf3+vUriHdljLxcqJYwJ4nD++JDQ0HajlkpTdr+lrnAgw108O85zEb
nkzBwzFSA1OG4v9skk0fU6jkLVVfUaXHMfyM22lFgiFYDiQDtlgyfzXTnlVgiDgdf/JsACKNw1tU
AimXRiYtMDz0Z6Ul3a9Jn77cq4XXmjPLBKZqOBQM/5unGtMAp1fiP97V9DDhvz12YIhTOkN+7nmC
o8ZcZAJDrBLgM7YEh+QN8WioebcvZVqYdPoWDfFjmrjXJflzWC+mBNXUX21Jb08uiMytnZW9qTJy
FNT3Qpc4q/8oQDOAS4J14pgXcHC15jRhm4WzM5NgBazSYBYcRoOXqcJqpIiQJ50DpzW7VTrE96zH
ewMR3ZrIGwNWJFZk2gBAOoXIEh6wROK5PlpSR3BAglGdAkyMES4cKkkRnaEuG68Q5r3cza6sG6GT
moRRPxrlnPVZAfmdmaFBABwlA0YH/bNBfmNE+4LA7p0o97dGxv+5YZ30OH13k0gbbzCfiMI22uUV
DagGaP/UxIUqItgv6eaMsap4XfY3WXichEcITlEL6QouYo1TUURUpJNYgOTY2LFFluZNTBlTPvIE
AB+FgpTMXdBiJSzo2YXESBjden/vyDpaigbl8Kh/ZXr+O3dYFWnTiCRfZAZPbgOh9U76gFoiy3nk
IH+T9jjXQRmQytQxVfqlHisDmRxN/xn2x7giQcmKrHe1FElkewmtWWYw5XD9MlWTpF+ecph+dhui
7wFxHotEX2akrYXwDQuxLWxOo3exP81j+96Wp9dbXD2MiIcq0gVfmR+E3Sgaz0n2HltkR+LIL60I
p4FzXMwjMA4cD4mUAMfsWIpZOXee1VNMFwAfgy70UKBFu5Vm0uGi8OENg0akN9WooamlazXPJVY6
lau3RI3k+RwUwDyj2foGOTZYMj1fIRojRrw5JvsxgTWubsyal6ctAhFeZKLD6ROcRpp9EfLIG0k7
OPNrTN1SiKsx99QSuxxZAtwVLPMXOl7RdoVHBz5pzL7khwgI0WGIJTI0INnx2QlPV61hT5RjizW2
+QyqV8hBOaGk1EKMmQjdXVg50r4kZMpfaQ8SFR/4pj7owlLcWUDQaGEgnoxQFkKTqaFCrJxnNEdF
qgQ30kRAwonGPlGZerQ6vd/ACUscOMMvw5pRIGZgmAJcbJgj9TwMhDm0lR8WUPgMXdvNEzPjcmXN
2OgVPfh+bKjEPpfcmwahDPHnuCcZJHvHAO3SRIbSA4J8E8lXyWS6LPB8v/TdizKZY5pE4WJlrek8
zByQcyRugWSbs1wk70IdBhL5TUBd7cgcnmYEZ1unDxG9FG2CbonDJG+Ma5tq8nuu7malIRjKqAKh
Z4A5iymKra784YrTspvWVTe18Tb35vcDe1AcZJ67vB/a9RgulQk8QNbjca3JIUxzi6Ye8zgm05a5
sYr8U3uQVzeIoPhlcpgi01gpz/4y8wTysFLWUN1VY+ujbGX0CtKYPDDjzam94HFh31OCP+W6estz
gCwBEhs6dRpfUjcXCu6CsNGkHyXViMbFV5FICJeU9E38gPQ50L842tBlTiWpfpFCXYja09MwlrFe
4ywAqUGWat8kJY3wbjQ/SqjflXbE6bPD+CCeGGIJxa7CJkZvngjGAA8q4lgsAcu4nvfvdFqI7dXc
7B5C9IEtXRToJIU8nTnJ1SP5bzimM03KZevp18bgDg38HxG3NUcVM3+a2mT5iJ8rPNcONV5OWNhG
fhQzvZIiWPxlUiNDinvEiq8WiCRUN6IWaAeO6djahaM0LzE8IpYnKZ1UGCxPrADpM9wfCvzqBKJL
9RB4VdMRMorSP23svk2x48fCAzToeU19xwWrLsSvE0C2saZOPT9lHd2thL8EkjQSaiij36MkVj0U
4M/AklZVDJijPnhqpadGBKsGmFJjCooTF/qgBlMXpvRTK9f0OYcqzBHczkhJWw1D9G6GW5vjHPA0
4F2N28nilBjBftpax9Fthg2Jk4OiKMkyyzC7oaqVGwSXEOpriVsdd5NCVnLjFqh9cRCojeVs1GvS
QMJTlaT4jkV220BVxOZAx2ykuxtWNW5yy1pjY7IaLK3yh+leaFucqjctUmFXMEwgoJnMhhjfLEk7
dxk+aD3vlcuUwCbMHykFZPo2h+ZXrA1aoMyKRYxRd5K6IdyQfAZyP6cfWir8ph0XVGNOamnDMtKq
j6aGYizk7S2XY3ANsdzFj5pgdRrukZXr5HqzmMniWHSxJtCUZEialLOIg28VDxi/MNuT/Do0Rc8k
LNPqqJzq4rkZtejHGDGpFsIvPDgo/NOZEHiJk7arZuJPpV0e4Ysp4MumeKpUQTmuGKr1dL1s/lZ9
FC0QlS7+P/bOozlyJM22f+XZrMfbINwhFrNhaEGtcwNLMpPQWjiAXz8HUd2T1dU1XTb7t8gwBiMZ
CoCL77v33BJK6qLsTer+4Lu1WIU2+i8Mm2oGTapC1p4tDpFaTS9yzDErenGH+Rh0n6/qJUZpAxv+
vbSYh4kV2aUmtaOySFEKtRTfpiX8C2vBk0HTTMftez4mcOFsjW6S/NudQpifnpzBYgttDSfHZv7o
IguTSZHzE9GXtEXsBiAv+jRlNxsYqSNUdskA82nM0NxFB7orgnKPB1pjKYvMKdw4CnMoeZ3IFKcw
2QYBW73ZTh+DiJD6rKdXy9EoV71KN0NmtBu4vNTE65p6vgeWg23HwRbOnenW1LvabWpMR4FuYsxp
D0FzYnlOYmgV5/OGSQvOgD5wJfsPbQXD+kJepeKGVpCLB40T4Dc/0ge7tHZkUNFWnqLunprCs8hM
fBu5IMaeAyjMhhrI2H9L+yJdOdLbsJoXK0J9z8FEt9ZQOSpIyo0TYmnl3Dvsho6mutcGDbFkeknC
fu+nCaWDyMy2OSkxG8XFbpFSpF+VKUivCkxktZCO+UwvmLvHk1Wht7qVReGfVDnv6wy4ihOrJa9g
vB8Gk513w2ImsCHmDLV3A+y9QvgSXs/Bslg2OTlZlyLIaUHeDeR8hT79Xf/Da3qSbrrkZAqg+KF1
zQcnVaplwyZ0i4d9WFIEk2+pnRKIqviG+pzBb+HvSejg1oh6fLA7pCUT36+xHPcAPaltBieLeMdX
wwkoM4rulHSLT5EkxVU2ZcVVXosdUfL0+gz6LiNkoJ5DKTsaGyptsutxqfO1lbhpoo9+VMdm6tKT
77WcHZ6krdOEuHyQtHpsK8By0bSecdtq2z1EyUOZIWMIo+4zMtBUNBQH6o5Nj09ffVzYhqDvrgrN
t1tRnNkSGAUXKKbhLUo2Fw5wSZzaY7NnFsAA3djodNEjOjV8sah0t5Wv9FLKwONtIYqLraDfOKON
YHW2ikPfoK/rYQ6x2wYFbqMmN4LKI+k2phBN67mUDqaq5mti6FV+NJ3zPgN9MzXkGbSoj7SvgrUM
An3TpsCah/l6NogqLjx0f4AVT37fAf9rQDoThrBRSXCfNoivxWydiLwg6kIyMMm8fXEAXQnDWDv6
dQ5D4wgQ5GWQNmKuoXVhXqIE4nhGeylmVDEjLfdCkXBS9BilOrTTE2HLmpxKW+FrmF5sUsLXoTGP
q6RCWdUyHYSc9cQ8G9uxiII1u+BXpBmV0Vifc/0YWbG5WUZ9lwOKwRQW0I0VA6fWdnxfIuyoLBSG
FdC8lqhiMGvBo9HgEJnpC/PBIMS+Zo69BTxjt3grhB2fWBbeUzGZEVvoXWFYXwyUP6K5rkG+sbsr
eg023M7BDBFd3xBHJBMLFlLhlRsnBpeVeP5TMSkuQocT1aVZqNnD31oMNpiz3M85jtGEIHyHhM1u
x9HvOKg6DmLTnOF3k9+IorquinEr6oQ+h+ii+8n58MIHLA4VNamr0O/9jautb0ZHM0Uv3aPpzdXs
XDKn/WYZbOuqbRvIt6DEW4oF62h06DyyPvoOE4nlFMwAQGCg3jTLKnC5m7au37jkKDAF0HhsQ743
dk9unI3wlLxyC5m78WE7+nFu6Gl0zk3alEgBCITlqkdAptMfkRsXdzNSfaukVVYu+1jFFs5kDVfp
8CwwTgAHJJA5M8/BHHuPqqEhomleTRS/Qjs2b9zSXJcKG1U7INVMq7F4nG3jg3Cg6IO9zQ8VcEmb
zlPhK6qahEkwv73nDrUXAudYZd2Wdd/sKWeqMRy3YR2/SwOSFPBczYQaS8y8bU9ZjaHhnKNwmQp8
+wQzx3ZOgkvIIsaF1dDYesvURWtCEplFsDeZl8MHyXPVykIpXgasTqaAWJGS3PhIZiYoeIa3YjK/
Z4H/TKQI/pXsMljRfArGm3jM3j2zBUBPDPa5HqVHv0sQ8BwTa+779fdBy92yzYArqebN5Mj55Psw
0hLWLeXcEO8HsImBLjl5li+vwgp+nOGZT5VfszfMR4HUE1Oc6t+YvGLidDtiyjz/0SPkdRPMAar/
un32imLtTLVcj2WNLbW04Vwy/hWmbNZZWO1cYYglNtuqsD8BtSez0qDGMzL2FaPRQB0ZnG3eyGNT
Fs4erBd9QbffBYJFqIeT0w7gx7JQwY/AKokQd3zybPWGiBHF6+RByB7GV1it0iLxSZ+sxZGI3c84
F/5tnFR3s4Gpk8Dccevn7PZmD8dLXrCQlw4EeLUNamM7TB09S7/obuwPjfAkZ+BfsSOs0fYSMOG2
dB2CV7soNt5sI9If6GdEyfemAhfvUY5m1zBdOYP74iO+y7H64XmR00ZV4quQ/U47nsPOTdy6ffMj
pPC2KRdCoK7seeejxJgrivV1wLJ7qdqXBtG1oQtSXkehuwfNSUTBCCLQpUeqSB/HtMHiwBUoigOB
BmGyGDFM6lfhTPh8FI1i5fb9exiKl6R01Tpz2CVHVfFmTXO+t1R6CogjIc4H+6HdLyLLrlvnEz5+
oRlIS5Nis93eNWRkbKBlUecII7Vtv/WiPzXtRDdp1pg6nAZeQdu3TFaiXQ8mXh6jmAlUjAnN6mbK
ESMz3Cox/WyfWAY4eItvVYzGp9OrB7vN1TtEe5xeSfUtccbvRiduFmA+c+2d5si+VIE6jgYweTh1
KFZarsE8k9ukeBvZFe+DBo6MQM1QnFONkT9B+p5rBv8OWxYTyXjFfoT52ak/wfSyIDU95MUlIPDj
n/8YTc297hZDlVL5cfRJ37y9/Pewdr2JRvWyiRj0tGbjTwra5T8tN7/u5rUDE+Fy/7cfL3/+p4//
+vN5aHhfv+67Hh1GvTOF/uIlITJ6Nu94ubn8dLkR5VAcG4LVfvvd5e7lgcvvft39s9/92X8JoM1U
w6fZBJspxSrs52N+DNKKTzMtH/G3Hy+/vdyf7ZGHRA7tw/LLR/Yn5fFyw9mF4/bXfTEH/7gvF58t
Ppr4zc1ntU9nsfKF0VqwStP5mKXdzKcU3YHoTuCrk7cPRnCYnkf3NB9qdYyMSB3nKPDW5A0gWVnu
dvX89wfS5b+4jqTzIOz9rz+4/LfLXUFRaOfo6HT5VaykPI6Wh5OtN1KJfxluz+X/XR653EDr48XZ
dD4ksY1x2ykwdCXL614e7iylDqX1SYSFQjDsD7hbHbQCMRSxEwsHKFsLrcitaeYHGXNxXdH9lUlH
rAcNmqGZIBaWTne83FhjhyAiKpsZfeOMQgTqjFt2P0aB1qLwFNXPxCTYlQlcNnTMoralXQj/MAU2
to8XqlSygKKKywm+3L38LieOk06l2xC4Hnbr0lzC6i+PDGSrzJugKn5mmqr8r7/L2ogJdeqdY1Bh
i0svz3B57ioUC3lEDCc+Trz79Xq/vcrlaX/7P5eHYDHTPtZQCX89efo/7+zyvy8P/O65/9eHfz1D
5SXtzu/bw6//+7vXLEmEj9OGEBcWwDCzGP68HJCC8gGKh/6jlggXLROfnTt155TSMzgp6BmDV9AM
EyTeFN9TadbAowO6AmUEV3siyjRKmrPoNV2llD5+F+6HaNgkXXYQIbqVugTlBWIFGr74PjTGlyOj
/DjUNOKbjKV+w8qFHadilw2pQDgONTF6llbAztMv7BECDAyiwW93Ab0P4VAKaLuGwpv/xAKsvEk1
Q5oPv7ozDWMTdmmwrsKBVIOWZv1QNAg/PfYicgRq0MLwKPKfQxiLTVOhgWItsO7T6a6nRLfGLo+6
yCmfOocGQh1BBjFRUgxUyQCHu/S7O/yKcSbDQz2aj5Zb3LK8bYniJuDIiZN9xhS8HxyzueoKGDxE
TbFHiJFTefi5yv4uM0smszjob0aTxhLhKyfA8FgPFjV4FvrHgbyWNcj5EeMaWmI1VzOXFlAcF60y
3I8JoSQxBM1dSW8xSG4BD2erfPaR0JjdD0Ve/WZOandt+eapjHSP/DRAjN4uaT4YQAzXf02RVXb0
QQihI04y7FH0FC3Fe/G971NYsEX7YbjbNMs6Go2Kjn6a3rU1m+1EVWioI/y6xB7T44iDk1TfXNjz
Vtpjnm0ppsnJ3CsH7XgEWnpV3g4pckM3q19xGZAy5cE5abowvKo96qRmGiumwHYGyMH4IAirOdQu
e4eQHmzaxc3JhRNOn6AZuqfaYF1ssjPtChgmUxuvaAbf6NQ8axuk75T3yabzymvR2fVWq+BWWPKD
8CTqtrwdwSlMccQSVyLpQQYWGGPSoPhys/iUBRrjeFiL66ighsZ0BlMohpDqZNZNCGXENoZm1bSU
A2okMFMVWqsiNd+Mzv7ppILEDswV/Ok15QAumGi+y4XzODjNeEft0QpZrKUKBZijXH/vwqOpKYYc
SdWYcE2l6QGmP4H2vji5wWMqB3UP5vhLWbj44+w5ZIGCo75Atyvfh9YAl0JmV7QXIcHexmwle5ku
ul6n+6QZuGz8tIAoyl6vKzHx2X22qRJGNTs3Z5orrFntgpY2Eti2cI01bSwCwlL3Mxya6KWkvBUE
5CNFOt7WGnBbQF13C5z2aKTxgWLms1XL4FDzDQnfFpQ6S/Vslt05y300cB6DqMw1tjqp9kT2efuu
Cq7bKG6OkoAU4Cj5kZLAtYEJa2yH9zprvhkV7yCvEMHmwX1VmndtNLL14/seYA4rloJ2P/0wU0dc
N2R/NFZLCU9EJmoadFhpjAw8UcFbFCOqngsDpk6Us+jEA9xFwXW5IFcNrg/oEeKT7RqKCoNwRQy+
YX+SKOw0xp62AanEcL61NTS+SuQhmtq8/sgdygYthMS17QDfk+jbILujpBvTduvOUj/mXYPKMEEo
w3eLgLmLxA1regB+JqLbqTh1bhzeuUSxsqcO+BbicDva5jcv8Q3UMAX6Syt9nmTc79qUbbgZuepm
iILPjhJabyqQGBbyrrHnfdV9chd3FfjA2cY9GxAWM43DgCxmImaNypQKEU0NmvDFebQ2BNbpp77U
tC31U922BtrS6Kdl9zaEctvedgrN70j+Kmt4npQuMRqXfnEiah8+L57prM07eCeJtRHDLW/RWltt
0KEYpfQhx7beFTAqaeOjhB2n8lSEugOdh5oUIcduFkJtdIKpAhpQnqI0dlqVHywbsJAS0W2ZsRKN
xoWEQPduGyRed+hC47ae0YXRrHru5wxT03CvyZNaWR61j6kysRcaoTxqr/9MIKVSaCt+jAlIQt1E
Bas040UYdcu3DutYKEiZdTedDOVhbOvd7ZD0lPBLyLih7ZL/05NJb9Tj49hZ6MFlTLVYrGermk8d
4ppMhfn1IjLjzHXLIT6n1Zxvmjw/Uye9FYSTI0CP5aZMnJpth9vs+g79vx7n9Dg1HGh/bm9kGAOn
qYiIqcT4Tm4v7cJxvE2p2x91RWMl97BxjQlQdrskq2FM3zWCV3cc3zOHZrrhJNfEJKOPJnxo7VhY
mIzGXoUKKfw0TGeiGbJjvSXh9D6rTMbUwv9eFS3F/A6Lr9O8pB7ZE5zIjw5NrWImlqp2mJlz4f5w
lkuVVC4YZST/aS4ganas9ubxIzDqG21MxJs4fPoEx7tpYMn2cizIdfRk+q0yker69QFdTl4jRIAC
ytPlR+0At6PNjA1q+d3lgdmDjVe78qlsu/DkR+otziAbJg0h2f1CsNHLjalTzBRh8RyRWEoWdOMf
Jzm+RQJQRVvY09FktYe8hJtGqHCjcuQECTqoU1oX5gGK8tpaqodBa+3GZQ9guOwLavaRXluaO2OB
fF5urP/56XL3t7e4/EEbxzTmNpdfDJ3Fcm5c3rmnzSeRZkB+XLKVPbzl6CJf87E7VQVEe5aPMwWn
JYDZszx+pJEOYNwp7LXpkx0+Nv6ugImYN+92iPbfJNmJWZUl/eVGepwK1nJzuRsJjwo6G7a17BoS
xoNvIRHZhMwu36bdtnredFN7Hy1neCqZD4jBg4PP1cLmkk1EbYEuKZeby09/+N3g+cybDgajxkoo
Ti47J4LQWdKGdo/6koDqsO/Z0MHOzo+/btpl4dzHKlwZdJxXsqbZuTcXKOsFkRqmIXuWwiDVk5jw
YblJXIWU6XI/Dq3yONdUY/zM3jtiSTielwTuC5k1bx6GzjMPjguxyFtu5gwhryA0l0hcvZCqgMUe
+wrXWVOq64iI3R0iMOs49aV9vPzUGMI6VtopKWZQig0v6dy2vazFFFsOiLGX93D5yWGru3YkEq4o
PleqNo9d65lHdOxD5AQHVUMzsVJEvxD/McFnppwOkf1AW6Q8FqZX76LEA8rWvs+adR57vXxF26Dm
EJZEPoYCy47b2sfKMu1jayfNumcOveoc1AeuxVC5oJNhXfpuAS0A4k0WQFOoEJRWdOumVhJGMLCX
oY95VwWECZi5y+nks+XddLH40ss+5nLTLz+ZOkBMP9sUhv5ByHWLGAJ+RkGkabziVAwm9iUC5ogk
Ssj6ScYkRuHMDfXVQ9nN5m6kP3qcl5vL93+5a1NSzHKKOXzdIQC95Riwcvv7jT/CUPHQCqxmX6DA
zdgQWZGNqFTvyh7FS82C119Awr9OwMvdKcFTXk5zsO5b79G29XtV4akb5kUrmcxJu42M8cPGHs+4
7x70WJ3+M5dDG8lOjDcWMMLZP1DcAb4ZMvNSswY+mZISvSFiEneY8W3+EbGBSCgTbpBXw3Pc+E/1
h3gqT7SmDESqKLWXtSDM5YQF8QpHk3uOnud38GI/xls6FsFz9JSj9di5E4TTVf4FRHG5KMcdZU86
iBW+JFoB05UtNzRBoFsngCPphr8VC3AMBMmWQX1+hCfdaECv297YQXWMhr3xMN92nyV3J2SDVxIx
BIgjeoDvFpevuUaY073xUmTg4s2PmyvjATMaTcIcNzjCG+ccf5jsYrCn+vzRjJwBvzHp3gZZiBtW
zs24wxFiyW2kPhHDgLetAI0+me/3AKw28R0pMs4VNmOEFk8EqkA+wXaeLKAp7zx9hnfWGXUa4IIN
/liIBBmt1x8V0xmhhY/OD3VjPYpv9jF4pB7PWq/FjmXD3iXu9MyagWHFek9ep9vgx4g3/FXDwO52
IWj6g8TAT4Ipg7bDRnIr67Wgi4Wc/Ax8dga+j+3rjfMABzzpzAFdo3N2Ipvluwt3P9iYchs2OApw
xKK3wNgL4KEXV3VMC2uFPA5QlL5jJca4gSTevz+jttiNH2F9pR5++t22m5DKnyd83l7NZLiX9d53
H0W2+x2u/Y4VSVgW/4+40bsyLrr2v/7D8uC5sy5cfr/w2hGeGMpgOaFcD2mqqZTD45/fH2KkM+Dc
/7OqR51ktolR0zhWAsnKJv0Sp3KffvTH8AHKaYZuYWsEd7G7nvIdZUX37F3Pn5whrGvR6GUL24Uw
X3PbkMHCocgWTmoS7iLvEBR3MDs10ce4ywTJoBY9dtYNOwvJ3xtEE5SBL/MXdL9tvs3foXBc4wHd
Vy/DffKQP1UvHRWHFRmHP5MjxNq37LvE4LIbbrIjcz86TIMTFmP93t5NdCR27j2DGVqDPbIZ7NTI
p/Ht2xibpp2lV4RubuEV92uUpbPEHdW9uNdgmEeq2WdnII91+7MZfjhP+Rkcb/SFMQFDg/uFA0rN
K+fELm0NMO09+UAMaZDSgrT4Sj/SWHiqOehYbWAV8whXNbwGgawfKdkBw2xwVvecsh3txwfEZjVR
OCvvptzeYJTAq0ttmJhs3vbGeXdjFtn77AOt/lbc2y9QMLf+Jvw5fzgYu+1d/JQtnEbrzbM38bk/
GPtoJ2/whcpvbbXCPrXBet/dgwFE8Jy/lpBFcL2gbNogd8YcyXXq4gb4SDYrAhQJJIuuuMKm2wUB
8GQbq5+AyWJ3w+pgTfDjeg/MEtgnHewIA+GpX4wXJ3wK4NQ35gPNSjNipXOmRA5dfKE3cNoi47uZ
1qwyiITbQ2Q48BHDrX1n/sjzQ70fv7MF560yge/UsX6fTv47+8odK7cta/M9YTYU3QAt3LyrbygJ
UYhujsnO2/zFmW/82YnvWIYpHdfxfUv+84kPyL5F0WXpG8sbbvAsRYRhLZ42+9n136xFYUoayLr4
hm0GZRNGo2ccSe1C/F60yn/xZghC+Jer0JQSxbMhyT7441Wokm50Gn/QN7FFrZB/HXmTxWbiKwLR
hsOG+WONz450HPZV4W3V3YY0cLFZPuMfiW8vb+f/5138Rd6FrYwlI+J/z7t4+dnkZdH9PvHi73/z
98QL1/ybdG3bd2zDtBzk4r8SL1z7bwRhuAZVa9MxTOXwSkXZdNF//YdUfzNMfu1JaslEnJKG8Y/I
C+tvLLFMn0eUZxpKuv+XyItlLP/dWG/5iqhp3+UNStuVtDX/+ZT3zKGf49JTbLP8T69noxjfzybd
nyTEB/u7L+ZPZhZ7ebLfvZj0HJPcD0cSruEbfB/eP78YAZi1xZIs2E8Nxn7L6wGxDfQAzNqON3QR
GuMHW/xDny41qmu/8N5qgTUhh80QDwBo3PxYZiUVV91qJM96nY7osGUaMkcX8TNCx6cqk4qUIPsU
Z8pfsxrV675ZHEApEIjRRa6p4nMZentNGYqSwFRuBiqR//6Duu6ffFDlMJH6HCmXw/vPHzRysgwy
qefvp1DuxyXFyk4QBLH3aMl1XlHsovEfW59o976y2N5XY3NnxLRBu6CoNnHVbcMARISRf+UyP2fZ
oNdeGrB+adQmLRbjpRPXG4uWvFW2COtz8zXtIxikO7JA5IEp/zA41HPmUFIZ6+xrN0zhfVWQJ+yl
YmsfhWWAL3CTl9ihwJDNdGLJSYBIWkUM+TJDw9vAkBMuiCIledvdgA9aL8GpfiqQqYbd24QglV1e
vY8887mIQRWHRZSvPD/ZJx6znm/jstVu/IUMel9U+m5wOABRi50Lf980/6yz+i5FBEM2NniKNH6s
+mltaWLu+FjeepLpO+FuEHT94TvdH2xfJF+u/+JYLSfdH09KV3KclG8ortA/nJRGIys772Z/Txgm
JKA6eErs9JuPn3KgfY1FBjpUU7BTCCW9hoHOd1o2MLYcBUUG2n/Qdzszi5Y4Yw8vB4bGxnXQplhU
mmJ9rKLC2ajaextbuDeWpLxpDFT/IrYygRPumgr/e5N14dab7s1XIo/BvIXxl0rAw1WxpMxMEDr+
S877mmpio0GIkIz5kUVyJCymfsui4izLkupKvOivMR5HdIBzq3pBI36Xl5x4pJAj9RjOsZl+I0QK
2B0oR3UsB0B7lrO2zOwmCRCiWt0Z7QWyxaNtkC7XDbAG+A8YpjiKixsFWJJ/b5iI8ILJ5OAnya1P
PKIrs6exTb9wX9ETUQ85Qou/GDz+7JLymJVNb4mcYZL+50uqlXaP4EP7+9iu9LoxKFF4IUmhJqbp
znrsZPr2708M809fESOVkh6LYd/7w4mhBrPNK8xsxFPbp8px7mYPi7xcLgan6F+rGLepAH0Ue/1b
OnEGxyVH2MXAsekL70Dx7At1Y4h8eujf//17+7NzljWBx9lCHpJvM2/8foVumW1R5CKjEm+d/baM
oNDz1pjJ2qtcuQrEqENvjP3F//llJYsjm52BTSyt/MMxoNxCCVMTrJCr7GtU3pNRMR54ZfLV1nA/
Qoqe9Nue/v2L0t/61ytUUWpmmlymqX+Zo5LQtHzNhbs3OixicXgb6pH4Ip2dL+l8bkXvQA4YNeVz
0LpPaYKx8RJ+WBJSQJrYKR9mtHJMS1x2+bWTlKc6YZAJjHTaxTxNBlFo8lnBF8mEVcdw8QaQ54qu
Ir+T1NMQBcavRSPuCxynBaa+1eSGEH4o1dS87ibDJEEQi7NNKk3yBcRYu2Rf4LBbTLP8QNoVy137
VBjI28tvIf4udKk4l+1oRBwGIYfuIjwSr/nsjOe0SvU66PWtv+T/qWBc+A2LA4tSmeKdIXdNwduT
Fhj4KYGjHhimXp3MgOZkQiDVqsJX5aVEWYDQcpDxTcvAk43zWYZMBoYciDzmsFX1Vjhg1+PRgYWQ
TU/2UD735vJ/lyqqP00Pbsecg7OLjJ3Yf5IhF17g8+Wq2n5zKF6k9TI7TC7xdjVxxxZ6cC8irocq
SNn3xhViahIImvwvlsamJf+wOJZ4XQ3T5ES0XI+Vulqu3d9tUQMrQJQ2N+M+9K0BzR6akeGWWtIM
SGqhDFEKMEbwEmZ1bdvIDaLOvZ41buSsDg/TSFweEInBsxEZUDkOPHK8PbTEWY4WLk+YiJawbkVP
VvdQFIXRh6CzzecevTIeCxr/2bZnQGfbmBS4qwes8TV7eaE+YxqFNPJmqmA5glZPhzgwMceg00FW
zW7QnsHNljB4aPF8dQV1Jys2YJr4H6VxaCL94Jdk5sUDLBAqzTuqeA0dIPkjFQjfg2B6GquAlEqP
4F1OpxaZcTU/2kZ0zlTx4NW0CJ2RDXBVpuqqMq03v89gZ0t3q3IAp1nvp5sOoKjy5oCNIEus0MwP
FNACkDrTVhRoTqNBvDqwCsYmQmaf28/tXL4HZa9oaKnXZmqXZNX4MUkEUUn0gh2ifJOAIkCWkv/S
ipt67g9jHsRkr7j3vC6dJdqGYd9g+femqzrSj3ZS7S2CeDyDgEwnJRx3orHl8Q25GV+VfOk0QOSx
Hh6KWn1NdQxvvqm2RQVky6zo9Tsu7ztIonuk9s7KVR1JkqlJQx29XTZb/G0ESSGwmJ3mkWxFZ51N
SNIMofj24rlH3+jT22fxVaXIrnPOZP52ZTnTd5ZmKD1BnCcdRSNWp4g6zAASBH6F2YxA+0X1EQPM
cNu21PWHGc1/SpG0TuzyMLo48+kp+UQUwPnIGhlvdWKzBLSJzErThK5dCrqoUMahWiZnO6aik0Ud
VHTSrVITXit+pWSso5c5zB4T5PHI3A6JE9HgS7EdJXG0z/sawaK97oIK+5naRZKTYSok8mFQB4ka
UbVl+9rwWT15JRjCyb/3QxTeuSAFuSVhtDKb55zLFaKPfY8YVByGFkJga83f8YQ7KU/DVAI/OpAv
qlY0Smo0C9hJGIZs9K3MLvVYMwpaoUWUhF55alqrMiZAYjwlJqhJXRrY6LLqebTo5s+4FDb+CMYu
782dm9MFkilzaZTmaLiEi0UGLEFIZcwrJkaUKVq6bu5tGVenObJvp6Gn/SQwt473LFoJm6akSEQe
q6cRsbQZDO+DVTyEBsc/bwzjpJrx2LpwwAdWqIrVSomgGAqneLQDRua5YIiVGA9biqdZEt8nXsH1
5EFJJRp91fcC2qmwznODYtExl+APuH5TSh8aWhFdEKJaRiy2VQBETWjAUglw4jTf1XWJChYvdhuD
IHfyibJgUC3FVfu732Gu7H/UjDaHRnMd+2OLcD24yer6EQ3Q4X6r/ei6mmyLfFMSh8cGVWS3rtzo
Jc2Hn7VLaXAwgj0j2007nnqnfu/q/slvrW+pPCLNOtYTSJbYLxOoBi7S8Qaf5uzq10wpKGcBi+5u
h3TpZh6RRM4FSJFkQBhBH4Jwtfy5yQaknJn/nSDYEPTm+Jj5M6ZW1145NgVlmoi4OxnqC+FZt12T
YVEaInI+Ulgz6WjukCykWyxXKCay81AET6iYV3osZ0pbiFcqK3tPCr6dCP2foelDNtgrhFPBodT6
1beYTURipPeV8Avq9mjqfbO+l6EjtiW7gxQWhRghh/RUftk3XiXuBCPGWnTKkqIXz/nsUXZn9zE8
oH4BAMjFXJUUeGvZUcgp7kVX3aZ2h7fJG9aJ7qlCe8giWtg17ew+u+xvDsASyFgbY8bIua2ucrw7
u9bryQKMso3pg7/x0YcG8VPTYvnQE4NmZN8XoWGw6eqx5ey6kYx1M0qeXGw6Y9I4x9QH4xhXQUcM
Gp7bLjU2HabWtXJhng69jQDMg42i9TNuHeC1Vl+s/JnuonmINU6adILYP3KsSCT/EPE3rvIWr7VO
1sr3X/rWvx9N5urQT5/bqtnJkSp7Zxjh1b3R5OHBafMdAeruxo4Aj0SY0Ok19xBDjLNBPxAKFBIT
2bcIduy3ypfvGNSx4/Qs8Jg346EHSFIcKzv8tMmpysLPXKJrwipB3sA4PHcVdvguq5J1pfTRCoBi
Cf8zyOO9U2m2EYF4SZ2l2A9Alb3+UG/KMd33hnxDJ0erwqD/nHm3iYsJsnOzvT/461SzjUyzY++7
XwkS0yvlNbxRpPwa5QY2SBOMHfBrO3oLwreWYnERkXGwRJ8jBdiZ1QgbAPHc5W/1RPEuZnprZ38z
jRnMaZ+lgTbVtIoUxBrY/G6oX6Ml8QNtLCCCBF1U40qPMIT5WfR4KPUQkdiFgWzk8cJgzO3SLzUA
EnWzVO/NyXwtcbgCggGhW0tzY8gWTWOaU4sArRB73olW6te4vNjs0TixwuwlqqiT4lqnAR8+k8/r
jhSozUS/d6I0mDrfrNBUb6K5T2LjAdd0g9esgyskZn+lJUN8QUP/PS3FzmTO1RPlWWfw8O1UYPCF
b/6MEoMA0ul70Tl3WosEBh3R3aIa3zqXBgaijqEYtn4BwbdU4nmaTHkYAdlOuoK+yIKH5gWxLkwD
dJxceZdWJ6srDnJpGQp2rq0k3VHREVqSTdkANr/dqBmBlyzzYd056p7l6kyrxYaDnk4Y42ZBXWdE
aWFYtOD5uJBBdTQcLz/9ugmXAkWeQP83etx/I5bt4+BhFSgyD9UfTBJ7if90atbf3Vzii0VsGtV0
puEzAMzOwGdens3rLHfXA+6rFTZ8z4efnGOTz7qbiMRhxs7ipfHyeFs0HVCVwGLm0DQnIjeqr9LE
3PW2dV0p49qgJ15oi9YriovEijhD82dOcaZdSSm/CwHc9yGrEfyiVzUWjrVhdafZG7YgKShxi/Rn
38R3es4J2faKn8rMrl3QdDF7D9LY74JgvGaZNK4wr9/psn0mxPuxTuNT3pc/G9xWMQgH07O+e73z
TR69Zfs5IA7Ch/ET/d2d1Rkr09L5qnRdOqWYzlllXA+9w7zeP4999pM11Om/2TuT3ciZdbu+iuE5
L4I9OfBE2TfKVKrUlSaEpFKxZzDYBJun96LuOf5hG4bhuSeCqlSlLslgxP72XpuScbYp0L8ygTGC
fBc7MZhFE2VtwABYTDu+ypyWAGPD8p1z33R0RT8dB7uvNtpfktGeWUIbgsbZWVBLtMHUu66ZwzLR
7RcTqGeNMA97+eItY+cfy3DOC02R6ykuuUWNFEpZOwXR8edNRXjiKNL8wr47IvHCJTv3LGPF4NI/
WatjI/IQa2vZAA1t5FOWd1/t0iH78+r+vPdzraQzQ8h0ithn23Gf7KLFKZEsDa8/70HLoN5JeaTs
YdO1dM5jSKE+ppwpbSlBrnrAIxsBwQ/1Z9DVSxRQ+LcIGhTR/8109MSBae8UEpJM5Z6tLn4O7T7d
TV7I9yvcfTrydKsElCGzj4/BhL4Td2T7QeFADKP1aennRixI8AuzdVs5dgfnpHI3rjX/cabh8KNh
dlkQLEVcYQyrOJAmB7bUhYLCjGw5Tg7CAOI+M8PHPsIHbNbNzeBxPIn49TRd9lc7CHKua3yPOguZ
ovMDdFgH3Xpk7DlTeuewxTwSnb9rSEFjfpqsjfL+5stjfZH+fg6JEcmo2qO1E3TEPpCM2n6O3LPm
c5spmNxSdweiUsEa1yRjish+Ns1pEwagxBYJ70fmMkqG16J4VzOu5ywnkCmK7KuN8r/O4gnByOON
/HxZc0mEYTNgxdlvCZFs0k48ZlgS4JHwj/zpamgovKHk6eolsHl61sMN2GbMNSQgxxjoQwXTrcMl
aHphgtPoIep0yuOZLRwtUB90zhMfqvbZ5ADktfM9M/+P0pugcWjrUCCRn630DE0iWJfAPfBbWqvE
s4a9j57afbSSE9RyxYxz4sGJRMf0Zox/CUEb1IOmK+uN645rp5lwuwocnT8vZRDx6meVKA6jyz3e
L7LiAKKFHwvald/8gf8DMGeYTrWJrTTSCBVe1r5GAeGaSXAQFfLF7Gdo+lhW+A2Sf3IAkhUdT+2h
wbxls2lCc6/W5PCtVU7abuMZ3cNIlUV76k1u7p+Xh0DnfYrJcOVF2XvHC0FfUvViCR5lGcrg4Mpr
FuKAzwW4GSMaHmdnHAgO1tweuX0x7OAmXISTVLGbDsLg0Uhp7RhDVImO34qfoWIUXvo77dObEaH1
/lx1+QgCzhTUsI3sTohUYmwUf+eZ/UNCymURQvKGi2e2yfxHKI7MH8iXRsFTgSeRy4KPcWpTXFCH
wIWUxJeyk+VIvSgxfunemsb5wjiGxkNZCkLSd2qIS+X8SrTMmNeG9MHxK00zRaFGulqESobh7HMq
gEHLZ5P5B3tbsjezTs5+uei4BhFTrxXlcoFvCM38KsfxkhEs3WjJWa5MCWP1oqBCdp7JMZfUadRL
hQEVAi4Pis3MBX83dryuP+J2hRiHsj0cuiFdiRyFx/DKCtNqb+3LuWS/MGQba0QYlrWT7s0O43IB
2InP7B76blBHOWWYqFBhTOOswQstUf1jUTqPUaAYkAcFj+PEP6nBTDaVISFb6oBAFG17rUNdaRj9
Ik+QkhyeuWlTxBqI370s124mcxoFOSnM4Xgw0+mAL+0tZvTAqQDEXRXhmMk/B1Jch7ynXaYI5r+l
eO6WC9hNENaMEGQ0ISa6UjkeY+Pf5ehmZiNuQ+3vSht1TmTISrML/YpTZbtceOgXYCvy089MpjCy
v8grvMxD8JRiWC5m99ZGXLZsoAAzdZCB4Eob0Jx/rrHZqYY1dsMtbe0Tty59K6JXt7Z1OAnI/K+Y
WWn75p7sNRzntLTWEblKSJjWCfyRsUawFyT3LCsNV6Mu1iX0p9Vg1Icph7ApEl66ULZfURRh143/
Rvm5U9NjouNXUXJTj55lrIuwXoV4mdHR2AXHOjgQKUsIK3OgavP2W9U5FQJpcnJNfEA1M7595iCQ
hjAIDdaUVZLMJvoDo7Yy1u1dE9bRZkgfc4JSZKCPPGLXEa4tDvzncKC8UnCjYCRglzhyzIGRFmGZ
gBAb0jiTUuW8b4RF1SvWF4d+27qWByYFr6nT3QQdLRJFyrQysHdL7t7n2LEzq4TX48XroOb3RHDX
g/e7MQsGHcX07M3+HtPWhw6Mr6aTpINNkt8WOzhlHzyTbWGapUhRLnYXzje1lb3WBXbbdBrffXcA
Dqxp87aLc16anGtIQsIxxtWmvfYShTBXO+tJgaMO5vQiVAG3Mb31El5FUabnOcQaQaAGg5+IT0p6
n2ZfvHUxh8U0KDahFtkmK7gefVGtIzFD0ExdKINzvB1aRRszkDAk2+xUzhkgLBLTTrf0U4S5PI0T
2xSvu6UOeuZdiv14LsEJufY3AWm80YI40wadeUmry/n48yYWCjzLP39u6NYqlByORiuDE7CQZgdq
7bHhOziaJXXUvsMaokeDzs0Z3Pecq7XNunQ3zkIcZWKDFpq8RtBkz5/DJLqatiWx8gJfsUq7OkcM
ZOchqJjV+RuBWIDNz4o31SDINwFvmQwbx1+e21wRy7u1SzX3z3s/b+B7MTHl2b0pugmW+PImgubB
GZe4U5fk9n/+3c8HZhyEaP7jJsaFZjUy2Gax/SvubYyF65jsAfXqRi5JcSGL7KuI+SSSKUfj9tDz
OHJPIuQLSZ7a9Gxm4vjPGzckVG9j/KTEWFUnw2mOP6OB/29K+L+ZEhh/MRL6P5sSXr/b7r+8pE2c
VunH/2RN+M//+W9rgo+VAENCEApUdNMRuAMG/ut/+69s8v7DcxnWMxVxPIt/wIf+bU0Q/7F4GRg/
+ZgaAlBU/8ObYPv/gTHBW0Y11HJaoRf+v3gTLPd/n8HZyLiLB8I3TSe0zf/FihZPDty8LE4Og+Fm
28CS3yT4Wtxy6bX1u+Y02HaxKWoJWLrvPzpuoAMF1/lg9he9nRLHOwykAQjG7NIeyEdVkatyQWXc
tUO8rT3/gxDetR/pqZfeGOFJjOmPVXW0KzIyU0Mc3afeqZ5mbz2Jo2VPZAri0Fj1FjzRaJhfhw/P
cevN3CNw9vM+6BmR+HG9H4S2oMrmCiUMT25Hwxk+1SYY5cFxjHKtJ4AqVjV8kLwtz04AQcsjwWpG
40nHBVgWntKzn4e0a6sr46vFcM3QwWR8zsSRDBBs+qRNdlVU3RvSVGsn097GtH71CXK6nfeQYB19
Xwh7fhg9aWxK0uHc/myf2w44gDkxOqq7OtyMdtisXDMpd04AcE/GnCuKNGd6ZI2/8p5CDzcluzSi
4FQqpc7mo5kKcnNpN7FZpPKmsDB8Yi6dejhn3lTfc0SlriWlYs9TSLQmrl2QwZ1iMYG+p3rk8LTP
0MuQiqw63ibzNDJ8Ch7LgHoiDB5sk9H3LLe9D5Y67H1ZW081udyzSIwnsh6bqWtfvGS4uZDm9eBt
lbcQvQhRNmotwXj/CKATJhLjNNTh1ZMzx9/wmYfnh8M0X9c4A3O72Xb51KyNLjgsH7XJELM2Etyq
2vchC+G8VzGNP2UIMtDEUJc2mAs90sN1IU+gu2h+MwlCE+PZ5513HOKOWRv+bpimxSkQ+t7S4g0u
Tn6eJwvA9GjKLe5iZgPshVOAcmDSago5CCOC5Z/J5wTUV0em1+3Y926lRpsvW/ozkdCZcbtlS87D
d099Wqg3UupNtyRzfKA2cYykFghkYpMSC4U/RE7W4nyO6dwZvwA0PgmLyjsS+9RnYQWxGh79kbAf
GRCd88i9IfheZZ4wyxnenRg0R2Nmb6pOmmuDfRacHpsWm7NHjkPITcdg05dNC5883KaN6VHAmCfn
1oVPVaTJdqjMXS6AOsaVOrYaTLczACOdMHcoTteb2DaGXR9H0Gz7V6tgQhpHyNV9gjvW9bnNRkrm
DY40cETOEWNXbblq7avmCvDnnqDTzmxxxICKgJlYSrYMfrAx0+RX3jqk3mcQCABBEdT8CxAzde9D
6tdAzXBEO1b9mDaPQWkZO+lgdhT1/AdGJ/xmaf1xA3VhwoYQRhem6aCX9gWcOFz+MB/mZthI5N+3
wX2ICo8t9UgoUs+tvemwrycaP3X+lmWPiGQYqynA1kz2NhhsL8QcmOiRsGum18ocvydD+7tEuxfl
jYDvGmvrm/TOuMG0nQEfrZNRUwGWoLVJt1rpgJKBpmfERhTSLEK186L41nTJNhTUvOlrZJE+bAiS
c+Fd/EqCPc49LM01GhXSMqDxmUMp4AbA7i5qN1ywvWg/wgnevdl+jGNfrjGpwagWH2JeXqAYGihT
2a0f9TsfdR9LM8gAI6g4i8bNV29RGVSWjkOPFi1/Vmidi4Gzi7Cjx1GFWM9L8jzFrzJR+L3T6mPq
fwjUSXxsK6oqGpl81+DVzHCwr+mi8Ra2f7XjSB/HZHjxYfYeGQ9EXgbYBoFCD8EhzZPgptlq57Wm
qGAB6gRhE6/DWNabIknIadXdme35t5f9TQ3vpZgX2tsUdpxdre8BWNVQ4gGevIl6D1c8+WXZEvb9
ilN7uNguo0HAPOJOw2awLc9ch/4nAyGIA0hi69BmwQLZgo2rWQc1K5OS846ADnx9krQ3b2eCfrjv
DITNOuXYkzRpuYuYiHldQz23ETJ0VOKc++BGcvs01ozsE6rOm8R5Lmtqt2wE+TUUt4nEGHsopmCS
4IbNrOIYm2QBUrJ4CVhOYfv9vSrjZyX2baCugx4ob64BGWYVTFKekiBGrFsZilXucPJQdTkAtjX0
2kRhYgbUYrm+0xb7vUEv5/qRQ16O994zvXUwVdDZm2lVhDHptzx8h5Oq9+XfsOjesgBaFtPtWzvV
nBT34wxWBSn3WoiLU0DOtkaWlw4zdYI6gRpiY9oVDDREzP7Yq/E7hSohD8qW3o3EA6PoTebaXDsp
CnhGhD4X+c4nFEp4EANbw2MNDNKDjafkQYIrgqBHD64PHcJykpOXMH2e/ZTjMbgn4up0wHn1fcsh
3DOuDsb/LPH0xXd6npBanBwR/kpbw8b1ZOQPBkyAB6MYyoORefukbvduBqy963/Nvnp2OWjnERdK
nL+CCA6IUDGaMrkszRHLNza1g/QVWEaUKAhZ83pglqwYxO91e2BdJctmtMd0VtcARfuW0z4ygK5V
fnMJB8aFEkjJXeDz75qZ5ijsCrNtTLeoV4RMp/lPP6HIpSMkdW6197oZHvtuMg5tzPUfElcsay5M
9hwDvWX45ufJPjLpsmTfbbh+ry65ZCnzmnQIKpgEYnrn1N+SKOFWjfJb9ZO38tQUAC4kFKMdOpTc
gbrvITi2ZOHJPiUA1uynpg/yrXYcwO6UGRZMv/sw7DfJktXsJWelUhwiQvYt4wdK2atT2hD41QIW
junpe1+/pVa6j2b68EoO6uBz9+5YllfRBJvlQPOufJ9eANPIFzLnwqxJnrWEITKV1ntCbGhgwKEH
RPywHV+9JqfPTJVPZu6/uv245ROvvKMcGIfaNbKH6ipr74Vdv51jXlBpUsI6ph+uMQ9vHCS/JJrh
rgnynW3ZJ08NLTcQv7HlyHRnW+GzBhDgp4F3xnUFmhEqIiYDMIvxwrUs2Hd5XvGRLcxMlLc7XzHn
czmcrgxDP5ZT91L0GgCeYvojuwjXgTpMMUToeCQWQFSM0j17wc6zcrVgie9lxvHN9+f6Xo7oXMzZ
rPqT46d9sSt0Wt/r1mM6Uj05dYcyTW6pWbunvHY/ag3R22zmW2pwgiXO5s3x24RMvwrUu9dQSJHR
AWUnUUSFB+fKaDTa/eQn962DopQU8w0CN/UkdsZQJjD/liUzDAe0I9sHfGtsnxjF+tmhBipbBBnm
ieg1Xy5U4nZbn9f5wG6lOAcmXL+KtQ7xp9mWLS7/rqUVAVueXKW5nsgOj1xfzX0c+cV29j+zvGaA
MxTUHCAU5tanYaAmaqte6g3FZxtb744lvUNrpNeCp+gJnh68j5lyFOOKewqg0DDTNDYB81bqavot
ml2fPWbzRcnkFjmAdzqP0GpSOMDNUaHpj2sY0cvyyR9olGyd21SB0BE92owS9Gu14lGOuqKsOF4x
6DlAGuU5NqBCutayuGdICfNyaugfXUHSdJTNzbfdc1B291FOZASuZb+H+sTjJUIdcwzM9yETVFLp
2tizIvWbuZ2b36WjXtnysrdrcRfgtTJXVd0+wP5cRpAGRi5IFLVjq6e86xaeetZTMqgpMrKNgLub
37cP2KHm/8ThSIWNZpbjI6vwA1XMFcdoO3flRC8U0HKHWXI+2rQ3zCOerczC4mv8ZY3BNoOU8Q5T
0iczGNn9SwOX0Mh8NqmOddFxsGDJHPjCs8SjWzeHSdt6jcQLpdklzROwrvokZwmYz8GWuQ0DL8PP
r5BWZzbWvXpX9QjszK77/RzBskUYSTZeqZyVjoYXJ/V3s1+RSMYrIdGv31ApvjQCdJTl47VN9Hdv
E/zNHA9NtHQfBIeNs9uzoqSUlpYxM53IMw/Iog+C609GTnvwhvSztfVJBFyjOTfAmszjZ0KxS+ny
pQwJ82NQr5M7fVsqf2wzBl3sWGkBHq1ze+8YLtHW6h6gFd8TIiKaKC0CLW5gXySfcd4TTc3Ue9k2
h8CbeO49NFl6bPv6g1PUzdPTy2A0W2FAa7WsU1mo9w7OEqRek2KAOXwkgLhzI5y8zKYTQSgWW49e
zY9eHT5CHPsIgpjfcLNpqEEt8GWvm/gjMsBoQv1wHXMbc7zxneHeyguL3td+HWrSsQUV4wX82ZIs
oKXpzWOW57Xe3ouSz9B8Hud5M3N602P9u24ZJ3vhs+OD6FhMOOETdMUvdp+/fQBLMFjFyqh/W7Tq
OHDrPbJaPFoCgXpHXGvuWP786GGOLSpz65fUWHBygAqC9oHhMx2Bhf/oZvO6SMikCJNEYpLlS6MX
1VycN2MSmXyqrChvNXxD7dmIZDmdUZG1SEvj1fVoHxmah2y23qpG7rOFhaK7YxWxQhvRpnDlCfXz
Il3GOCZmojvWBaKMcJcDT23H2LpJYb7YCn6Ug9oc5+5nrteRlPeEzplKqfwpdOz7rG6uk288YB4k
Ev67ryU4LnmO6UjxQe3UTFLmGprrW5NW2da0xVNSiT1o5U9hHiJpUZOaOdexcehOrp9Ea9HaE11I
K1iGwaaQFvYxf3eXSSEj8M++DM/sfxnHAAO9M53+a1TeFhzyLgdijGcVEyd8WMwlAQZrxdbOy6qL
b/Wbsk2+Qne8FdGIIkA8VVj0Agbe2q71U0oUX5WIBstLU2E8c0NyckilTKllyXHUUr8yGedrkuiE
uH1qjgJc/dQqjdI6dqG9T+war5b1GszUymas7UyiSaCyBqO+N9LZhXFC6/y9HuoPX+zSigLOSHtY
V11cXFP40FsUtWmakanEDiP8bPDwkEGe2Va8oF7gj+k4PRtJ9JB7tMMs+H5HO+6vx9pLmlNlmP0G
niN6fJk/5KORHuyB/RSKy72RCxpe3XYn5NweOs2iUeMCG2bOUbLEEsXLVAgaDHHXZR407MwxFK1G
esezn3Ci3d2n4BcgTbB/Jh5819b4fQfjV0qVuQHCY29EzgOxyGbNCRCDZdGN2KQisA/jec6ZWFUh
dASpvqXHNxBNemVzD82jX1xb5b+GpdZ7ySkCjwgT0h40OAozDFpjvhTkZ3Mj2lt9zfFVJB8N27oU
x0JUEGJFxD0TnN+hXLGNi+2Lm2A19S9eAPGUbQG9FBzmk3v2jp++tj8pu2kbtnHZwNPC6zAmcvVc
YLYC1uOIhpkspWNIfgL3DQ6lU4OOB6i4Msthm4TtQx2rZIV7BBtndhp96DwA4T4bY5ieRHpVwdIV
Fi11lZ2LrzfAf6AetJ0Zd+BfmDkaT54mDmAPL1aLBCNb1CoYJ1sjta6AKXkuyvndzJXC1Jg42y6A
9yP7PdclCrKgRLLElDJUOX1DQXBJY/OUR1ayDepk08xpcgREsNUgx1ZSDchNXHf48/pdUlvvNi2b
uq2/HE2EfWy8dSYL92BDl8sskikylx+46XBJdYze/HMeWvIi4rR7qtL8AOqQqX7TUd0OXt0VyTGe
d2JIGP5pGCpE2pd5XExJS32qTBpSxhg7dGHSxJCRlYSOhFV4bvZtzbKBc5yip3w424M2N6PP8Mjl
yCHHX1mi12y3olVZ0RQV4PLr2NgMBQQPx5gOTHwkcIvuNCUIbF0fvcUMplRjMInOxbYK23Y9NwyE
zGa4yBSDhuEiTqazpGfU+1tqbtDeV5wkXf3mdWRO5fCrKLDRxQ3u15RaEuoNOZUMhW+fQBl4W6s2
bn1hVVSTEj9ILA5+BAF2o93le2uh29NrsOeZigE4IKGvdcspgc0ZFAcG7ssIPnddSCzesUnAtKvS
3zhOZKCjIG+U5qQfx/6PtIdxTRMP2XeyV3Zg36veCQ5mLIZ16CxtX5jHcJ8D+EOoLOr2MmTNgz8y
akKKvSPXM24UhWSm+nIjpMDMy/7MIx1UOQe6FTvRLz9yv0vfrLYDQIG7nmz+SdfiVxO2e2HU7drp
44dOxDc7NS5RQKVGFPpEMiZYuZxy2AuO/cqEk3WXx9kDs/evtMUpHGQkXySwYTPa5laz3KJgWBtf
ZStZS0jVuXGorKdorjaz9vnEi/F4Ki4F6HoiAd2tkPZTjxULiJbxXhmAGEtfYGjxbU5jNMzHwriP
oBdERr1NhQevPGXfJux855aadO2uiboX2cbosXTuYl4uNw4oYRpJ2lVVooxWjG968sVDE/4xhMX0
DUXKy2KAda6edwiqlFOV+8jn3GGkS/NzM1bHGEJbHdPMhhNabSqfze/YB6tEh6vZOqiIXAOej0Z9
NQYxsIhLeTky3cKCcZC/vInb2sIZU7hbz2wf7LGj3DqjNSfP2FtIzwdp0v7rvSZu5s0wVMu6YRhH
bhROhJx11m6A9vnzpkwKD9iJBURhAkOLV4+PdGFKt5bNrd6yZmKaBh1lI1gdMttSx7g3Lwgy7laq
sj3WlUjWSDM0yS2GoR+coB3HCf1TC35wqkbeteMQz2fQcNigi9uZ0mmHnKyO9az3A8gd0FAVljDt
8GZ5b+jY1ASQCgAKywJvTy9vpanSbNMCkYuGkKPIz1f/MYHVkMa8SobFGk0+IADF1/3HvYQk/i8f
0z9/xy6UUXRt7dtlBqdLAGVD6FNW2cwBbT3oPsjQ1rFaWB8/b5KKYyuTlVd78SWNLvDFpMQPuvp5
1w9SWJE/QMlggaWkHc8f8MFnlQo+0DruSVPHtOPOq49dig89gcvD/LN3ILXxS/x503PXQBERH//8
leUGR3a59U5ZPZLaPx/Aa/yv//Xzd9lUUoIOBh348b8/MBAhXNuKzZysWd7iBs+yA4/knzdhYzP/
+/lzmnYb1Vg4MEPuAkjMHcDU3tjRLwC6EOBCF5NUCUr1yy+i8l7G7Ic1mfxxQMBWZXQq/UocAof6
b7F0SvaUQQld2vQpNauix2qU5Aequtg+gCaVFYeVLDQoZytzY8eT4FZWPPhx5IrHImouKTmtVcaz
FB/jbPE8HdKzn4F1L2nKAhyUR5tEe9+zZWDLrfSBM4F77qd013RBualRpYzxlxVTdF+yu0WF9O5i
J8DUnAK6MlAVp7R8njK4MFi37nwuylPm2F949MjZuCgQ+ZQ9mVFRn406R6D3E4y/YF/icXkIxCnn
zIFYTtQ/OEXYnsScbExqILZ1RedVQAJIYgbdd0hDq9qPjzNB4xXLnFzNmvhs2IuRDlyxr8TUHyUe
eAyHz4LShA1tsRJ0ST/Q5e2DHqZEwD8UUc9xqfFXLJI286AdJDneSDZxVvzJ2bd4qA0z3XpRETK0
WfWVQ9iuqv8oS9LheiFPulfQqRt72hU+umfpvuS0F9wBIv9eiHENh+pC1acCjvrBnpYuJ3oXnSIj
h2M9Exia8KQtKK0Dtk54tAlUxFiPT+0EADZ/wsGP3mIP16h3HsOmPgxhdhHptK6VfEGM57xfTSNH
yQreGCvuTGO87vV7UoYPy5etA3BKXUl/m1cLKCnZn0ou9Q66ZhA3vYECplqZOKUhyl+u4786BhMc
jShbJOKt6llZ5dz8GRr7reMndDOEkQ50hd1b7e9kokVRWr+a7ix7SOEIlf6dM7Wvy0+3cpAb7nPP
A/g7dx++jh9CY+lLc/kuE5Yh9hOdvmRxwMnNoSfafaoj9j8L1a2oi2qHr+5ZdeNOW/iJkrT/0w4d
2yvOuSjgPCutQy0c49R2T1a22CoXfyFnwIOl0l1qNRvWRp7yCsbKkJbfOd1/TEz0UkiB8w07UBKT
c+JUgREbhL5tTk+1FX55sTuf2hoNyiQsusqntrsak0f8a5n7S/AUnZE0KA47t0emD+ieo40x0NQl
p95DhYopXYIggllGIaEnlw3Om2qxRFVM9pZfHYMi+4PYChx+4/1S0p+3Bkkf3vk9jmaPVrPO+2X2
2Y4ppXNvMYLLdGesIgvNOzIRfCN131DncLe8Hg1Ik22TNID7ZHtvTsErJM4PqE4YcqX9W0tqr5yl
h101+q7QFE03E7WTxSaGqbUjUDTw4ebJo2wuZiDKxsa+xhUVT8NAjzx6TY6rxT2biHV7z5cCl0T2
OVUA86yWzEn714dpezdjDZtKqdEFjWGVhsArcwYRgldxbY+YsRP7HcscL08YrJQTYmdRj1Fv/xlK
jTcoQnOVdCXXHf2IDu8sH0pTH5Nx3v6xcBTRDIdllps0SjW3o3xpfPNKz8+wdXM9bBqHcgL1wiEr
XNnM7vHrOJBBB7AzYRSvMB8teQX3iYk6vR0x4m840KI62xjmfUW5do7dsdVsndN0rX4L0E64X2lB
wUf6ZgTNyfXlK4a7i0PT0hoZIUvm11arg+UM186Mt2nn8ZWtAMpaSnnz4JogqpKnLHHVNvCI+8XN
4kc0nF0cY63sDMXCmS17d05bobUjkIgwYmHcDPao2W9GYtObFPAwP+W+eW4a712xBSOobPMsBbla
B48qhGTvM7nhsqns/tuS861WD74lN5ODDDhilkR16r8zN2cQrIApcsE3ybzp03BjADu1aSQbWwyB
Se/cckqJDNqLW9hQoSehL3XzuvfQ4sJBPFAXwh4XaOXanWB8yBo3XW48lnlxrvWnEUeAjPC9ziS4
JpU5xPLjBYnF8NANNvaSLXL7eGPVATlUP1xHNs2j3nRBp7p5vvcA5P1GDOmuqry1LOzrz9edOrz6
OAMTTnsATH35mLRC3mGhvjNnttwOzui71PPxFwpchYyut71TPPvJGDJ1jVvcBNO3EXY7GVBdM6Kp
QJxGZHMttcn6x9bnXtKEw1ZBU4FWiB49k+jZNDS70vkI0XHxq7tfNevWMDG1bdRzprJd22Bgq+CX
hvqYJqyKY/gQoCbZHUJR3IFoZwr70WIONyYyqkHwNyg+hQTFxuzsqcL70GYZ1HDfJPPI1L0RexZX
iAUNCusoMDk178i4HBaDjGNkt6tYaI1KfWRx+YiZ4tqEMAxr+oI6HRVrXfrzhj3ImeqMowidJ1c4
r6TsVpgpidVxNaaTX6xDvhccnkugBKooVoqaMQwsg4TpWb5h+nrMXG/DOPBDgIHc9EX9nOnxqNNH
2i6/RMwex4LqQpNUwX3Cg5YyEH0VPAzMhJENrjyCe5B+KeFbUTJQrpTJtL0xOMZPzMTqzNoRUEdi
ltY9TujNJJw3NYtlehWdZNStK+I/vU+2MAb3ficoNFL176zXdGhh3qeH4monDSxyUmlDR9tlgIKU
O/1bQJ9J27WfanLeS/IKVcG2oE+flad/U3hClq8ab+w1qi3nR58HQDqS5s0/ks6mjg2GJXIp/uPm
0+X1jILR4mbw70ZpboLCzPfB9CvOjO6WSXGux7UlFFHWerSvRWTCLlDYRjm3zSuXW0naFI7xitb9
OGJMS7kS3EYxp6zfEPTJ2aSCgRel0oaZf3QKR0DEg4KxmL31OnUvSubFWMbB1aSUgOqB+a0V/24N
bysmdao6dj5OwJMSC8kJ5fXBXWx8fnLIRudj0LnDr/opoDoB0YyI5qAhSeFpsMvqa7m/I0mhdttR
Cz4SuiwpGVuNjvfkCIzciWb18ZjCDfYE7oBJW9DA6vUsf2Ip7fex37nXts85gFrGl1R8Ftd4qVg1
BTH3O48O3ju3cV6xBuydyms2wqM+K0Ey/tnu+90fy0Of6mLAU/R7LY/ma6WjJfLEkrng7gguGA7f
RWuYn20T05IMTyIE2JpVGw8jz8pqgJf4sXnI+X9746hMem6tpQ1mSfW6wYPIQd/1TEpsjPxynpnI
kEcoZfQUpt6bSJgLxMRIpjx66QR9SG1AhAemaERFLV+l/p5UxZJhzbcqm3d+So6xLfOT5DiEqsAo
pAvUnU+ogLjPh92mhM98d+2PGQEAcFBePu4r+qodJvww0GOKqpFBQH/ZkPMM91XN6XBQbYlKZzKf
9NNXZc3Xnk3kLgosECJWfmMLhEdh8t8w3uybuQlXbLcaQvmUXUqbGXc/bUxRqU3RXybEVd0DlIbt
+T4iV2xmybrCi+uQQ0welYoVTdsyuhtokZDxVSbtmzVTTjeM9ryGOui1UAstii125lKhy/TkGMbk
fJjerHwmrgyDTnXLqUK27oUsqb+zg/GZS6HhYfJgEUkhliFvhp89D4KGIOw7QLQrHmQKmmw2DnKN
PUyt2ayZ7Jr5yVmiYPTiep/Qfdp2yeNzrxDxytnk+QaGKQ+62JBVELHiwzxTVhhzIBSK6Od/Z++8
duTWtu78KobvecAcDNsXlVNXJ3XSDdFSS8w58+n9rVV77+rT0PEP3xuQCiSLFZrFsDjnGN/oB9ql
WmsO1AnsO9LMpk1hRTcpdastPWd122vJg1UaP8ogiU+qtfeSM3aG8r7T5uMYBsaellkLWRnnCei+
kQtWFiNttgJ33pslLrxStRZzGaOVoppXdjBtq5BMI298aikLQRB+AL18qnrdXtLDf24bpOKG9eqV
P+0WZbLSRD6+reghi+aH3KBMV9OznJpgePCTe7cIjjM1EUehLEYwy9EWHvR0Vn4TWUpLKRpsTsuj
tyz0fm9Z3W/dy7Bn+9PWjNUnU/meJvYvFVDOkOs5mT8oZwzQtbMWzGsv0FHUgrGJhvysz+kzPI6j
n6PGVii2xcRTZGjhQRuQmtOVAZyf9txrIw77Sac42LYbP9SiNfVoSGz4ZbEdqJwTJ2z8BtcQfjXG
NjF5L6h4Q4qoU4oFtPC29ogNEP/H1h2fKc9QI7QVZ+O2/Y9cpy2TlfAER+dV08dnyhFPXY51DC1M
vVUy+zwS0LhoIEDXVGTTjiFNTdcGLDZJJJ2Pw1XZz6XabRNXhOcMAWllBRcSJW3uYkDzIjQgx7PX
b9rcghFLrT5w4/c55a6ty16JmmHn7743OB3ytqYvX/oVA6rhhob4DQxOe6VWgY0cfw1M9pedE3uZ
4GrC4zwSTMztJ36gHdbXWzdy0ZzNvbacuGSD5NRvrcBkoEWp0zI2Idr+ftAT1L/aj2EiEzJJIS8H
8Y5rX7AttKfOM7MlbWLEJ2mWbww81ATC3MVWiNnM6O+9XH/snY8mJsvMw2rGaP1H2XavNlmyZZ3d
pBbBYy3/ZyRLC4wl6db355Ohdtzm6rh6c90kzhxQa2SvW2+mlt6oO+76FOp+64EbsXpc20X2FEVg
cDJjXpRmTe4vwVArwIF+l/+u8gSaZhdooHLsH+Y0lvj3YnvdR9pDaKrtfhxyTs2T/dr9cAs93CUV
3SRKjJ2DQwEDD+WellsukuBDn1vaZHhyreoGB3K0dV2QfjOgfat6Ijey2pJI84hbIDlEHL8M+IhV
avXSXHVj2GzqFJIzKhl0/C2dtXynGe2wpL/1OAe4j6zg1qqprOPpfLddPdr3EJsbxaI7P3b9CkpP
vAyjcQJcaG29vHceFGuCfaWeYsUY1iHlFeSUuKSKultGo4lcMd3RzPHXxTT0O0vZ6fh/75NAZPfG
PQq9nh5uAFJQHT+k+vj/C7X/C6G2rjmuJzfVz/F/BL+K1Xv7/t9+5S3i2PN79ut//fcb0HHv+b9J
tP96zV8SbU01/6XqqKAB72g0OExIJ39JtDXN/hfEKg0+nOkhe1X5pL8l2t6/VFX1VBUqjmWZtmAX
/Y2PM/9l2KblOYaugva0Qav87/95+XZ/IdyaL/P/Bgs1vkq0VThntmbwj04Y93zuF9ZZSXQ2KRdT
eGtDdCZYC8ZYUuS7HAb6IlNUnPSk0sETxb5K+HNKCrQr4qBhDmsLJKdLUNzHTsV+rM1BjGLpt4uY
OC1b60132wezrGMEmLDMyLnVNxpmc6cFDID46bmxKOUO1q0ndHGUI8G/JVP7Y54FkTamdBih4aYw
9RYm40+uJFsbF+NtKqKwqcuucjIXEyWhU+F37sKyZ8SV5ohYm8LSQKa2kdzhWHxWrOzF4Bq+LX4H
A2zmqUZDxBhF64jmZtRHxkbKICLw023Ay7hFgJwSk+kNto3jzpk+AAEwMiX32xUB4DNtC0zhaIW9
6RD073hAGAy1xbpDzrhAKhKfHN05Kj3B4p2IGE9F2Pg8wLmKvOij6lxoyASSe5SAFqj6qBhsVbfY
FiP1gAh5VmaCpGSNcatDnaisxD6oIa2C0KNOZ2rIG/BrL0zgxycaSWVg2RtbAVMflNRWu4F2tlVg
C9anuzDd5Olo3VbEresid70VCewRUewEHOeLuVbv2p7brE7ktc8iud0uH0mCw5+uWRDhzfRVqwnJ
rIg80ToywYwopHxAQuEiFKnwPvHwRty8eSIv3p5FRk2HzB4Azqmswg3GgHUsjJWZyJuPRPI8xf8P
qa6lH/cdecyDPRNSr8eZuszNYOK2nOEmGCC0sKTaVwP9ZhxDv7l7V7Cau/DIGam3nrmbeqJe5qR+
dkrY8JAFPSEaeUe7Pe6IFFyP9Pj2aL7ylZoW/i7FfsgPO+KBRH4XY48EDZFA1VetTT662jZysg1H
yg0xJj+0IO62duJ8z2dYy0UI47mfGEiq57AKYgL7yvesNWOU5/mafKT4jIEoWdklfbzROCE+xVPP
wMmr44GrJ6J7ojQ8NSz3Yda9qlGK2HeEzUFi0HqkF7gyagTCrR0cW3vXFD8Tpc0Occ5l2ka7uEUl
PZ1wbIRAovV7r0gY6dR9/hCGz37opUcTV/qS0FgsiaCmlTjTFl2joUgYYdBEDyPyA7Jx1pX50yIs
IQSUq9a3jjLkm0Cjr9xqyzDj+Ha0FdgwACjYMENwi/vJLV4Q8iJZsmDRRJa/rL2cJEjTec9q/6Pl
BEb2Bxfumkj5CJwbwWMRt4TWLycfbwyV/mYbo2HIcHagQB/Y1fsENXSD8Zfk4I4YYYK5vZKcaRga
EyxEhPuLWkMKKbTrxCXsnRL7Q01jcOygDdc9CjUzc9d15HEbw5hqDeWjW3VQ7QXspxy5O1Ar5LrQ
p77TxlgVBAyicNpwBobCYH2wxXNhjKedPdy1bbGvNZfftnX6DSFBjJmgJrDP1gFJrLaOB5xonCQa
3qkkbQqSXnYWQQNESDUZQe/kfnakAS/Tvhj2YAReSy88qwX64tAl2agv2OWihCq2mXbGykVc5FE8
hVRDxattAvwd+bgVoj+l8weAzGiyivQ1oDPCsHk06BD5txU+WqC/Xd1Me2zfRkpAtqb2LTwo5d01
sgeipd6xwd7mmWHdKg73sIPf0IYJpvu4m25CxlHrFJL9SovbdjmqKMiDdot0stiodsTIJYQKP3X+
jqLIcqBmgGyps1KU+rGeHFqEC+Re9pSBwUP2aP6o94ihUH1Isa8cBqtOUZuox+siuQaxdyrdwctr
Ls+JF36a1+nyr6a5ZB8lIv2QzJjx5JQ2GHezYn8Yib+NQ0Pb6gIOoY11ebAEK0LOyoeEm/41o9vf
bQ8ZbFk5zUhl0rvFJiXKa3R7G/o3NKGH4JYAqT2tIsKvaRguq9A8CU3fyg5xW7u6o5xDpF3qjFU7
onO59ERnz5XZC3JSPoBkSZYzm4HqID0/+SCzCbDl5pdZuUxrR22VhwM3NOPs3GtcRgcnaFahOBPG
c/1gRMWhzHyUNfr8rYD3ZSSFe56tecf4PCUsqbtVhSlQPkhnoImBqmsye0uOVHKorCP7VXIILfvO
DoKX1s/um5HGXKCNoIqCG7d1vb3hqHRGa2K3dzWZ4a0mfjlLo/zVBo8U63N1KZc1gvaBZHzYD+1T
lo4QD3Jgpc20CwT6Rc/Jihnd9xYQXRsb1RGaw+9iImNace14GzvNrTX7BZVZ4hYS1KoEXpzp23Kb
aih5sdNFD9fRf3q97e+cidxEO5iJ5wppGwlqh3wgZQ68SdbwheWk1nJ6rIOCRqQxOTsRd04VR0UO
5XEBT0Swq0mSgR2IsLNObH5q1PmBEOHkYN471vhoUp86ZMUhtBE+RnbIbYimngL0THsOzu+444pN
1tpweQjIU1M8SjmGr2xouB3CP8N+klBTk3uAvHdpTTAE16gJ+XHy4csyHUbaqhl0Am6HNlPXkdgi
WRMDiykBd8utVEdluc6i6pfcNtcHuhbs32J7fXqIuf13LPUBkXd3kA8zyRuriWhqdqYCfL5JZj0m
e3LazcEey21GCagXv8YlckLkThDla60dWHKgvVK5O8wC9BKYBt4Bgm71Se+XU9D5au5vBxfXM+rL
8Kcyhi4se7F9ZW9bNrSvs1nS59lOPjM6I/IC+dQlVnHuRWSiQ1ThX2vI59AxbESMAmm9k7m7vhPw
mmxl4xu6hCxeG+uXt7l8hDjo5NSnj5Hz9JEhRlXsp/+sIqfk23wKfPzytHwbxOprc1LA0WSx8/26
xvW7yWVfZv+07PJVLx8nn78skNvs05/xaVKu5bvke+bjmIwnCtDFZXNeP+7T6n/8S/78/B9X/dOX
djIyERy325gpA/PKaMLjaMbhsZi0MdhUqral2VjTMeYJgLEl9VgxiS8NhjschfAo5y1a1sTDADCw
Hp0mrQisGMmhQarERf2Pk7Qs4dRUMSFmmg9oxYMLjH4FeZcj8hYVPSVTQb5UzssHLcz7Xe1rKyhZ
Wr0rUxfDXINX0aTePIg/wpxLoiZ0Yk65jK7NvveIybWzjVR7XOQnJheiVRCVt06G9EJAZYqBkBlX
nPHl7Ch1Gtd5uVARUg459eUlxZC2u75lWCSie+RDLTQncgrWGSwR+H8Lmcsp3wS/G1IROdn7GDGW
8uMzuVROflo6uMZrbjEgsRtaOpPnGWssnm+2NnMyDmm6dLGS7oH8yhAdT1mPif4U9eF7oNvcB4nj
Vj60YioWBghLCOz0Kf2Rox7y8C9sKKwc8RlB5fA6KHucLBDoIo3CXeqW7SosAqiXbBuj/cgGJYMx
yHtxY0p2opgiLbQF97u3o+FjHrw79B8uaje2qJ/Yj341JJu8EpGrcpncDMKZvOd11++niysmJG8w
cv9sxRLFMsxjEQ2UuZm18i1YRbXQ7zBSeu01CoglqS9/rSKlRrWRvlLYstZ4lkjrohXOxUgZq+3k
OvvJNx7Gmja1hd6njWzir1PyuATrSO+qHCyRJlinDklk8lt6SSsqssZGfgX5vXw7Gvetfjsbecvo
zbi/rCiCWOXvKWdBNP2MgSHQlCloMxfkIqFF41M6cYXqxZQi0zvlfDJP/JVaBlAumVIDVzOmuszO
l5PV5sNNR5b8DppNdYBwjAZB6KTYF37D+csuv6/8JRr51v/+w0Su8YsOOuNxr15ZYeJxlIAAjNUC
DZbb+9Uq5FpassnkLyN360DtDRwhq9AvzMsuK5+TDzJU9jor/9bLDi1+7D/NypWvG+b62i9v1eb9
yNhDeIXZn/45DuVshkKCOFNxmF6PyMvCOaJPrAaiWyh+gUDp7J0KrEGuLD+We02uQXJylIfaZVIe
3/LbMPL7+wBM5Addv3JQohoYGScqXvfNFKlG9KUZTii+Mq/lYULZBO0KBvfv1HbLrRf2ya5owlBd
y9Uvk744UKKlTzuZ4ZM4Mcg9VU5dH67LYFmYm0kjN0/D+fvPtpB/k3xoe41Lvpz05OhETl6+PRX5
Wyu+GQv6zz3TDQlHG3ukhEliTVMg2PmBQZkvYtYHnS7OXm5sTxxycuq67a/LgJFyZ45QAjEHP498
Qn7kdfb6Wjl1/RmvT1zf78tro/yJPp1QirNp5Imzc0L4TnJeHnls8aQ9yvnLl59LFEKRQgaafC/5
m173LW9+DxTwj3IfI3SDlqCcDGWemNxT/jwp3+JyqhqLqdm5ZUo4OoO3WDzIc4mclVNy2XVWLrPF
KPj/aT258uD/HLQ638vPl9+vlzuonJQLfakovOzMcqlHI5Eu+j/H3ae15OTX+U/venmv//zST8/T
+AQHaX/TZjVeytOMvIzIKfmOf1p2XUU+q8tRoJy8Psjf4zorp+Tr/uO7okbmQL6+RK745aP+tOzL
u375pECc8EeVJMmw4x6dQxy5087oq3krj/Xrw+waJb0scT25LpRT12VzlnFkyfmqFVrKy5rydCvf
/Lrqp2fkJM4iADjIaS97tD3n5EFfD5RP85dJeVx9Wirn5fqfD0/PWY4RAsBk1ijpMTiufqrNGryI
eZfOic3NU7tBNeJt24rimzc8JWNOEmnTQTAvALh5Y+ncUxdGnTzTDyuTZm9WBpQvzZ7ecjPf2ZWh
PJHT7N31elEhCusfYSNHm6IevTWoPSh8sLpU23pAz4kXzcA1UzToKOcJHQL5EzG+h+yEA5hyI3WS
ZUj7cen2gJ0GxFRaP9obRZ7jvv7Bl9MJbZoFFiDguNko8hDZaPLyKi+s1wfverX9dMmVk39a/csy
eemWyy6f8KfXXT5hSLyTjfEFlYOMoJQPrjx2r/MyjXKkdE5ZTB6/Ylw5yNsWufCPz395uW21ILFt
B2EcvBSqNuLlmevk8a1cs4ctv9HH6l4+MclD8M+TUYBSwEqLn1pU28gAIjyC5KGCj++4bJoBpqLw
p5OfOqXkhy6eh9h0dlH+mmSpuYmaekfBDo25aqT4+Cygnq35DE8bdJh9ckcPG2z/Hrlx+d1VjLXe
ZNab1VkP/qj+LHVMwuL0vI4Y+u8GzS0EuhfOU4Sec87pAndaqK6UQCHws0EnXFlo2bK4pa5JnXHb
Kt2x/m4HobXRA0aGleK2fMRdgEJ/B20wWQMLB9c6t+1qCIt5E6UNDLUGsibZGmSXZDsu8a+Jrc+r
qEAaoSj+s911b0E4YihIQY5ZUHLxNaAiiQQenkL4oqJdjAJxQhfikGxIPqpBpWDC7h5QpbAJ/QIb
STZYQiSZT9FiKpkCJ4eNd5i3QQPz32wwr+Vm8aFo3q2p4CuZ+3Zrl8rvTBmndaaAnADbgVvbek5t
E6cAhTligZ27Hl5xOKF3c2CHUCFYN1i/Oru6dzNhkYjAy0Awo3EA5OUHLMH23E3IZsgk31ixtXFq
34a0kX9Mbrm3lB7lZziOG26Su/WU5HdVoYIQmfBweCEYz8JxgTejUkY1hDyHUBroXyX4AOq8dE4r
k/LabMcEpJN6E+C4oHKTrrlto3KOy68qcnsHOv2gIIfZZKNabwbsv7FKE8Gjo7zRyrBcDdgzAJRt
E4xVGXCTldFS8VRy43EoKvdoTZW5cvJ8VVfNkzf7xspxAg/0nPcYj+20TNQmuo+t7jUkUTrJRuIV
PXTvs6t9U4rcWxLDZMIV9+Jjp/k3+VwjqxJw19IYlhMQjWNeWzPxhBqBG4O5db3qfcqsYlXOib4q
0Qsg8ciak6MhDreV/K1zz5DNsUOkLSKchIxDanpPGSIm7j65qzRTbZM3/Q65hs+fSzASFq1NhvME
YmL/A/KXS4oF0aTYjU+VMWwMp0yW4uwfGuKsR71pNRLNm3fUZNP8VHck7plaB3SwLRcGJipTWcPK
fDPHYNwkFFirrt5lgpWAANqmV+Fp9dtsNB8iv4XQUARTqBDmJv9w8Nf/mAz1R1yOICL6JD7kVtGu
7EJbsctp53aiVk6/ZWnWw9GbI/dxSLWTM3B74pvlBjzYaSSVfTdYXFfQDKKtIptz6n4FTpTfJUPy
4WrQDBq3XMd1QXOuxe1Wh0vdHh71Tv0x20gZOFMkVBDQSHAZekuI+FzoJaf/uqpe09gy15GHalap
yR2ApEGrXsQjh+9zCxzcM1KGn/Tfa998LTZ6MTSgXpvvNnnam3h6DQbUpXOrn6A/f1dc2BSFguLS
69dq8zCVP0khCO9jFX11WebjJiDhcLRCZdkbdX1y3LrFYTu86Y7NTkKNeIoirDKK81PzEaL0UIBv
bQumg4143im0comj7RvpUNlKa9CwFsR8wN3Vl17DGUMHa1fHqrboRS8xLTO0/6X3kVFqy8gmhTg/
n0j9uXeq5Eg5lqBLZw/xBWdV+kJ0p0Kh2s3RQk9KrTy6AZ/h1btCp+6ZW9bWNJJ73RWZgdGZy59t
JaS9Vs4+4HdcT9Vjodb6T4TYpcBs56GPFSZUhSNr2aRsSEVLj0Pcj8uaj1sF07Nu9S/eQCBmOk3r
UefkzwDzLrOy44DNc20oM/jYMgt3rtnaCw3m7aLDoM6Xtp57C5V15b/MM+0jsENG1jybjHcWuoco
HyLf0a2VhCKIf6/70bqofShgXdus4AAc61QUyVWFjVBoN24X7cy6HM/mCFopMknLiCauS1kAbZwG
wHRiPEOEUv3bLEx7V0H4a8NoOaMu3vYGaeARiJHWnPN9W9eQYyDG7CuTO0JbNzsamhzlQaF5OLSn
Ydvyo07VAI2oRKXv0mTelDRtIq+sdxHijkXcIefjzM8R2A30synsbuoCns3smDRlR4zQrvdWtvRM
9ZpWUEAMlhK0P4MZfWVr3PeD4eyNAtSNCR5oNJNkGSLMyq0wuDFm/clSUXjlU5IcO5AmxvReNaVy
ToEupST+3gyK0i1NNF97mnJIsNAUjjG4noqTJaeGhZP1/rLvM3T1dXN0A8dadNT7Xzg/Hm2UiFja
2FHzyVx0Bicr1PjIQpzkgeryqoU3uUVIm60Sw4u3RhJ+j7XiHLsFIt+Gjl1bC1h9oN/oSo97PMai
yOmt81FwQ+BuKoq1XnRDU5x8lNieFrT1aIT6wY1u6zgfK/fsq2jmjHoGpN1rdKvs8d6KrHCLpY8/
q5h3WLu840Er6QWPHI5HVXlKNbZuQJkeh5ptLo3oRW0Gd52++z5dfWWG3j7GDKyjoNtF03Ov2qCC
lfsqTaKDbtn342RsacwBwTI2FI8McBwT5E0O8YpY5WYS3Zux+053mwPU540KOHI7H7kfGd5PyRS2
9wjDa1w3+tYNh32XsoVyTi6I6uKjpla4Fvx1XZ6GsfEegigY9jX4iCib17oN78cZCbLJiNX0vWEX
q9MhoaOc5gQYBNYdeW89p3GIw1yhDnomMgdSxuO9laxzPSpguZH64+MlXZFG8tjhwMOjYDOartB9
T+iNF5rSoElX8Jo3VfXka3fOnJ6ToUde8d3w5mQJu4zSFnJxI5xHRK2jKPwADAITirUSoDa7LSHM
XUQQQK+ryzI5msrrRB7RFscOR32qgGOLRKY0OL7amL+Nk3IXNRWbIU8GpKCFyA1QtrleIjF0rTdY
R2v0ucdBSTVClJRmYYyklmCafnabcKc5ebWHVgflBeMFF7m971QKnf0QNoKNyAo29laNQLaNyl2I
Fatl3FR6AazNcn4AD0tlOA0VczEH6tlR/PHsk6zjJTSf9Jjhfj29U2mDB2eFH2U+n0bD8df0a9kS
JMyHIH6wiRVRfztn6qo0HlFJuIR6WMpqbLmgpnYNaqBmgFmSumF0dIK7ikMwwi6fNUIF7a8Cq3xz
oW14iMeQD7uo3sLf2ZS8oTQBd0td4lTn7YM+GR5px721GwP3R5gl3zBkJGsEMcR+Om67aVB7LQkB
eAydl4z7H9rRLpwITI1rDWJBZqG1/A5LsNpGHaP5STkqwzycBtGrmtBUNwXjFvyiS1g7qyJPwoeo
b45OMTt7xyeVIyF+Jpo4KVc6kS6TRtwrRK+lBicP+Z5uoIgchu7ZndzfNbQ9DN4AxjwkzH043fTI
AJIaraTttph0yPwLUZh6SVfuI+XO0zHETiQickDVe93pEFnGuB+C0d7rjWeduLngniHrqS4DRA3U
XeoW5kZ5hbHPQL3wiqMe0UzP3D1XQ/Mx4uzg4Doe66dsdlc2ZaqjWgMSUL1Nmg0/58787eciqhUJ
UBQjH8rMmzYNYyKa+12s9N6miouV3cFILSxv2g++f1abHq1stXdErzCi3zlH3bDN46peAR3E8heB
ps0McQbi5Gc0wx2y94PHOIhRVbqdm6ldsSHZ772BQXiibhU0egujVXdklpv32bxC9EIjNNx5SviW
T/UZv2h9bvMJKUlYK7dpoG1qhPt2WJbnlhtofMz5OYnGjdmKW5OhWsaT+z3LdBqEBmFnpe1W7P3u
U2hXq4kRwOiXD4ShbEFlbc2+hR4HSI9ibBMTZDac0nxeB7QlV7GtP0+V9uGAISGrAxpkhAh+U1pG
tiQAa8ttw2tVAE/r0BxAWyA3OBlwDA5cPrWZ0Om83o4dSgLPWY98/4M+d0947J1DHt91KoQCEKHh
0s2z9zxzTk5EAcjyqmTpTagsOs3qj9ThSfAO9hCTmuOAOv/spdkj5uWfJPENr4XrvVRwyBb49T+i
WLHJQyM5geHubjTYv1LzXCdAmdLaeWlQ9tAg1Uj6ttPDnOurMDfypQKKaKOO6JJ8AvhgkjyXsAAf
mxamQpYCkJsRO8WR8kTkW7RpYDr5xQSmwaWKnmvzix3W1Vol6Tp0+S1ti0hLPGeroJ7mtT92IY5p
0rCmoly5CNOWBbU7LVz1inEejGGArQTkqJzA9+SYfRU4/oOeatvA8SZUtXhXU1JOahuqcGQy0NHH
EUmvBbMAVKCy7oN7nevNRnEG+jApl9wEzZcGrZDyJmIVDXmsHmwKy4cGEIBBGavGXQSYmRZd6CTr
gWpoytX/UA/TbkiATAYtKN6ppficuqdEhbUVda31knG7FAe08gtUaUurBnboI2GbexxbrtpmOyOy
UIXTFhtr9Ok27CLkvqjHGAffEqCD2p2bD85kadIcLAcjd5ilAFuyyV/V84CMN5xtXC/cJfdus8Uc
skizbNpNTXyf4bBbh96456AmitqP+Cqtc5v7mb9xR0MRStalU9bkfgs0u494K3RMOifQA1eqR9Ql
d+cccOyBG+zPRCDnlnYIPSPc+FP6rMYGp3kuWkNoK1uiNOiOuASd1MXDODTPboTYt32OWyGQDZJi
mYDKyWN7z69RBw346XipeAE/nunOq6QhR8bu8GO2eP6NQk2XbuhBrYOQRd/7XtMDe4uijIRr7MiW
FpP1WqPb1mZNu9X0DDmdz2AG0qMOf3MNi+t3yrYkW2/ytmWU/EIR/4P+PRFDoU/SV/fdosq18O30
qYaqqsZTCzE7QE4ckxXm5/Vq6F6J2Nn0jneKvE1gGR04mdY6/q4q1Ma+H/AXOO6Dzi0Ilvm43JjQ
wwMfn5qFbQ1NFiFOXIWDoAnPXeHMC7j+BCJ1Mxq8uuMy0D3NeveaaYF+Lth6t+1cn1VAoHQECocq
SN6syZrNNzi/H2NX9GBtOLBaK2oQ021XFfWmAaGziioE1rmhBWuni+Giau0llPL/a4v/K22xoRqk
Qv9nCPT5V//+8e/S4stL/pYWa0iLDaTFtmY6po1d7iotFvGqf2uJdbTErmF7JpYIdIIuWYx/aYkN
i6csm6WuSfSnBZ75i3b4/6Yl1jBYE9v4KYsXIbFDWrKueyIvWyddjuc/xTqGrQmLrS6Nm5CiRtyT
duzURkyilXDbhl26pHGDmx9aZRm+d4Lo3CahdarFPeWs108+nHGGc1Q3bIXQlhZfNEyvUkE+2tL2
XgLDgAKnU4pTtPFdC3sk/EOz7hA8EqSEF0SlzwWMgKYpEJJidJ7qzCfOBLoZtRGRm1tYW8091EnQ
3PSTzWBfMJHqcsL0HMWcF+dDY4TkRcXto9GN1am2zG+uEWhCjtduCEUIlurQC5hNv1dbReUexio2
GmGSz21Qf+M4fq5TtXgxPMo7+Xj2XL9h9IjowOiHESwuqQ+uWd2iPPMXE/o5JGzU3DhVrX1GPcto
cLSjj0kiVbvsTnEhDGoheBYd2TDFPqzacXqvmNykJVm9ynX1pXOQZ2Mb8qx0V/hB+VYUzV1E/vZc
huFq6CtNgKoPbgjmBuJ4sx4JDEqGN8vHYsEu0ZDcPRBIM2sPXgDuSL6C7gACVZu4Hp1k7pVjdR5q
Oa67TkNefTsSB1HHPRGsyZ01RyXDPGCs5DkM0RaAPmrJymRjl7+7TuOMrXbLsG2EwRMmgpH7G8/8
sClkLRtMLClM5SPVc//MbZCtHeepsW4HLl7rPLk1K8oRXCLQUXjDb6cZ3kYrq6BABeDuI2flESTB
/bqziglVpOaScmHM02Y/+yZma5VzOXS9pSNuP6yCet0AqIZ7UJxLaov5v6Veh166dftD3zF0ipxA
XCPAmMQzZ+Re0e7KekhujKmO127t3dgpYSbw8ox1GuBs7XFh3mG5xNqV9Izr2DbFHCvfwEeWKbkJ
cwG1mYE4x4E7oX5m5F6uHJDJd2WlHn0qcCfn0dWTYBdg0Fra3W+r7v2bSit+5JFJYp3Q1XOvQzot
t6QHGAMvgdlAdnAHk83j49Lyin050KVRSKzq+944GwAMhyyoj4YBTXsejJekdKEXU7qvqX2PGpoY
CL3H2IizZe6bZO2YtFLMKHjybO4ZPPIwzl6rlis/U896ODbbsNEzZCBjf1PzKyJD8LbgP7lZVJIR
IKGR7qjs7e2BCxN0Z9yNCHVcW+eYH1JrTc06YYCRv8A9aU5uwRW7Mb4Zadi9VV3+CLb7SVXh2xZ9
au28SHA1xuPYD8Gxpmyxn8La2QyR7y4nbZgx1kfYN4NaeVeM6EYbSJJPVa+hY845xPX7naYo+8Q0
1HMtbgH8Wbi8ouxFd7LiJiOMaFWSgIiTPra2qR8aZ0LETqGpZztxusqrZUbhBICy8oYs8KZV3Q7e
almcHNU/EfgGDwTeDsG0fnhsVLbBpIfFSlXa4iaCVUc+S/GmW6V/DPDu4l6kpWU1lGp9tzUWNhD3
1ayM6S0xUg2IgsjfR6WZ3lAXHRiuM4YLaoZoVguiz2oaxsJ9wcWc5FAcZ7mzVnqKDKpmaVvgZP4q
zgasnj4eUeTo38gPg8fl2gA5I6z9mQ2qQlW2OKzmO/7OdjLYEvokAlcoMxVxdgpTy748pHF8k1v+
vnFw7Ob85ApEIZxsbXvrGeMvtCXWYxJEwDzjFqPB1B9JQVpZFnTjCkvnpJTUz4PsyLkfcAyQBmzD
WDQkkUY+GIJtg3mVMeV1Xk6B+0VZjA7u7+cnJCtsL+bl89fZy5pyoVML7o986tOkfArr/LRpRu1O
voVcRS7/8o4dqlsUo/qT+667UXnoNKEtmqW0qoS7cplUBIIlFPNySq4kH66vIc4Zv5t82iVrOsWl
+vfbXV9zXSZfLZ+gl2ICj0BYj+e9m5dy4Z+/gSK/l1zh8nHyXT5NXl4mP+UySWXvyOGewmT7+8t/
euvrF5NPX56RCz/Nf/k75dNj7RfL0anhkfzzvtf1mrp/nKyAQeV1O8qXXf7A659+fYmc+rq6XPjp
r/vP3+zyyk9vLzcBcms6X9dvWJY9/bwmLVCQKWxp+f7ywbSrRl3L9//0JeRTcqGcIksT87BVoyEe
3wJqZ5cXXNbClr5IqFZkLcU9O2nh39R0N2/ImtKWRRCY3GnAzGIUfZ8pWnFwJnQicSkUamPusrvI
pden2lpPAcQrhy/L5awlXizf4frs5V2aoOa9Pr2jD08yLiFAjVVSHdGVxWqMArxH2LKQk0qFqPAy
P0XUUsI8clefFua+SIwqXi6ryCfk6/xw0jajCuIniTzOA4oNByzzEFzm08ypPyR3nXDGKkG3PyEG
Pcip2kTAZsCGXZqAMlZ6dkA+dY48H9G+ON7lIVrKU0Gpn/UW2lanFcfam7lcQXAF5+/ke2hUy6bp
fznNL87k5iLPp++pUgoNHc7YwyweJiFokg92x330n2av68mX8WvgIe2xpThOtxv/D3vnsRu5skXZ
L+IDyaAJDju9lfcTQqWqovcmSH59L1KvWxcXaDR63hMiU0ql0pBhztl77aE8D03j4rOGy6sPv/LQ
q3d13ZCK7hFkTN6fevcz5xEQBH0Kh0ZSOesSf5Biy91qIM+entyBboNgiYMctsPI5WnOyXNhglKE
IOMqCGamGgeYkqzRioRdXgZv9mDN3bWx63kweUfAofrTcrck6Xvfy+KoDU54Xg40Vj2EaMzmBeow
gK21zM+0egqaSHyli/pkOdA4XpmKrINF0LBIG5ZDF2l/S8NW2xKcHvl8voj2zuDc1aqJziPdivWI
jHI9ECPnwPU7pAOyOptGi2V57rTONZt2oIMgv59YbLZiTtI28fEABxdYocAoZCpGrzUT4+KadAsd
ydPK6at3FMUYfo2K6YyvKh4e6AJj8KIDAjo/sejdVFAkqQD4RwSf9jgZyD9D42RYZ4C6pCOgDNp8
62kWrdas0VOOvamFKL7VrINJnyhF7r9d4G1Z0JnMWADdllueE7LIKmxKoAR/LN8BZ3bVEnVepWsW
ACNFMj5/dz6oVhrHKn0geH12OSDWpzCUMHWl4qBX9Ih/pGLAFpBZLpKfb0nYlLM0YJnXzVJNcxYb
2WQvZQcae0hPI0FOyazfXFRMP4dgnAX4IrNulJYb+AAsqt6LFtUeJTnWujlSESUFc1EQ/pyAy61/
/WxE3UQwBRVxOY+GngtJh+jXhlUgfKweGp05v6V/3HfcMIJ1htE9j+bB5V8Ktx91nFfSIcsm5W+W
02l5e8sJly3y1kUuufxG+nPGnX78UWL9iLp+ftYmmrmdtc//EjZ9i4F+VJF4gjD0tE21+ZEPLrd+
Dj/KSmYTlquxdbA9ZmcxH4KKmXE5/NwdU/1dBYDT8hFvZKTsCdQuI9f3TWEB6+mlbdEeRopr1sTn
LhzE5fCvu8DKdxmZGAiscNh0s//m5zDO/ovlbmBSBua0OEkl4PolyvzT6iO9O+FDUJ4PYdiU24GE
lbnx4x8sK0dK0v2l7GRtF+nv8tH9CLP/JQdu0/zUmDUEZIzG+w63KP06TqMJfcuo3Bq4A163oYxL
4Hp0D8BiGc1+ZM5b3pDFJW0XBh1bvce+37AJXFFUSjcm7W6uLELaTWwdMeqNXjdvpe9aG7N3nVME
SpI8XJPCVqinZyh4lyCKn5Rqsao2JZTh2qJCPF8QXSID3KTzgC5NZLyzoun7KtD0DeYQqo4TrjY8
HsG5w9BTByOdu1mQ2oos2YFOe1rEossXv9xaxpPlrgsm/2Q95kOer2sq/DOEvD5b6SdxPuLk1bl9
dueDxmZQq9oE5FtT4yeaZzVPRae0RP/qeSeHpfUh0sNdH3YvXelpu6BOYZynJEbSi4ZSbxr2JZrz
iadQxefWysleacr7KqGtZk2uxnWekgtAtXQz4onc1DplSBxMuI3cAjnPZCaHUCc8smyOAuQ7GwKE
CMmiTJxpjVC+Z737fB9Uik2DhqnWczr/lOc41yxDVmtPsmzW57X2MM+qLp0f+Cvai8Bmmpv9DYGT
/dZtvDs5I9JlXT8pZy/Y9kJymJ/dKvhxClxis/wfKPJiTexJlrubwJ3xQAPBMi1+B8cpNllDNnk9
z/ONwp8XGoUGW8y4lETlTevlZ8tvpzhEbQD5LuwYa6YpePb91N/FbVCcG+vXBHP3ZDZAhsmSpttQ
ngbajaeo6p9traGtk5H51IFyw5g+UbWcP4Bcxs2+S8wL7aVbaGXUWCeXVfhfbBHFOaz6N6MJxq1U
7dYPlLnr6WgQdEqDeSaTLodc0wLETPofq+FalDW+vkZ/lH4VHepTXMCWSefDcqsbk/bke0Z7gnpI
jbm/deVAhmEYQstjLKHmmtKBWB7A1YuYA4Jg3e0wwNJV1P1N30byoPuN+n5vYdm7a31QclU586A7
H3oQWCc4bOiOO4aZcXoFI/kSaO3EZnsy1pML3cZ1khe0C0jLwIevhRuN17jN5UaUNHhaZofl08nG
2VZgwbCEbF14+NrQ6LPZpLM43/qHKnH54aI61JrxjN0/3C8PMeeLa7n1c1ge5vwoGpf7yxMkUU5n
zeALnJ/+H49bbgI5SLaQDP5+/+3ysyxWxygnaCS3vxIdCVqRpqTFFG2Aw5uEz8aOH/Msma7eBCln
rKEoxeohrjG5CJOeOvBfSmjaCIuWNNdAHwB7eL8Clb1MJTnIE0hqGB39jKnpZ+JfhX7CKV+DLt9n
0sBWmGLzDckjrUH30u3pafXWw1nhVP/yh2YCIOB9FIuZZaSm5PeVu7aaTq0opCJX1ZPhpEh1e5jM
8MvAVSKF9dEISbc3UP6tC7vuCv2QiIgkGj/dGvYNHbNnk9rXgRIT3ufe7j8S7bz8XokUwBEiu1OP
cuyxMrpnZ5iGT4uEOOKyffemCoAx502HfZqSy2doFg85VOhLkBbQf2hpExQBgWv5JQBCY+iSz8YD
0t1NTnmMAzd/BqV3szwrnxqnemRbVy8q1K1NXXi1/KKV2nsY02RTZW2ebIsGdjaSnEVq+HRX6NDr
Bm96r4zB3eW5DS288aYXkjaOy5sYW0Vrv4nEpWwq447dDxcE6/U76SCqaEYUEr5e+/fuFBlnFDbk
zMxvZaKmMHlO8pZpNSArEMZ7IkzDN5xKdKf4ELoxHBBGO+ZZuam8txNJH2v5dAI8u1Ebibs+GI1L
LqAsLE85YprpB5smKeznQzEWhErQN3zPQhh581+GBSCLthGCXCU3eez64WP5uU6sCmGu/nBrjpm4
Tg40FxKu50JzcSNTvXqmMlgcm6FGv6g5waetvr9gq+J0iurGOfZK756ihGyI+e9UaWfrHo7yTTiW
zk2B8uH7C7Rl/mzqIGSqISHLoOuSk2HH9Arnj0RvzhAx1MdEOx7etYB3rbs27Zz0sjzrFLoGbCNO
MSQ5/u1y2i1/aFUoa+3CfLD0MTqHkvjB5eXnBstL0y1eIsJujEwfkD6V1jF0C+8+DiiweqPIv/LO
OuH9M18HOeESNrXgFKDduA8GDTX4/IguyI+2o8VviIPjnTXWUJsZkO5h2hBJjvL1C0oNoVnR+NZF
ubcNRTXhmqM6ahTOwSMe7/t5srFDEZWG76y24NwGQp4MtLl3I77l7+exIzqKSuvfU5SqW6ClGeuH
PLyraxLxlv8UZMUGv5L/3nhuuU3KTJ3ZGBi3lInxuM+vtoZ8gLag/QhmcFTrm0z0UItvdR9K2fIc
Dm2zrLXlxzRTHofSiC+go/0bcjD670d0dGT7aWo+ZWOLTZxaJJSNkX5jz0ri5b8MjAFeLD/TQg6b
fNDEpUEBcOM2tLmXf+L1B4c2+GV5gF52zQYmWXRtW9e7MkX434+ia1nGo/ur7xzEVY7bXBPZTpyC
BoCnvkm/QA3OH3BX0KUeLCWuwlLFFR52uUlqZUA6gprIux4qXa47TQtvfI30PSgI3aYSVvor087L
MxhTKdY5U9tNCXz10vnIrP0JdEZvvS4PQF49rmu9IjHRGMuLhe8c5HOr3xQdXw+aszWl+/o3LR1K
kYqEd2QrJXPb1NDZzvuHSZIt0htO9buBQZw6nfVZiUwjXY/nqDg/zwQoym1P8/5Fa4OH72fzwsdS
FvaLr6Xalm5WcnYNzQLIGaHjDaX/KfmylocmoiUBu4uqB7uwSHNIfFwbRWE/FA4NjeUheTGsc4qz
n/Tm402ZVPWNaVjqnNjQ8M2+rF71tLpbHsrV89TpdftCaSXZtVwSp2qS4a0qPIuVT978EsBfrPkd
Cza1K6d1tHtjHM0DiydtPzkifnQDStLoS+vf+DhpbffaR6xZ+YacAjRbN6E7WOc2kMM2yri8rMkC
aMbHA/oVFVsdvVhNO6egDMbJJJr3dmg0GJJWOa+MXpdHTp2PkK83jPuBJPSDGpFltn19Hrqqe8Qs
AaV5fsIxAJxjeeOHFpf4KxEIXJUehJehQ2nW+W74NnUJcTnzt1d6b3rfiWc31PrdlAP0SQB6EMk0
I3Ep23wZ/XX5gCp2cph4p/q+Rxt4jMJ+3Lcwpx6jHubH8hDfCXaSdtWHrzNWS9NTV9fUiotvGfnW
jpr2zciM8/JQKnWfEaksMJ5VcUa2ku0NbcCbBn35HizbCFhGWF9dVm9Nr9bek06AYm+L5oI4ILyx
4yTasIhsf2Xyfuwy+2vQUiZFz9VuBfLaU1lZyAeKvntFOnFdnouk+b9aHMRP9BdQLw7dAJaHqdsN
uoK5jefoIw8nqG+8eQTIb0nnGM7xlAe3WVPgSplfz3JY7nbEx95InZPJmIem5c/mv18eIYL/H5D8
Tc/6v/TGDc+mS/1/bo3/jzr5zJvP5p/RyN9/89/euPT+AyTLcmeJv2dSBaLT/l/slmf9xyEsyUH2
64IMsee2+X9b5cL5Dxodw5IGDWzbE/Nf/a9WufgPAC8eLfmxJyFl/b+0yk3D5P38s1VuGDydLnSb
YGS2fLbzL+xWFVVc4mZnHe1UEi2YWWQFZ80ZnvpLarmkIppRsFWO9SWmndusHWE4R8er311G+C2y
q+gQOOOjdDJmwDTcOJMEeVxUAp0ojTxDXAkTIplnIr3bFJFzCuHdywBL8TjQvM56FC24I/rOfaV0
OOw9MDOh1WwAUspTi8xktN3pCsomHnZkRQDZMlAHmSRBbCNfoB1lyhnWfqw3Fz2P6KyyrEDqGLOA
MgQpwYX7N+mF89ggx6TpujG7OCQTDhJTQ9UUUjvxQx7y5HjQ7X1mEg1kWOhEdUffumN4B43dPKaY
85Ls4whr+LmErnSWFTi9rqJb3TOIZrKY7mICL5D3TPqmuSegor1oMp5Wuot6GwO2dyjS0xih8osA
Ld1NNptwBWqyMGO8ssWth/GITVoXbz09Mxh0HXzSGbFNjA1/ctv947si3Vd18eaNhF1lKs/PajqP
0A3XsJkAIKWEN9wYDI3HojuVnm+ew7q5NigrHTMWezcmXCwzH0HrwzjPwlfq2fGcnoTNlzhMvta2
3k3qr58Ot23t36UxUXWVjv7Q6kMSOnqQC3WWHZIuss5zZpFdYdNxPXhq09yK7YiI7S3j1S8SanW5
Dn818Xd+EO1qh2gtH5lQVmnFzvJ6fV8o+2obcierYB978tQXBFhSa81Wwxx+JOoBumqC5EDHCIsu
LoSna3tPpU3OblXXNUGBLLqcMgb7nH+wI3igVHKkxvFRI94ndMabWHW47qoBXcqqvo6Oo9fcEL4A
ayABsz1vbsEof1Qa3PAyeG7ivTuHrgX5V0xAQxcODy3keTnGBxCsCR7K4SOUDMIpklWVESmR6cat
6oLj6JTGoXXkm17b3S7F0AJN0vitVdEzvWDfK59qVKikpGS8L8P9tIb43QJsQoudb7eyC/bn8LoD
BU3Ll5qPo1hzDxma96wYEwIZff+sx5uE1sLWTBxkZC2bxaGy3vUyImyiBqiGsnglSmunCKJqgfem
CP3iCYdYPGownLLgszcD+5j4d0w/gNOz8Y064cGE4zOaczULbiMgKO/BzfqD0P7YU6g/wCxiPkqt
fZIHhzhvfvsh8o8kHUM+UPMeRfxjGvZi+1LEsoSdizysm2sbegp5sqNmn5AHVKyNxos2mlvl6yoh
g8dSLVDUWZsefiVGAzIDGCrfZLuuTPEBoiLeQkay1oXn4Myq166RoE5GIbKaQ0NUztoKQrMzEVPX
d6S9dkjNHJQ5Axc00YYvJXaeInUBh7VnlPErDzj+igSTQl15TwUKCiOSDzFXHIjxix2ZN37tEnBh
03TJPQKUhr7bsAuu92YiNprUjszV95aG2StAzl118WGwYDcPDWKWCXdHqGdfZk/Zecyyuwra8XZM
o6dAI9gpMNU18EjVyXLDJLeUpDnAYx1QLfVXE9CYtLTCiKiH68nA3FLHJ6mxeSeC+Maq66P/Tqwe
tPEhdNgOkfTYRvgNhpEWU2v/9SlVIpQf6O8/yBL0dOJX2qNlUmlzf5N0L3dZHLMXzGY0eEtHJrDC
rR7M4lm9P2Z+CtunbreDF7wtdUrmAE5zS+LxQH5AhJT7rvLxAWMhqd0pRZJyTlRQPuF3Ust5N8jV
BScoUv9rYLYkrZaEEJsTiDs3xL/BCpztcQ9DzLSwc2bR8KFGJOM6SiN0K7+s6EpK4e/ERjgQwBuf
wOdtcOVmxDKYxp5vjT1+usu6+FYkVbobkxjqOWYp0v5i7SATEOqN7h3jvJ5Tb8aVQhWwqgmBu7QT
8FJGn0OSIuJKf6O+StYQFyFSyTszoh01kc+88RISD6oUs03ZsbVzPHRNKngwW0xjDZ66Xeyba93e
9KV2HfVx2gjKpuBP2feVhnNyM9Swo9OkkDw4M4rhkvnNNZQBRR8QexuZ1hEUvljbt7iZDERxs9UQ
umxYwOFT4AvxO7/4dq4zmQ3rFuTWVvhKkEjtEAkyxSYJ9PyHsE53ZmZqlIlT8zDkaFYdXepbr81v
50hGAh8k7pL2ZqiKajs0w5vWpfpx6N6gAjbrVBIDWeTaOtRhiyDEQp1rJA5AuNuanvCZwYBBORcC
F6wiXJKGeuMw4nkr7NPJPh5rb9vXAxlpwn4Bx/xSQSveYn4iRdzO0GnO2QqxX5BXNcKsTbobGHWC
WFbC0RQ+B9Jgks8yUs9xUU8vkzw0lkdFTETBmnyxXqhDDuTwAA+U9LfcJrsQxc4I3toaKmDn+Dps
jzg+eitW7l6dOWSrcyJUGeJQ5xySMjqoSEWweLwXipbPkSdnFSsGOW8PGwX3TdlfiNnkpXYB3+xk
Y5QSxDKEDLu4c9J9b/v8V9Pm00n7rapeKsn04vjoWsqJB5Yod9Z9As7QJ3kpGR+T3Lx1Wl6jxkAC
GiYinrW3qPm09ZU+4Vy2Hu/HzPkg1ZEm/KCOlJq8sx2g0C9mu4g+rv2aCxn5794ou/Dqx84lGrP2
0thEzuvFocz9aKOi2Qe6yWLiMn3XoMBm/fVEyZkPxZtmzHNY1acSeIAOLW01KK/YdJGnbzotvDWn
Pr0a54Y8QgLcBnH1J3FA3ewcJasmWfCBop4CVOL/8drXDM/jurYL8gYVtX/yybERZkcjUT5Fj/HO
vu1GTjwC1z4cnUROTTFBKw1TMIPZJq7LiX0UiepdEu1NTjjld9DqPetXzYWILKp76xG9g8Au9xC8
nc305urtx4jx6aL78q5g9XZG693s1GAFZ5u4cDxYmHtNlxWQSp5ijVxbd561u8CvjuhIvVPMB+j6
cxchaPwNfr+3SQNoHlrl1TXAUXfBU5X04U7P/hDWik92tPfFnKqt0k/yfYtNUzKT5gleC81lsGqi
Jj64+kRilHePspRMYrw168gaX8cIBZvb4PnOJ/pS9FjJ3NCJK+AKG5HEm8e41jg9cPeufcpdG2iG
Afq14UgxNNrGbUicTOFDfJsiFPITayaPsYtVYEcX7zjACSUxR+MUFZIIAyKqvD7qqF9O0aa1DSLm
QozAge8diM2mik58JxiD8BOSklonCKTTSd4wL+HfLMRIg8RpOSM5QdPcf6X27kzdE4Itb03dX7/i
jvTD2J1V6sWGXOc3261oHGAQlRJ5+rLmSrSInpzko47RtQ3+qWErj2BtZdgEG2TSuZSCYGflMAWO
ekVTIGRlUYc5YYdWx3pJRBu9SywiVzDkhbee6gNmsJGXVOkP8MYJoqofwrnfbE9k/MUNLD6+BJoz
x84Qr03XjkcjJlEnzvGp68JhKaGIWqH+jWSdWlba2nsiUs0NITzZOhtICBnBXQCX0bfJ9AYemCs7
jts5TL6/uhOU16z61flBBWE++BVNHQUYH2lZLPP9gHFwBYfpPLKtXgMVdIGE939p3bgzDLQAd86g
TJPS2VrYk1i2WSw3WWriCCQtSGHW+DvTWEfcnFUhkPc5aFyJvF6FnXirJJjhhCRtK25POA0bBjdJ
jy+Sp4qmSAvzqkZYT+S1ezRpz7IZ6nRoAdODWw3DJs3qGId2cbKb4Snpy44KYQWCn8Ye/FYp2HVU
HoUyxGvY2x6aguHd1uJHbADEfrYUqbyWJXhmxp8RlZWcxco8GwaJC+Y39TC9ORVsnaP7m1SDra13
2IUh1/hIhROp9KOT9uci+z2BOl7ZfemuoEQjv/f0J1iNNk6MusgJfi+aL9ZKH6z04NhWbHowu3oO
4ZkJdIV6JJWwHXrgegG0ZjPwsUEU1TrUbLTPTrXtnb7YcVr7GU1WTFRcb9F4CUb9GAP8pcBMxVjB
qJkcVexG5pzOzcU2jzMHHc4upWUA3hxdFd7lsEdeaOBBGkNMsdRobq3ZSzEbU2obN1JSaOeEC/BY
C/M27DCNBXH7KsMwQ3sTf0B/XLmxVuKOndMO6IvRKs37DU2XM7Ja774b46sWet2R/AhOD6lIPlKL
y/SA6vBvKtLHvmIodbASh/AIepCTxON62zTRb4Nmp0duu7d8KklOyTamFvDmTSr2Y33x0WHi+YL/
XomXwCVxqepUscfzRviwep7Yha3c/uyYt33AWiKg0IS220GsiasMyAI2Qe1LFHu9ZSkLAYC+fJKV
W7rmwc7ysdJozT6JtF+xooVHLSDArMQMZwvWJGx2jC22IJJXycSxtjjdNu0YIheiHU7DvydjjVPM
NCC1hizE1gnZwBJTJjrNBLJEJkHvi/SvlO5N2MxS8NDbF0k5rMvRe48s89XQ/faRCtmDnhds+0tC
lqltxsGzSxl4lUTQZwO27CDhDmb1YJFIu/ZmF7Pr+M4mKEfs7OWnkZBK5ESJt3MaVlnUxzax1SGm
LpInz+0vXjRb1DvriRgXogfrcQdi2+r0pzjGuDPgloJVUOxCIzzrXQT+JJs6utXVyzgC/RvHttwG
kf1La+znMo752k2qcYAtwpiu87yMEhjMQ+qJStHKJqB13FVQbHoiK5MkwJ3cjGIV2tZOJMTo9sV7
S/L0uoh09NPqQ0VhcS4YCqJcSriy5qMcSNbRrfLJyvboFqJt5DiCJcIdJk8XIdNsv0s2g02lFZcq
5Jr4ixiL11hW9oU6D8HUo1wxXw7GX0+rP2BnAozVd1Y9VXtQMRD56UmbmTDXvtFdPDSpa83mGg4V
SApeI/wEGWBsZUaRTFFBc5cnHwrsw8VUJNlOKr4B4PobnLqpPG9T4AalWNmBEiN41FY0+waSkweH
MvPkw1aeWrpyzmBsSXMgu7S4cR3l3/uU4ik/1yfaSKTCksmmdfKqo0xm96bNtBGuUCnnoEX/AEh1
nbXsKmVFkiMBjOowdnPCVXtpLXDgYUeNqgnznQuo3VSVe5Ries3cXaEl5EvEDC6Fb1yTrDUPLSse
J6Z50QMNJA9d+qtaljf0q4idovsPyji/UkG19i0hQIyn+kvZe8+14Epz2henktNOOOaXIpsG2xrn
slVdoGzMuNc2vDpUtWwzuGZl9oQRfK0inInUs7k2s/hxCCtFihtlmXWcBo8pzD32YuO1rSgNtSWI
m1DXzQccH2+JCR3CAKdHqI76nOy9auLy6Arx5ohhfW299jGawqeJsFy+UQawyCq/U0Wbju/6++ai
M4mz30k36/KiNj5UGPXKGvXAcjAcCbres/bLvUU3VRl5u5eWf2fq8M5Joz36Ye6hDJu0nd/pt98Q
sKw7NpmFcmfuxn9LvpabgET2LbW3PUkojGRJd1g2k+DpsdAGcEdCp+nvQ4WHvFJ/c9Ekx9Ag6Cgw
w7vGNV86Qos2pezzg2B7Z/RwAltG5C+l3Tmh3f1SaYnQDddBT4YbUkIiK/XOqSlxqGElkOLTf0GI
rlUpn2dQfwHZPToaqR7AWGZunb3lk863Rga8zzCT2/lyXYUYt7faIyBzbDa6uhO+e9WUwxpyTLpN
FJT4aTqKQEbElk4/iKYdH3ytQO2DTV5PW9Ixqi+GIoyCwrlaEgWpSsF/EMEckL9U0DTB1nMDer+O
rGclZLLHBEwaX+iT7sKpXZIHGnomsjno4AZDe9YR7hunsgESbj6knjQ3rVu+Mz1g929PVRw3xO5M
017a9sUvc1Z0WmLt69Ig3CmVN0nrvHulCfg7e6jKEvd72X+h3ahW9DaiItMRgBrdPobGvWp6EPkE
x1EAK33CqjYJJ61+R2YAOYh0Gd0CALvkEjJzA4hp1dy4oy4OAAQeJ23Lkuy+t7VkjyJFo8zav+Fl
XruCGHAyc5OTUt0xjeIAJcOuzsP1t/5QVpO/D1I8H4O4sYR5GUet2tmz1k95ooWqDvlsETIu0r/l
8JO+u9y1sR+vNQGVZlE9qiHrt6bUvkpMPnOOy23DqbRf7vlV9txk8lfUUzWpmhQbx0KymZWd34JE
XZoMMs16UcIWUSJO7Umfyd45yGJtlmyIoSJOCgWQAujOpDf/sk+ncdMg1GYVxCsHqq320cTeD0HM
RCGEn7X9jIpx8TDvo0Dsgz75KKzpvo5Z8i/yveWQJQGQ+Z/7Bl+UHpMo/KMX/GbEfl/PJhrcShwL
dkZIWjGdB5uFPwp5AL0/dDJ3V/v1NWhM8KuRRHnMbhPegXxdLkbhUtECgHf40SAaP1nI8/8WSUSB
NJBZd674J6mWZ/vlHdtuR7Tk8jks9xcBsmuOD7bofnm9ecYk3MOj49u1O1TpYRVlzLUD4qLJYjnF
fkyHzyByNmOoii2vPaooaYmJRRm9vNJlFFnuFnAeUKizb1okc8tLn0GqFbMVUwxqMqxn687prQP9
lvaQ+8VWugy/YFFYNprdfdvgtSKqEPXYsEDwFqmn5nn5rsq9h0WX2IN7DvHdYLBqGRMyzysPYTxR
lkLpN0Ju2gt01HQeY/2sR751NqDy8RmHauvVaMF0YrDAkrjO5t+S0ikgf81O0UfhMG9R5LrNydbE
ukA5dnDga+lriotjeZhXGMv4m4Rme/LyBkPM8hWWMxoVL1eQhNh0Yg7LreWwnHE68uhJH7LtmIec
ZiYWOl/qNJ1nVPfPwcTds2Kd7n6TZ7tyFvcvkmCPP17JoHE3c+7BqYiEv86b3FnFnWChFxESholr
JIx7KMlPnyXKWWrfSCoFhOmh/F4Owq2Lrd1yyS9qZFFWxFO6YnAJaiZRtfCbgHo3o007naKGpTqb
q2Ldpf4+GQibG5jYsPey61kuxuXwo1sPI60+0OXfaHWOIHERyf7oY6f5Gv4iAIRZ1ugKcQoIFTx1
zrOOwub4I/pdbk1UcyTBe1pvsxV0ol+V8sYLW73p0liwaGxUJftAn54JanY3dpTdwt8WV30+VFG4
6zQT/04Tvug2W7pBjv/9HdwWAn0deSSQ3r6kPvaySdO3smTDBO/FujiSSlcaOaiIeECO9+psOoRX
z78zMoUww/+rLIwhAooOmKtxryd9iyI+6C1EhnWPTt8jc5RAkZveEoeePGdStVLEWnXBAOXb4bWy
qUHYA3QpHIu8K/gBVK8eqS1QwYUmRkmbF63XswFQQ0WSsdC4hgPbUq3nrmZNv7wRR1csukvrWue+
yQ/JlF07L6V8kRv51R//FrDvLg6KyAEFFSbCcKTvXscHGTg6qkl2z0qNoOE4xY0rQ6Y5C0ncDUKu
aGWRcRoSi3bo8JGvzT7dtWyxVi7aripw2U3FVDmL7IwJXcKCqQEBl4N9j4MuRjaWfZQj1R5bT986
XKFbu+RkMJT8iursLkuIYh6bPt53FWts/RLJEhiuE10M2yzPnYceyxxLe4N1DJt7FZI1g3EyQqYu
svPPwR1MZyUkxKjcv8xSYRgN3j2FW+JS+7FKzxmy+6KbWtYgQb/uIqY62RZkuWIKkQ3a/eWWFePD
MWa5sJ5mZzHJ9PtAAjtFIJvFWef+GUY32oR2to28gnyNMTDxDpCtsNyq5rvLrZ9foLU2T4Ofm4CE
qDsvv9BDeGcmWq7Nz+OWZ1kebBnRS0N9fYetwDn1FvEvZhGTC7zc9FxDI9IhRApiq1Otr5ef/hxq
Vbjff5TXMybbJlHE6AVLtAEeRwsgQU7zTEKd/BT4ujwNupnsiD6FhD5uUkwAY8PJqSqkuH3d/qK4
QkQI8YKIPveewqVYjlwxXim2s8skzhgeAwHgj4nzWDKqqlnammkW+PdUOWs3SJA2jECCYzVsmozF
pOGro2UyrrVaUuxsRgHCkIwvOyTG0Gleozb9Q3VlDbf9TRSwugSyta5okMGxx01AgahktvkKuDFc
VZRbu5vcD3+TCgv4wk3JBlQlrTcUH7PUaK5h4stLPwx1jYGr2AmVtN6p8SaZ6ddApOlW8JGldfPl
ufS8Zbv1BvEUe2/WSGEcXSOmcmt8Zso2Vy6Q5PWoqHQV9aMraXwRWkHlpGWfTWbQqrD2BGE/oU+f
1hQzbLJYJJk82WvaxDtfmFQeRccky4gHSmnVNMhsW5tyG6QUCEcnH4obHbbwqc8+oqyXjGu3ZE0R
0qtnt4WJep2gj2e/nS/2Yqtb4JKSvDwa+UB1qGKxAAXfiBEu125e3kjK2rAzuer9/gQ7vwXGH5xn
o4cQ5V/CGGl+uQeniu/EaNkb02UqndDCMDMonJ23qQbSRovvhmLYqzh8q0Z6bF761NI45cSinQUz
TuVPtesjaY1gU04FZwAj5d7zBjzGAS4f4ce3E0+Gb5yKErJ2SDL7BgOszptdEZba4L1hUCQUyTZt
6ILleJORIHZIn5o2wgQgzLuJAZArGFoWG1xyZ1uKt5N+rXz/vQVJBKtyW1QZWTsDn0/0WdIJcLNw
V+Tglwq6OdqdZpYnnz6J46X3lb/Bu4KxyM9vHABuRuQeSU3+3bv5TeWDvwn76BPhxnbotl2Jj8eJ
7kmmStYJai+vyIFKGeKseXhSR7KoQlguaOJmopns9wYlvyLWVpZXbm3LvFAIxCUo9avy+32nWH4K
fUsX4kL53DKHm/SvZvZwDvlW7fprKKerzNNNglm5MYOX2jEeDecyZw3V4ibJUGZR/3scsCqxuUmO
1YAtE54T1llHIM7uhXHmasf0/r8PnQjM8ygZS7Mw/iin/8neeS3HjWxZ9IswAW9eC0B5WolGfEHI
UPDe4+tnZbJvU7djTMz7REcjUCiSKgMgM8/Ze20N/JewteXmluwRIbzoVlTvMruoqPQnCZ31BH4O
twB6Di3X+KgeXOgsI5wf4QWQNgBpCLClZVY+xt0msKciK1Yn4SdHE+VnVBihYLas4bjzznFO7Bpz
j10xEBXAci4wxDqTWgVfpgyO6YSjRU9mylLNShiW3nfEnTi3owLZRVi9cN/h6/NAN6c2EvVZsO/l
BobEQ19u3b6RpGSZU7JKxnK//LA3cENwSlneCJ/VNDVHPCXrIWkiISeA0W9GzL/lk8tdhisP2x/y
eU1sFjlDK9Vp8Ak2Hf2SdO8AUZ2fZVwrVaKvu9bUGA5JayTpCu+KYqt88TToIAXg56+2csct2POn
xJqhOW5pupsXtaKja8/YHNmULHnO6ht0iPk8bPAZAYvSiBdDnvwhiBPIwWD4A1zozn3itGcWa+TF
yd0la6LT0oVaDmend+MXfRZxmaV0WH0m6Yx8NL45ospQCscYL2DFmHmOJaV4MUM1erybk1mznvl8
XGnWSZ3j4eANM93ez38+Ey+Exh6dbu4tKr6QMjdd324jeyfzduQxuSc3il5fay595kfegsFpdI6L
k4RRsX0z0Cqycq2erUlLL4wFBDcUFJkIVqVJV+OFIQDhFS4rJeFJNAuBp9ujOp4pBY7n2CHQc01B
rPbI3bE9sAGYeCbIZzlU1IbPcmMlTuhGSnYc5Dvst7oKCqY8VAJADpLLTBlLy9J92hhPhcJtMVyK
hdxVp+6CplO5T4+TwgnAXBu3B8uN1I7DvhdpJPJg0RMxMg/eFylB+3+Qzf8i1mPuoQOC+e/Vei9r
XaZV/KdY76/f+RfJRoRkWgZ5gJbK33KMP0g2msZTKO4gyrimVOT9i2sDvEYzUGTxn4rTVNf/FuuZ
6n/QkHOwGbksdSHe6P8XsR5Zm38q9ejqWyrTOSSJusm/I6A9f0JttE3v885r51ujfU0Iw7Ygkihk
9uws854Ixz8+mfsPVs6fgZyGQOT8idD557/2D4ROGxtqs8z8a9HN+psim/1cL9Rgd9EDg21X7ayX
Or/AED3UX+kBma9NmL7Hh/SE2XCkJeS7fnKdn7XrEjgnNCQMdgnrpJB8yvryP79UDcTQP1+s5pKZ
R64pCaYWXx7UoT8/mlXrtYJ2rXbjCCtY0249TGI23iy8jKZYjNMxcfwGjjthi1+dfltOSimi5Ebh
ipQDidzLYg/K2dIBCdMtLWhNfPQ6jYKL3EzaxnzMVN9aYKFYiuflbGjbTNGZtDZ5rIpm2LT22gRt
Rr08TylmR3RP9ptbIs8SLkO5YdaGNarapiw0NTOmyoKbLJWYfjkOycfT3/FZjTrdV24772W0mW0x
FwP+K7pOODY/N3KoY7Zlk3xU38LVas9yQ1CidiDCDf3evw51WooDn9oVUX3G4gVwEJuzKmpeo9NQ
XhjHBi0bUYaQ4bh5Ws6sk8UKeVuMhqY0HNtyKw+oogaxiXCyRJiVZ7eLiAGe9rXZtGdT1svEeCH3
mCm08LjZ9N21HjT9ZIlh5I/BSY5QrRixSJIDz02j4I8BwqlMggA/B4zaLGiuLdFLW7THgRyxA8sO
1hKi7g2jjDbDEO3lIYZJMvlcYnKpnKTfXDr553jIf7tT1oa2eCQPyc3nQ63NXq2ZwRFbpkgh4P3L
ARLf4EIRV7xz+a24XXx1+jJFMkktUL5LuRdNBmU0uau6ebMvt+zL5zvUc8rXH2OyI8dL1Rh/oRSi
uNMywLtLw0n6+WblnmYWlH00PVxFYYwQ8/4s99KW0tZkomEg13PvOdazfK5Io/jUNzDi9V7UjnuF
SAZ8w0lV8E97+hDv3bF+/nhIhwFswUFGGyJbxo79d/Chbqn6cUbyKY/LE4Zv3PUHj3M+luXIVhAI
2khgRLSEErHbYzBcYsU5D15r0XMUEVWyTijnLfPsUDKMq7UNU5TuiL7ShfIl86HZdJA2VNvREa9B
nrZoIv46nadtfCgtOFh/nK8NyxdqBOIs7jE47XtqovLV1PIl/b2hYw1URUBD5LMRnphdWm/WcZLe
SpdbRSn8lvKh3KC5+/Nh9O8/UgjlXNevSmAKw64q7K5xmTM7BfnkHGyvPtArZ94jnmVqIaai//aw
ivAve16fog+gY98XZIMaRqQTHCZ+BdyYEzbF+Pr55+We8OkfR2pc8lGXwIOflzXzO5PPaxa8C9wT
7ceePLY2C7fviqaEjy6GPpj4wQ1VFFpeT2QEiKf/+MlBfVcmkrYycc/KxaRZ7i1m1nSvcneNIVyG
clduWtf6TrNnDnsZiPj5hPzt9vPg51+TPwNdTEOr4maB/OTzvz9+25w1Ljv9caSTdmqlnZdrBMu8
JW5RKDq847yZmCTFa8dI8df7lW9fN6ZchoJ+PGvaG/e7ZBV3vY/nE93FLGdgb12q0M6Ma7Q6UND4
Ix8/K39KPq41lhGfD+WePPbx5/74nUoZy8M6FxSOQVQbqgIrWlxk/9Wf+Tym0yWCcNYNv5yeSp4B
lTkRp6k7A8PQCue7fJSJQ6o4XzGG2YE8NgtakNz73PzzGF5ppCFIcg6Ey+KtFXZj+TPVlvxexZv/
L39X/trnM7X8vc/Hcu+f/5R4hZ/H4tFMVI+PQcQ6dkDn8aY14SQGXCPRQmdpiqNSqa+miIXMBDND
biSugqrfzikUnSBJGNGcooRLks5K6NQmIidVET45iyxKuXEt9dEQEZWfZXC5J5tK/zhWkXjZi+hL
ScRQRXJL1ROMKUvklUzLHERwpiEiNCUn4xOW8fnwj2Ni1OvyduF+JVLCMidSSdbgQ65EjOe4trrf
E6qazUR8YhM50Xaq93k3vPFxTCdFU680f4pDSvdyVzG2iMhQRZ2+mHfQ2vO/AtsElcORV1ArIkcX
ET5KtkkdphYfT9fl4Wq1zrHCaAdHDjphJLJMJ5llKncTEB9Y49l0AyWkRMSfuog/l3mNjvQL5adk
GSIrtRaxqb1++5ksJZEbORmrmbdlUB96KyzJXx1FEOtIe2Fd3O9tj6h1duIjSLEVuC/JKTVCkvgp
ybh4e7FKX8RK3HNGOpJTEz2m9ST8ZhwTp4NBzPexW7KZ0VDZvNOsX2eNIaQnURf6cP5AzeV5YK67
rnF+TudLLUJoJ2p1B4tc2taKqamKvFq52UivRe2QH6dhPdLXcG8bt2Itun0lGhBx70pw4Nw8piIM
t9YcEOWsHruoch4gSDS+LqIAZVdIbj6hKJ/HVBHBmxcVQH2RCyc3H2eA3E1tYLBuPgPzp4bCakO5
dUTMryoCfzsS3WYRAezo+bQbSAWeRDzwsGBgteac+bLOvNUenTt7A+TQqBY6GMxrv/tFLUPZjJMb
usfkEWP8P3806IxJwwroHqra/EUE4X1VUIbKRbKx3GszVJpaQuRxIrKTS5mlnItI5D8eeyIyGZK3
OJyLdGX5nMutY0K8ffg8JH/i42/QwWZKxnLW28E9sPxejC2t2BQF4gxf7o7I2Cn3TRCuTdFYVGfR
W5U/2gh4g/whubeIkUvufT4hf+7jV7aF8PZM70N5zGlb74DkYG831Xh2xUbdKpOPT+xysmvgcwme
Z842nOUxRyEaAm3QdVopVchD8smEqpWY2g1nlCSxP7W8vGLsaHQhuO7myD1Vo3W/kApAxxXhuakn
p6KL5sNsxzldf3ls6N5jVxSRG2bm8hBYfyVQAaGJyiGlqr+f+Hw43zXMcFHkFOG07KY5RM/GCaCh
sD1oLriMQ5ztB+OieaGFXOylene18mYOqMAp+qEP7K/FLcuORwXLiZ7sgql8XEuAyochC9nRo0tr
Mz0P1u6xn6/kdYhVUhZk8Xmdnkc8t1O9g0BUuCHI8iR/NrM7aAJl7+PWrbM7JzsMOtfMwdEuLvQV
JeL6vlYEzi/XcbnCocYlX0aXQTm5nm9bD4hqZ3xk6SkvT/la+92yj3hfe/tcXV0gJIzY/vBzA1sS
lr9RVHbDYaTQprx1EJp5/18G52Rlma+ud4QclfmL3u0EvzVInhCttT8QEFFen/SvYxLSaDbpuu6W
bIfKaVD2tC9MHE/q3i5Po5Bz7fOBctudi7jmqcvue/VHcaPum93VOjffEZ/eLjvE/Kgh/e1snC0/
e1uvfZD9hurwvacXFNaBcm9xJ8KV8OYdFt896b+0BzRgp/yV0vpzG7jBcvSQJt3RrjtiHdql905o
Kzv7nkVnt1NPblDeaMfmB5iBZLhFzE0bODd3RbqPlBOSQ/tqTEEDkIEZNoHx5BwGPxBy3OF0329f
7c03w/xBuY3f11/Jc/O7vrbXhZW/34XlK7YoKrnO01AF1q3+tX81g/fhuF1OpEyceFXpYTtA7H/g
mrPO9f3ZWI7OAT3damIJCSFtZbBnrZ1xqMrQbl/RDaXJI3hpkuC6bm+3R0CptC7wyJaLiJzy7S9b
EZiDr/4y64ck8ddvcb2nB4q3DI0ETWZq3DMEM5a1ZE078N9C5vWQXDOkzxqITELOu7fucnUePN5W
dbL96ou9nN0p9ML0pM2BEr0Y2xH22LaG3CFpTzhP436LrnDvH/SguiFI7m0AwvZLv8ZAn/oAj12c
0kMM1i+0MG1vPyzHgfYoGGwabvajWe+q70ZzUbf9t6EMMv2hyo9NfQvd/WejEOIahgkjqfg/pdT9
w/lFENE0+7V1yZ2dAyWVqfDsG3dU/vPndvUv1teJAuBF2zdB/WL9ok2360mU5ky6Ro8AfpxvuIpW
Ok5vHv1s1IeZb15M8zi9rV+95qqbR/XK3OuBFtM76isqE+oPj9il8/Rd5axsrxpxHIfpUOVB43tA
7pmj2D4IGxR/qcaScae/VIcBpxEAsmf7x/RQ3ruv7Wm5EVxjjPzVlctfIWkc6/IXGCR40MZfCCze
UfKaYPJsUEcYJ/YFFhDzwCvkz0MAGRafdu7ZeKhWH5G7Vx6RDKfvtCK+Kz+LezOEvHhOv+qv8a/8
a4s1i/7t6Ns7EPm3+Uv7Ul/UB9q18T4Jx4sF6+K2PpKvgij7ZN4+ox75ohyN++y9apmy0wTfWYH6
myg++7zsawLWkeofuqfhMD0gfbmopxxd+LMOFP871eT81Ae4Q0LlVa19Z09LZjcGoC4I+aFp5bMq
yAiCKYJWCwb0R9yyWUA8TG/lSUSqeLxFeDQ7iCUB99QXUzvnuxiCHmEGfh2WYAV2OqtfSPo7fe8e
qwfvG2yjZ3SKwXbM38qDRfAVKps7aC+Y2cEiHcguOuO0mVGi+ygPr1xu2Z4i3RHarPXCeXhFdKzt
KH0BsgFZtdOzw3ab0Ute9tZhefgZHeMrVJ9jddy4UEmmcu+Ho3qi/zN1GCZ3G3dAEhG9nR60X/hM
T/Tjdjlt+tpHtr7GR2Ss8YTNIsi4rO+9V+TcKO3rmIirPaV1UoEg1bS3zpFYNvr4/SGivHOIQzKw
Dtm3+abunlh7ZYgW+Yve3npBsEjkWlP6xtUN4lN7jfbl2X42ec0HZacdl9wnt9p3Lpg0mqPBmOKT
Q+T4MeXIyMfF+r7e5Vfvu3mfP8U3RBf9gEFp3eIpmf3P4c+tUGeJORfzP24b5USENcWjs2o63SEx
olvNZWIziBUO8m+KTmJtNM4z5p7eHsNUd1/tzGVufTTJ2kL0hjTeEKjFSfyK3JOAJbk3WwYMxI9d
T03BUCJrz02cn6lYtFC+Z8L+3/82JjRmMb3OomQgMaAebT8fahKPnN/4bx0WVCjC4cr+a5N1tBkU
A1qf3JNP0LV9U2oV3UOLQN6bSaWDZ7BP8lw/9VSu3BlQz7aZ3CnlLu2ebddbDVp42+zRcpO6588t
4NPYnRZosLhKMRcmGfdd4d6TjyOHpzALB0Q6EREhe22y7fZJ5MJrxhz78zE5CKw+EvWCuIogj6JD
aS2EnqrYSK6S3Ps8pnnTfCi78T5SpyDVOPntlS+Y5Qkr3RbdYICWXDlE8R1CEfXsOgVzELvSThme
5APyXkhrYjPk1m27Ktr+syUn92KJT/y7Tadjhdgnk3onq2yLqInKvU4qmz4PmnZP+lHaJSGphM3Z
Ri+mArk4ynLwIEqCcg8DW39OEdweS4iFGp3SQjWIivAoTTXLRH5RwzARjU176fDO702D+/H4vLTY
HbCa7RVr8Q6fBSTVrUZ/zTGoVBWZObtU6J5Qh2X4Xeg+6wjsCqH0sscJlxot/I+H6oy83WWq5E3R
VyxMKjbGZWbOtmlfm85t9/QAljN9AFrp2mIcDLhd8Sa+8c4kb2NtIJcUC8nPmajXmTnCeSdyUcQL
bZ0nvrnPzeexaQIKpkeIkuBjISeiJ2qO9Rqgav6q9mg9WfUQXmQfJ1GIkyU60QXxLdqfPkw5SiO9
LBPJ4vFnMVnXpzfLcrixKrgFEMsa52odLqx9IZjb7Q9AIR7XyDjQXO+Nl6l3NVZubFRQa5U6j2FP
yzqUZVX5BcvN50NkNylvkoWhKuSY4uuVfVZlFdpLTcjmkFMTVEeoJKegKDp/bEQN2Wo6DsaxFpRe
wpREoDyVTaNCJyussiv58dgV6rr/b8ZVQzqs/0szTsPH+T8240iS/rdMib9+4a9OnKf+h2Y5jmb+
1Wv7FzPDBqehg83QHRr2ui2CHf7VhjNgZtia65iG69n8Hr27v5gZtOFIp/BIncCaZDrit/4v8RJQ
DP7RbhJUDhPZP90mVUeEb/yj3VQOw1Q5wr9l5C+gwpCEJlbYY7MdW6/21Sh7dvU1vbpKf+3TDZpG
g8XPWfXvSmaQq9iuxSFq6ps426Zr474l4t4C16nP06eUzv/YFBTmyCEESfxrcd4G7IWgIh1/XCfl
6OSp/tVQt3BpXOPSqN01nVb1dpyfok7NT2WVd/txLr7qqmo8rE5zVfrlvDYz/aWYKGS7UogRrSIP
3br7xWyoPHaDg40M1W/cude4c3ZRNy0ni9TYvUHoLqE5QClxKsGbZthvNCeFtUZVpijsl8TLVCRG
JQxOowibLN5uYY1w1UdMyRrTeGgr+92xC+bqyfSeWkMRbh2ASm9YTqbbP7VEde2dAkmUEZVYdWpD
YZK8Hsd5+DanhnKbUoabZlw/1hwdokpbnnKwBo1h3ujmWJIwa1/AvR3jelvBElXqSRuHk2sUre8A
7mOJzHwrWt2zNkzqPgZxuessLCOtCFZXIiB1zd1M+iooMR+PPrl3eDCN1UovXYM6xZ1hgtTNul0g
GhzN4rSCBlxayKQLIQGJQ9pEmoQePuTATdYfWJ6Rt48e9JA5B/mwVLfmNGoHEVRBbumb2fVPq54i
EIrMA15/sEOR9autytGHlNyTrJAVcEpWZ+dNjqgk5/apzu+HvoNDbRtUg7fHsdRonQEms2kcaJZL
0lbqXAyGPR0fgQfNMXSQjmMXNn8bRnXBVj5cKqW7ZovC0mR29/YzfHDWVt5yQ1qe429F8sOc2wlh
uUqPLtdZq1m3plWX+8pKl2Navyu8PH+M1XyfL6VyULPxW+XMhF5spF1NwxxoVWSddF27IAGs4PfD
gMoMMi8oPg+sLntjn9oiqML5VdVgHhyTuZQaR780O52PRt7TlYjdlIbpiulVS8klUxxazfhGJ0DI
FNAtbe/a01sF2wnn2HCT0+K8RBHr1noeTqVSnyyROrnpdki2APEOEZX9uybu4wc7OxoTLc6kY+rA
CXZoNTOwGvcVhTYUFTR9k6JHp1JvHrpuMm6wdE7XTPttdkuBCgwBmVUlFHgU1kt91e8axwRXq83V
hStuwQBNWd1sxlMDxjUYhpQ45IYE25wVQeKU9lWtfypL3x28qfwWAyikoFSAG+lQXfceUwTHulUZ
lTuFmkycojNz5/WbQSDEoaAzjWFLuZtL0+HSHnYu1dYsUU+li9N7AihbmNVNqcGZcW0bOz3kDLsx
kTevVCZNFzuWFke+l0OeoGZuHS3B+HKKHxWzvUMxkrydzgWJUFn+OogcAGe6jZmm+OtbWpAI1YPo
9RL3sZu5ccEbIye6VUW0wMXqI2XXRpw1WfWmbRZGfPAiuwT7MhwdTLt1/0CO6G+AroGbl/A4pnD0
FhdppPru2vEJN7/l6xHphtHaini7n7xu1hu5c2pqwg9ZHnShi4DcIgD6soFArmcCWOqxTw5D+m3B
J5dHvRL2CB5xyqG7U5Onkpv2zl5BXhAoThqxyCsjLGT1H7saG+gGOAPN25LfKo9xO+xJdU5PelPc
mf087YES/5ySBA2mlpGDY7fV3hoba4cxiCn6wGxrKCiv2dk9jEVqFUXehCZeeEKG26C0XB/kgXvM
zDsASYOf5RqYxTpW/THKqcMpyd7DCeMP5WuzkcrGQEXKR0a1QUVfYbbo0nXs9AUO8VBZf1mxLer8
mJz0ON6X5uoGq9292Qvnj7nwLtvBaURa+Uv5vpBCAaml204dtQ2KqbskrUkdTY0ZJkD1s148dJNO
jiQA1/5AWT2AWYj4cgSkxkuuSTnZmV3tnapSd3YtySHo398hvdj7FBvbrl5UkoPm99yhaL0uXo9f
3oifGXOps6T3WwfmBddpF2Tres0ycrCLqvxh2sqTokYXbe4DLUaVbsd0gggVeWnRSCoqtmUti9DQ
ak4IaOmCXTb+4pXTYztVlL0WowsNk2RS8jAN6MqTaHk4X9ZI7fdujbwPtYd+l/vF9LwabnQes8Hx
e6ABaPzsZtc32nqIerO8VR0yqQ2U06HZA0wEQ9oDqNvuI7owoTdSaYl6Th9LReSeOet9rpU1JzuO
DrIfr0M9ghAlco/AJLrVeUc5EYOEEeheAaKmZdVmeq1+YJZ/NLfmWKfjCYVnCYGPyLe2n4DyJWNH
JDP+7wmXrj1Z261hs7CbbALem3q8YH5lTKA9tie+/Il4TIjMU/ukqqtwY5EOx7KuhV6KhXpUhaVf
hxU0bHxuHWBaHEl1cWsSYMnycNhjy79Jx+Za2ihXiZUGM6n3V7vnMrEWyrlzQdJ7bNxujUfoIsn2
fYLApUpLSn7pcYpYztrKgJrNo3jCyN6eFxLpzIbiH7MWBXf1HNCnsRmRt8G36+QhVZ0Kb1QVIGZo
Lw6Bf15LSQaVgYgrcjzkrXQfC8J4vUrjzM2a4QSZHt04WTGAIjgR3Hmg+ObejI2pH7svStooxwS9
MTq9+CvMwCZghG9JpGhYBCdLfezGiSEXSrRla1crgvWSZJl1Yza4KHrgEY0Ck8XCXldM1mnMayu0
5w5Dr1mVd33KNMDLrUBpD1DWEU+mSYzvz3V2CkBVOi9bcR379bCC+iZQelX9dgG9W4t1k2zvuEWR
jV+GjRMgbnSxNGMhMhUUmeJ4teAe2D2QowH+h1iMjJ37Sx/QCEz6SRp65FG5Zwrti8Na1VHpxBb9
9GVxou3sjpRwoJfNnGXI+RvdJuQ4yZDTy8VkY7xlOaXxrKJfYCDt6LiJHdVBPWLgX+khstkIH0NL
7H3PS7LJYmv6qWwRZQxpK1OxSIVIO3BqiPpHaW0j5SEF1i3LdzOBPO+kHpXcMa8ume6SrCV1i605
0H/OHcaB3KLvqeRUgWMFws0w/AAlasEVANIiX+RSzdBksL74dZSa52W0Ep/1tbozeuLQbOhgrHpJ
ZXiK8iHfZ2J1KU1xmtdfMxwO2B1pIMWNe4Vmouwl217y7uXePyj38liJkt9ooCBKor3cyL6j3Ft1
QznBsiPYSkBpKRHV3qMRqdkFPXh+AsoPDs6lTlXldIQzpJo1rdjdwPx1r5nNvXy5s2O4MkBBdkRl
g1RuDKme/XxsozYjJdV+kVYkGUIwNXFRHSNx2S+ihd2xlmFs7SboISSh9kJmYcoludztRVs5B+3y
0V5UNapyGkAOsbSfJo1GuNwtSHXatVvrBvJrlb451xopZn1s5QHNrO83G8p7pRMcI+IGOD//yhz4
dFcZoo8orYWmWkJqIG592+bV//BjCk2TtKHJh+Br3lUAy+HnobwB2W56BLRpYn0uPwtLfizys+p1
62rpabTXv0KegsdrUf+KNlJr3C2jWZzqCa1kNr3cuL/J5IKfMVOdyFWTXBREu5CM2um8kBnvMtk5
kt9L7tnfmw+HXuHQXPe2p1JplDN6auVciIaqkXJ9tiRDb0IyJTfu5GAjsPv3QiVp2t/mFsJ57xwV
obuSPXO5cUUj/WNPCs/UTTdxJA7fBlFckBsHF7UWulA2mDhy7xvB6zQ1nRdpgrPTEcwY9tTF3CgQ
RX336DnzupdPTuJiN1pw9kO76L4Zb9REgffTIamBI8r7hC1uEZ341+SeJosc8vE0xM8pneP9h0lW
fEfSiDrlRrm3K+fLR4yGdBO29EScVLMP8pv5x/nbgzPwGyGD+HwCPgguBu+kjy3sKHkifxgrzbXt
jx0TAld+IIzjf35enlSsldmYnFhOfHwE8l3K9wsMfjt/vnNu29Xe7ZITWswAEDCgBdX4hY5CxMFW
5tEZtAeNFbGDzzqw9I65t+Eh/9jMb6Sk+K4+2eEwZPt1rZ+UCtM3OBeBZgOv5rnDu8q34vY9CLN5
fe3ynBusG3vE9dCPQEtrBB2VqZvPzeJ11DFRlPcWxhizGEN785B31UfVgeWrp9bjlLhJMHo3rdJC
FIzuO5u1m5Iw0JsIyzPAGwo0D+q1j/VQf2nNPSPmyFpswwWUM3nXCIrYvOpmmW6yqvqpOdqzGmv4
G5Scld+cvpTqc5bk665wm9d4ql516nF+ZnAJaGV2C2OHeEVzeQCxaNUtnYalvKYxFnuwswZTC+Nl
7Fl5EpTCrR02yujQflA3K9/HoHvmaGXq40xfswarXNwNN4MxU1kskqdWW51ATFRVM9d8NcfdoqmM
r7EKk8d1qoNGe1Vbl3uvdL9mUG59ChEX94dCnYAmcwmkwZ0frVE4LMgx7E3zBoj9oj+42yNqLRqd
CRHybZlfE2v5wYKkJIVTuVVIzd3pJnXAmAhA/DItlYgSbGXkxNQcFL6x7gvR9XdVcb+6+a9oTbcd
7kBuoEX8vR+ZrCirSqLlmF9da3H9xZmOVtY8ut3JE0s9nYACzaU+S8rhfe6UzBMW5P9mWYTRjOOx
hue3ZdONujxHjjMAErBvViYZQ0fkN1NI0FDoJZgzBwBZntyCsc5AukuKVYe+Iz1tZE4GENzM/Htv
TV97232b+BC2pG0xskAj9WzrS1fkZ7dUH9tiwHC9GliAt5+5zpp6yjxB1usfzIhGKWhK3heOsbhI
n8fFCJZJf1ojeluxR/u5tN67zkCWZLSAWRMHG+R4XzZTmNR7GgeXwcsO5Oj87lMIet7gJQE0gFxf
rGubwXe3COYbE3x5bUpyKGDVXQN2omwIJl+P2Mdjn9LfD/I/HjMg3v6S2zfFCs/JzaurEy04jdcz
AAv6JuM+n2DwTeYCr127TcruaeucL7nmfRNJIGjZaGWgqiQuKa8RZLv3pAQfKrW4nfMZoQ0Qz84e
X+u6fORVgn7wAGnBYjpUCQsv5K2w8yByrioty4hXUNas3J10CxS+hni+XwqTiWMeqkdtIhDZmLBQ
p6CTDHNafRTiDiRb754Mx1eif86OFYFc6/vXLkb4OIOhGHTiyEvXHf2tA/I0LDlh4mmb4v5QvmE9
9oJIqxkKTiOLHqeGZxO5GOII9Piu6iM3P2UE/OGBmgXSHWA/6VGrDfdj77p+pARJLowvMXNlpUgv
tD6+9m5Fvb+dyT7KRPe5w5PaTR3/vNMyT0ZBVk7zBSrBGrhDfETMlSCNoRXbzSoklwmFQ1b9LmB1
+pPdvBL/ALh28mD7aO8DdFMUPdNtwxSL7FmMuUXhFT7pMPTkYCnNJgjVPH1c82S9jOWU0i88GDn9
+YYeyFHN7Qozt3LO5la5qnp8hRaYQIlSs3sgaWRPdcaBiIJHDxqhX0/6FDiGtjMLEhiylTwNtYhD
Y5xaeO73DoSn81I+r336wLp4u2pmSjoKcjWFWFFj9AiHaSlIdMb3xerUw9ap36o0q0M6X5fR0TU/
a5UdAfc9Z/kvk2j2cMu2JXRj8KN54y8m4grDvbFInV6ikgt5s/W9mdFRy/jbjVopdEKqpzRd7/uK
amxJbwQiEq1ejDfPjBo9pxSFwLW69gh+ToSjX+tRffSy7YetGtWNDgzA3xzFvh0K646E8JSbM33u
tLRwbE7HKSdxvkRDR5XBwCPp/s5gh4UsQxA+KelIGxbHbmlpYWI1r2B8zCu3tSBd+DYJDP1N2WPd
dws6TzMXwHqSNrgHAZ9ofyfQUweD9mxZdu8JVZQd3BQ3WxGgIJwBPhLGZvEA+zwP8slGzlGq16Eb
iactfjHEXHtuZPtSgi6G13Fy3xnSJ99Y1gQnsnnWSnha2a/cstdw3sb5aoMwXjLmZKNp+Hrv9lSv
9lmPOqpgSONC6u2QKAgKXrj7CMpD/TGRx1BGQe169xoMVnRz3GWY1aY7Q8WpNpjkYrSb8sMZOyto
sNP5qj1yP0gfu9wqb+0KXINd2rSJx5ksEwbEwrkvWFj7g9s0gUKmQAC4qhtvagi5mmm+dYsDvp1U
9ENdWiAL3zuXS77UvL0HWxqsLvhRl5dWg9/Y6dTPQVKMoNWSb7UKjmwbAqTnfjLN1Z2x9etDZNEU
j/HlhcYSq+GWLuD5jDtz3NLd1BJumoNYrlWt2E+6/QiuwAFikQPTsY5E2c5XxXZ/JJ51o9gNA66J
raMyv1Y5bL8qy0m3rbmhxeN0j+7fH7sGPiUZ8Hq53K4Y/G8Mzup0mw9bNq9X0yCXh/yqcZ+cczJf
ApRvl5S7hK/Y9cZHA3Zrq+MX9LHlgOGVgjf4UbC5lvYYc+oX2t4onD3mjJ+5kX+tx5u+chFQ0UkI
SC/BPjgiZ0i90V/KjQocAVsg9g9ppKT363RYtE0lXWhG6KJCo0bb6AVpZz+kqX6fkI4RFOZLTn17
1wvwgtw4wMzanPgYrYJZxY1tDmaH2F9n0Kl4URxq6MCH1IJRQXRRCPOawT/+XS4RPdXZVA+OACb0
9M+5GS5HWuQ3DHOY3EePFEZocMVSfcmmH+lA+nRrhQNTop3ToFyIDOMJwzQP6K0OTv7di1Ct0Yvo
jmsxfdu05QfzplCLizc1x1FKAtFDBOLQwAnsd+mDgVQv7J3515KYRNEsV6V0zbDEQwzG77tlrWgN
qsZmoXzaVJZXwk8+ms4jUeBINIn9sozsR6OThkDFI2gGZeBexFJz5KxzXeVGBziDvSmChjWiveA7
4TacV8gkYmbvyog+rwA5pCCymFfkVJRMH422RbHflqFVGuGgeafIrue9XmTtf7J3HtttQ2m2fpVe
Pb6ohXCQBj0hwSQmZcuaYEm2hZwznr6/A1eVVK5a1bfnPTBMUBQJgQjn/P/e+9vOsywlARKqNb0g
mI2U7bQ1DpZBRlRqdkd029ZNaIkrXG5UdE6srIrMtTwsj+W1TZOtmuDSYjbQroiYZoSCRPkUkisO
5giksg30JTLf8r7PPVX9UZUkRbh8j1kZ6tvO0sZNqbqAY/JNLON8YCXqAv+3SovakQXzTptOdnUZ
ZooWbl08ZqldM7+aIGxr2FEIEFORWAYl2Di5rqLfptTE1Os5la7HeqkjfLoglyeXRVTCstJNrvRK
bmMb1krSpdB8kHIeep9+l2iZs6E2LMMovqnlB+VjfkdPZIRVM/IJ8qnPRT8MkN1sQuqgP3cgHs20
2fdSQK7G53jOvjuUMvBZIOBAr8AkU+ad5G1e4D53SFmPI8Re9sLFbGWYTUfX4WaQCzbgNGsBSiz5
vGp9j3UxHRYL7tJAdzoGgvOEmWyQUuexajoabnRGllWyOl2Iu6Uli2VwUKVhOVSrrNyTJ7IC3hwf
aHc1aNLmwVu8MIv5ZjHlfC7SVo28WZ+RGcmJvZAz+dE37mlyM1KL0kdMxPXWHP3hZlksVrUZrUMc
WRDsZLQNWZkDpS0Wy6PP5woystoB+Vxto0fN5Qw88CeAoOix0bjL9c8n8zr0CjPV9mo8dDfp3JKc
b5V7xWRyNI9lyN3dp1lUm0iBERbANpPlrArcHs34OKbUFpv6pqO7pcT83qLV+FRtLEa+5Tn5ikp3
2r3hwvlrWgh+bXjrEEpKxFrXc+B3sXOj6uRPxFZNuK2q6DeZpes3pXyE3ys42HQ+FxGCnwwCu/UA
S8+uk+vyXCzTb5ZH2gg/UO0sCpx590szjHGTmxWjCQkAFX6vHZLqfVlZnhZt3h4SvrFWzdWbZVH/
/dEfqwx44ciVBvQ6uVWLboJENK3BuqjKfJtlsTw9tS1+7eKuI8EYMY3khZZpfNEEoSIEJrCxyxYn
DBIITDS0dSm3UUyzdmPJxbK6LKyqjb2qvk9K7sQkqXU3CB2Xz/+yEXJzLMe0s9Ukt2P5ycSBQOYa
Z/iQmBjoHkVVX10yjQjMLwPmXKuiUr/BraJuZKMEisKaaCGcn+ZkW/Q4AEgRNWjUpbjMmUtGeEFJ
W+mpZjd+e9J0E62oE78lY/rOGIigjmlYETRgeVoR/SKD86kgNMhPJhzthVat50QFszORrDYn7C6i
sY8M85lLkHy37qMm22gUKrZEVBxbZjTtmJu7pOftaiX0PuAvMt/czb4gtrwOjhR9wQ6IQx1pT4XW
/yKcnSp4TyZbECvsBWgCdEo5cnsbyyASY7tXHxTs36uKENz1/4lG/n9EI7qGg/CL+dd7a9/+4zeo
5fKW/fqv/zxHDTnM0p0TfXVx//X3/sZccf6iqQJIiiFsDd2HhVv4b/oRDf2IkE5hzNN/FY4Y+LdR
Qti02/h0l27r34UjBioUG/+26+r4ui0ur/8b4QjN7j8s3JiTTdeVW2ZhIxeqyR/71acc2VHFnY35
Z9oX0Z7Y9tdOWBc34x4gcmKWcZB7LglNCK0TGolRfghwH67NNiRnR9eJWSWUdCU7VLXRHl13vrp+
C7VIKd8QgxFzr3W/RnIfEH/OTJizhFydYPjoC53JzlReUztGNRskM33dmKJovJ4Cmhx23W3gL12M
+EXFEpToeuHNI71YtSbJawgZpbfGR00qJAFrwVGAJzyat10wzRuKwK9ZFdDr6Sp7O8UdEnCyPrsf
QUhcUuuIBysfcX9FIvGMAFAojK/tAKVrn/XtbuxKPHpqHa4KGaNuaYV7jRPqu7NCXTAOQagpfnpJ
FDO5HU1unGLumx0h/KUM8Z+Y0AQ/lFpzbwTY88e2NSIMwP730Iiji1v04cUGQYKcgLujPfp0Jm3C
pGpUcAQwZAeRGSLa5CQtbWoixjcN6UTI2wN1n4wNXNTIZuOwNW1MIyT8g9DPaErbs55k58ltscEm
/RmTJXmzSbnL/Gi4xZgHCsdW0PgmyYOjvo99cejDvP9V42aYG//7QADFGkDJuFY0v9tNMULlavCq
KJq3A3UG4IZUOhNLf859h8wQbXrUynzauRBO+rCosPxP9KF8QJGx2R+dYRhvZ5svtDTCaVeMJLjN
iNPNWUlPrkbjtuaNDUcxNlFRvxmEziyvnlogVsXsHsfoHhoEMVwCT3YJX0flDeOMCZOjugkpSFHj
TZJiYZSKu5/qBPyoXu+40yorsnBvJtBv8OzoUA9tRPPchDgrF6pkzy6Lpbn4ubr8dHnd8ty/Wl1+
4ItYRWMjTsuaYiEeyXpuJnXcwcv64zOW9yuXnywPZzBGBCVa95+fu2yGiFESrubuW2U0GMD+cUOX
96R1Mq38tjK8f795y+8uv4H2kiqzyixp+Y3PHyyrQRwwS1keftm+369U5meT/Bw6hpR7v7zwy8Pl
hcvHgNkhSt2kAKLTM5U0mtOyaDQYLgTA04gdJvVEYA5agj5zvcW7TER6sjWC8THPThYluy8LZRLJ
ydZTnlMqNMUp5GRISMlpHATTSn9nV8P35XeWZztnnkhL0+dNH4gbc2i+1WoqB2GIxjwjpiMw9adQ
qc7RCESYsHBmOGqmnBjuKaflkRFmzmYGvrlqGaAfUxuXtzsgWYh1TAeoSvKkID1X21vZbJxgXxlA
lFhQgNFPYg0g1Si9pku/mbZq7Jaf69Tx9nbTk3SkTGicCK5SiRjf9uUgTkFgidPyCPS0T/N8uqd1
4DYGXzAD0tOsx+YpyJV+7avsw8/n7LCjnKUyVpevAPr6o0YC46UIwKJhsI5lllvHcEBUqoUkkQm5
3+cxNAovLp36FBqr3CUmgvnvqsT5ibzKUU/Lq5aFaqXa71Xi/uNdOSQvumUQax6nbwPppTtKlwmO
qiknUajb645rEurEP5L20SxX6DcChP0i/5HQuETPGiPTUrXynNnJc1621q6uhmxLKjzugCLTN2qn
UiaZYZTYeExPyIecnZsxZ8un8VTIxYibblVqwD5M+Qq9voUqayBqGrKbwQwv4W00CAtXDlpHtS/M
wxgVh5AcylMsF/0YwzBNQlDCVL1SQyEYHF9Hbkt6SERbkMDu4mzkr5ahpifiQtWByIu6IaxuyJX5
pEzajD6lpoAVZ8mBZNobdNB/fX4egmqlCifeLi+L5ZG/PHqvxA1hLcVpSg+D4oTbKMCKYlR8BQS5
otlISv2aC7WX+XIkBzv1Vot6JDl9nZ58ly0JZsJ9emoiZvvAXBDPYyZO0zhrhykbiF1trdIz3YSg
+ZLUH0MJzF1pmM/LgVUbyrjFt4sg2/HTM67c7Dw3mOMagKTbZVUo9F8mQYw8suuMEOcaNIZddCul
RjLfkKBJVO5dGmS3NVhp2jIYdYoEC0oSNJKTVKboFqZmPSqNu6KmoF0BkO4Kw0i/RQptIBmRpluh
ttdleMi4RJ+GUjv/2XSefDxLQY22aR5KFXMNjITVp8t6efT7ycV1vawv3ep4iSJZ1v94+bLKVHPe
ukZ3XT7a1knCL6OIPtUfLu7l85a3/v0peZY+Nb6ODPxzS5bPW14zL7mtOC3LdWBF1frLRnx5fZ03
INIC8tQCVaq4l37tslhatZ+riU7e1B/PLT/tehHuhCBF1dnpikZ5yFetbU5omNFVaK+o5hZ+zAln
vVfAIsg6rTw1q8gEAyMheRKdJEskkjERzy8myIlRsifSEQqFKWhsMRDUkciIndC1noTEhMjVkazl
Hs+O0sr4vTmC+JCm0yErtW9kwh0shGURGAwheRgLQMS0y/veyvchICZkgERmSYoGbKmrUm40SddI
JGejLIiyM3ridgMLfHOQIUdySMhsyao5kN8K5srHWIM5zUa+qGkkk8D0mCXdA0GOp4qeolHL2xcW
PkIbFghO6pdB0kEUyQnJ7E1WZyooTTATVds8IuChAPgt7CUCx7LavSWpI0S2jZA3nAukn20iySRh
prwSjN6vush018Ho7CvJMWlMiCaFZJs4knLSoRdUJfdEVS2mvsy9+NoPCiS3Vd437qFguXYlOcUk
nz6RLBVVUlV88CoLQESPEBLpFRVlI4jR6jrGITSpyQlVHTeaZLWgG0IOIfktCHwB3zTDt1RjBOan
JqZ9w75T+B7qqIn3viTBkM9M21rqKgYIEp4CMKbsG3ys5q4LQvppFHDNItxm6gN1MhSbojxPkj2j
A6GBUeUDD4JLE01Q0CfXJZwxqw+II1KPfifFnj55LCXZZpyhfrQznKC5D46hWsO/4fBkLGbdTmaX
nRByv+bPdieJOaBzBsnQyYDpECCLKW203wdbxWhMJyEB5bsraVAZLsxwR1J5dMnnCSDp2ZLY4+A9
0tU49Nyz7Qy3JRXVjd+56UGbdJQP2OQHKm4UXwQRp99msEAUZPc0vjAfAQxSI3L0XRBC7DHjDEBl
XKlHTTKGWg7HVlKHBskfwqyOnT4gHM8sSTxR6yfKjKGLOLUtPhDN4n4jVf4IRG4Y8rdCUo4acEc1
6viQQM6TGyOWlUQkOoU7F5HJyoB51+bMt92oJ9Oxdo9G1BMDas1gBIzXcZ6mOwszHogcRG/0DlTH
gkHmahiJJaPJKdVrrfQPGWWOHtckJWaGz7OkXkjCk4Xo0RvcJxeV76YSI4U+su5gJOGIAhCFDwDz
rklCLV07xcu56HgJpeMEHRDNWncXmvwPckrTgyetsp9FXHNK+cEeprGBhl3fh5JXZaOJMgFYBVNe
ecTL1Toy+EIrrrZkXZn9vpHsK3LJSM+SPCy6jnst2QCdZZSdCgLJ1X0f+xOCy/bJMqK3EaE5qgYo
WxS1DHS8l4qIspXSclkxSTSnzB8GnmWliidxNhtVcZ/GxniOIZB7PWXOTVBXlJBWiSWhJnNerxmF
7aB5wX6STDD6ZALeydWStLBKcsOihSCGx2EUfcHkCC8v9Di/gzY2NOPLIPljiPguYQSRrBvL7w6I
MlOyytq0DT1tAMdgjS4kM7qI2xy4mS8pZ9nEdsMJNtZmlUWbzJVpWqG6NYPk2UxtZaNLYppOIhJC
afZPB05tklw1xJfRVpWstUhS13Lwa3KIkwLqs8w03eHKa+kJNdZNZMHNQOa3HiXHrQPoNpteBN6t
lpw3TRLfWtBvvmTAFcDgSkmFC2nzrPvJVD2LQL9VDjxOYSSfS5rc+OYEWC8R+7p7k2uIEuv0OHP6
PprKUD7Xy5vSr11AVR+6b/v7yM5qbwpA6AkJs8s77PV9mzIJZ9eCu8sl+A6nRk6qoqRNAsUzovJn
YJ7i9t0xyLYRI2LgHIoeM9aR2hNgvVwi9hxKYXJo5+8Rc0ZrAc8FrUh/hmq41mNs0SSP866Napy1
jtBs1+oPrTtjz0+G+3C2v+e9xP1J8F8mr3hLj6cl8EqTeMAUTqDD+GkOAAfmEiGoCJTVIVRBn6S8
jVk7cKQU8TOgag6q8qGRVsjgNsNecvSnAENWID5CShgrvQVfaJDIP8Az5EpFGpz7HW3qoZbAQxIZ
XnUFBCIMDibIIZfmijY8NyXRth9lFBChyY6mUdPrHo4TzkfoiqHELJK0TZAs4EUGD7eGRDFGMBnp
3kcrF3ihVufE5EFw2Q804AsHb0RMPoGrHIzE8IREPU4wHwsJf+wmqvJZA09Sy9ULR8EJDf5VjZz7
HHJkoN7TLj5TOJRcQQUnGfKZY44rp1DF94De8gCFcrYoCUobCcSPZ6BD1i63BkK58vuSmWclUZa5
CfenjBqS3h0wOZpYD7aPPjy3XkUGeaLo3X0s4Zhu+EOXsMxOYjMR1B59CdJUG7TWPXFzkrDZWbdN
Qza1YqAbiZGvChom29vSKYyNU1kPuYMXO+f0U0KJ74TjmcLzHCTYs4Xwac1gMYXyy4H82UkE6IjA
YDUzG7JGc2dUJBaY/UsdM7BwpttBYkRHeKJ5x+GlJDQnszBgiIwyvy1XOgxSdntP0RYs6QyfdIBT
CikP+IZEl5I4mtDLl0Ec/jGVeFOUaHyJAE9diT7lxogJXOJQgbO/tRlc38JC0lXE4XebXpWRR9JR
Q2FLJ8IvhH4FO6jM5p/hjAIpEVNH48p5mSWStQhpa+jztSj4XsNAwzILvjWC49pKoGvmgHbFqd9C
esWwuaZ988NCb1LHoJcAwqI9nuDDtmSXe2ZLjD+txpsori+9E0cHjEyzR3QpQnkK7Jfeh4KmJsVr
To0mV5P7CSotqihiFFqssICdYEDWJpW4AJ91NuFKZcilS8AtBhNIejDO6BQy951Nt9pCMLyxIeMK
CLn5YJ7Ru6m7VMJzXSi6lYXK0CXTwoWv20jQriuRu3UzfyMtDQivxRRoVCE/tqV7nRyIH6lpHHs7
2UdGYq3F4PpAdN15N/aEdjSwfl2Yv9PwYeJX3eLtoTElscCOBARnkIK7LgBdVuM06dRneJTGzgmZ
wsfdWUsL4xgYNyZtwcNrksw+WieixSMsqoxBj/qIQ4Z0fcrnonpxJcI4g2WstMWvQOey6VsY8mmf
aeuwKcA+Z3qxTf0LxPvhOmWUOhTXR14umH2GDsmSzgG3mkMTAeWRD/ppxYC3PdV30ONUL4oAMMPa
nW87mMythDPbFZjmogTYXEFu3htq8Sr7u3NqHJQhvo1EoG3UDNJfVsspuw0gUKKgMwmF5j7pM772
97otgutg4I9DE9ZktfUQdeJDJ9uXjh3h08i6xxWXYmBVsdqcGNcVifYeMmiC8JtsSrs2UXraxGcw
Kd2uIjHO5w6udcXZfxNBuiZgdhNO8bgbYGAnEoaN/gCZ/9wwnjZOGmkWGeCXG9QXdJ4kTNvRDDAF
wVMOFwSwmQMrQKK3bRjcSEseWlAX3GnBc5twuimGWwfETnG7FYn+A1GAgpByjg6toT8PEybneUKy
WxuQQdVrqgltNYG30sPu6MYdN0UlOLdBeekblFW2gjkcX5jYgH046Y65JxoYbdrsetNICwW1brcy
E6LN++q218N71RUZlC6d29XYPqrBydLyHhMxmcjNOG8yXWPv6/iAbJcA7IC20FpgEfIVpFWUSr81
foO0fJBfBTMc37QudkMlcCjjq5WpNlXgBt+YeYvM/Whm7VkL2RwGVWf2E1IB/6qHQt9awFCmsTHh
bzbPmB7ofYnnyugY8bZu7+VKcp9qHaaZcjI36UaLBn8VvkJpJbyJZrCXxNWusFyf0sZuGof7KPad
famEZ9Wp7OPcxZa3KpEw3jTObkr0LYGM+QEt07Ala5YmVW0SXtfHl67LLykQso28WpTlxGzO8I19
Q5U/3A49qLEAPQCqxHBTGvplBDK56kP4NAJ27cZV9J8l3c8jk6CV8Cn+l+QxuTOqvqw81CNvh03i
qCS0DjIE3iug2c89tetvVtjSD5YZczALc0rrP4HUdVUyeUYQgHBykvtIL6PNVNvOJuPmAH79V1Yi
EKqCDoQV4JWYZBXVzsyNUwIK8es02gzovPkW84zA9Gg/IqxUrBjqryJLWO3eoU5O9xeJY8KYWGQC
eLfltpsO74bfhHTXuHRgH0vWfYgrSPjXwBbnJHZ6nFGZefDH4VGP+9vaadDUSZR16iqPNhQ0CLgF
k+nmUAREzczIYUaSwuNsD6Hi6BTEbfXCz7i16qc5tRCeNQI/W1OD6Bx0mFCCEmkAzmDHtPIg2uCD
HIN0H+XIX2tyto0crYZqM9wQs3tTdUiLhMU1uOdeiFsogdvtYuzoivYxbhqdaG0mPVBatWPW12hm
I9oUKm6CwCZSpe221RQ/apaRcwtv70cbC0KAGkFqYKjFaciH2Nbedugvo4Zed2AYuga4WTQxCM7p
mKYcUJpR7m2dxJTANaeNHQkoMFKcUZdxtZ5Mf927s46kKoKegOUF9NUvG5rcsRyC7xHEDvz33OxE
vA0787VNC64fac8UA0BtZNtvU1CmEofEONge9l09XVzqzeugiQVsY3KYiFhFY2UztTHQis7DHu7Q
I9EdYBdR4JKrq+pb1HzI73A4BiNDldx5Dvy6Yx8TDYGHhUT/jsmzmuukeZbYbprwrtTmA+M3mkeq
SkO3ejUIadCa5zpFMiHo8Z/nSJn4il6SKWQ2WysQZU0G2aNxajQIDOjS7ZL00qyy75XUTDhbTFQ8
Y0kZcPIpQ4hf7hygRcQVl4XElnAOgcQzhreibLJtqMbPc3WB/xicEVYXt1GaoLxhbL7J6+ccpwv3
Ewo5tgK+RICsSlXuHyMK8ySLHa9Carnrh+zRCPxuM7YMS3U1/9YY1IDnERB0Mv9kKjibOoGANI3K
Kb0L+caocSPwiW6NgSF0i3Y5Gcdw1bnWnajij2QU1z7rH2tlsDe2RctDa0ti8lMMym7Qb8ik8sds
p0Bipq7KhHQ2QKKJKXpMmZkd8NnfdzMh6Pa4ixz9XONG39H/KxnJM1eNnikaZVuak89URYuVEO19
K09S6pH4C1MFDae4GdogOg72Knmf+1oeamTmaAPNdZLV3W2Upuu4w8yFlng3KvPeMchLbCEFb92W
I1NGYu9Ue9gOsXgmGw06uElEjBXOH/NgAAJVcH5UDp6qH74UoobDg9MPqy4Yf2JDGnfhpNwQgfHi
j0G3yYvSXYcGUpPGdz+yzh63ZWW+zgYiE26bOeMbok/pslw5LNpNNoFHIxKjRK4ZhNgjuTs6k3Kr
0pgFdfGOw/BUO+Wj0asEt/vNiNleoxSd3KmqeBzSkcOradB/pva3Sk9oQop8Qmy4sdWAOfD8jpcG
Z1xVH8MaDcNsMlUMahQiPuH8qbDi0xR2K1sbmekMxbXkEOG8RoebDkFI9Th9qTG1bcJSM3CZ4tPV
dIBV1FiUNZQqd591pbpSM5+M+ulg1DZDa3J9AvHTVOzHOu2Aa+jmqkjGt5youxVeEJKLjbUdt82Z
8qSnBA2hmtlD37zHVTgcK8N4zdp8U470XgFAo5VWG6Cu40/GmPGDbUlfRdcfZ5CBXV9TBSxdJuXD
pidXJjFNJm1Rx/CZKtiqTftGdkV/QeVc2ZYgbMxmRF41DZWX/FZ3aTyHQpm8ELoHOgzk807vXFyj
0PZmzJ9P0MrPJOjyrVanP1swPvuw6nxkTZjlps6nccXwkqwtJUZsIZkPXNBQfCvUJYPcq2f86Mkc
nFVrqg8FKY0KSKBd6QSQpcaVJhVHbgrLTIEN6UQiggAfcWhU09MEHGxNvx6QfO0c2ggEgehjz82I
VxkKp9qFHVtcmKSg9TngP6GcG5S0DK+zq4ib05RTPCQtpdjZlI7x2FB9Icek8CX/MjfpP1j1JWL4
aqa0xztFYHIdbhXSJfecMVQN2uTO7WLumUNdb7qh7UDaKNsq1vDyEve6KzT3tk3V75ap9pIRvyWR
zz0Z1hMebKwgMEQBLEBNyNXO4/q0y9T8jZnVeVYP+qw416FyL+OEldodlde2pBbWUynYTQ7JUUba
oFUNA4yWxFxPpkUsd6gSNJlf+vxnNCHdNYeD3nDfbAwiKdGMcjsRPyKry5CVPxjp7dDhgKx9hfGs
HyCTU2xksrnwQSEjx1GoMijKPZiFoRHMQzUsTGaSeRSBqJurt/Bkwl2uuDkHFG52NzXOkbAebWKe
TKftdvWE8rXsZ3tdRam674BguOPJ8il39h2QBqMku86ZjmacTqsSf8chSsez7lS5V5LQAbuLzA2V
BEWlZ4g+RkQy5Hdzor/Rm8J1c9BJ+N1mNRI2LSFGpxpMxEnqex26wT3X5g879CmiuDT641jvtykT
pU2tHSKEgLcYVE9E/a6SNiDxsAtucL1DRp+Tek/A8C2df7R5cU60YKwxavAtCjkpheq+Iug6yF1s
Jf23EPXjZm4TdnAC2KdvYfZWbfjMSAQXMQc1UR3rsEoxkzSUVCfl1bebLdbl/gWn5Y4wWJRXqLLX
wiLfcFILgtn6gGD52u52hRPON4MSUEbog27HXZzyZzO+2RwJNCT2rRr2HB8NegeB29/ST6YBLCXA
MdXJjKUljn7JYzKzgcbj5/ryqP57ZP3ymuVXnCWI9nN9efT5e8trIrrYa1IBVE4FnI253pNZT/R5
ulUc/eHL2/z+1H/5lo7MwlanRvd+v2j5HO6GNKE/P/z3b9pxfmyLIWaURvJd6PvI9J2AAa/8Ez+3
7/f74NY7qSDYt1/etq6hm1Swl/9852X99wuXv6RZUq59wgzkW4eUnoDB/v1TPj9q2XHLarhQZMj5
Xi+rn3tUNbV8F4HdiWrlye9Nig0utcooLl9T/K1eqFqFh7gGNmfXwyFMFWYuPXfMkVASFDXcdHWN
WKOeSTFj5ruLZViELYy6e4iNeGepQvMCopMYsXVPKVe4uNU9oQU/mPIHq7DANMEtdpBJIlzmSVYa
XNr3ekvAZxd740SelpXnTzjk95OBnsWM79P+vU9zFYFJRixUl1xUVbZMJqysk2Ln4AVPWj4d+yr+
IVsY9aTIsUJ5Lo35LWnwk0NZOA262LloSVYMMWxzq+TKxcjIQACfyP0pxunR9C35ntxPhsy/VQ0u
qLGNQsAwccr4ZBU4MwQsTlg4LVcr4BKZ91h5yGqEunBTVyGgNYOASiB8Hb34VZ6G5zECfGdZGY3u
TD+S8/w+1+zeghaXUWLWRUFIxbAhRZOw0SChXWNz0AJmGA/c2PZKiTlJhsmG1vRmUMubBuUFnQ6p
efp4QpoDHAtZUi8FmGZU78qkGTZhaGzNZvqOLIeZQ4uJqAkQeMVbMTb+BsMSLXNRPmep9bOAwuD1
1fRzsLOWCSKGDMMo+hWyzohBdkvKyvwSBvpjkTK8LbmSeYRyJURPdqSwzSOWCBK0dF3FSqRE5n5I
iC3JtdhdwSWoGPjNJbojZ1epRNVoCckpkYb9kcqAMHK8QvicQegw3ehsTTsg+CV4UOleqgEPpy2S
x8FnXGGV8Zpmz/cZiCyFNJt2VP0+eUGXvk/c1DYKEo9tiwNHi6zhZNe6FwnzgbQV7PO1dKnSlc9m
8FmtsnFHxAtmqyjrOMO2ZFUuub3+Xdmg9UcCV2zGxnpGYY0olKTKHEHmtgXI6HNDmN16XrldcW1n
97mZMSYn7VsmcygmupYi7L6rY2dtTE0GmrS2vV00T1ZpN/8DJUWyXb5SUujjWroJdUTGVBEutVBU
frzdM+xu/us/tf8X+mJKo47i1DTRdMl6xb2xEzoLcH1vUxV1RyT8R7OsiE7KCGFU2pCkuYCqcNah
LFeMA8E+O3oo2LuCoDtqmeLeCaBsI7kxVwjWm8JuHrgUBP/DhmuSiPIF77JsuKVyOBiOaaDU/gPv
Mkdg/iZqtAcawclBIYqEk6QwAOHROSNIg9Jg7NDTT8OrGYfRzWSAvPoi3bz9Z8QM9Jt/2gbqH4iR
pRTSYZTHz7/sPOx2sTWGWXRArEFST6ofEi0OD4z8NIhXtrIvYPFufWYHSsWQoVNvrOsc5uX3f78d
hgTn/LEvkIoCvtZ01dEsS6o2v2xHUkyTqBM7IC3Yn4BA1uLQtbTnVS6CQxO/9HNQ7IrUetScoDo7
iUYiEsWWvoRcSADNuXfb6sSAHiyOM5wDBDPcr1Lu6BrcWBFwmUYRqp0xtB59YcJnH5pzCTRzXdr0
w2uFnnSewrMtIu3Ncvp+PxYVOduFfVoWICPtU5vOL//+z/4Xx66tu4bQiFlzVMe25dfz5c/uiLsI
257cC0vTpWeqJFLKhY2tBfa2NPV1KGYisiuyPad+3pt6ecjGnP5+OjNsH095FvT7TB3EXjOz/uCL
EPtUELqAS0HWpXMIZFkfHjq/MLbLlv8f4Op/yNTTDWgJX77kf5JHX34N/7F/y0q0jPWvfxBI//7N
vwqkbfUvlqZxpAvEcJwMfxVH2/pf8I5YAKaQm1kcFJwHfwvXM/9iEK7HHBlj5yKg/rtGWuh/sVzT
dsjEswkb44Lyv9FImzI67+u5yHHIO1mOcIBmOQT2/eNBKWASBpVjz3vqfLskss4GxVAqjspTdUr3
trWe9W1l3/j6pqi87rF9Ez+Cx/aZsX2eI1Ql6W07UhRSvrWQYP0dY3KGWFQQTNmj2bsgRmjjJ6vw
icF4lXP+3tOU8PQt2dCy3Q/hnJhkL3zSflZH6OoH18PX8OU7+VfXvT+vvcvf6DrsNtOw+e+PE6/2
9YkzzpnxMtrPnabdh928qxzjNh7Ej67uPhQFGEGZRN/NSLv/9x9ODOO/2MOCb8pGl2SrpvHHpxeZ
P1ZxQLq28+QOR/WjuK+vJPuqr+02+8AeTTOq+7AfyC/wPXHEQ5g8EPlzdh8cguKuyIPEncaA9FTd
6G/ZZT4kdwmz2UtUr4Y7KurNJrpMb45YkU5jPpAcT8ev2I8/4AudjFuV6fqvwLSwlbrzc/IrQbF0
S5aDNzCgQpnL75xbGmH2CjnTqnutnrIn9D/cKOkioUSyXQ/vvlautZogsjXR380pO5Hh/ZNKubFH
hkZ+AIVcaiqOVz9UFwxA2rHZOTekkr0WTxoJ3z/iR/6c7fgt/5h3yv1MHejs762Ovsuqfwuc/XDq
rsQg0Jz9Ne2ZxhJqvqH1mJSrD/1YNevWJclcOZCh37wjdu+oMHvZO9rtUXjKoX4lZwnVZf1Eg48B
iK7TTFkFjwWJQ09+s0vjuwnJ9jo4BxaxR4/FXfIrEKsRAde5eDR38z2givxbNjyi2ixij90RnKYX
5vvbIVnTPzY/qPnaZ8s69MRXB5s8XgcITpztMLBD8LWsDCp3MgXthZ6JYZxnDT8ved/qnVC3NGjs
u/p1OFrvxa1/bYuL/oC9jlzovthDLIYs595HO+WC8vMS3HDlD26tI/3mySPDEJkGVoObyllRSQrv
mJt/xBsGdh3za8pWq+GdyPGkJ9QYeYyHafMFTENJYfWxDc/OUUyePawZzuGU3OTHeScICQco5cYb
YtDM79pP/1xCBj/PL02wgilwlfHp4Vk/GwG7tsEfjKEX65CJeGQV7+zTqMHA3VH2/yaH+RAOCi/9
Vd+l42q8UOoVV/W73m/Me+xeAFptcmDWhb4eGGA89uwJOBeQ9OwTCYP6Pn7rDvU6u+r3WrlynoJ3
69I1QA1W0Tf/ybnDHsyhXa4BWHSkDh6sS3YdCI3aZAZB9gQ0K+Rf7vP3YZuXa+zC+/SFxhpqADRA
6/js3roUm1dFtyO2bdxABuXsWKW/+otgbx71+BFvRnXFzXFt0i2VKOxNGd7X5GZ4obxq39Er/G/2
zmO5dTTNtu9y56iANx1xJwABelKUSEnUBCEL7z2e/i4oq6uqsypuRfe4JwrpnFQeGvDHZ/Zem5mY
bLMNS932Xd9Eq7SyJdcKndkl04sF8UXbBZ0dHpnd64ujbYucgh7us3am5QmicXSNbQ9qA5ACE7ph
HR+njV9uWGXXTn3KMqfbhuxg8F1zBiotAAbksq4Pwk5f9SwuEFR8pbfQRXx6T2o7XcuQI8YHcO/6
GpO5to1v7du02kyb8KaKjoA3miXX2WjpQ23t6r83P0IDDsuWj32/nV5YS7l0GtalI4OZAc6ayR5M
qnE9BqCjbDjr3c269Mf2Hu5i3Tbu06P4Iq6YS6m2+Cid6+HfHM5/rgVNLDaaajKhliRWo3+uSbG4
mNqgy9WmIYQ+Z00uZ8aLiQni/38M/9MhvPwzGqkvlsjNTtb/FFhY1zhlRV+qNprElot/wprG7RSM
33MDYg4pnCPOFbf4v4Vd/ov7jkxn8uez35RUalxN1VXDZDQm/de7qxJUKhKsptlIQvaiTBFgyzGP
N+UYwKjTFeFN0jAtW6nnl89xYKkryXwvlCHH4M8sDiQCG/jpWpALvSGbmY8asEKoibndRop4SLrx
PAL0cpBgN54ERBXRWKS6DCRMr5YRpswzTMakak7tyJGRkiJhFSD+lTQ+57NSLap4tG6xsUvAgzFX
fpbLTnN0bFNIqDvLSfNCcNljPrZZhvyBNEIhgFwC/Hoyi1urGd1ToDXy0UpzJgFlj0rDEECwBeUW
w84BkAAz0YAbmS+WdwtvDlwZ9NeGl2qfHcKxKu9Sr2aDiZ1piaf3iqqFUZ1IRHnNW6PLZ9JF2G6r
ALsE3WfGDwSmtFiFDANrN3bbD1HOU+BtbzkOTFQFjVfVkrArxKxyzNB6kUsGO+gvSnbu0U9Xt8lJ
HuAaRYX4lCAcPUZ9pRIMqaNWkuWSobRAgs+00ar6oqdR4iAl98YIPIiKWo8Haf7I11BaGEF5OK64
5HzgMUtMfUBHIgszIuSKrhyavCfIyTJfEY1j2xjHWJ3zlSEO3PgMlZwVZVrrgvoxWKN6Yk+rpmAQ
fLZ7m76XkSG2GhrYht0H0gmlED4tmUeWa/NVk98DHi/K2+wLyKa/0Uqd+9ksn+O+Rd8DTaNFW+zJ
kf6MFHh2VSzsgIhCO2WQb/cNNVpNJsys60/aHDyJJWLERDqJZrgRJu1BGr+qUXucS0FZq8H0Murl
czmm7+EZpVjmNmPzOIb5U+wHVzlqvhiTL5zP8pkIKKxzzcvyvQo5d4gQiUUMXzDbr4hulFaaiLXT
T1Q8AGQJWyBdZnYpssqQTM46N4tjBb9RcApL7Qa36igIIrtda1mwyrsiLgSYhqqwqYvajfuhcZRE
RInaDbgwMMybA7OLMjA9YfyeuNRZuV7HUv4iRZr86bzm4MOfJyZrIekmNhxdvYhFH8iRDUC84vY/
9bwDEzaBlFcnnY8SqaIl685ueCpVAnTKkMcBtL4jjGViws5uYHnPRJ/UufTbSuEqs/hWQm015Aso
MsWPV23UB53FUaZZds92CQ2JUyYE2ECx0iTgOCMUonrb4WlFQuH40ptGhrFRi8ieZ6Rr33H4Po9P
M0mFytjfTOKELCXcmsTtqOSR4kSzG4xCDSVaP0b6PjNqfY/KQF1HWXaeQo0laeAbsgv8jptG3RG7
R9h9ZyO+n0FgF5CwtVYFgcK2fUWsQLWV9XzaxFm3gWsFBUtjt7bPMTALReCvUUbAY07imqAW/NhB
s3idOfnsUoFmYvYyLJ2+30ldg67GH32nZGtusqTfTUXkGQ0+598vsJTlXRrV1Gyy1YbrqjUffCjf
DJ40soCkBhHAxOJuCMVkP6pDsjP09zjxKVp//ygyX/IeNF/BGHX/+ydaaCV/fNfLn3wiYhC2RHsb
gYQBsEIgDlAbSBCMGWKFrBTLSyd/V4EseHCcI/chcth2iOd5SdegXKQEKDfmqjkWF4uUgfWSq8nF
e5dv80a+k7DDau6YHsej9J6i49w3iaNbK+thZkuMRuY+PfHZJzQIBuNPvZZcZqHZQTmZd5sIHzT1
dwG9wzl8bw6qNx5xVSPE+sj2lOyk74EBfeU90l/NffMUblTGerbBusY8G+WaqRonfcYcWuWFcsQW
L8AKh4txEh/YJyBVDZJVre8oZ6FSI/wwIYtdTNYj2Hrs+i41zmQcJM4EdWVQIDp6bGsf5oP5ZW6r
76i/A1dL4hXjXLXjF/sfpmna83CAmclqFkV9nlD1kMexSk/W2ngurhTywYNpj8/G2liL52gNmwJA
qc+A96L8pG9k2OWO+TG/oSEz1hVENHwDMRNdyuaVpK/afbuRKloVDyrUuCPGLu05QJFAxCcD7bO2
1uFcJ24ge9OwGU1PoboaXKXZSyq5VTwdF2ko4jXxWOM4a11NtMlFaCq7JOgUnI651OeCO+gPmoQP
YJVcKs6mfeYObmR6IaQJEqEQhOfOQtCumMWBfXGDF8CtyC0pTk8mj1yhCEVNUL/K5VqREAs6LIbY
RqQMUMmRP8s7BpN8OTJ5LJbULhtcrwlabTWQnGInfL6mdUt6oLKReT30w9h58uCA+sl6cMV229qR
G10KXi2qy29UJkq9rz8wofL2QKNddExMKu30bOm7BG1KsNHzx6HfjtZdOHGEWSd0a/odu0oPm5TW
e8tLTOBeFjwZJ/WrB3IIsEW0USfV7DdamGHUjObVOOU1cUknE3bWF4k7l/nZR8ppN/c6o2t/bK9j
veLfDt4ofV/zQ7ntv+jJCCJRv+GMn/Rj9t6xE0R+8zLcopE9gGNhs7ZJNC42JlKE3ClupVc/hbRa
MLXvfAKUj4xmLV4tqC1gUgyqucBvVeCCCj8lNwwNvFGIfPTYtUrXX9Uv8IiDYcO+HvYI3U93lNlb
U3bzUqMGYY9tX2sydog5qtbVjdXGFODhXf7XPZtDCfoZbBHYMYcAOXriAnflRTRoJE8JcL+DVLnG
Hk84HSjo54J3yuP/wV6RNwhoi//cJc8BVnG0G6QQdXvhQ83d6DGQNqTvata6ohA7oQHNXHG2s/E4
bvtDQhZW4HHlMhiH3r2u913iETizS45xgH3RTr8my8EGbh3wyBEwawDic5BUwHQvPurK9unmbHRx
RWAbr1xXE2RI5n4gTYii28icGd0HkdYbKOkNYV2kkxvmKnlN163uUAzQgA3u+MyiJDm3az9zBFTJ
RBL1CKpZ0NsCDG1ziYUKdBf1GQ15vpqPFlcNLSpzATd9q9kuDA5OjfBCR040bXLt11R51hUaTPdS
UOGMa+hq28aRXiVPXrNEXzPMuZOKhUBW26bHyFNuOXMF1zjsUXPMT0Pmjg/sl6qH9EI/cweCtWXT
hByNYyxYlSuLg5uELzvYZCf4ea/9q7o233gOFzpdE4/WDo03glSo0wdgO7OLcYlsrTPK46l2RMPL
C088+Y/Q/9pFhEcLCDIfScVjcxbu1V57Ij+xfTUvTNnfwm2z9xmkUCZc/JHFEc02C9+nePLMNTBM
Qt0860N2s2duoe0DqDbpQHTWKTjVn7MCq4LuKgG1fEa4rFJu3cqPbqUdOWHVq3KKbsk+2KjyDvmd
Ork+zCyi4MQNRmCozKX4gAzpaDwVz2zKKDAJ5kJjhOEo1jb1F61ByEAFmdsrKTrzmZbuxB2GUQg9
YvTRojIjzDiAR4jdbGV0Tqo6WbbC0Mnrnq3U1wrONFpJt36VFFeB4H42T1oLB9wzhHXvb9Btj5LH
++SHHs+lQJeDR1XdoiClSe2ZKHRefmSsMuC2LQ50ldJXU31QVVjVqmgP6iW8CviUbdICLvLaepLC
Fe6vAjWk6MgAaiMHtTQJ9dtQJi3KHg8Ryj/XtE4VbE1uSKdKd3DgmT89tuYtl13wMn9mp99jTnVh
n70xXcFlIL1lARxA23KnB0yZu+QSRITBf+BTic1LMByjt4HCK93PNZBYNq97s+yoeI8c/sCZAzZw
w7WTuNKFH9Sya9Nwi/iB88eaEHxYV6JNnyY3/FzcgSs6guGY3plAKK/SmQFIr9jSOd3OXnWRCEyj
nrsEb9yXOAwU5d0CZX/sz8VjRA7AJ9Ed+MZekBiYFtJJx+IFGNArnHhyoAYl7sNsDtPbWN4Ckyrc
SbS1xb2lQL3qSZx29/gNsHpylqlLL+MrPg8BfCoF6FbhisXDo0GkdNFh+m9BQDKZnZPx91HdirfC
P6jPZfQYP5jl3tI22ia+L4Wn4GFhQnyW2oQioctMdvEZd9nMjeIFz4GnrhFsEobEQGQjrtst7Wl3
jBKERfA8ve7b1FYALjk2F2twbHd380mcT/5TvjFc/95940YoqQKuGHbYagPMXPLoTqKb3QzR8R+K
i+oEjwDSZyd5x1tW/She91Yy3/iZdtm7rFyyyGlo6giqPPZ7xJrcXdIn7nnRBfz9A2JQDQH1DsXs
m9qtqhunupJxTOKi31WnZF8/9eWOu4iyMZ91xpTIVM8MlN4VT/zmB0lbD8F2ZM7MiHVc+zGUXJcd
oH8lcjHfa3hFbC30wvSSfStkkPRu9q0Z+OMvEBsSyROIRfAU4wS/sX/o9a3PbXES31TGLan60QN1
K6B7qAFeiGxVJ9ygCO1rFpkueImOOouTDlZfQrJKSglURTWNumugnGhwv8Vr9C7qETtF+orC1z/W
yk9Tf0J2qh94ThP3KCzz2+CbGiY/1xQJF2QafuAgHix2RusicbISp7zHHTWurX6TWIYCREtoP+zu
NiQ213F47Q/9l/E5vAHjI2x1/qi+6RqtZlXUjv/T6N7IjWagZ4a6b2svOA65Z4mgXNfGbj4SF3cg
jpLqckX2/HBKKDPqktjlNcxNCZTwvu2JvItcrE4TGV5f4pYSMVrX8PP26rHaMPDjeKnc4JTe8228
Jlax+SAt1GCsea1IlEGwZ3OnOLMxP5nmHhbFd/9tnrgqhcDJrvMRk+KndQ3O7RF2rfphbaNn1mVc
BfgrnsfJm/IfacbIyV4VNaEzxdu8sCMsFp8GojXWFBatDDpkLnQQ/GOEUqs3AxDQ4ySSYgK7yMaN
E+xmuthQI4ByCFIJO8XyF5LYHvusJYelmWr8ddxtQX5L+98vv//d73e/v2YMAQd5kjQcyp20x5sE
FuT3rwuD1bk/PaRBuxkw3V0aEb0IDs+VYpKCiQUf+nmjrkyxll1D5vUCVTWus1In3wcfkI0r0NDi
cxCOfLAzfEiYmSFCGsklssK9rpk8Nou8HEHNRA/AuraZDXIM/bxSV21CZp3cJxnzI6SynV54kRxT
UQkGOolJBNWHdDOpRYZRlsZT9iHDtnF7x0sUulXXDE8SeUFRlqceEAqObouCu2Wxtar8eKQTrp+a
RjFXhW++4wLgxiWQITApKyOFsRXUqQxaHwL4kEKdHmVE2ApRF89R5GmVquLpMySIAm3t9IqPoV+L
lmw7boVFVbRwfGF6KthpLbbkmHho1kaVdq0ZkP9xXy+TmUGKOezDOL0IC3W/FyX/GDbKXYdhY8+c
D3GXhNt8YpKpCvFjCUrOLI09LB7ufdW+V8SVNKct9SMV8lD4lzTy31SScnatDLCxGGmfY84/gGAe
uL9fmpxsFNuELbMhP7SliC2a/LsVDK0EECNGbAv4M7NFdRtgeQ0zI4T/BnqyN3eNERz8cnzVk1ze
9gPq9azVH/z4nfxj4N6W9K2CG8Opao5uP8XxWsS6uwxA4k5N76pJs+InveXMZimg8GhrWCXj4xxc
sjzXXjM8yyQfOqPY3vNuZrxMcFDsXyvtRxJKqL1B+tyHKffVCnX9UFs/VW7spWasiWPwmZwQEYkr
VXKrUXUH2cSDms0vQmuStTsq8EbF8GcmCUiq6YbMAMbu0IcbZBUe6v1bBTwcn4rQwCc0mX0vYZF6
MLxMyz8my3SnEpB7y4cnO6YgXmfLxTDhqZIlIMVC/tKwykZeOMKdtdZzAnk4yRFL1vK+m19A5r70
eXjSuYf2AKftui9e2pZm7Pd3s1j7EU2EDSWH9UD/zjwtMpAajal5TnWxsutJvLai+pqPyQb6gA5N
nCANseKuMyFv4VQO7c4MeATGJzklL4UGpy+jIS4Je3eUor3lFSKrXFWotQfrox7R+fof+D53SdR3
e7zHLMwyNgiqjbXqbqXSa90xcUxgcDRtNDgJJNKi77ygpGWQQ1Yo8QKIRua9luos2D6GGkslVBL0
jCFOGCmimWlIAaqMizUZz0I80DYZNfW0eE/K4SMeF2tq7q8ni3lQ1m61CBaj3GGBiHuN6OYbGQRw
KBSOFDBOhhs2abEKIbJC1J3caiJJxYwq3bbySCfOkxuAEVy7EWqDoax7+tK4JepKEsQLnEavaazW
EaKrH8bvmiohCZeMxDXbdiunSrJWmpL7omxZjtIztxAChXyqiolexAaRI9JVpgrVgt/BIWDfFnTl
2bTyC+osLN3TMiYjcHdqUH5J7aM1NA3X23DL1BarqUzOTLKkYcgNawt/QaBCA5dFI9iUEyNYXfBK
qbgovLRcnXK+QYWaXIg+aOw+6V7iApmIn7KL4QzPDlb1rJi0aFIe343WYn2F5/tEYAn6dvOKt/Uw
L7Eispp4Zi6ui4JeesQ942oCqmsCQeRzyR5QEAuitq0ImKoBWhUHBL7j8Sk2K0YKqfVepXSuRZjd
AJXaUc97pVhKbU9jS8x0UuF8bdfgBr+hi66UvnspC+BVzYQvVk/j2C0JMKNQHgHC7sxGfgsx6nRl
exf1fSCVJ/Yam9KAl2y2zTdy5FuFDVlsKgr8/FhMCrOZLDg6j4WpbbOqeiIl5zSWNUYKDA1Ri5Uw
q+uvMt1Zk/geBBm307wTbDMiZpwUMoZNRnpPBK9J2P7WWnhMIVIzHsUkHdDiTPd3fbIgYFUU9k0I
k7pnTqoI8qHtmIrAAqBXNfFwoSqzkzi6iMT8aKmWbZSKte9YLDpC6ymooeqk3cSNFUhz08zbVids
Iq7FfVELBYyK9HHs23uPAQc86kx5Igc0y9REWd5fCgGfe9+5U6icgfjvkU6ch9EKeDc6MihQVNkg
w00BN0PahNgyNX4kDKje+Im4Dg164hxSNXVUamBOzm7FOPBHJWM1YC77NAxuIjlHTdHjVNSkNchg
9IrDwPS3JxCe08zWzYRxR6+cpFl+Tnt0xL+K0TndaVo+vyPN3UsAcLaxKF0ykxoUx+htGDH6dHr7
NCpMcP3BuHRcpw4efXKLrbWiAhY2u5S+iV1roNJW9dgmG7/0EpBZfkQaMMz9qGTQp6SY+UiH3Spp
ue/N6Eng+T8j8AYknbwmRoJjMQ2pFrmRSbmCvd0axK3ai3vREnDSKBkj5FjhnKrVyAtLGnujqWkw
fZ3bvtAVoKzpO1CyOWIQEy8Ay/acEOvS44Ne6UOAyUu2VuE8QLNir+NMDICIn6A1RMGpJlbsDCNO
9qKEOCRKm6zAXxojYjQF4uXDLsHyjs1Mn4mTQrGxGhaG+iw3TiPy/us+WLWQvgxtFTnasfAwYY0n
M1GNVzWRsHaXFR75Pfk6HuQfsvUY4+JVHK69IGKi0xGATzGtQwOyWQ4jNruhO6v5ZjLbpwZ7MlLB
eut35iY1cIpjIr2ghAX2MpPYNVqnhJfIiXzjUOrg5sslqIqlFSkLT9XU8IlptBe4IBoxDtk98cUb
StNpreGdgtXxgpWFQV9P/LQy+Og5kYb3gf6qYuF3mhh7qIQAXs1yw5ZUw+PtHjwk8K8EzGDE0JkJ
mMvMWpPTx1kQyLacn+qEDQQHu6a6EhZFG3DU1STnD9u19NVlXX3ERUHo5ITHkjwkr/fbxwD/Xmp8
6HIkQlbVd0E2/cRFEHqk/Jm2zytUqCpuQeZrkkDFFqmhjEtpQkrKp9qoPo0KULykc0mEjZ+tWvSi
q8QjX6NyZFwchN1IN1/sgkPf0SioqCMKv+uBnERP2Lc6jwUNHnsTVVDFKjvpkUDMeJtwRY9sNKaB
uUbQGkeZXEqyCcqjISLM7KyL7zeF007zvI7y/twri6CdvXzYKcDsc3XXZIO6+/3uTz+OmN63xEWD
9U0+IjZDrqRU2m4wMa39/cvvn5n1ZLmRGLwFsZ8RK8KXqucTwIEluVlJ1eZL8l1c2KyNnn9qBZFo
VoJzpxcF/EP4DXZa2DPhC/EFBBKN7JITTJqE4CKqYqaZ0rkthOQ+CIqtytRJS7tliJv+9Us3lRch
U5DOLvFTTQwawZa1wtjJoaL/8SXP0Z+0d0sajZ3wty9QsPFNatU2XjjPv0jnbOExaxX6Z0MTH7PB
ZCqmaPmDiB1zjcMjOaRVoq5/t93/KxL8NyJB9HOIDf6mC/gnjaBT5Pn3JyzGrv1HheAfv/afAkHp
Lwj6ROCpMqRSGa3C30WCyl8MmW5TRLmGdPQXrvqfIkH5LxDiJYTQiiobhqL+lwRei1RezVQ0wl8h
1kn/HZEgUrU/6xgI3bVkkOOmxCUjyn+ST2jypFs6qIlNjV8ohM+FfBr1AHxVJ5xz1H5t+9oKP1BS
H+GXAJQoIFHn3YiYLdbphk0GiJGAr7g3c8obVEKtecWrxiIpL33cCz9jlx56kzJtyYGIECLbYrRN
RSo1I6bPmTqVYJcAwp7R+6OdFuqavT8JADq0t3y+gdxnnyTNJykULr8CgVIx3psxuRmWfEklyCQi
M0JVYHJjPODU94d2JdMjABGilJB4kHWGsG3wfEV6j4Ht48NNVuJ484nLIohIpfJ+7JkT1kwZhTm/
1nP4A3D5pGvxRzdY50YPj0PtH8aWPkCsTwm4Jny6BGZ0HUPAsq9f57C84pd/7P3qDsZ0PQHMasS2
W2W+8awq4UNnJIxBUTfoBFmkRfRTBC0S8YKX2dDli15q+1qTDnLO65QEPObAqF/Vwi2j0FMyhO24
9+MhP7VW7YoSE3NNPfVW/Jr2/ppDiQnU3OD6x44Oa6LGmRchuSYgi12cwq/E4C7tHtt9QFtAvkri
KvoEfpVNpa4vx0yygZhET4K0Qqx4DGlfKswDCcKjgwpkfMWhbrol/Rf8HDxV7adf83tRz3w5jZlW
Ddk+yjNWCb5M+fV7pQhs6fT5TdLnVazW1DXhUrGMqKQrneyVRL2Qwj6TjCWz+TG3sUpA5++7jRL8
Sy1fAiwVdpkqLc2q+RJ3DNeJ1SLWtEgvDUkAWgUON8NGoXMoJ2WubbWhWg39CDiwYbHbDCcsK4wO
59ztqrrB/Qb6R5yDW9IARfANlkFWkf80Cn1qGufETQanCBc0O4Vg3ZqNhiARQF5bGC81HfIeHcAn
LcYSUm1dY4OE2gjpocKAnmw5UJcM/UTq+zCLZ09tAQFJ8IWFXvqU609cJsKjjDOYtgENY1eKK4Ye
lcVOSPN36kwccG0YkIyxUZo1M+OGxzoQr0yI5DZke/77YfEtGBu40Nx5cYLM4k8JPHslTYxZqQud
WrSu1UjIxQzpN+L9BQGXidoFcqTsyFJwqdo88pKJQYDKTiKuQO2bpRfEqFYnhhZ0eZ/ATJbNfr/S
c/nRalscPI8oW5BRWcZJJiaEuIklV8369ls3jLLHUkbrC1c3VcUf3YecNoNkW27M2/TXzq9p+CmT
nxH6IwpOXpVaLl60YROmBRSihE+C+CKB2ucaRXkqCTmIFORLXCJGX+C0AStiBzlLMfCVr1IBSxkN
TM9lSuBv3dSvQ6wD699mAWJPfF0kKfKhg7m7rsrs4CtcDpEC7ICBBiafTSDNuzn5SCp2d2bmyBWv
dcejEKXgB6raqhs8dY6u0Tx6UiI9mGFYOqbBh6busUWSzkTNnW0rdaSwzfx9q9AfEz6t0CTEH4rE
Bp+z0WT84r9C8J82HW+hoRpXGcqlY6qdy9/kNoQpy46qkWwRnfNUAd/mBOHAOnhIXctoXqnpER4a
FZ3KYuNuJhLQ9VOiQwsayoe85ATKGlPyqmyoGZFlH7jxcXa1FRREDpbcyCynCJ1UbjS3DNjHoTa3
SzHUvTqVHjtCvWmEq26TNXEJEowtzFBPgFfk5TMLVMCeIuM0xhyWRV2/y4X1I8NIc+gaiTitxpVf
TWyUSn9dqMLebIRx3QbKQ4J/sg4V2VUqnpAVPjcNx1FioBOdBuUQDaxX8q5olmJ92d6qXr2QuVMx
OSq8ELaWmcfA34sRQWsk7j7ByGL9i2XNnBntSUmxEuPkR0F4DVSMPSCMgtMg8A72qtaA1UJ53OcU
2+Fk3sRO2xQmucEStIyjmLGoKTqWW2LWNSvLwKAjZkTGGBjjA0Ka1oPfquRg9W4PsmqF5ZFwEZVk
HoVIJOUsZLwVgp8f5NInbcygEpRYopTxV5enT8rAu5Vor0NL2/jrkCrKmrXxVH6UichzbrRrz83X
0RUIi1A6aUpkyGQql8tylgSNfMHEx8TEah9p5Z7Euvsau/FW69jDGL9wWOjBg5F8/V7lI1bUBGtv
jCQCRu2gDiFXA/FqpVGcIyWC4jBw3OZqva0Uc7R/b1hayFsyCzzQQsDC3Tegt3xLgRGpRR9KX57H
qX1Hl/cTqhkszu5eVMukRUq/RIHPYqZAVg9kNgUq4I+oV7d+g8HatLCUY89a3ILVHiveWgN3VXHa
TyQiC0EEIVjWT/NgHIeBAU0scgL7iMSq0HeRsLkUR9ynZvFb1Ntncw7YZ6TTZVayCRRQdY86BOyE
n/DiS6z0lZEJrqHzWYamUHNzSk8QXXleuUl9EWfv4pC81KW4k2ayrUbukwkfNlH81tQwdkwfaJXP
7i35te8G76qq9k5fHrThHrZFuqprrbHRkpI1O7YiGdQcNha58VbHbxuMIj2pyTcEHomrGpGakDKt
RoUEiaXk8BkM4doA+10Gp6RZdfKl7xAOdOMICIMDUh9pt/uGO7EIvNdJ+3010mAG7I38nicxdEwu
4pAU7IkFbSqdFMbKuJ9wExgp29PldsiHh1UuFUe6VF8x2/9RkNZ9xIEoBMJ1ntrXMZmTHcMXOM81
h62mXkTYW5EkEprdcacMlaPWFkv9RtkAXOtJGHguoXVUGlRrCXO0VUjwPFgQNyiE8LSULlEpH42m
QU0jS6dpFl9/rxxwBAVXAOF9wrQLc0F3cUrjeeMW56mQJoGYggKuheY89P5LBFYmVdk/BCe8MQkX
kpo72oigeQz9B3kewlVL3pcdklQXS2XoFu1E+GL+bQ4ScS6aXnqV6L+3naa5PT1+2DFpYfoGKzIr
KJUSgTJLTzyNiY1RMFLUyz72Wkl95CXPNzJ8VeIrxr9+qaai3TMAWuLda+gvtauPvcXaGYdDW0LO
1pCyVDp3CdTLYCx+i+NhV4OqcIcifUlJqw+FZvm/PWqh8R6wvvHMspQRFdQo537lc3/8LDZIFvMe
0bVczojTivQcx+q46hTxidy8ZldO5PpIedbsCsNrzQAJfyf1LBfJ1NE6sduVEUE7vz/+fumWv/C9
KSCcS0dmKsF6MQRUBASSME+h30YYQf5rkplnVZ80L1kaSMukv6/x1uMBafag5xlvtp5uQtacjQiP
qHpiDQRuJGK4ESZ+uFKBqBAzk3TWOpPzdaMuicUkzJGwtvShjHxuGrwsr/r9iyrhkmvxX1N50zTP
sLV3U+dGVb+8n2gL4azN2wgAs9nVyT7MT1PSgnORA5YIkxSA1G4PEEsZKqY+w/wMvojfpgehkEXI
JvTKGPL1naUqLuPUkUQbFgd5/uRr3/qYQ0ycFQowq/8sihp+uiH2h/mShvoJzyj009TUYCIGNz18
g3Oh7xS2HFHQwxpuCXSsai4YsxER8PQ+MeS/3yaGTImjpz+/P0UlasCuMzDNzPFTnOnk+0j1uPv9
jo0LVNJgDxa83MfklnujDBJSmBlMcbE6bOVeDVFncyxLym5YSFQk5DFG+/vP8gh7U8/Dr6yd5J0Y
jQY+nd9v1QR2EGbYleTz7wh1Ke8kAT6CnYbWnkTqaEWZQ6TCaM4Eu8mHquiFfR2rRD5rufP7k0x0
GpFzAXKt0ezLVW+mAqNEvjD4/Ot3/VA+K5Hve3rRGi6NSkQOVjsQhUkkr7xA2kVD7/fw2ugNDYqA
JI8IvvMXKRJOAGxKwSmbRW0vLZz1akG7/37nq7WB5lBgSbz82e9/0lX+Lm/mnaTHJIctv6Qsv4RH
ng9vXY74+8WjpGhHf4j775LHWY5ijVHCz1emJuqnwWeW1FvwVoZq0KEGCweyDR1jVoenqG2EU5tp
+3yQIRUrSEcqo5OuAimGK7nQg/Xvj9ocYpYP2VQP1GblIMrXFPQd0X9IVIY+xagjZaWXWmawQpU/
vJUzDGCopZdEkxOnTsY7EJ3suewsWGc5BUKSw+IT4Q4oHa92aOjXf5gv/AvfgfTPfjfYs4qp6DoX
C0bBPznOwHbJs1rU3abNmnwt+0iRw58oWaT+uXntaqoaRaQt6RHTqhF3r//Jv68yiJV1UzQU8U/T
Aph+MnkdJQJiY7xpAJ9qg2KSRlCJki82W3LToCHRw50vzX9MoT7H/wi+i3/x3P/J58EYRDd0SZdZ
F7LJ+NM/TfEvqNGcd5t0ok9cGsams65jOrH5VydnVsWNGDbB/+YH/ZEC9G9mX7JCYfsPF8c/Db8W
g+zxe4w+i3+cff311/46/JJE5S+wnnSNpZeoLx7Zvw2/JNFixKUY6McZLBjcfP/mkFWM5ZdE1eC3
mMCZMldCU3Rt+H//jyL9RZEtScfjbRmiLKn/rRQh0yK+qPwHiyw6BrgdGrMShm14SNU/XVNVrKZc
V3l8aKr/x955LccNZGn6VeYF0AFvIjb2gmVZlCiKouwNQhbeezz9fnlKI3A46u6d+7nJyEyYQsFm
nvMb5l8In6P4WcMgzfL5VUrwPL8JlGV5bAaNDgacoVfsoTXABPMmTrBsb2Lnu13EEGmcV9XEt4AE
1HQtlLow3FofLluxfCkMzOisWmsuQdmg6SPV0g9G4yDVISQvLzUpMg/vQy1jICMqwpVJLqa2moem
YHqqws8XKZDXgp0p1RpxuNuk+OFXY3kJDODzUnh/atIcCis6LAbJuzAhDr5iz3opJ6O4VAYkghup
9ivMAAQplv1VhuaPHsvWlFoAdDQOl/WcKKOCSBV8Y8tnhTOQZR5s5y6LTJwUuv53kajmpDnacU1g
Eql+XClnDJQIYTTjgsA+MABKFx1b6lX1mMMaOOICiuqJPfJdu1Y9WPG32fzo1C0fJ0t5uzfkRK6F
NFMEhRCh1H61mj9M2HYCUV47D7i2o6UzbjsQr2JeJ04YIrM7/ugLAjZIhpOrQpW6C7CaiIc3bapH
x6UbT35Z1oQxmVO0Q9Kf8nlUmfKTEba4J/vF04BOwU0dt/cMyRzMoJqDXqfRQ7xjYNberajQ39mq
NmAsexoN42tIYtGzNAUjtMejlWXajYZ1xqGaEPMjv5vmHcwqlbOQa5O6zXucAJtwBYhuf5DrF63Q
brPO9tv+wa4mPN7Q6EQPBjlRwiuLvat092dfld3BDZPhwv3MoFHVMIv6Xdv6rHoCSbi1ZZ2tuW0n
fXqAuvsNOfBDuwxYE/7Z4b/ZzcvFstvIjCFHSPW6HOzfmrbPjtWRg3txDNL8n/e1NTjkrERnd9tB
0TLU3ppSkz6ElKE3O8GR4fmLn7qeghen6UUTXiAx7wG5eNk4njDibLvwgmdGeUnU8yVF+aeZdTGC
LltbFrdY4q472UaWXFfatuTjeFp6ZoyxCTT6b7t90bf9fL0s/N6LxdLc1tmOpuxB/GlMAPayiiz4
23rb/rRoCI5tFrzaurZNt77tv219WWe+aV134Q5X5wRnufcVpgkksYkYahVF3VWtfhgMXpEttqhM
fV5UTR8LT22J3qQIBBxNt+l0QugkztDjjTAMZR/b3l40ZV8k2FMeCrViwMMG00j9OH4w9rkP0ftR
v/e37aTvurGsIwdy3cPW3rZ+0VcVMyourV7dTqjn8ob8AmCrQHwS9ER9SdCd0q/tJHfRaZBFz6rO
ElbcYeo1+nIRw7fCSk59l3DneeplsZTYDScJ5IROKYyhelxeWvkkPFspklVlGcmr4rKtKs3Bxetq
yZz7dMibS64K3/HRylRFZzB7Usnn4bgu3Vvpk/Wk5nSzwjD92UQ23prbbiZl7CrNGBVKME2msyNu
MF4K5Z0qNSmcKhihVK1o0G8LelSLGSqr+ATzZZk0b8Xf+vqM926LdoI6J2IEJDXx6ZFatqrnRpZE
KNnU9micZvRh0cRz7eGy+L5/NMrk/uXK1+2kV5Pbul9RSDDzGOinmlWqYhhDjr6Oxl3PXOtCtv53
AbSTl6JqygIj0wjH19VHvZ3HW12LMfBUhQkdlcl6avpoV0efZnWqrG6Nd3VnaZcIUNxh9lElsw1M
vLyJl5NEGrYgwxZ9iCvnm17OigBvrpfZC9fLqIrS4f/iKXPbqfS3xBiklvYhAdmqvl0G5tyTKoy5
J/7F7D0m6EoYcMRDF9PQxzaEzIXSlLaTay7Xd1EXOQ9XbhjpHOTecdRHEAoAITe2t8yWt7cLrqaf
Wpgb6hTJiQkBKIJb806EFO1LMAToo6paDFDsWlvcgVjRgJRbgWsXRszK4ZdZlcK1g6XD/rSlHVcg
RW093fsLfmzm3O2d2V6nd5yo6uJYBD3bGtqe47QWDBWYrYcEvXcSaLCVEdwkJbQmwSUvBg0amgbJ
xodXY5Y4ysya8k3EBNyW0VumRnPSBhTyn53SliVSIM3GOK82cxOQIiHDa3tb/mwl2Ym081xz4T/2
r6+/gyrpuA/CFMiUZr3zDWzNZq1fVxg1vE4sBjbXAj70Lqwn62wUZ9fApcBUy6XAAft3rbNSRQZQ
bdlyW6fXdJa8WH1bp3XB+Zgoue7cpK4uUqxDwjtVqtxlkBprNdz96/LFjaD/VT6Izf+6jqz9/9En
q1x/RTbBafJHFEQE//4cjtS2vzrOJAnshXSK/Ck5W9vffdGUP5ppJ2d926uvwlYY6iO0NSP1BQnV
F8Xow6PVzi43rPq0VPI121aU2uzlfNe2bbbF190miDueX3R6nTqrL35W1vmnfS5jeCROraOr4ztk
ttzpUvRRy65eVqVdasbvlV4u7hyHS/nPlz/b6ctVn7Wv1Wf7ns2Zp05ZwMuu/9tyWXVNquq2M348
+42/V//+S9tBZ4vxtAR1enx2BFLdVnm2C1nysi2dzza/Ln92OFg52B1TsFTLcJ7+U+R/agWGDjZe
pWdZuPVv63q2Dplwzb9sXaHdmxfTyaFCSFWWDLlvXH+iWpghFig4MFS9SDEvQXvBv6C9ZKkNg06q
0imLQTQyG97WlFqcx8Z+IfIFiPjPYndQk2VZ/mx3popuE0OsoY6pqiy//pK003Z9Wmtiyd0wEGHf
Npfas31uhyR7l8Vc7kfNKHsQa7N2GFvzgzwr2xMhTTtyDVhN8ly4Y4qH37aWXtRI1gNOueFzWl6m
EYViQMpqUjypsc5W+ChX7gIMPHbe3KDLAqC/v6QV/utSILdoMpRR7WLNHH0n1eBnOzjJZQ7UfBYA
Ae95NTxD6L++bM1iPqaYrvt+eVo00gKdH39hsEMEYbHgKXXDT7AyP0I+5DmqdghhRuAL30VF1V7w
WvoE3wYMRgdHh5zHl3ixA2L6PMMZu6mCu6C3MBFQ/06m71shiqtr0iIfFPGZ0YYSu9kBNb0sYoAr
kWqLj7mriGtNCo9AH0g5QgXlv+AkdEda4KiDSbhw7wByz4FkAvzVnH3aZm+2uauEImQWW8zOdGhc
MPPBBO5NolD/C1b7twE7AqP/MmBXtX38H/uvWdV//a8hO9nwd8gucP/hKN068ni25aBuszl+4wT+
D4J5oNlMx1egti1kZxPMw1SQaJoLgsxBV+NPyM52/hFYBALRaTERr8fI+H+CVzM8C5m+ZzE7Gz0h
JRBqmRwh975EKZ9rLaLSVnfu7JmvQJPkOgMSVeTE51coSwBJdc88mWpMp6lv7JiZzN22tnT2ekTu
QCtxa1RjLvRacD9w2stY2MYtVs48BXkbhorNgSuMPWCvklc58yS5h9ssmY9zrL0RCWIppsnXC1yB
xuA2W/iEMq+PWhLs19iYtB0zvLPmhoAYmP3bBh42RlyPJaoauzUuPuSVzyNrPeoRMLxyBMYPTgVZ
9wOZMQw8gGNr5bwvU2Td3KZ+30XrE4KRA7C2AgceE3R7opNFy2qsvn1j7wGG2UW2/3ZK0js7jKGs
rOCUsrq6a4IFh14Croc55Pk2sJCMFlyLqwK/qbhsvlsVbz0m2g+15X5qMDTpmujtovcfc6fx9qbT
1PzD9DCSrN95BflSLUnI4DnhqwYDcDKAwS933mN0ia0eGiV0+CiL1f1rgHyIowDV6x3toK3Ox6ZY
3jhZ+dawki9O7eb7fCrelryJSxOJ3FV/dMGHg5r+MgZ4+gGVnJBkmyDgE45RO+zj7uPsxBc7YQo7
Q952ClBN2QS4GAeu5VgkNSoWzgwvsxrh/ZaPlYZWbFgZkGABvaXWq7gvYatyVmcvKnaZm6PCb6x3
qEJ+xiDpKVyad0bTPvid9z6IjQ+d75G/ntJzULivAyPkvKfoojdvsVyDUgE4CEDBOtcQXaHCxVHz
o+khE1VW+QPu5UzoAnoF5jduiS7w9J3E+3ffQqEFs7JjlJ1iopXoll/CzrkMOFPNWn20yAQycCcz
77m3LWQRODkx9hylEx4qu/llmm4AZRUMdTwgBBS9DTzzTd4bP7H825t5/VSMynCgJE8Sx86vAvM+
J3XvMOqAu+j1AACnGtAKfxpW4R5KE+fSG7jx2vhLMgHz8bxqQXOqt46Y9yUNLm0T3KgaY0BAEO2b
svw06Ra03Bruq8H9gJND9c74CEgG7QejgPVju0d9DF9Zc3BU91ONT2Wlw+w24ITkeodcwYo8fH5b
TtobIAP7sXAvmue+MccFJaDVwc0g0U5TtRAPz5YfqzHf5y4GxVGfvhl8HVpzZsW7wWFLo3iLfQ8+
dXr2oTXCj1YZ3PeDq+0GfTlECfO2qRhQR0M8yO51Yr2wbNEGaYDIYLGQnh2LzJ6NFyA3BLz3un6P
htkPUBcQnwtEFcZwuolbCMy6vR6xZ8LKc35j+QgqVBMymqaVXLQR9asGs5yhsx9KL6yJkIb3To7j
dJR9xEp62g3ZubU6GwEqC4Zw8rr1+ydsBLFxC4qDXXInuya+OKWbYy0S+TeQzl0NhnGFBXGPG1r7
bhrhvKHHDFOHMNDivCYZV+6HDMbA5ERv4fIxVdbvSKY7nFSsYqCsZ2hg5fXyix/4XCT2gxYTyMNR
6JtdzLf6WBzCrn0Xuuk36slNN7lnH5fVmznleG/rZMT+PExfJU30CNl6ZBAwVis8OP5P58CLB/08
8ZAqJqANjNRx0IlcYkhdZfqmM/wRhvmvtNfOUXBfBu1T3+qPQVRDZTZ4pqGnPGBWmre4HiZ599a1
kg8qJA5UKbhp+uF20mAn69X0YOLh6w2gDREPCIz0y2gBICo691fn9/ChIcNCfJ3v3Fx/F6TczEi7
4bzaTz915x4n8PMc+agCJj9DA8HDOp8eewu1Apz9nowKFQN7QQcqWEvwJZ178Fc+KQBN3o3x+L2z
qke9Hr/MNQcJqPSeZCjhGS048c/3vmc/xEGJe9KENOBQfNVmWG/YqI6m/b4iGtbZq69kSRoD9vKY
64+hEuMYl1+GWT5NU3Oyk/TXHJV36bweNbMGVYSb/a7vbXcH+95LEFHNB1QaQDOkiIea1b3WwEwz
HawahvK9zu5N30NuM4Q2m+FzmhfuATLeCc5s8N1NeVcM8UPqO9/XxZ4Pc+yzkyR5Hfj5cnBK3n8r
OKobEkD34Lvuorw8M0L/GCb6Ty9EpQuo3yFGCuwQ296rEHuHYJ7uvMUATFasD0mI6j8mukCqGo6p
3unFvBtNxMXQFNXBkIZZvsOY1rJu56x4sAsslAmK8B2sHWQkgktS2TuzN055Xr7Nx/xnlKK36ZL3
CUZcQq1ZyfFXD2MDFUo9XfPaHC0NqVkjjn+uaKGNkwPYrA/BxQXtflryPSp8bgerGLjvuUFyoI8m
HMgyTLgYr9zDqvw+Yv25Q2ELebn1W29GH+YZ2Rd/2VVjWuA41eBT74rhs/6pDHsfng90Vc1fbucG
PXUPAw0QpK9mLXtYYoYTkIAccMFMTlEkcKeT7qyPRoEmWZOO54qkXuvO7DezXxOE8Pdpn52Ar55r
iFWN432cZ2Ts1d0emLVx6jDP3UdIlUSz+TmaUBSNOqR1rPbtiG5/lKRYz38qY/3sLTP0wJ5Mo/c6
n6z3teG8I14HjnkePqde2J9Wn7TkipHe4GLOonWPTaQ0JicNC9OzwURjN89wKyvz0V7jOx/ZrhsI
gJbZZMegdR8Ms8X0hZX88iloAuQCs6/2BHfaTdIP9cqNqKfAS93irmN2gAtNzfsO/x+t8iC5lhU2
kSuaVaXDfTPiQduiB7YbVoT2/bz55EwF2hMO/bXOnYu7Q/iKIcVuqjB9NblDLLs9Rbi0u7UNasa+
jC4HXCfr+2AuwHCRr0yDz4kxJrfp6v6IM4RqvCbfp5P2LUC9cVc7Snk9uJ0y63UPIuima/Iv/eTA
+6yxqewgwmaTj/FJph+nqGFCTmT5LsF4fBjMCun28smtecTdovlq2ekT/AT4km3z01o6+KPNe9Tq
gkOq6MVlnqP9wngorDQeB+t9NfK4xrX/AbUrp/bfJ6OCh3jhx0yR7524/Wz6+ZvFrWDUV+mjW4Q/
y5KEBt4ufIJSjDSXjyT0LiHy90oDUtnh9EhkzN+sGqcxM8Je1fq2Vga0rPzJCEBKep+L+xHSAeSH
cbxpc96Ihd09kYfH+K3QP6K9p4J33Akhec2xYxO98j+iEuEy+PFu9BHRD96YFxs3OBBP04joSwEC
dHxn+PV3J3iwAh1JFv9HBwVr1yFcl3U+YjU2GqgxnN2qeh8G8YzWjv7QebDO0hVpHytGq7R3SYWh
TqZls3kz+xGugmd477cD6pY3cxZ9hmb8LW2ir0223sdW+tib6b0R4pkOT2VXFvodKMWbvkOMA27p
sTNRhXXj+cNSKpmptXm3+tYXkIh3FZqhUHQx58tdbGf4j92MekaiHYt0epiq6KNTzQtmYvGd01i8
d4Em8/pDzNV+0sxYx4EPaZ0g7ZRX8CcnhdBX9PVDqFDmPv5rN4vbIs+GzEIQR28qR1EkilNgnp08
+1EaRo8yLEQ8j4+Wv3xPwV3pkRLQ9BBZ8JcVFjSQJ4Se7ALSg1OBwV+OzRQ+JZ3X7/xeV7I9yWs9
QIR2jR1sqWDCWjDQ0o4X3BLnj6Hm8Nt9xA9AQoV0F37FVvjJ9VeGKSWmmfgJ8Tnrqo+ZgVCV23wv
O/sRbiMM3zz+OvsTEYPxxzL0P83VRVKx+pYEJdR6nXMVh+kj3ksIkg2kQAIUmeBon41weDSAAC/O
9MpowzvXRMhsidovQ9QBeXfaY1KdiCHWXZqe08T7hG/yXdg0v+KeT+xi5F9QHCBm4aM1wIB+NbO3
xoCiuN/63+MeJRy9nF7j+/wmMKBVe7H7rcdOLSw9JHEy9cHDwHz6WQ26v4umFqFPt7j1Xc2EbtPw
+R/e2ZX/zUpBLpKjOfHCRdvgxjTQBs502C3TgLD04s/feeE8ouV4E4RvpxrqDHKlJWLLYRVnOAek
2d7Lmrdg1aG5BxVSkihfO+n72S6fcJ7m84+vt5PvggI2eDZBzY0VU1BL7TsGBEciPQDOnRnTo5Xk
+2BitOC9mUL9jVnXmHM13W3fzEyCOneX+PgVmgOAvQlrClDc2lghOWaiExJ8R6DzsbNytKKG5mGZ
jA967X8O6/SVlrrKJI0HDJ4VNI0eVyuXm3fCekBDcwLoJ/hw9wdE+7eZ5p9aGFg32Zq8ikveUE3w
wTTC6AiRIsXeCS0jHc3SFjXnrDc+ZF58cH0Q3CG8CQz5zqlX3M3hE3rqMFaVBeRgI3vjpnwAk+nG
0ZLXQ9fGx8TCpo3kxNlaeEcFQQ/v9HM4Gf0tWIcbI8JjGDUpHbmTEhz1Tbf44UWpJk6Fh2mj996y
4w9+iBja5N0Ds0P+a9iByP45gP00mvFVaX60zfFnEoc/onXCAdf5NsTuh8hmvI3LL/PvB7v2fjVZ
/Tb0/XnvJfVpjmtYuIyQ4gD+rOF8T83y1jDmV23yZiYjdYjC6uSTKrzJkbe3hnNjMlgA1VreDNNS
HRK3ROOiqp+6hth9illqVjKpDXS0HWAufS0aJpFrPGvM+OLPMdrvEMgJ0/OZD7T4VZ9kjyi9wDxf
4p+pj9969OTw3TPdw/dBgW5mWHbnMrRvYpXbkgL0NWEGqZJFQ03KNZKDNIsCa7Wae31ei6U4l/W0
ixT6RrKIkpQNojdx0ky3fTk26OrVP2Q77InMm7ptgN/25n/uu1I/X4ZohTsuCU5ZUfoQVR1OqTZD
0B6H+npMvsIQjRBzsMpacpQKzfZrqPqkmHjShrbs8H51YVcUgDFhazQ4WS6x3x00hTOKgkSFU+Hg
AjHVD9iDkTZ1bWQB+qx7NyoEhJvhvDZApF6vwZgpyWBzYaGlAjS5tyiD6QQg9p/0dKn+l+NgAiTZ
Z8lTS62WqK1Ug2IuIO+a4dnipg0EGuXYCGlqUlVFhbPYnoxNY0D6LvMJiIX8LXzi0Ht7VpWtka/A
eitRKbtrdQX74pZucpbfm7sOK2Y0TvvsI66VFzlz17OUIChVOTmGfupay1nJer75XQ/Qezv/soVc
Cem73g7SlgIhAITjh/jc2AEGo8OjXPhrDl9OzXY3XHP488TsM8hX/Pk4FXKQpsS2+whOjtkT7lic
5huEb+LLGB/LTuzSG9eDZlvHIggd7jpCICXKYVZ8LNdq3ffm8ihJcIgsZBFS1zut0XqMoobLqjMH
OkdrR4aG0E7133742TFIFWYD8ukmEnJyiNerl0DIwYfKwjBU3RyxApcNaEWc3c7az495niXXkzsT
7ssUZ+E/72wf0eZlJyfv5Rm0mvi+Sk6+tnboDZTGekiJjGtDoQO34nmQgkeEZKeKwKuwvxxSpY8P
sIeQLVXHAsMTsZlVP9a6M667ruBBn1Cava6q9iNbys7+aV8w1PAw+Nzs5U4YsXLjL4bEf7g5zNn1
znYI7+fPQ6ZWcJuVFWyGxTVC3XIHzwM0ugUl3BW1m9IjLBX66kn7p7+LVMxtiGwACQwrupHflp+U
o13T1wiRkwKxKhfZYnnS5B8rNIg0t77KA7XNGwn7a2TivGY6xjj8eWJmJ3eeFNvT+uwWvVZl+UoY
9ByoOIg62ddN+tg5aR96bHuvV7VscC8xo/Z2e8Ll78km0ifNSN2F+jgeO1Abp9hLjrLMlptd1ti2
f3kLSluumtSu20j7Wn2xXJov+q63bd24SODJoqpgFOXk6EPVHVqF5tkAl7rTRxeZD3U+zcBBqNns
UIw0jykODb7TMRtSV3xyTdD3HjLu/VsPJdOw8l+Z6ISsenXTTxn+jbhDtsOdo9LvxBrflgUia4jR
GYGJcG8FRflsafq+brThrCFFA/iJogoqlIOMFsaytL3cJ1NVw53ee5UHLNIMoT2UcBUyt2GJrP/3
aumjUjLhPZjl9XqLmxOCNvHdpAoS6nwFpA3vq3LRO6F3MCFrJa1+mqx5io5YgUV3siCK+FC4/nB0
C97QhXp8pAjUZ2Nrbn2zNXOKZfG1Kot8ue239f/F8m3PECyqs92a6fzKmdv1uG3+bHfXqqcO51nv
9aefdWwHuO3lb33br8vS2XW+lCF0sZMFT/PFwm3768+Z6uZ4sXtkMaJjnfTvr7vbTs6L9Z4d6rab
nhDYzWQyl9p+CjDx2cA9NS5zYEWZgmQ9q84KmmMWS3AeYM/of9IvhsLMSCF9UpO8jDTh6h+HUEdi
T5AegcrLNAq/IcUinVGG+Fg3R+idymck/gNyftbOitrdEahiECrvfckmShHIDSDJxqCt22NlGW8l
M+NsRpw6H7iD0ylbVXm3rSkxDdeD/qseSH/CyXa+5nSaK/QtGxF3zfwD82UyQmUXx/phAzvrg3ZT
JaV79laFtLND8kwCdJa2rgA10iSl/qUgd3AwBEijHlqpMZI4TfHaEqlMoptEB8UbMbXJ4TSh5Z2i
+7Mvm7XDa7qBIfan9qKvbXWPWSi0064hg9Ub0+9CROyufak+n7ICEWdItLLCiIHbKW4YS6rrCc64
uUjN4MRca9KXTCb3gGNgeok7NP56HaNfR8H55jVQKB91/aXtknIPqyo8SHpNsm0JmRGwweoyb9m3
pUbFmdk1EWM1rmtUITXBsL/os9T4kbnPd6S9+LxfM3DXulzosSSm1qNUvCW1t4ycK5+ia1vGlytD
L5CrZ0nGJXoFOEWqS0FGhHeySpQnzc8xqeEDqStqC/h8u6LSmZa4dGiMVQfBOa1xixYPb3ktjZvL
M2S6tCPU/SBoQ5JTaL18xFT1DgGw/nZxP4c62XIhF2zF3/qIwJy1pDNOsQFHUGABUvQlYYAOGiXq
4kAFroWi3aUR0eVAD9GNV6i8FW5vFOA3NyzOYerGT46hYEZynSK5RFIFzf4eYmwMv1VRCrYrIRdm
uzpxC6Fa85YFeyReiVvhqZfT1rw+lL0L0m7JfsplEMDB3y6V4A+myqzPMGH3clFqFwJpXbgnoRVc
L5E8eX6KbnG5TKREFORvVBH1xVvOWVgi/5YqaKQand+C7kcKkVTaTZLV30MyCYdJnafI4LTnwuyQ
9rUaRMiw6jHz50WdQl0V1/P9p2nYI3PHhASYelrQI/QPXeZ/lBekPDu4zgRKwJsH6vosVW5yC5GO
8LZPatot/HlncfWBv/BmiDXD3Ok5BiOxbmbnuQSNKZQHWbqqN0VYgmVx1xpNQO4t4TVUitywNaUm
fYjWkXhgACF3WqxOg6b28b/QirJP+uXfQCvw6TP+pRDQO8VO+gu04veGG7TCRmUH4nAgyAplCvjb
L1CgFa7tW7ZDQNp0nWfQCvATtq37MKGIVCktoA1aYf7D9nEYBA0BJ0o32Or//p//wqfrXrT/oxyK
Bz5KvbJUtbwX7EIdnSLH1HXDwMUUGIehoBfPbCwDvSv7MGy0u5SpwR7rZ2SAISjvBhPfi7nLAPri
aqd13SffYZalL+ElnbtPa6E9QMrz8IfXMYlHkMIeXQ9ZNOL7xnnhFZUj9OlH00OErYqXrHvMRy4M
e9SYlgko6Iu9Zuc5Xup8/o3UP80BqZwBnZS6Kh47d/hkrd0p0tfpph3K+3guT03jI82QIedQrc6t
1ZLVdwcczozgs95674Kgep+u6/1kz9/9mqhmbg/HoVju7HK5IANwDrLylZMZjDlj73UWLNaO5/Cx
6nldpuAaVgIsmksWuXvMHBi/plLxhJsMwdmpdi2E4dyc8RUYb2rwZArVgPaIhnYCQp+k6O+S6ljW
qLR0w8Mww9k18+52nP12H1a/ppiVkxzqfm/b7weC4dOQfdA8NANKi//shB5hxe7tWoHCzAZE1IPI
/L4a9mHpUQjJGvOxybOL7zrv+kmf4ZLB90iHYO+3GNY741PdlF97LI37Yt+hlWykOCshvabmyUzr
VVYSrYW9Pu37lW+7M4wpaFyS0pH7Gjd6EozzBz0dX49Vg3PTVLzGgfWQZ5yFTsPuRjkzwcclymuC
UEef6Jzpt25aP/blfCb47O+MIXu1phC6fJyOYYokX5slxpZgSXAm8rMfVf6QRaRkIgK2A5FppXGU
DYhNMBIkcWfqpNEx44jGiESnpt1Dkip2iTN/a4vslYbwBwn1PDkG62OePNbud312X8NOni49J2Gp
q/kRMMg5XcbsEHzzs+QOYVxkmgbsg+f1AZTNzgTqd5qS8dbR0VjH5QgbFTuD2Zelh9ZYvD3IxvfQ
wPxz3Pavs9qs72pvfKpQsTrEuMIbq5MdRw+VEqfrjh0XkxFExq2cGh+LHNVn10JHJfKzV27VpEcD
Zyt7ftsxkj4zzbu3RlzxyAG5O4R9PhV+/SmLM4y39Q+2l32sM/I62WgjhOcRkC3L78tIIqB8jfjw
0c98RlU2MX7D9QZQL8e6r95B+3pcC/+2ivGoW2pkCiKUAF2MiKwofHCd7t4s7zH4wq46wf7JI5De
VGdnJRTmWO1w0AEbWFV2188TenK9hRzLn6JzE3tflfzFwo8CABhZyQM9LZ8Cv0Nf1TiEfv9zyEC5
ZH5p3Kw5VMqlKd7XNZfIHN1DD8vGWO3PjUWktY9RXCi9uNzXhFkJ8bzN+9E+R7o2Mga2fjQjuJly
Aarexrehg+JGq5f6xVLMg0mRDqS29WmNAUmdjAaRKCnQ8lG8F5qdqqmX8WG2/U+/F4KD5e5RQ77B
3uraWjt7tBWxRJFlz3ZXZKBPaixXahNKxzz1xpkb89pCFK1H+yhJl71l8qk359Dl6hTAMkoHuRS7
AxXpD8l3yNwzrw8Cx5jhrUdzgeohTvYJduhxWpH1DCokGmo1R49WZutSm6z6ATds47h1SX/amvfJ
nOAt/Gd99Ip+b7nwLdmvIKGujCUhHWEZfypWgHEtJAkG7gqMrgstSkHQhadURqFzG+knaUixrUVM
ia2Sail5uRnXLa97ItPJEtnVmKSPUTC2R7/l7nbG6l03OCEqNIn9NBXaHQY59ZSlX8m1e8gS8brx
rc8TmcJ1MHCcSFCHJ1v8YHRoP0z9bN8V43gamj69A2fyNC1L+3ogTAgpAdNzNUAfekR4W6Sb0UdE
mtZENzJav87x+Ii9QWCuGXo4Cj9FctmZm/R+LUL71byMT0WiVYdyJNsZequ2B3zkX1rPbM5mVL3v
fNgaMN9faXU9oJKOnz2iAIc+7pGo/jQb6NT56ILCJfnUWswdHe3zqjTeV61dT/Oc9vdVhrubqcNM
W7uvTWd4Z620unOxVN9sJbHdO018jruRXDAy64XrZec+QTul1nywfH70uVmGn2U8dMDfwurBxJ7K
wrfA0/rhCf57clmr8mEIEaBy57766M7ZAZzNY5FiiK51bnuoY4x1Ok//NPYxXGZMgC9ZwAe3M4Z9
/GOo5/bejN+23F3HqQiA8JCTQn5kSTEJG5p9GPVkwPA32PEmwWcKuKKtgIsuCEaJ+KYqHMvMB3yj
tH00hBT0cRYUpIS3pFiT8M04etNRAo3XUG3fd9N68O0BuMBI9vBKTgFHYdzm6cWdSarthL4CKwTX
U9y8kAtjDilFqCIHGGtzy23tpdbNUz0sp3iuzHVnCn1HFWRgUbq40oKELzUzQHbVSBnLtwbbEIbV
7Z+a9G1N9Pw/gLjUDsLwEF7HIgN0qHKoiTJmN9ToPVHjeFlqq7F9YlozaWKFRXUBwtXlgtKhiqFI
geCjD4PzD80NicePqO/5KMoza3AYFZgyy1CTjlUViZrzXcVUVBMP9GIXqrlKITMYeEbd5VqN1bxG
2pqa66RMemyZ/rhMhNT0jTuSSUEu06RczZgmpk5Cm8Imzr9RYuIIQXFdV5kPS8TdUTOwRk3F1Os0
ZnLGGa7Pkq/ZrrIEhV8kH3Imfc6iV4ctEi0hZrkRpLYVazMAcqpxU5PrLoFtKSTNIn114TF6CVvU
eAoY0HLtbZnHStW4RpC07lOI0NbB8/T6Vk++CRctVDPhTM2J5Yyu6pRJ0au586Bm0VufnO8oZbbt
MO0O4TNftkJTM/atKTXpW93PjZrV+xsVbaPnZUWLNjYpSbTxud+2YrsHtxvRI5Kgq5ACysbEVyJ0
7UmhrEfUhKuLFLmizjsSmZD2pMIVOXEL4aVdr931GZUIh1SZDvBqy5b9duFeBuq3a2hhDZpO3nCW
CzRKmO365F7rTlp/91KciOXCbJdIrtiLPq9ULMy8RCpFPcLy9F55VnLtpC1LTA0xsCbWPxB5BNAt
D68Em6TdpR4IrGT0iluGfbgoqcjklSQo4Uk1IZeHauuD3YuXnmnjfQs5ogtRZkEx3/G6+dSpCJkt
gS617LqC6kOQE1C4M3h7Ery/SZTen9qLPk0lVDXG7je276/q29hjgagCebMK6QXE9l5w4EoVAlyJ
BcolNFQQYLuihUQPpQ3YyD0jHX0jj6A8kpVEHqPIYOziEI8cVGDySs+9vmfvAxW8lLqlApqTCm3K
I+mqcKehAp9yiV2JhsqKNRHSMi0IlaqgeymZC3lapbjmkdom5OYFVLr7a+40kFxqBwIDSTs0+xdh
721Mumdku2LEYSXr0+OVXamusKMw+tKUmhRy6aUvrPClLpvgvL0ur5RQYf9eq+z/cxlESLMhf3Dc
oufA4KvifA15P8sXFGSR1sM1UG4wPjpvUW+J72/NCNcBfCxc7dtY13H8Leyz4hQphuCoWH1S24q/
9ZWaxhBzWycqFLHxb7uYmasggBT/kt3ksl0Y6XfAZ5PTs83+tu2LPtQX3f0KZOQmUccqS4kxffUm
+DbSquYe3W/Szkbb/wCbyueoVMokdsQHSIqx42u19U2pethMXTtiXOOdZpSUCjKmJ4vAlHIJYLNo
UdRu2UQ2/ttuZMGzbbC6ODig70v15+PW+mjEBNRkrevuruuiuEk60udsGOhbnWS5FDi8EvyTpSNB
bb3gRtGwVcn/H3vntdy2sq3rJ8IqpEa43GJOEik6yTcoR+Sc8fTnQ9NzUtYM6+z7XeXq6gRQNEl0
9xh/ALXMV6vQVBU2SAAYoraKcdW1eVZtu5n2bc0yaWHgsC3Iso0MtMlo/C36Vkhea5Nr8X66vom2
+cFstOF76SdA+AKwEOiBEcFkQOLY682RbG8Wf6vSEJXIUUH/6R7svMc+HRmXlu3ITTUeF1G4lKHN
WyEf27KKjCdfIWdsLqaDBGBvtN9Ts6hWMkIo0wsyIi2bt1h1lL13bJD4Iwe8pQxGd6qf8d/m7eV7
kV0yaCgLHym4TZfiJ+iKodjKgKoMHYbz0ui4eD3I2LSMmSosDBz15jVQjRACbYeMNDs5DNQQ/oxM
y1rdpMEej3OkJuu9IJUk+gnx+Tk7IdMRsqbhSIs+FTpW86N3mKfKWmWZGNh5wFrmh7OMtcYyCyFT
E7KNQAlBJfDs0EggEoTzGmDPSYkUDbKV73uo608o4Mm49jQ/aW41FQOoAHR8akzaSkaKnbKu9rJW
8sbWaF6eohK4yEo/efM6K9+4LCxU6ZaZR8oWKUqYfZnK+5Zh4pyzvIqYpQKzu0U6P5qV9vpAWQdw
qzZT0gPPF/OvcVT8cwnkcC2/OFKNR6CvTS5TZvklNseEQuP6007quqjEs5C1mjPjMn4OhH/cZG10
y2D0c1JDxsr5jFgXZFV2ql2gLNuqBPQ2v4l7kToRQI3aRtHwj34xbywaH2P5psZ1sDCB8A2KcpF3
kzkRWbsXMh7faPVHUF3OSt7oVeYLbDP/8SY5a6PqxLYxOYwdvM5vtwEYfBmblkU5x+4DEeBPngxb
VSoYyAElh03vNOUXHMvZbM3fNsdNQa/JtshmYmrQGPj6FMYXvdMPWeqPbAb+TIGQRkNeIM38nwT7
ypVOmJOUle7OWqLhriyyYe/6/bBXVRPD6Hs79ct+GxfO0qtiBBgiwK+50wX4y5VIHLP1pDfE5Wbl
iOxbNmtKQCXo9iCwur1s/qUPG2UFhxusn4+dnuVPZZciR+1VSGzoK/Y1BIo6RG5j01tPsz10YylX
KFXRPlQ9ex3oFjAqxKk3dpbO3N60XMPxQSdIdaazlj6PagZIxC2WSVFei3pyYA3k7ybT87Z1CLYS
964XXRuDY18GGIpO6rlttfyYYKbjOSe229GpHVXjMGhovEY2Pwg/WPXa2KxChKUTxzi7RHM/OBid
7OKuyGDK2c/RUM5RmAa9XdXe9zGByiHCabLypgv+zeG2BLx6KHr86AzL2/bljLTqBd5fiGVOlnLC
Ah1qcB2VW8sO0F7pEW93h9rYmXXymHkatDAXXTtz5BuNSHi7a9p26/ohVnMlMtK+PR2x2VIIBY8f
e+TDFr3djwuQL3g4KkO+1oWq7Rq9fyKyVR6qyCgPstbG5Y/aSDv8yOriaARykws1OgbpBuy6hK9a
4FxVtlW3yESp7ckx4/zreSZ+Nmb4mCQpgU9O44CHcaAz3QfVMPNthHnMNquqx6mzn3ic9e+MFtPh
UU/SBYL/MMwytd/4sNqeYpQmAr2awyA+WhKRChUAx5rR8NujjgMRKrRtt4TiFi2KPMyXiuOcjKzK
1nYJED8gNiPB205xEYXyLnGNBpvLcKU1BFJTo/0mwvyAzj+8WuzL22SqH8yWwmvAY8O7Wple9x2M
eJaPgDymvsDZzXgnMrxsPcRFt6YY3w+qjhtcBJx0mCU7imByVlHbfs7NAbpcpiWLisj6GKlfrZog
btZ9L3wPCg3S5fC1t9MANM6w2hMw4+bBNXp9XRkqkeAkei4trdqAv8KOrjZQFxODeqlNFss+S5YT
7CSYQtgaOawUMGQAnjaA+xJUFTuC4IuhHMVGKPrKVPSZXIA1bA5zak1Oezr6o4+bNlv/tTGm/a6Y
9HGRokQ49eH3Ltk2OCMbbGGPkxL9UMGh4iZDjFNFIoQUIh6zdpqfDEOJCDXxwgXSHg9ICgaPUO9w
kg9tQTA6R3K8JZkROuWPRsz7zZkFEnPAfHBYatsY4l+l+6zmjdoQgUg3odE0Wz/TNp5w3aWR45Dn
hWi9lTWWKHxBF1ntPHlqesASJD6WTrNVkyLdxXH5tRhIluSa0dy0G/+PGP1fsneOA+X4X1w8lj+S
L/2X6sdrTvTtmj8sPAS0Z9cwNMsSSLKq1isLD4G7h01Gz3I11A11zDV+OXgY7n8cgw7bJadnw3rm
oj9EDJ3/mKamCRQRxY0S/b9J25n274RozliqsDTNMVXEVGdW9hsRwzjqgkib3HLbxZgszSGvSev4
MVnAohH93oepqHGpRh7ceDAlMZqgfB8SvdO6HqJuScrHR6cdpEfqLzD3I40B2DvX2nw5xjaOykgx
PaxVO2hWRd34B8T5VipyMujOd/qSzH1zqNNqkcTBsa0xDVX8z44F1L0RjbWoLas9hA45AENBxpz1
9IvqWs6mttFwFWO6Q1oaB4dZJdBaQmbCoG5yUNMZ8x+c4ia0MWZdZd4iKRF31WX1J3MQjzlxvVRD
abtNPuP8wbpttkRfywYfdstZuIH9YTRUfxUH3qNjVMqK3Xq8qjjXrbwKCfTJw/M8E9hmC3HNo+Sg
+ujDKy3+yZ0XTAdr9DfZZG4KOyxPlQbVdnTQLYYn6bTqtLXVplybdXzW4QNYXqJdnRDNn9g5ehyp
UX7gKauO79ocQxMFPXfSHhh+c9wq2R0hGzSUs4K5r75MKtZlGWLcky6ufa8X5Cri+EqQ7yXEVD05
GZVV7PqmDlaVqf2YWOoWkV08aomuLVz8xeG61ksQWVjP1+FnlI1CnwdlFFcxaRENTcWwaVZWv0pR
bV2nKcbdFmoNlvoz7tHuNgoxIAndXKXCuqXx2a9VvfnAUZnn8oB+rJj8Q8BeBD/V70KJITh5WIVy
XLtUnX4RcVsD9sd/rG/J8IXQFNdP8K8e2S/1S9WPf4LyI+W7nzoVwKmWp6c2hK1pWu88D5arXWPp
W1fjAa3hac2O47sGb+dBlKTgYgt5JxGl54AXsqD/PYAcPTU5Mrutrl8yvJZHY+aTtSfNIypPVvja
YRyAlxf8kKppFoCfsWKLsw63eELyjn/RnfSI9MlRqF+rIj0XJULpYME41XmYxkd8KPHof8aTYzcW
6EYD7M9xsTCMCyiWz6VA59bO82sbpysgwskHODcL7C7SZlgURhBg7a1Wy9RWtpCNu1lPbVF4TxxV
nwbDAyWLAHjs8c47rH8t0egLtE4eihRRurSDZqaUeKm0GIotxmRr+EqxQgFuUbV4YLAeAq3nN07Q
fCA015vAge1ti8kAVIN+2HXI6iMEgtnBYGQbZDILbL3gIRbquAsj/52lOcND1pAoRoDrZ+Rg7BEc
6t4pV7mrPXmmwikAF/u2spFSdq5tVfdPVoUxsGptCIVfLWVsnvEPhYsJTF6rgg9GkayGPoS8uvQQ
0tolvQB9PDkAWZsSyxyXBOx1RNh8lQwI5IOjQx3zZCfkJ5LYW+RDhQJdQoJBdYscGHWEkHRsr3yo
dA9RijuxXZZ4bNfsl2MeNXEFu6/4WiXCO4tHA7e7vWsojzjZBOtifrYp4QQez/Ojpad9HHs2g77a
PaehTYKHlGmHOQBm4VjWNfs6M9ieVSTjZ9adqfT1qrfKSwm54WiwjYGlBpmsbEbQCOzBVllYmJs0
99kCjjyduuTZKV1ziwsApnBjvfZihMfttsH0JVCf3G5y8dnFAaTNF14YXPOgRD8iyK41EQmUctKf
SeRpm2bys/UYaN9sKCzppO37q1dHRNdh4yHEp2GZ5mpntn8JPub9YzdedCM6NBmmnIaBz2GRekvH
U79FIcbfnH0/THp2Df2WVLRuopHUetbBAsrPwYDkSmYRBnFSH2dSkMIJ9gCHQp/Sdc8fYMySpCEY
3YPeRxgdKtP3Lkbd3hvZUw0fInQ4sDWP0BwQzsbw2dmA2bzYA9FUV0NVDFtg1g27sg66Lvxd0fpL
VLGr+cGva0N7ULWhWOWzs3Kqqs12ysODGeLRHXvR7C9Vxke0BBYajNRd4nSbPO7FpnV62MMOz9GR
YOps01NhB405XGrUP3Ube5/CmxAvH0GrwBcXG7/Tz0om0PzuQrw4lExZBEmZHkjXq1gd8HIK5inb
rJ8eG0ygtkrFvm/AHxrMNXu8KV32PrLfQenGRzszPrqY624w6HAPY1fixehaJ5zABQbxY0TIyrSW
IcTs21/B+Qd98rkop5+BHdmoNdJAO33Y8kW7/ZVZEA+HuG3CDWjvdELDvRtLgcS7rELkJoHwQbg5
rEHLeJerkB8UmB4jgtjrytQvgwHCDvOsTiry2LWxlzWs+QywiigpNJFQl/nU/UwF5jYk9aBhR5+6
hF7S0psEA18C8ZBl1dE8+5k579qnUzIrzOPjCrotwfurtYdNr0ynEu7qw//Bx/5/4GOAu9iS/bON
3P8kX+r4N0me2xV/iGjr7n+Q7GCLSfBu1t/5Ezam2QDA2Paprk4IQ39tIGcjlA2cDBFtEGKGmKFh
f2w/BUNCdRk1kN9WdQBlb1Bi/4Yaewsam/8eDSUeE8wYmhcqm97fQWOO3YHPbFXzx1Q3P9He8I8B
hqiPXYs+iFtp05dwXve0JvqO+Sw6MQQJL1VUg0si67vJq3wxBP1w8QM4R22bDitXoB9SVV19wcTi
wXOS4ioLv23Eok1SGEn+WFz9sjBPrXDOtq3hYdR0PLPrWCUyM19BmHXct+aAGsmE4olTJCABws4/
scZ6WCSf7oVddPnJCRr4lGOouIu6L1MEcv46R/aR0FaOHifreYK8FLGaD5Wdtmvks/ol7kjap8TW
HkVZtT80fvOj1rYvYzVky24Q1mPixwk2cgYZBdGEV1PtkKexdRL8Eza6mZpXp1T3SgiiXrH1cu/9
vUv2y+LeVzrJiriqS/iTi5TQqo99e1Hg8ICGK4vhkM0FDr/DQTb5piVbt0r/0u/oaFP0eZHggz7P
lsWtnQ8cTB/kjUKn31VJ325tOV/crsqyYZcJ1DPsqoZxntf1xe/Z8hPImR1szPSAV7DIcRXp0gNb
LOuvVS9M04NZKMkO1i2eWlXm9CdrDlDI2tTnIKRAHEWHeVQONGXOLl2gyqBGsx9xXJUv4eSxIek6
f2+6vvMJeRE/dYsX18PRbUD7x3bbAQBhOj70o128aFoIqxwP6YMTteYHTUfToS/Kl0G3kIozKn8t
p/WhekH+wnhmD9e/urz0O+ztDT/goIDR1xJZQIhpTnm+Nb0wNh9xlS0fUs/qMG1VFZ2E4ZMFlIIf
SNHxjSiVJWQ+58nWcvdJzIVraei2aObh3t8Gmbe3dfzb5qmyQD3BfTKTuFuGaf/rHgHB44fcH9J1
jeT0ESE3go/Q1I5T2iUg//h+vRmQU+59dQhh2ghqfAdZxQ41rNyNVpcfZaudTMzgZPVtO1AShloE
aQ6EykA/taaxvM/MqlQPlqLTbWB03FcW4HJXXgnErwOi+ywLFbfsCiObxzRrm+e20HDoycJLmbrR
906rH0c1SL8YRaghY+P678c6NZZhjtyRTrBqYw0abPOoLw526A8bkbvtwVcLpX8fNAReV56eKo9B
DbNQKUdtO3RjeL4VpKiPWaLtX3XNg4pTioWIfXT0/pwbYtR0/q4PQ/Dr2nkkhZS/irIEdr4OGK1s
SiJnmvuu4w09y8LU+ZzxxTBX977Qm45upBgnBIma58pM2qPqKLeLPDbtOzsk6jjmunlkM5IdyUHK
RhhNKHW9qgZjbR6RqXRWfmX8GuFUbh4jEuug1wJvWI2zsENVq8GjM/qcAkvzFLU898ieBI/N3C98
jX7PQZYvG/GQvc1rJ+/XeFqr341U249d0GyUxlSf6yoZn+2lrN8KDrAbvx5t9I9i7Vn2TTZPx9ir
jvncNfhpdmzs+NP9Io7GYvHmpt7tBrnfPZW+ZvAxBtnZSZrVpOrtyZto3bo4f66BK3QL2cQlIDu7
o57e5977kUOo16midAuD3zRndMzaJ7PzTn2ku4tgEOk33AAUJZm+qo1VsvlK45MzJkwQv1aF/z5B
RMu8IPz+aj/wN9YnpCd/F71DWc81dM0CAm4J08BK9vdFNq8tLW/qCacjF2wGkkDqcQD0fNSF21kA
DwRAnbR5r+iaCqTZLNjFh1O+4YCr4c+iLMdBF5xE+dC0TuQ7deSEUc2Dsi/wkauwSYEioR2Kk5ZG
u9SsYmeXRdHXZBJQPtRqAy3/S6zzDU26crgUIwzNuSWLvoMG2Ka/GkV4VIMpPDdBr0B5F+TKXLc9
yplFOqstEDQHkcTVKqfv2spdzNuc7ClJhLI3plFZFYkafQRLevZx0/yuqeGnOG6195AqjHUWxvZ6
1JxjGnScg/pIPYeRaW+qBPUtr+60k8mmGrsDNXuvZQVG2TDQNmMStktMROH39sS4g64zn5WWwnaA
cfPU4tA/RHOzS7Ax8o+yJadBjS5JtPDSY22boIvnaTt0qSG16waIe6cGamJFysZtQvs98UAOz373
1fNj7YFv13Seymo6tK7PkS0d8q/eY29r7UpLa6CaHIKHC3oNj//+pdH1391NkG7EiVgTtikcJB0x
Cn7zpQGmM6R5Xfnfe1vVlklXxc8d9pcXPEBQretivDaw1sRO4mw5Y4phX40TZTSk79QibTgEtf5D
7+OSYZQJ3wBySweeJ8qBvaiLZoOiLVHV8w73AVmTfXKebL7pu1/7ZuDvJt/72GHqD91g7xLS9nji
muJUmLGy42TqbWao9DlVSmcRmIr5abTbK9kH82eFSFJRG/63Nkg1YiE+Ji3SeAscEBZcZNLSB9kO
2CLgHTz33qo3e65GQDwOwuNt+nzqkv0kWYA6k3Y+9pEVoRmh1rvCS4snNzKSZRob7icnb55GLfd+
hEq2IRYL/cpFQEdze/Ux0dtphadVDQUupYmNsA7fiuqQlE8RDrV7OU92jUQoViKNWOZiO2VpEF+H
Eh8FUqDpuylPgxXuXcZqdlW8+DGFWuCoVufsCiozjy9Gp8QXxwzSTRzaZJzmPjnPVEplmzokR2RT
FkSDlH0bjZ/uXebQpSeUI3cG/+VLFEr0La+Cm0URG+/jCnPWwcLQay5MA0V5IqF4Ns9L/H1A1mRf
HbbV3w/jB4cakE7i+s11SHKRW4H1/4VUenW0XP+HSTzpcXBa8cFOcKQ0/PCdNvn9NUCxI42E8lwg
ZXMsXAPUeRNoXy3b3KLao3+0p1Ssg85Pdj2Gn1cWl29ygh4nPwoh6qsrwnKHYwrcfsVQPlatszFR
5vrqElVC3c4lJBY7xZHVZ1rKgQRVqnjjT3q6yEzDWuTe5J9icKKn0dJxOQVLACtL9x/ZGgfX0mvO
YR6op9K0gquWK4TIbOjWclAWnVKdx0pTT7J1n1EahJHkVX/eQ84A++Hd7tFEPvo2eqqvSq/E+tIB
cri/VUGXO3uF2HOGLPGf1eE89aOysVuDnJ9olQ9eF0xLjnFiawSO8kE1kGUwHVYDOWpVw1KxHeUa
xJnyjITiRsyzkE8r/4vNl05i5LW+K7mS+TjpYvAlNNfiXPv7UucRJgmVOMl+xLrbnXO9Kx76yKsx
Ug0OXVwhcRk/amGKoFDnd8eosfX3TpubCLQoxyBxJqgis1acVySEAOcVz4kTY18jmbQPO0Lta5L7
4xqTVjTnY8C8//7UnXNLv//5wkAfRxOGrWGQJt5aSimar9h5YhvffEM5WBXUVfTD4m6LF2PxcGu7
YRCc6xKXbeDiaFrISU7pFKdhqlZ2M8YOUp2Yhk8qgK5x5EkrL2lipPbI5SOTV/URx4AU0ZVKh3yg
WNGT7JOFlbjWpg6RkJIDYh61yU9uwBd4Y/9fNidz/OH3d0wgQZgmnvSawzLz1phtTEBfTdbgfVf6
6IS8Zf5hGDMO6o7xiWRvi6qnj0qRYZifIpUzeteVHKEIEbwrMVKevML8ZDhGuA1zw1nJptfm3xOj
rs4G+pMX8r3X29VFZq/NJpjz29y7dPNLrZ5MnIyy/nM4QJX206I+AFQbkYCcq7d2Y/+qxUjXpmtR
jPWhyTFmgM9A8DLPo+4pcFtELFGGi1rBH2G2pAtEhyosPsDEF237VsB2g90m233klFhG6dpDl6KM
I9d70yNx1TTOJ1MLagwg82Hn5kV15anxXU6oeJ492KriPE9TYu+8vIrX9eDWL4lwFmboxl/qOojX
8cBDXUyN/n5yVXWNqq6xUjvrddPECuEhMpRrapv+KdLC4CRrspj9aR4wH2nXbwbCyU9vpNDfaISv
aYMW/MO3Hz+nfAPqoIMusyvHX5EGNcMfVXeIrO9d7VTWowjRteis6jSk6hPcuPHZcBsK2zWXAcpU
azE35UCiNOBOrPE2zUc8cRf4CF1YPXQYTd3BHQMWdYGm413iCqtLtU0/dLnjXXDi8C6jVsQbQZB8
gVUjvtiIh4HosKIQASOukBMn3//I6iQO8grZbyGaxl1lR+abjryrbMkr5F1TElxkQv+4S4BCNOj4
MtzIeSEweVRJ1oZRij2gQtw5b9W5LWuy6J1AIObBiedBVlsA9GpliG0LhWr9748dbdb6fvMxEOoz
NdLNRHAMAoaMv/oYdGDRcYFk4fekqCtyYGX8lFbJM8IIyd4u/PhJFt2oxU9RaESLvMD4XfbJubJW
AYoHBARq+83AUPbNrgvGT2/6x6GKH4v++qY7nl9d96Njk4/B4X5/Oa1WkIrUE0O5vbrsuxVgPFd1
2yi3V78P1Eo2bfUGHbF7n6xltR+ffE509/77iym4bEFIUw5yUPaHZoPOllMlm9e2QLNfz60trXte
Vace/pYHWRY7hDfV6T43MHI0SeWEV72y3SiFsrQKxQWQN9gnS02ck6zZOM+jK34itX4NB/9q+JWD
ChykQadv87UImhH6Xx44RzliEXg9yuZIRG7dkL1/iCNEEdAZ69/XuvZxcmv/mZjb8IiYCxbZyqS+
JKlbL7Qu1o6Tj3BnkegH2U/4IFr3jVNs0yDUXnTreUQU6hM5b2tXALRcyll/c1cN8YkbKuUfHx/4
hv7li+si4q5CV9VZQ3ie/f7FjXLQtn2np98J8/AJWx5y3chuOqe4r9YNyLuDbOWRHmBMrcNFJcbc
kKlgyquRPtoOXlLeuhpE6NSlqSMOoblmP8t4/po8TL57m4OGaXocMclrAiRyVayHHvS43YQIwz1q
U+9cQCmw4yNbj7Wie5FdWZPVexPZZ5BdjnPR56KYrApYmJIuZZ+cFzewpsF/tBvZ1yf+AX/2YOdU
GQkqrRcHWbsXss8KgmzNIxoxoHmerZdJdav+3XWvhkXcowjlcnwPPfPt/f/x5e6vXtYsiSPwi7/5
y9ymsfcJ/0eHSR2UY25nylHWwrD+0MVC2bzpH+Zp9z6jYs/v4s/NZozI+f36N/N60y8WVW+J5ZuB
PEeLEKI4d639rF06/LWLV53yjnCIta1L5DBohXnw4h76IDkG0H8Hv46rGqdr+uWgM8RhRRoxFLd5
9yuIN148D5Ttvet+mbxnYG5C70o8Wz06/C0rVWn6D40uXow52B8P1rIhsvIFdxFU4EVQbjxitefB
T1aV5ZSfndGZlslYcaZqS/sY1KDLFNOzXlxCUzLQYSVg0pRATa6D3sdbu4yabRYBr0hK70kHF104
NsS0uvafiqR5QUO5/BD5cXFs8c0kykyzDQN7l8aVvrjNTVt9U5HMXMXzaF/tFPuYhnm5CLK2PxtD
VO1G1Zo2BVqO136WwM7sxP6uui+RM9TkEDSSMGTXSXpPzq6LYO1XsTGv6O30XABXerCiStnKPhHV
03kM0X6cL5BdpDfadRaU7dJH3gPVUgY837iQ9Q9OckY35LxBgnroMZb9woKLBlWp8iuEZHkAjoMY
ugfbI+41aiXBC56UspCj9yfjfSBmbRE6kfh7Vy9vcn+g3l/p3idna3/e3ttqO7luY7DJOt6gGEDi
nRX+1p4Xd6wZyOJo3unedV/+tb/ZDch5983Bm9vdr+W/AHa0bJtaH/yXzcJs5Pv7XkFwuLLmfzr6
EQDBfn/kGlVSo2wb19/Myt/pEHaOSeHp67aMfgyVi7adhMneqr77sSkUe8+TUv3mK967nKf4By0w
1JU3CPdQu3Z9YoNr4viQz6YxZXDAaxtZ8trqTtNguO+sVF+j6Od8AruQbTvbtFaDHbifGrP9Uni1
dU5yP7lgw/VCWP/y7xuj2a/k7XvVZlENh82RqllvI6eaGzv6oKsZ+ucD3IJosJ49mPpTHFhn2VJV
R99kRC4WiTKWeO5ZOc4EHMbkaNpb0Cb1tHrwXNtcY4ADT9GbvMMwlt5B1gqjf+pUxPlki4ynhQ3E
PEUWYqwxkx3Vfe8Lj6SE5e1LpasOTdyomy5vGkQ7B5ZcohDvnKAkBe8WJkCcDCNPuMi8rgj9o29R
EElVDrIm+ybAwrvW9jb3rvs0OXcmitUPshOMHPcKw+4Rgk35nk2YWNtOmK2nqERub0zVBUB+uJFz
0zQ0RKJd8SRbqr4sh6n54AIJOLfldGE/Fm3//WPS3miPmLYqZhzjbCvO3lbX3gYrPUVTh6ISylc8
GopNmymfjaTLYCJQYA6ckKCJzvyZLmGdMFVPoZpt29HKLqGIskuFq8pTLFLQUKUHm8HzrXPoLDqw
MSNZ5S+iV7wneS9tviH8Y1IJZgWQ6I/XECGfqcPzRt5P9ith9d7XsmUT69OlLfyWj99zD0ifaQcI
n9M68Sz9OYnSYBH2Xf9l1gZIk9z86ST9Jkss54ve483hC9cHNj01607LvIMa282qq8Asmlb+eE8H
mVPJn2po8esUUWU9u64wjjJFNLpZe0q08m8vCttGTRYhF9jzBfK+ijO0p/lVmiABvl2M8etXEEp5
DkXfL4oyb55Rc2xPVVg9hrHaPMsufhQjtEzIQLKpdW4OYCnxh3wJQM86ml71I4uL/NwboQs+xbn2
/Ko+VVY9rduB1S/zWhxkgvbUdW50HdIgeap69LOLub9Lh3Bljg62H944PkRxEi6J3OUHc0TssumV
070IVMgDslk1w3sv7oixXwO9Mw7EsX8Vumcah6QVgOQ8vzZ3iUiWsk9OGZvUOAR1oG1ilZNzFeXt
R/1bZXfGR7Cc4yktVRLXc1NRigHk+mitrSo0PlYskA99l/mPv67J/dJ8BkhubYI+KEGXlvAleBvf
aus0qYX6OUzzhx7r6mMHdu9qjRz21Sj7DIh9XIpQMfd234zvAT9sU3Iunw2yLyvFiNNdDo/5UwQM
Qc5PA83m1wn0TDZdYJFc/JIB1dkSyG1vRvf/uBHXNF19G7viV2cLGbVCbMi5ZaFenSGF3xcVKhj5
V6fmRGMUjvWENYL1VCJyvGhSNVrLvh7cIclEVd9Wzkyn+HMehhL9wUtgMfVGc3AIheAwM2gbf2zd
j53fr6JOn77Ae6uXver4RzP3xr0xZjswq9U5ExYLUmbtbLzVz7KrMSN30wkU3+99ckBMFj/gpDt5
HleWlRtCvMu1tVB1jkapAeyCdEF/0ALHJPEMjkQ2fb+IwF5WI1bgsip7LavW8bCY57/qLQpyPlEE
tnIeaObiNnu+2q2q6SHyYuvQmejRmIpXXGE7hds6doj1jZn67FdWg6sEau4iskc0PvPgKAuPicex
yErEc8wMxhgDsk/WnHn0H/sMTGIOYEjvs+RUcmTjwlE7dxkUNSCworVRLSzVaGEmuPC0lqfvxHxY
8eajjFU069rTgKjMXaOd5E8AEJfG3JJddZclexITEEl1LzrrNrr0OccyI6/Hl7KCRGT6RrluC2t8
CcLgoLOdeuclsUnazyiRAWcaH4x4yFDfeewRo3/uKvNZ9oOGwf90tP2dbOqccKIpfRERkm45Is0R
MjQRqjoP3RgE75q56DQS8G5zvfUEqQEzfkBDzaoE/Pi0OASiOehDW/ERUCgmn00S9BE4eKu61oGv
7qsIOQY5Gkwd6AZ1LJDa0MRyjPzwEZgK5MQhyTdNFreIdqsQfBzL+9qXzQKYn/fDssqP5LSrj33d
i6U6XwTnr15YvhWtsaRt0W6oYg5KsmpnnJluhUIefiGrhup5myKqAFyPQWksYSsC0K/crW82sbop
fPCRjpJuZW4n68g4CnBOG5n4UdOs3wGA2TugcjAusJIFEozJyQuc6UpA8zGbD/K+l4lV3CjDEqeZ
aI/YkX0OzMY9akLZyVZZ5PZZ1hw1X7hqbj06SUhWwhnWMXJeE+hwHrxOOKKsqIcv8rkrEAr/NSDb
6QSZayz0w5vncyiM577F9SONwoI1Ct4awuv9xc6jfOlXevg+cUn0wqUOXszc+m7HavFtyMc9uFSk
zt3+osQTtiDxrHvedN6jLJwSmfjIs1aq3QnjNqAownvMM+1TiKnZ7jagtK7+WJTdxs1c9YgyOoWT
akfZdJpkasE20K5qq96WdnG+zZu7bqOyzc9DvV0i5/EVO8tbDXXyFFZJvtSCyFxMkdpdZaERmgf2
9WzlZKC8CNOR3oqrjRzz8yA/FVr3XrZaL+uuZRV9FUmgLpAuy9YFKmpPsnBLfCac/8fXeS05jitp
+IkYQW9uJZW8KZWvvmG0pXeg59PvR6hPa6b37F4MgkiAVI+KIoHM3wBDebjHWjtRsA3w1gHmRsd7
3EmceQ/X/eSTlIuuVuzAeJajXThY2loG5WQ17+KdiPNz4hTNDiBI+jEa3raxMmpfpFghBMbfZDiG
5IdAaNOuZbfjRl/EPMwudu67L16jrGS8cR1orCniOrrmph/JEALOTaJ+7WoB2z670L4UCm4ORcmD
IMen87HM0d4hn4hefEIZHvhOcAX7BGzBwChnHLp+bY6glwdfaTAZoEl0G37YvT8o+PMEPWIL3Tyc
yeEgLlvYItBONJyYdm2qK/DWlPzR8ZQMOoES/Wgm7Dmb4Ts13mFp+lF7KeLaprLa8g5LUudtyNDj
mmdGuvoW9577amnjuFZSP917qI//+1qBayaklstHp5+0Q59qTrWWh+aQGBX22URR898gGRTsVEQA
D3b3vUXNb1F7drdzArt6rTKtWdlpH207yjyvqh81Dz1vkDXLVvFajC5fZFhrD3LUy3re+z7QXTnq
uALxPTuHHTdPrjMeaaaGApDshp2aH1FxY9sxj+b8wZzUtJ+CqQpJVHXhT88DneX3AI9Vn9SF6zpf
Yh/Wb6S5+fNU18qD5Ws+v40ONSgXUiMUOb1daqi+nauxhBnqFfqLmTdYrzjl+LVu1EMrsFdKdHNH
RQ+CQR26j5MxPrDSR46pUJJP366zkw7VHDBz1D1YrRksi9zMd5Rgx0Nh8YaBiiEbjXrf7Uh2W83J
jv3c3KcoPhJamgWZY2qCca3l+FwB7zzIhjxwczDDmMJP49qUdzJX2SjCbLcG2+eLbAovi3Zd3ny9
h+QRwk3a2owKbatkWbOKTGP8kuneBSBO8tLA/znIeDDHY1W5KMn4PHTCOPRAdhBZhcwQjmFxJr1a
nOWR6ojinHbj79Fx7sqYHPVSoDC9L6YP5MHKpT7iS2bYQ30SFIAgNtfVt07APMFN6RNuo1jXeoZQ
XVnpz6URfNUnVsDARbeh14hzMcbiLI90sl8rNtn2kswRfyfFZViOuHZMcSuwBI9jYvcBeTI+NDCT
HKS95ICM3a5g6dGzwxJtY+r10eM1BkI3uoCvo2ZducatO9YBtiVz1ydxjbxSeezFgODABKunKfuK
/IiTPE5l15OPVfmns11e2O3QPtaNE68SBOkokMbGa+5aFRm6DGf1f3cVYfdrH2vLY/bVdwtu4ioz
XlS9iD47w0RvKQdRbOIUs4b/ZR4KHAUPXjtGm9RVyytwDWM5VTbp4CgsNvxy00vnmW95lKs7Y+7J
UJQH6SV1WqQQ21isc4tSOF8Lw1mYVA+uNn+xojq5pR0+aX03bRrbUddAmtvPMEuBk9nti4ZIzbFU
02KpZ1X32TipApc2Gk6Rbk/PjW6evMxtP6GDY76OctpWng5+B1/BPL5WsFBl4Z4EhYudMMV62aCW
592O5AA2YtTy73PMFMMbWMsPmtKaz7oZr7u0w62T3+chA26FAXTYvMdGj9xXqLi3Uf6UGpLRPQSq
eVTNkVAzMvfFbCr/Ma/A9cWjeipUPwaKVfiPFCnjUwEjO597MiQbrATHwTYusI39x0nxyl2Seo8q
qm+rSs+KnV/V9ZueWShPZ8LBDIgu0plfm7HHjm/uwerYqmoVP8meqzwEuJY9q5kdoSdarYzSto/1
2GPiVLplt6jmQ9mXTdQP/qISdfpwnygH/uq2TmGADSv/cb37Rf6a+9+u2VRUBFVYbqxDUuvS6kG0
NUTULCISK8lDyrp5GeFo8qAm76Pd2j8aiFKGaaAIRDLtUkWp8ll7FsYxhhE89fPd2vXqeBjTkjw0
GjxrbVSTrT+Q9R00FP2tkuK04CnyJbDii4AO9iLjURj9jsPIvuAn4z/p3dcmi8LHaiDtVpaD+IbE
3NmJh+DN8msW63jBbXDcGd8E+Qc5QbEhe0SaOVwiNCuP9tRChIqC+ltuRQucL9svmfS/il0c6sO0
f7KHOL5d243jH4Gelc8DbnQ7E0r/uuYe/5yKbimvbQgFWlwzlZTmTNx8kEZc5vO/qk/NbVjgGkSh
L8YvCSy4BITLRuK/JVRcHt0H/pr3V1dOrqIwWbr2EKzul5JHf13v/hnIK0DF0qdyFdlqsraKcdjW
1dh8uggidW3ypbYNILApf6ZYc5MvJHkghjojuVBjAtFQQZybp2VFc/RIorzAsIn2ObYLi6gZxWHo
of1EalIf7t1ujiWu0rLAmQ9l/zbxzyn3GDKm/aJIhL/6b5PDRkRbYSGMoBVoUicGd4HuaS9tHX8P
Sys/mXNPjC6eRb01bRsFDSwl4pUVLoomc5YyocTXY60sO/L/kXJyh+gAGSm8JZlcj8xbXEfvtwzS
/YRbP1aCQz1PVqdSXfGTDnE/VZfUuzBIQ7Lz99EcU0z8J02jhBY5ekdkqtiWzI3s3psiAPiOee09
8tesCfrvcmrSHpgb7ElR1E/JjI0bwRIB52vavexqjWKyuEy8ldfn+Yst3BzclfIZ41e0qIzJW2L2
rp0ULVFXCh6mn2kl9iH0zB/j4LwZdtC/5YFtPZii1g9x5qgQVys0VdMRUGSZKXvdQRfR8RHQzQ1b
udhm97sZEIGG/GdnGxtG1aMcaJS+uai4XMyzYFcjnOGMol+TtNvXXoz7WCDQK1eTnxrSn6GX/uqi
8GekutR6lIRdQThNp5DS1F5MfbbBzbF8ApoYYkNlFt/SIWUGJ7FGemxKz/5Qa2i3Xm6Nl9YGSG4M
JiqlYh36Xr0Klan5VnVriXiOKhc2clZFZ3tG9WnQcsZiKq6mAtNMN3P9WzMplxBPlVeticyNpZqs
XxNNvJqu/1TndvllcKzXSc2KJyfp8ifVcVkoVEa6kV05oAjUL+FknGVIcTJq2ZTFGuOd3TIoAK38
oSX1u8h8yC5O3awNLxj26pRMF7aGwzKOhvy7WRzcKal+ZF1FydbTkmvqK9WOf3q98Sgfv4RNHC3k
lHq0NwZyQp9QOWxcZx3/OHm6ixRK76zabmo+rS7bys8lIc6Nyhr1qbSE/VDnfn8e7Ol3UwB2OmQB
pjJ/4p47xCSTYhD+Fdum5X3yfc7YUy5AaMNftIl1hY4cb1BOCd9Y6uHKMoSYqsmuW7vLNOR/QnYn
Lc6XsZ9OaGoz2UrQRulq1TuQTKPbUO2vtESc5GjU+B8kpB2khJPojW3wuRyc9vF2IcrOiHYmT/JE
zUDmtG+yazvCUpYv7wzQWZ8oOEbOL20Za/uYGqKwT/eQjAOS6yuyyY0d7Njwxc2TKdpwA1zzq9ag
MM3rOK12RTp9Bzg8wXuus0tR8UOpCoNS5Ig7Y4L76o+Rkqs+FkA4KqM+t2SSv0S5hSci6o9Pvj9v
BBWgtrbf5weP5MWm1PLmSlYdii2A01U6uf7K9keQLRVY69Kz4ifZeG26U8EFnW+9qCZPays7e0qT
2wRXsaaNEXft0mlwjG71vWIlw0k2PgZY40Iejt5HN8XrqQ78t8J3cLOpIZWZyeS9RfrorXU0i9f6
3PV6lM65vbydHBVG+qPMTfcsT7XSDgo36TISH+UT5n23SbZb6sfSSKaFPKcI7HSbo1KE8HLw4Jss
TabeFMe+GD1tPZZO9YDwmbYw4trFhJp06FGNC1hpcghjHmSW5/mG/BNkY6mtgjSDT85C6KK1breP
jewqe4UVNJd/x1Udv2jWfszVU1Sz57lGqNe3aWBW/3ENGZehIRr7I6mq10LNUJNgM0QVS3/oWirK
jp5F78OU3uKZOugPdlEIXGyJ/3u+jHeiKF4E0mSKbfiHtmtBkc9Hega8XE/h6igJyfJhVKZtUaH6
frtv55vXMiluTH11kCHXcb1HecsKf99Q4dtVZaUIyiv9+/+5vJMDemP9LGstZF30r/XkfSnYJr1G
7hnpi9r+IGnSf5IB77a+FXsPztwNo/5CfpSFUBrrp6Cm1CPjRuJxY4uJd5tq5y8d63zBfiPQjVcl
zOA+lybskkxVPhNd+SL8zroiZZScI0+wEZjjNi4CC7bmJQktr8P3srP3ver5e249Et1/eBu1hntS
moxIzcxAV9YbyqOvIzw+9yT3o4xVsZ56fVjJWOZY+sMUt/UDnooPQDP0RzEI6zlOnXJleQIPatik
zyTN1UNlY1wblIr5LKf8OWEA3MhWOQaw6KnZy4AW6KQ70VWfe4ngmVhk8Uus9OjF186+syfSdnkz
+OfMyfBBD7LHwUKAjKr/Hrfc5tDNFqZT2ZzGGZwmG33eeCG8/+H3Xb2ToXjeoIVzY5PUWoJ/TCjQ
UMJTJoQLJiUYvVVetNre8IfTrSvzh2ZSnqLS1veyJyadB6qLFzR1wg2LIP9ZNgAc3zFPqqAVeP7z
hBv8A4t3B9ENuuiweUezVL6YSeOIZVCWa1ZX46OcW0QeiqlTq9yuZuB/tZ+c2IJLWinPht7pz9P3
oVdt9MDGAvkNM+r2Q4Mqlic8G1Wntxy0yi/Vh6viWc1HEJbQ53P7hx3V5goDVbbXUdJQxDDts6rF
9VXkprhqCNLJUJ537MfnGc3QOGc5KKfNIdfX9nA7yi17PABl0IHdo2MXoVhFWvSsCvTzWNBMQM1m
2IMcvs2stAm1X8Ool/84U06yguBH0rfKciCt9iRq45qZ5vgxqWz1SR91a9mFL/Al5eH1WEfTbZbW
kFNzG2DnERvFuWFNw804dcBo/8TyIA93VEgraIyNqSzUdEJrDKTrELMs7evo4A92iKQBXdmgD5VT
VkqLRVWULIVlUEuVMFzLwwREir2Uh/LMZk19s9w2CI9sU7Ton4IqhH9rOt0PgEIc6N03TKsAAwij
vjR+2yMDyOvJ722Adp3yhdJE90OP9b2faNcsVdV9FmRtsGk7ixJ6RLXfzUUIc9VkQdW106PRq/2D
LnLjtYPBkEHHf7Ry1Xgd6CVzT471MG7kmDrPnMdKkWi3sf99nhzTZkTwn/NMLwVbHSbhsk7KemkM
ORW10W93YK77Da+B8rkwvHpRzOAeG/EUk5xgbGMyn0Xmtx6U0GJsMzQUJlEc+qQqHjQQ7F8q1mbl
ZHxrg/lPrpLL6LooOQO61JdyQDNCtK7ZComeH42oQ2MfWQ03aOXwKpyvncb9ZQiU6C3USJvovVZs
tSZRjkB60C0MTGsfV5m1r9Pu99FgF4gv9+HWKGYvVjnlPiqP7qfhZqjCJ/PjM8v1xVAZ9kfg6GjN
J8mAj0jqfwzIbIa5mX3lNdU86FqWYCIuphe+pkebB98CUxNU++Ope0EbCKhW0qprb1S6FyVOBjLn
db6Uo51aw0ckHWHkeKqT9KqXfWskTxb02hd48iSCVXM63K+EBru6LuYLMx8jbkMchJ+0x8xDui7o
YgV9mLlbO/zx56ZzbQMb6/nwNnE+SpT4TeNO2tznyaNqCq5gz6Dal+KNx379S8w5B5gNP1jydosu
8tKX0nYC4KRteayRcUZ3I0ZgThnOCepzVySVx+uQCpZEAAVkSDbI5eP2XrcX2SODPVxvo/KEULBC
6BA6u19DeDy+02rY368Rme548ELxJkMZj5KzVvaAhGYqMHBt59DNdOFmbu7dTAneIxWNjEAyiuUA
KHf0T82ZPSz7ssFtI4GsVC3lBf6+6j/6cRQ8VbrpQki3MlwYQ3elOQpOGzowDBv31Q1699pbp1UV
0JvB2leTlu7GObke6CCVwhwvlzQPs9fQ8aZN2mJhHNp5+hrnlb6zUetejr2avnYW8ld2bojFrRvC
UtK94lX2KgUsq1eJZvmXMKHsykaJXEok8jCmluXeZtaoBx3ipokXUdlqD7bSvvjeLBoSNP1rVMf1
XgxuspRdDIrTQ67nuE+r2fBahEgx+OZsqzhPdgbFPXYDErmpbfWvfeRaJyQlvudzLyfdcY7j8U2O
NVVqXLyofJQnJoFvPI5BeJBjqCFa18rBRX2+aFGWDmg+lAbmq3g5b7wm/ymHBjNMXjELq4M4whQo
2eZOZr7IefnYLmJBRlR+toMBDmV2d4XjARoNrZ2/+v24SyxKlWDni9cpJD9ZePVZjrkxoFg9HpKj
HORnjjO9J+K9HFUctBNNVtRb2S068gT5MKhrM9ao+5fuIUfv8FT+uxnRRld77SjDUytQJbLN6fe0
GO21PRIOqzaI9Hol56A3wJypmaZtqovr7648UY7Ls+M2Vtd+iMwhGRlvX9q9umc5QM6JVzaQHis1
jkaLLZhCMX3V+IbHn2oO9pXwQWHKSW4ErlhFqz/q9el0b6YhUE96bKZ7EH47be7JQRlPRvLfMMQ9
sUFREYX7eTjXYLEv7pPIn0cPtWjnBY3yqytBt1HyBbfaa8mqGOz0KJswACbd3dhKsnXbBhGteTyr
8qdodGY9jj9z5KGixNnR4csunHG4JA5iWHoUlJiYxfVbVPF2x+ApIB9DV+jV05So8aPsIfC6moxu
fGb1wlajOOJegVSDqIqVr1MgR+TJmJ9Y5jWsknE9Rlmwir0YdTiWOvnK6IpinZjcc8vModIeqNTN
bn1NeJcwc6djZurmVV4HMU3eL8bjNF+viKPmbI0+AGw+QoagH037MWl+ydAtPqVoloQmdljzSTLW
uQW0XlRuH8JOK9aa15usmnhGJlNQX7BuWSDyapyaecMl5kbGFSQoQk01TnKqWfW9teCbusXu0+RZ
f+bKeOaO1VHTue/bMhq/IKS2ULRC/cAQptkOrdegZNzf4oFvTx+umJqtpVbt2jOraMFCJTyaVdwv
m6oyNy02K0+jk/VPobYN3ca8yggrFB2xpEpZOJPnp8s4V7G4d616p2BA8WQC4nvU2P/fRgEEQcWJ
Qm8pTw6z5CeKZuHKbsfkrR2q3ZBn+tVo0wRioQ2NgweFlkXua/hVBuvIbZ8FRifyhHwgXVHYzUGO
2az3L54yvsuxgHTtSddrLNrxnnlyO+stmMQPHVXll7gK7OfSXtcK+l1LLveqeL5yMucxO62dpZsU
zVZO7fDk2yBWUvOwYDSbfO/45zr6WMvrxAnr1T6COlxr+sWYd0bVvFsqc+NZi3sDkSR6gdqQC8I5
6UEp2CwhQy/O83w5iMyZ9azW1t/zyd/2D3LQNyZxdkbz4mQhoKXURxjQHdy9XVrJouxL84mXlPmE
XAHaU6NX7BoRWk/IrQeXsYy2clBOC7XBXNUB6fj7WVb/XEDduspz9NJoN1MyWsv7SYMmnlxfj0/y
HF8p3L07f7A5f+ZfHyy7QRwfExG92nanXYQl6pWKxuIbcim/PGFMP0OkqxQjhXkN81hz9emzQZMM
tIoB+IjXzLoS1nTA65rEmsImCOcq7xrh777sHdd688sM2VRcI6ohe67nRgQ9DAwFhExepNmz57KQ
0CPrKHtyhlPVzsLzzGYnz/I6tOTE6H1zTAevtt4p2DInVQtSy+l3sIHLhY7d1rlzB32XOd0FRATi
gkK2+DEFJ039lDNuIYiIyVn2K6pMIOPUgzaHZBwjcOQy4mpYqUXbXQqjZguSJtXnVBtiVanauK9r
w3/vxYub6eUn6tToIndNiyh4UpGDTKGIJJjbhYGCjLhXlk/F3Jh+oy7CKSx3MmZoGglftkGtGzxB
SyuefJKwoDtQxpNjclaJ0AM0hepk9Z1xMebGyq1u2VsYL8hYrSXGBTEJ4+KEzpWNi76/hyqjNc+R
dtVr1gULeXoJVJwffLbkFw3B5MdkJ9ZRNorrkeqSh0VXcViYwbhCabRe3idhSv17OvVeixXof7ph
0O4GKrM7fC+QLg5/Doj1kPecpqPmhxG/4KJ7hvDrUM5X/a853t6abii/rM5DXVStvo22bSyyJrOe
xzDxHibFsY+xUWv7CD2lGVYdXJFc2MdWAE7LQgG5dj7DNHPXGr50G23uKhTvUEmy3l3Dd3ZxpwUP
Bd56s1xfvkgn39haqYIOXJC/QrizHvUhjxHY5pucw3USxgclzAcEoukGhu+tsi4z/9+TjDLBhWQS
oLdITpda+M0OLX1VNo3Br2EMLiixL+iUH+wrP00VVE1nWtZTVflHGRYaTOJRiPqhjdLqI09sJIuH
3qbAPERvVGJuZw+6ThrRydrH1M32A8WYT1IxKHiAE1qn5Rh8GmP46Pdg8hQeoxfS+BWSOsRRu9FW
/DDm5GYQflbTuo+t8iPMNZuFxhSvwmLw2bqY2gN4y6Pqk0Dp2DGeOk2Plspc3RY9KaCxM+ITyNnk
hdfLQZa5RRR268ltrI0sjsP2WvZUed4aUO+HsRTBSk4z4MLAAhP5xUTJ4zqO1oe8bFXMqpt6AJRp
/pT2Abn96rNO0aNy7CbGaYhoN/n8F/XkPuuaJ+pULeRFp1KJVhbogF09frM6NR4XmjE+x0lobEtq
k8Um1N0Qz0etOU4WdYSkbbyN2oQmtAYkpM9NB4VhiPsDyVVN486TsSI6NXg0FHPPMjGfZz2c7BR7
VA6iLNDR6jPvJapG5WJ56VH2EsOcXmbNk3nI7fr2UBRZM6ct4NZAWDsWgjp91MLm85Ec5u4qwo/M
9b6XnaX88P16SbEiQlCWhY7bi/E7OiP4Tke99YZ2TDQDjCqguQN+t9EgnidlGJHSQoBSdjt4uo+e
Gq5GTWtIbxugNXMIC+hc+v651N3uOQBaxYP8KRp6On1WrRIDkQM5poTlcArNCsoig2GdMCPRfmCf
mRwTKAW4u5AqoRrZLMuO/cVUZealbFXtBgLTh+pXro4Z+gEU1RwWuCsJDtO6YZ2z6X/XRF1u0VMG
8zagXy8KUq51/ZVf8YCAJuRqHq2/dD8cYbJjS4KWgzBWtYFzYozZm6INzl420DcAZMpDJnJYjLaz
r+bm7/F/TL2fbzRt9/t8GZSn34ZFQ76gyvWr25I3GlBA/uqowEIcjDsWydmt0JYAqB1eIk8Jv+pB
ri8q7LZfBIqhbDwT9UJ6XNt4MEVRYBP1QYlxJTNUO92LzPKvSE51m9ALWTEPjX+Vsb5FzJJ72Vh3
uUpiOO24D1P0d/JyqjYtkOePUdhfXRSWHgUUhuc8MzYhDwh2q2g+JpMNEpnnnv3QDiSJQDG0R19H
/fU0lsAYvLBfWSMFSHyi/KcGkMRWDfUChUxbeQp7fkMl66ZXI9FcfjU15i+wMt+nchgWum0lJ2vu
Kp6yqNwiekXyB4hp5zzJcJMP3i4pM7RxWSu88473AeUb3VaOup71C5Kqd5aDMiS7DUbZJvz312Ho
p63X43lk9q32SUbs1Ha+9aznWnBywvolGVwHMfgOBft84MN1LV63BXr3+twFYycwJ8gTqJl0ISYo
e0T9SUeDW3w1ojI446n22SjWZ16E76o1Wi91netrsGLFQ80X8GL4M5LWEeGyqxXrxaU4cTbL+DXt
aw+d2H5YK8I4tpbTPnczwjNHoAaAb5wcxhkkippUsJtSNQE9wKicF6NRLFgAXmWvR5N2ZWdALt3K
uwISLvfg7GxUj3v+z8Z6+K7hyed2efbFN+PwgbU9yxvdVc9taelLOaNEVU4p4u8NWaslfkzh2Z9A
dTjC0VeTh2xT3ToLVD3PdhUdfVHnH06shaDFknZvGTja9Ka77HkNvbaO3Z37Ep3agC9iFg/1H1iJ
6htDjGIRBuRHEP1CXV8D4lJ04UNacZtHOsIUjokebwyycz+UvGb4/VsvaOIHC6Mqy6uZhvE2MxTl
5PXa70ZNqycLTY7dPd6AvEzNAYv0vMdYj3vsU5mKSwvG+ZefJSthq+n3HOlvNvOAneAg4sPask9U
B7U/2BMfrOqZ/dRgTrvQEW755pT6Otat8RdOqPuRbMyXWi/EUh0D72hZcbBQEtEuVMjGb5GRx3uk
eXA2nrsitO0NmBWqdHNXT9CnCDPfWoNPE28UbouVoznudpxHbZ2EkW1WuE7MoyyGYPE2/CUUkhNI
82ron5XJVV6pnPWfC9wigOmML6NRzIg3PsDQ861fFvalHYavALraX767M9Wm/kkxOFsMiVa+2tBp
HurRzE+ZRnLfCrN8M5LnvarAJZdjaBVfE1fgDGI3v7LK2vUkWr7EYYB6biSma6JHUJyVrNnnZTie
TDUpkLto9VdjLtW6UDd/2u2S9V/zi0fAj8xO1LcmTfFEy72COw6GeAoVdTOgY/BoeSCA9dhZWzXf
IzD+bq/kL4BGNaxWHDSFUaupyWmNDjq/sZmIg2zk0L1r69EsJ49u2T/OyVNYFVrlKVteH8VZzA3y
yelKE323QqmyOJNfAsImh7XaTf4xErGnY8XOHDkKq+XVYyfRDLvC5V18a6wiYHXUN+uqT8GrzgN9
5QPMyGv9E8Esf9fKrohjFxVCAKvzFNXCborcY0fxRYsOVMRFsZCHY6DNh1Nebwq/O99Gqs6PDl3n
V+FaHv5jfuheRrIoV8+s1xHZkfdJNfITNUUgZXM3aoJ6axg8HDQcdN7VVjdWJE2mrRzlTV0tpqLt
0T5nlKI6yl2K+myh+vs8X3JoNOVNXjJqJxw95q68ZE/1CwsKugHLm9slZRethI1loirOb1Dd1w3Z
qgA6FiJlWLvdY/JIOvFavRiy24gM/jXnv8VYsGxrrzlR4TGh1r82ZQY92ujcxzZw3EcXLldqY+px
j5vDoC+yFMyEnMH+1n1MZ1RiQyaWCtV/TtUFX41ud/1Czhv2pkFRludzsunD1j2J+Uhz499HMsZW
6ffoX/P+2yigBHxz5qsUaXDyUXNNEt3ZNwMMQpSIYMi6+LibS3lomhOrDnl4myDnUszTF6Hb1bdT
ZUzI8+XhP06iXIKGtGZhZxA6GUQBRWyjDqBulorgccqCAM6GxrJSANOpco/i45+BMXGCM2TypZx2
j3sJGrM8L4Dbk6p2F3K4MfUTqOL+cJ+nxHq0r6PxY7AsZ9f4nrp2anXY64k37DvLzJFKm/uTm46Y
FRW++XAfN8uccTlVBm/zb33dDHRwgYBAUX1axOold/Ppa1CgCK+mebMPo6h/1rXmQ8Z9gYnwOA61
DlGdZV6K1cI1qzXlMXdRUONmb1aixs51UYW461J6VFGrGxCdnarGPoCyvM2Wp7C49C5J+SI71P44
q7eUtUeJ6yRjsjFSsMVAeHmqqPjcd249J09nluyir3OTJE/i8cvKlX3XJ1BTg/HVN7LmigFtdU3L
5M0sy/EDBQHUCddVWKqvzavwne619juDYz3puleJdf59bBsIT2bBdIGm7S5ju9DXmPLq7K+QTQKy
9FMYrXPUo3R4iQQIzVBl9xTF/vDCUjfYtqzAV3JUqYv0VE/eNzmYVobGEukALiFtl9Ek1poRXIyx
A9FoVt5JNllLkRuv+bHZdApWRbf+fVweOVW7Vc1U37dtorabBv/WVZmTXfXisjvg8eyhpuwr7UH2
nTkoj/6KuamO+BWZSRZiBoIaugnexzWiY9M5wQWp99+N5SAXPMRTtf5rAMIAqk+Vqy7uA+T3gktm
5vGJ+2X5V1xe0w+L5xHlip3sDbbeU1UjkTxzgyTbZ9L6YmeZBVyt/9B+ZNxikwYV7U4kYs4Ow6f9
PXQ7cmEP3S8nY/Kaf+bK0F9Xx6b6oNlVvTWHKVFgMyNdYfn4XCVZXMJEaEfKdLhz7Do3mQ/py6Mc
pVR83qKjHuLHlTi+cUbQyjyb+hSgqDOutE4pz/boI0SsRbm2ipU4B3Q/j5qsH/oO9/aJGwWsMv93
YozeR53bKDe77EF2cbgrVkiZVDtww/G7ocU/9RnaJAcT64lfifPKHP+RAuNjpSnRO1hGb293yBnK
SQHOJjyuKh10A9fnZ50uwUPWBzl5CP2ToBx9dW2behr3hAzXmSWQpbWxQ5tP0vGwV5QvN+hDmX9W
iZ08SkgDa5T6SgQGT/p4RzqAQf8rUmifcdIlj4CF6xte4v++zu1zauvjfo0eiwQfuvK+zUcwBSSa
w4NQ/dFeAqAHGjY3MBubVT6lPCfysoWuqLTxMYOwepRHjQxOE37wid6E7NzmSXI8qvXm9/zbLHlC
ggfIEuEvoLl/XUQO306KnTA5tvuCHdEh8VqMglvvhQSvcgjNwRIneRj1eQDDiuDID5KHBqQG0H5O
B8YOoiP3QeSTDYl9nBPIjiyK/Dx4PxrXj1dzGhFPrLnoKCuR/70oKYcABFQHOVMxwjXWx/ne9Abk
QiCoVvqMJhXsz2+iZLf+n+Fa7ZX+/Kc7ROhUL6RSmYYaUL1Kk2HZV1aCOV3cBJu7rlljjLcPiC2q
LOc/3dsV0PMZEI/JekidU3/VPm3LMq6yEbaOt+P/cHZeu5bqXNq+IiRyOJ05hxVr1QmqSM6YdPX9
4Flfrd37b/1q9QnCw4YZAXuMN5ghcPuQu1cXNso+cmr8fnNh3PMmNe9JFcAYUXBB/Ix53INXTeJQ
eJ1PJTsKp/YXo06F8TOmqvYXL5naozyTjHNfXTXgx6ERcaShFfFNcerH68lQ7Zo55VnxJI/B4vhA
FknfR6yxIO+XA+A+7led73XMUDFnyhHsELxwH7NVa4ti1zxg9IOVUsbDIZgPLOUguesHFB612G3W
nxOxep7ZfTb/FxO2//+QJmnaBYAusRk6Fj4T+IZABPXVB86M2vC8sftbMFrDQfCYtwCmEasK540M
rLmXLSep62tuaNXV8aqfA9YV+8+QHDHqONoKFH13o4UUcdKVyhmV1Wjhh934nk7QKQfht09Dn9nr
tFT8s9d22s7E9vigI+B8atwp2BpFW98U0+pXcRZlr9NUsWjuLPctFUN3VASOPQsKJC4wTTYY72an
sjpqeeSddD+gU3Tmn045QtfH+GTq4UJlYaymVnwr5sJiHMXOBXf2tWzJjcJd4JAa7c9uDJJ46bRR
vy29qoGx4Nurxk7NQxNANg+iUNma4+S+dErNojXXj60FppCS9s2LLo5lJYghskl4Gt9bpHsz12mv
svWIB96BtaByogAxzVy75qtvR9ZBjlDTNL27iC8vKF1bO9MJ1GAJQQNIQlOH28+zqxlCoPjy9evP
WNGkynoy0mwlTyNPKCoxbimr84nmN2XNmyFP2j2OyQW2S/Nb8FSDuYGtvZjNNAZLG2WKc9h228/3
LGwjvxWkT//7p+uHEQGZDND8/LblcHTYH5/uM/T3E36+g9h0KYnEgb17vGTOcgOgCtOHz9eMHQfN
zJwK3OerdpHir6HC/fmE8oR1lP/5hI9vC9tgpH7nT/c4t24FzHf4dHK0PL/8hA0yYp9vsp8/YdY+
fr/H19KXkMCT4c+nk0erjnVQAhdU1PxFyKOLLP8a67WFuy2hx9un7LgYaiVeAcOrnsEdzXxXtTyX
tnCfKJU9N7rjfUC+QXEOb/tDrvnVe6FhRGUr2aXQPXPtTVgJtE5x5cZkPec6Gblw8rnLRAlVz9TU
T4pmfJOdclMBxjAsb3yMrztI8y0J0I2sh/ZxKE5umfz8HO9p5A955jPhdNWVMBTmetUs054Nw6qJ
Xe0pDAr9CR2okzu0yjmeW2Pl9Icw5quVnXKY7SNZz2w7RBWSIVhZIkfhInk8n0NudHxM11nnlP+I
+Umz8WynuT5eZYwbcv6+vpAvI49qceqkclVmB9kctLG5AG5+tORRQ4ucUWVXiHP+fb+h3oM+0Nyb
DMUIPuxQkCiWn+8XzfDfhZo2RzkibWPsrvTm8U5lCG138qBDElLt4wPJmPGRBJ14fCWA/cutiuNZ
PBhfB+9s+Hl+aRQNAusYRFe5Z6UZ1ClMrney6VgpSu6VDgIhMtt49a/RXqIO+xq24+cJ5Ai54RX8
fPzzCp9hO8E1zfv7Cp8dGAj9eZUCEgr68cyH1A6NZDXM1kCZSW0z6cCDVTGg1AfJnuk8YtaTNxyp
OruU2+vq4nlYJQxq2N4N0AUr6jn2ixLiH9UZ+fDFanrM5QZj/B4X7bl2O/+3N1GryUNcuZSOqjJT
s2CRujrzEzX84eCJ1zqB8iXMPBe9LJG/6vB68GDzzDvUJZamhqFeeLva1g475+gonbv3crfe4zkt
TkbhSBsWZl6a/4OLazwB1SrFopFbjSl/a3TZXvYMhjczjnJqyQu9y8bTI+oY3mLgQbAGUZHzE7T8
yvkyalry/YqWboTG9GRZ5XM5W7vnSWM+VegPbaOm3Ee1FpEz9YKr6oEHAV+sIMfYpctEz9rz1Njq
U6w2rzLuBomxiqe6PXBr1eBUGqu8dJQP8KzaxtN9m0Iyhw/9udAFErS9Ge65NLS1DLNCPPaYOr3E
d2sKXWhgdtoiherBs9wwTSQJScU3PfaDmR6bpmzhKM+7k45qhWvhTqYFBfnFcBW5Xbmexjx79WzK
Z2LAHMF17PS1VLBVsAvwHbLZCShXcaH+lq1JaV0U0r2zPBLNF+sJlfQlSsE8i+eNiyVX4LQvstEn
5Rbl9vYuj83i6dUMIvUiW3wSdHn9MD7JoWkPCFCQqt+TPlBeMtafey6FUl2YZRORq2djDFq0VHH1
Wk+YOD9iUwafC4XrBqCwRdpPDowH/T/d80BbTOXBHwugxn/jpTUnGjo8b71pektwWwFWXaXvnTLq
yP/z5JdNoyTnacRmcAgAab0zB3hTrSq+QVef3oS1koO03EuvRtnxP+YMrh7DZ7I1ZgLzIalrUc5X
fFACcy+etMgKOZN7lr0T9W9wSMHrCLrqbhntpW7T7N3U3Og4tVFNOp6DCvxzNzYYi408yCpVBZRv
xOIBh5Uj6v3+JkigYcpNLH15vAgfnnS27JFBAywh2VGkYKagrp9j0lpjIvS7SIwa7eEoWRd8wxvZ
2Y+uf6XO+GjJUC36YJmnI5fQfLhHSfuoYaG7MIaSAiSyoK+KCGKWCZyJRLC3jyEXgGD+rVnNd5Qd
gP1EM03cdMpbYlbW1vanmTM3IAKo8Mj2hN08tzqOzEh7l98aB/qUNpfRNYFZFNClH7ZflQusgtXX
MrQptZi6TiLb9HY9ClF7T5lmPEkZrVFWLV6blKUZf8r+B/m11eNMVZ7s8bQ2vyUmTAUbYvizaMl6
tWmUnQ21oHKXDMEuUh3/GjpGsXK1JHuPbOVn5jjWr3S4P86D6dVdwWrlQ1h9C/iqU+4eqg8rf5pw
aRrS1wlbq5cIP4iXrsEJKnHyJxmKG3NawNoAWT13VgIz8IJ0+lr2cm9MTp3ZAxGde0vUhV/a4+e5
qMfNWa2kPcl+x8uytXD4kykfuSe6l7HLVhVyxu/CcjXgF5GxkE28QZ2NHYoKIeu2eWclhpVTMkCf
mAcbmb+h8NE9a35WP0GteoQHOwuPeTGjo+dRacE1B31k2I6qsI690qYL01J6fCAx0FObsF+a9jSc
ZUxugCIM53TeTHFrr7B0Ysh8RI+Q7Qh2lR7Z1lUESz+7ZUz2IgcHeiq3j2qTxkvRT/6lsQPn3BYO
dqjG5H4jBXcIBn96KycMHAq/qbZwMqMvgTnhLZG63xQIzatcn8xT1GnxLad8A61Xd77l8fiuYT4R
UNnAlDvvwTX20e1z47T+uWGic4TMWLkYwnrJflLscCGHpJHzZ3AQoUFsqvk5sWE1LWxSdYvKahuu
f9lmdbGpMr6eyMrHW4Og2WHqgfJIdkA3pj/qCWUlyRxoaQHpCVFzglWAW+IP1RbRRbID5r52Hvl/
OE6exbSGvavV0VWdoAooDYV430q8p9DqvSe3AT7i2sjzERlVkj7I5LQr2SdjtttuBq+drrKVWkmy
a3qUy0JM4PKl7Tc3RGuHczyfrPB1dzPhIhXplv0U4rGC6H3GwsRo7Se9mNx76gBzoU9GGttSsPLN
/VVaNKg2xkm8NiCAnDVQ2W5dx8sYE9w3rcj/7MkYNCvxPA7lEgxF9NXrfxt2UX9xSjvfOxDc1jLs
B9HRc4RJsZe7FdYxSBlkffQ1ntQfUPa7e5iI4jIao7OQ45vcQCqicPqLZ6jZ3dfNXzJueaXPPKCy
ka3hOvPc6iTj3FtbtDMzsY+tLPgS45Yu40qv4NKIBNtWNnl31t931/fusC7md4HCzLESzp931zGV
Wva6v2mQUomrvvhVOfi5KqL4MsWFtbKTQT37rVcdqwKxx76PktepA6JAnqb4BRt8mbSDeRWGnq2E
afhIXQaYgMx7n5tMKOPW7pKTZ4t/xuVYUzXfAtMNX7vOPGqprX/xB4xbwzwJz5UmoMerfrHWM995
H/T06keu9jM2iidQcdm7EfCx+rpQjrEx9WfUKWCOmmHzAVZ+HzD3/qn55VesucxXtVbyjVuSfDei
Vr30wRTNopn+10QJ1nIockg4Onll81LA/t50pggOKlT2K+pRw1LXRi7i0eyQ4h59UG2T6eyN2Nux
wEikWND7lNftop/G9KtVRt/LrPG/k0m4FAh0/Kr0aa1y2w8XXndG9KSIF8JG/gbGyALqx8YssvqX
F6o3zNTEd6OLfk1daO0U2+s3Ks4jzz7gvaJ8Ri6ieO7qigXo6GsbGesms75CHNvlRV88RiBXyOo5
NUlj4DA3FtFTmMfetYwsUMzzHkz8ZiXSIlq3+Edn6xDFMX4B71jrFKV5vLJutKrk6dHb+vCSYreN
1omDeBHlbsF5/nPII8a3+jhEnj/UCm0dD1G7wZJVWcRKqlx9t9eP6QhQLgmK+lsXv4E/dr6ntfCX
SG9rZ34w+2wiO7ys5w4x/sjgIX+L7T5eBzXrAHsEolKqPfJqSex8n8wSRoYIv5R90m0iN1b3Smnh
2BGHWEbNI4bOfjHgYL5GuRns0Ad1Ae/Z9avItGc5AEkirGDjCshZ09RbXYl0vgLqRUAxgdc1Xxww
2TslzXDTxgjGEUn4hv69vk9Nr1+7g2p9tUexipx8fPfrwdy5Or4hMl6r39shSj8Edm5bAfxoq3mR
/TXNMuur4ZJRGFLV2VaiTz/G9LvsS+A4b1hWGzssW6Z33I9XMq5ZLFTjJtPJeQ3hGwnlnXwJ8jvO
KlKirWGnyrK2QqzOWEsc5V45Nz9jssMM6/9nSG96JnwKYa7+dewA0v6AqjuOlkj8yU0dg1OuotL4
RyzP+uLKm4i3VArwIvo7OJ07UOt3UZ22fv4rrrdQbsOgPf8r7gdFfhYg/rvEHpcNrOVl3/fvudXU
92pmLrpo+Bz/hmC9N3fMaR4hqmw1SSRYsQrL2tActVWJo949KCxj3ZoDgied521KwyzPHiu9HazY
4ai2/J6Uxf19YHvlERvsbteg8nm2fBR12qSkgqHg4peghXwL4wZNAL8OnjOtQyE2ZjIa6+oFGEBx
rW1D3dha5y/y3PJZWD++C3XcoZHAytS286uMyT0/9awDzKCLbBleHCBllIXVuaEgFaV9fn3E4jrD
QjBT01U4juozZPDg0E41AFbfHCvWeuESAHR/l71W2lYrJ8IeVDaNxO1P5Vh8L+pMfW7MWlwQWzyl
uHW/tXocUdG1kp1smqbWL/Iy9h+9UT9tTS/xn6ieBi+tLlZylDsxf6lN5vEqbEWAX2jNjNZEnbD3
41NYm+1bZNbLZDSQY3bIFE5mJ9ayKdrkJ9z48eZmXXLPWXtabQpI1DONdWlXLbqXHJThVlVQMdmp
Bf6ujm01T7VLFthMo7NQMURMWis6dzz8ZZ/cBH1br4Ue1mvb1qYUILS4mZatbgMQJPs88rOr3Ghm
lazUysbQzijyRyxqpwy2UhDiAoqbvBwnY3IPBme9UwUFzs+Yr4T+CrUXbQHysJzWXTpQG5k1eDJP
ZIcYUtM2pX3jOOTsOiG4QXmvnm74v6P0wAPD/RVX/m9dDOpbVisTsKQmvLZF4+7QR4/QWrTNS6/B
3y2NsnrT4jKivlF1v8DyWobh/Tbq+CV+yWvV5Ak12o9Nmzko1HXZvUoKLE3/e7ybO/8VI7eB/whu
3lb4u7KCRr944JmhZKjT2gRYcC4mQwMbGf/CkmhE1WUcj3Lvc+NYWrbVEgGLGns3b96EzENgPc67
sVG/dDoV4k+jNxnXFXj6MvYY/Hec7P0cPNRatU5V098psNG2mK2OoI1sSnyaoqAdqFr7uAmi9zDJ
vkW211x5cEfv5lwFT5u3wHcGUsPZszxkqhr9QMmwX8pBKStYkF+wPcjC8kwZeWxMPcwia3CMVzs2
tVWGN/s11fR0p6lVBn7BsE9VnKabsB60JweS2LKHTvLRT84TSfYZyM/0i6LVwofJHvlMQ0LTqPHM
btons+EJklWaetLQqj3krhLspkqdrmWYj6sRI9O3vmeVXH7hnpOdTKukBBA3/YIEl5qsgLemp2Cm
SXkCKuRCtuUGSF4MwkFMeDQm/+mR55DD5ZjHMbKtKyi29t3H2JjZPZylr7WhL05DXl1lKJ5DIBCs
c9y3WxmSm97UxZVcwUIe8xmXe/qsgv2IMeIx9O/5kQbbPk6oZuTpsqS5umFenOR4dYqUjW9NDUAs
w9taJLaOUxVXh7boPVLwIjy7jWFswLclN5ys3BULl/G5GK2WgrFRzc/cEqsiI1i5At6ZmZjaEcUW
RAyyWS1Eq9tkI4N4trvVY9cNUGj2yaaNR3XUgaBprKeLQDTPXZ+CBDd9ktWZmm1V0SOMOJTmfszq
ap/PmckYRcbN5NXprVRkKlsPXky1yJa22lRf8BEO0QkltdghTAqbM2eqPG79eRG1AFi47voKqTG/
cLaOOy6sGfDRVUp0YAGO39vcdELhL+BLKKc4zbq3v8OEA7rQHWDMFKHxZ5jf2D6mZQzzOJuMy7PZ
8zBwLf8cxizEBicwpaekbeutkroU95NRf45su76H3MHtNrSqpa9DCuhQJDjUXqo/O3au74rAgsk/
D3axennOofbMQ80yK5YaWLedHKqpbXoQCnBt2TSdFsNLr9J3vUNJCNkg9TkLUda0PCt5KwNWPWLS
7S9tzGSYn1/7lkxISYSt9lPJO+ZcKULb5CoWLmmueBHUW5YZmK6Cp1k3SVbdFaUxl42Aal7HHRpN
IiN1SBHgGyTycxEK8haxuwvqwv1Nfe7VH+Lqo8yscukolflkgJLbtOionu04MfZizIwdpmndRZ4R
qZ8cUS4f1exuCL/VBbNTnl1z7vhxxioDvTOf0ey8cjnOIoUmsKi9XOP8T6ugf8WoiFWHMCO1PVm7
EJJiXJhDjt/MmK0z9IdQ6VaMMrtHbVm8VqJ6LXpDv4x+l7/yLgvAjRYZmblzUgqk7lyjPsheRzQx
+p1Wt5O9VD0q1J18G39OjiUNa20act1DIy5gaCrw70b64UbqyZo9SGyH5Unge19y057lRiNx8eIG
YGan+SzPWwhhSdUtGsNpf00bP1DKX3WaDgBEkMRSy/4Daod38pX6z6YVzbhOi9RY/KvjX027blht
QY6U8Skq0A7xsBDMJtM7hS1paMTXWbTGFiv8Khp+MiNDkHnof6N8+IahePjFy9AJhlfUX+N0sHYN
vBy4Lm55zSgIr5DZtre2OXpLHm987fNGQDA42pqLjtxgYC8ugwWuqBhLjwmVacvn+TVFi8gMzFPf
NP6LH/TzhaK3GDPSzDqvXtfCwvJiHoxLgL2dDBO5jbkZCg8dZ8yQH6dySk9cQkW8ykMnVsVPCB4t
nXmo3Yp+ydQn2qSsJ+BFBlOyKlMWnoWhDMa7yLj9NCvWDUO4AJI84PwQITpgrcpk7H+ppfacU2X8
5nd2s9Ad23vDz2tc4rmbPatCjdYITx+9zEEnMBzRbI2nYj+AxEH5RFOKZVt3B6YaLnh2ejXHTLeK
5aarIvHz52zejFQWqDTcZUT1g5PnTHuVrnMY2t5Z1wprwrcb+rRq+9kKiFCvrmR/PZIRLjr0ihvh
n2Py8svKHNxFHqoviQP7ym743UfKTxvbz+ulVBaSwkHxTIBti3K2jgfWqk4Njoip/uaYfDw30a+y
pZJCB3n9gqdqc9PQHD7URV6vgtyxPsau+OlkVnYvvUa5IA9N0dvquY7weZizkXeqyc33LBQ/Lb6z
Dx4uAu9LYAGxIaIlis033Ob7SwGJaR25Lkhiz8EyU+ubfR1At/bRmxzxzsFuR51OXC1ftYkbJD4g
+L+1XbCxPRCW6L1FPz1+GKNWtF2ixcqOBOD3sUbYPDMRIK/QQ//DZUEhMtdL5x0fUX+L1Um+tatS
3EO7PKf+qGPKZbD0r7MfaouyC0nn8ObE1b1Xwng/DJF9RMQbRch5Y6XXoPxWVGEbLIIevmgRdb97
faMa6naIKu9LWPj9ujXU+uiygLgGvMVlLJhkGSg4bHDdNq/1JIJlTy4StlAVoxTthcmiFYkD7VO9
GpqYvmmzxSriKWiKOmXJP2rcFKr7HqK1+911I5RVeghnPFDirV2jjOKrVv/u2cC1ajPsfgTWuK2D
isKdMF663PRg6Sn3wM53rYnYwuggOjIm+rJtMZnus9DdJmiSH4uhGXa2qxz8qcjX2ugdp7TpFipJ
DxIxYth0kWFvCl98CZ28xeHdjRZNPkbf0WW6uVbl/Cq5eJByxgMWGfSNp7TtAenXgwe/+cKA2cwc
hsIlH8GlJ8BAhiCM73KDQJl2VBJU6edQoijIimWutaa2o517Z9TOal9+GdzyVtk52fiifoE+nl4R
dlZfC0V7Q6XQuehx2ZxHq771MVCeMovjY+T9ilWRn1REJ7x4GPeBgwIK8P7CPCkXX8BUDO3soweV
sQWbjjTT3FRG+zpntp5svesvwm4hriuA2kwljla1KsKj7omz1goXzfoZcTgDE0OPPaYIP5MyBCM1
Il8g43IDGQs8vRwi217YfGXSn6OiPb4OeAtdqzR+bbWiuZBo5Uqaeip8fdO9qW4eLyBZZNs66n66
VELu2AQb52FwoDaaYbRktlGc2LvLTkTj+zu+CMCVp+Q7aX1G9Jo17r0oKRePdqQ7w2Js9BRQXd6t
y8Gt3iojFmtMIcutbNqGzePH09CXDSb4b145LvsWGihZNiM/PnYdVq1H34Tpt5xBFcckMJ8oBSvL
sMeEMPQOeTPeqjG2rm4GqrVv16Zn/GRdVy3UuP3em1Z3m9qMslOBzGcdfUw112Gs6MtRxM3v3nzu
XQeVnyT0ThVlpgUqVN1qSCDPiBgr8kgR/g6jOBJOXM63DCXPWz7vUYa+ZXpaQeIkJDu7AqJU33Ov
lE1VN7OLotXfE1A9Bb5fL3WidjyDkIWSTScKpvPokizjOfcC5rN/ykSxhAZhv5SFmi0iYAIUzod/
eqtNczNNDJ66of3tf7JWkyNkh8fjYW+MvPpfBzcHpewxSn9XfukehgrtR1fgbwPrJttFJgwr+Jkw
k2u0yVhyjxujNKrr5NYOZEtVkMMJbl5bFbuCqfoxd6nLhVz+O54hFOcKpBQQPJyuiDIXaz+K1Ccx
JQ4uQ736Uqb3umYCOtv13rsujnediSN8HHjtdYzm4ouX1h+6n5/Viis9SQfc1oEzkeUylraD5boh
LHMn/EndgZXGybzQ07VmOdVeszkb4O75kdFXVKaZl8JaXutqbf9yy+xZG7EJagpVxbZGWfdWXP5m
lXcJuRd+BB3vsA+TAommSOzqsb24XErbRHf77WC540113GCFBrT+rlKg1O0s/p3bZypZQMe5mG/2
0DofTojOadVpzRMFJrGp0rYA61KDjSaNxZyruRWNKZZ54yTfq2JYhkWd/lLDGhOEPEpfbaCBmw7p
k+M0Gai0WGB5Q6/XqOmPZ7013RfX8zRu2RuyXNW3KLSgd7pqdfDN3gFP2P/SgoQbpesAxbcaGyC8
iI9IEcdrMjfjJfPsctFZ1vdYK4MXqIjjTkM4dYvoqffKGh2pyDz4gYwFAMI8G5/GzOyh/dTqps47
8Y4u6kGOiOx2grVGfk7vm2IrhmanOkG6RxPC3mvUH078lgmlv9a+Ij3hrSKE/NdiIOk+6tF4ykn7
LobI818s0yQdVA+HGXvSGygEVwNowaFNzxFAPRg1dbuuLWyqA77LlY3/5Z6Hi/Im4ilcuJ1L+Xvu
bYSL44xlvqjqrEXqF0yKWh6kNZAKw+z6vRBkrydXyz+81PnVgzS9VV5s3goj/IlZew4B2luU4KiX
8PhQWPBUe4+J1LgduiR/CvQ5c12I5oeNeFYWCe0Xq5xflRo5rxXST2tNSz7csS5X1D29WzZvwCyj
pErtaOfbiq6g79Foq6kGsxT6tXeTAz3PBpofU8T+jJXKYJP95cYyn0UOS8kr3dzHuR8nS23MdcR1
6HqSzUoQrt2izM9K0GBAMKUIP3VGegJ18dUBMHmODGtdhM0zEtTRUp/009R4RzMjj+t4rnYuMXVf
TmOoray2HXZe2uh7fEjGazlvol0+knIBZRDtysCLVqYt9Hd7RE+/HobfkOGmsGfFjqzVa02+fdG0
XrHuEUjidpkG04EKwjI0FQujqNLYqSMgtrSyNXI1gbPzEyVf8pfnetXSL6GnIwPjYgJjqOV4miCr
LjODcnRsG8OqtxIy9OroQKkTolskrXhGLCjbydjnBlbYf4Y0rt6ve6c3FsxGzialgne36UnDOGb0
NqtRrrrMMm6JF3qbEHK2n1lbKlLTCYJRvgssHG96vULxJ2rPfW1kzygqMK/GZQ/slTnsZUzLgL6g
LgscVHFvLAWcX5pOGmqa7cjcp8BglozbxDdVUcZDaBbTATw2345PBSOC1H8SYI+YCCZflIayQw8J
d90hwLzLqsG9q9h7qo7esejBaR7eK7nSiDVOGIllGmTRCcxwvo8mEhYuMI9V5Uz6ygg9H3GX/ikg
G+5ZNiX8KVbscwtC0YevdleKoLgzl57ZzthGTDazpgD07quNEQB25CGTvLStX3H5IomemC/8f2ww
OksU3vObK2ZfYfHqQEa+kfnMHpuKuvSqQiFsPc6jZEdcNf6lLX/IBkan6pqCabJynHq6oTDlLQyt
HaiyGNPtEVMte6unrgn+lSGyg9WCebWASM6Rso+TpWph4N4qoj4NnlOdhEj/7KVILaDQjQwjoteA
lOWYxy53Iv5XqdptUp6E59rC3VdRrXKbaZ4Pq5INfwNvL1qH/H0+na3a5gGQxfe2UhIuf26LzGAd
HGFR6MbYBApJbTl3GWvdgkRjg2xp7OoskxqfIh1ZXVB/20nN81VRjReBHNBNRdlgafhhcA9511tS
cynVwh7V/GC6uYCJTlx0Ta+t0BU0eUz75tEr9WzbxuZHF3bJOex+kgSvL6kYy43n+qjFRDgQNT6i
m3IPTWVkcuTu56Z1LkM1jKROsR8ZbNXGaMJBr1pJP3xUUb5a2FssLFNp37jfa8s29oPnyq1xaotr
/2qr/CmiBNGeKDnaAm9eXVg8Wuam3PSIesCC9IqhWMgufSBvnfcrpU/1m9E8ReYszqTaKfY8fMEP
7SaVdNweVhjliwlSCatefU71YeAmBZbkpgo1pgWhLTZaoBoP5aW6FZiRDjr6Qn/VmHp8rdCLtk9J
gY5AGQfpSjiaeWgj+PoeYK4XLbSbJ5bTC3XIiheUH9fAJJX7PFH3RaO9G6lXneos8h9Nq8yyZTz2
8QYBFzxW8m5Q1piXKtsUmO5TYxY/oE6AEcv7/sC1Fi16KlV3q0jAy3nptLU8H8BVrbyFeFs99WO2
NEXdvATjWL8UmXsrERO+lIFSv3hGby27cRTcYWm6ruZvKVHEK7/1L1ZR9ueuHP1Ljtk6+pzxe5DF
9T5SwxLiRpC82wm5SfKQ0U72JvCowchTKpO9voJxVZ4oz6prqk88P3YyPDhdfkrDAmQTC00AklOI
eAMVTMto0hV8CPvVShMEvHW0w2FU2a9ZQ+4boJm6cuemNaratix4vCuJY71msJSAhGrpWh6re12w
ReFbrB/HCpDDPO0NFH4ZzAyv2RSTH6CTxqmSbogQbYf/JZs6JpVrlPnVjRyc92DSTWRHH71qkOSk
bsJy+zh2GPwVgj/qVg42IFOs6tD1H72p3YiVA81+JwerUQ/oqZvLsPJ1p1BZmm2bbMGN7izH665d
MDqbLJrKk5scCzJ0L7h9dZrav8xMmpesHt6oz3nnAmWBHQoPqOsbQ38VbbqH0u4dHUNBjUXGWu1b
NcHMeoQ6o08uJkgFXy31COnS3DxSHTm4PW7TcnxeR+mK9XOEfTnuJk7eM8WLqBOrcYpBHbWLTBt+
5KXVfSvLUMcm3LCu8NLjXYRuVEs57Cas5FWoWIXZXq4fyKl3y9gbgvea1PHGQOdgI3u1BtuPtkpx
F5l7CxNIX1N0tyByjTfxramyYKeHBaLlPWm7OLPrVaNU9RbkMs8tN5jGg4dNhbWOLec/u+m8a2pZ
pS//MeAfu2amlZtkZnsF1pM/9sGbzceDtDyuFGSA3gz+bXc/xYhobilWb17jYHySrXjKi0sFOk+2
wFhZJwOHnkU0K6ZPNSJP7jCgdz6fFYNOYzOra61iWzGuo6/+2ZjK3lGgHH6GmfCXh9QHTDkP+oyn
JpqL/8XaeS3HzTNp+IpYxRxOJweNgiXHE5btz2bOmVe/DzCyKGvtP9SuD1BAd6NJj2ZIoNH9vuEU
2es3iiKI1VXlZ9N+MZYmxCPY69hgzb9czu/ZMFq1pr2HmGBHfff02Z1tfzO33nAzabl6UXXCXZ1O
4mDMHjmcAJuIBKOQbCpBKyR7qWEJHAyIYWcHRiEp0156aSEOmXvoad8opLHUgtoL6YfwLKfB+RuA
owCQxXYmifrqtSG2TNoTh1LdikzmTTLN+alooueG2sD8ROQ7P8neoljsFsUbu//AZHFPuhmA99L/
Mk8OF5vlSv+ByRtXy9y/3uVfr7bcwWLyxn0TKL9u/69XWtwsJm/cLCb/3efxVzf/+kpymvw8tH6C
3zGM3knRchvL8K+X+KvJonjzkf/3rpb/xhtXf7rTNyZ/utob2f/jnf7V1b++UzcIa1aHRgFp78TS
LhI/Q9n8i/ErVdKEzMo5I7zOuo47Mylej68TXk374xWkULq6evl39stVl7tWB1hotovmtad/5+/f
XZ/NDFvvwYxZnS9XvHp9+zm8lv5fr3u94uv/ibx6O833VjX0u+V/u9zVG9kyfHujf50iFa9ufXEh
Nan4k7+RScV/IPsPTP57V65XA51bG18nxYrOndILhESSzc7pSyM1yTRVJ924l2Ipkb1GTlhsbb+O
z1Jdc4B09FJo2YwheFcYnbkOGovaqtZSHoooBUCtHZ/YBQNkK0ZpSSVhT36L0Ms5c2TaJ07ff0q9
lPvgRO3mGkQsKZNNM4KWYZskgbWA7d8AF30HqEd6V7lKehxcD8LngTpf106uDQiV6aXMQSAVVkaS
wCQntZGjkM4WqDdXmVTrifkDOjoCIk4HtIx0VYYjdc6lrm6vhj6okpvGilxwki3qS4oZih129uRh
Qqa6CxO4XF3wbizq54fqziRowLl9THWPGE6RU91VWlrdaVpn7AOzInVdzu6NZjr4FZkNr2Y7o0di
ct59BlwQj3JiY5fQElntw+JLug4HoyGoGZyv/qKs6m7iPAWW99clpVk+DuNFZ2FxNTNntmiOfvDU
eqSIGb6gQLDbX8nqgUemRP0VcX2nUn81T8Pe4u92Jik3uAkbwWXvW0ySQjl9UVfkiXiKZ56yoSOr
wi0rik5zkD4K51hWTngdeFrkkQ0j5CXpuABcEby6zpDCZZrizMmaQ492+2rO1bKZ6u2QZvn57cRZ
m8JjFysPb3zJoVXYFyLd1lFrLLjqU9uEy3oIbqMuC25lj2SvAN7WOtj7pMxyro12UUi7wZuTy0xl
qTBdZl4dGf07101S4qaReZLNTOjsBDOyeZI9CNOmY6ZkK6nMXszk0DfNIKfghBkFxdGQzSqr3lNJ
L4NtLAR4rKv0215RtFsp7SGT25JTa6yl4qoV5rI3zCohbz24kbaLBSdO9k4pgfQgX+PZdtEmWvgI
yZBOwPY3pTEX5sHU3a+L3CafUAdPKy845fHVvdQsF/PgMCSrbgDCRNz1y31dhzmlepQault5E5YT
6HwidQbCluufZGMVBYz113aRDomNtKAmhGihsM3IbIH4eoL5bk4H5ZUDsyoJGKRDqlwdXie9cliP
YL0qIDRsdJDRz6Zo4rjsznIoe0vzRkadHrCxbMTWi+K/crBMu15DH71dAbRdzsanHm8ytogwIOvZ
faiG+X1s5eyuYgglpIJ4WwIHNSS1gqsSXFr3RCkA5JRyTO7ps9CxwieIFtSdlJM95p2WGYttLYkt
pRs5d7F5MyyDkWoMrz3OavJZ6XJOMkoLJDczTh4jEtSOrkPQQOUb9rHqjYO0oIDLY8/thfeOSGPP
C6rrSjutSalygPAX6SS9SCfpJpJ6yrm0OXoUXSlshUb2Fhs5pRl3zgh902IqxX8aRjJFZfGUqvOt
37fTw+xZ92abDU8VG+5Taer1dqrT/GtgWhwpkWBF6GwC5E0cQamJ/6mySFxNKuDX4rb1V0o7HWWy
scxClk3buP7asrxsu8hk2nJOVd02I39rLRXX9GTf8+O94fLVf5X0HLR9cgR58dvVsKOKu4lAzIXg
yj95leed2Lma+Up2ZQMWu0UKQQOn/VVaU6Y9Vrq1MxZLwE59aDiFDedG0MSKRk53qzYiwZKwQGk3
I4ihOYDq6hy00OZEzW1dgvsse7Ipp4xq29wkq8NvnhXJSy8NSHIAydncS2PVMKCDTkIwUVunuRvz
9EPsew7gwykpp0o6wRvySxZzlHUnFaHo/U2ejfmH9MVH0j8RtixvWq9MLmD/J5eudjaNR+gTUK9n
kVTO1TCTT9Jo5REQ2ht1dqdhJW2agQxqzj1hhs+9hPpA4Svr2ybay27aWT/cSC/2r2TyUvHPElzw
G9lXCJmOo5EBdGd6p0w0o62BSLmMZQ+eYHhJ7ObwVq703ulPstEK/ZMC6ROc7sLm6lVK5VjOkU0/
UXqylpqqmtQDp8q9ZWv3phmWH1rizaFKIrudhuZ7oh6t3ZUfgiBXYVAfyOtXiw8aFPJ31mA/yhlx
6aaXumTRWJpEa+2OB41JyfU5zEP/LHvZUH6ZAtfeydEwVf45aEhJ5uX+yyR+6S2ygTRT2HB82CeE
dlFcJ0s/0uOby7VU62zyNhOY+L/NW4yf50YqLBROtFPDqNhXsxk8KGoNCn3lpZ+I3n22RlP7Cbm2
Z5kc/bpB/Jg6SfvZ6xOOdOI+fBfGLs9MK1bOdmun5zd+OkC/zuFQg3fDl/hGUxvnOCgl8SdgB1Yt
5Dk3EfQS06UDFXDXx6Rekotg1x/jRPG2KWhdK4dAOQemWbIFd6y76UTDYd3rZpFJE03VtkntKsdF
LicsQ2kmZXlp2Ic58eBq+82lVc6vr7DMN2KOI9osu/cti0KoFHIHB1TyvRymapndell6S4JtUq67
HDaLIIRtKzRacL5GGLg0IxpXgGoNHJz/1hTw9cL3aoHtvZKqeNDAsZbdMshgga0Iq70S+lVhb40h
JsvNa7pdpCWaKDkIH2XTmQBIwHX/IEdBBQDOYjEIswGLyJl/WbBqIv9Rg95bq/Jmw7FjcKklSFLV
pizb/WLcSiHQmeFlkoBIqTCSwr/bLHMWm0bALklFHBvBQSVXDwSh0ngPVkjia+X7voGJ7tfgl6ZS
KmWXUx1FMYx47hlBsY2BcljLx+DyVCwmkHFDoVhk1+eoUJiTTyBdPFZls7haFMu0xdViXEDYRLw2
y3mut/Mjtf7jyuXE/TQn8MXomRNw1kpJUer4XbVuwCoJO/3dKJQAY7jrTiMzW9qOim2do0bw3RZG
X3GsEp3dWo/upDYq+YvkGTDmcuhwMn9rBuMZ4iD1sZ62PfUxDZl0pCwIunO3MDZ+Z4fHHKKLm8wB
hYs9UZlsZBdg8alZuQWZnZSh1rt2ysdmVRnqs+lVv0yVvSESGAwTexU5JMpONdNIEl6iFO9cqo1v
/dbQniYOPddG4phHsqa0p7B2XNDuAx/G6RKoMNUc1rY4fbWgfD1aRvW9mlWX7aqQkdMYkATW1cdZ
nMPKxgw08xi17Xc56sSZrbSNKN35o63wuUyXPelXK5T6CEpXeh6ToaJ+nfWUxudwZ9YkzEhZr1Gt
2Xq+t5+rQrktqdPdTm0P29wYlOuxybTTLJu0IcGpEHSCKyl4pRL6AqyPU5D1zz1p8sraSKJPeaHW
B7J36pOuAiz5wjYoKQflsIiKM8ci4VmKWslK2GQcndlqLiD4f/ETSuPapnJOGXVSj6EsfDVj1Mqz
ZTvB+epAahYvcw7c9eblNqa+4aB8DtK1FZU/OEotHzmBqh4VJf3CWX9/Y4qRplrjgZRJqKyERVnp
1WMRdRugz+d7aa9VM0TEIyVSUqlYdvOgt4TuxXQ5yfdTjYQjuL6vF3DT7JLlFrX9RlmuB0IlKzvx
irM0JotgPuoTlULy+jBEqMfJ5VgS4GqnNz52TW1cHIX0WDl0AkCV55aqHDmsPKdZqWbiXPJAUT8+
z+l7zbgoGTjjfuUZH5c5LGLje12H7S8E0zJy0m8ZOTh3hWg4wtTuQj2ztqNgL11kUpGZBTwJCSw/
cigbaRKa0eNIduJpEckeNaOjTXBm8cPZoXvycyB/Xy53tdSpNfdHj1xXcQuyGR0TBPU83A++0p4t
9p4laAN6e9bH+mAPwXRwtbYFnhZRqtsGVStyLLtSep0jp9sNh4ik4lbNNpzJf+7a4g8TCpWazyRS
DlrHFkI2aR/4ZF2JcaMq+lVIucuzejF8I5vFjM7uvOfJUm0aqb7XyMt/69pKPTeD2/M3tyWlLwdj
Ar8RXJB0k8A480nrvIE3rQlJpx0UnzT3PaDIzgeAzupLE0MZ6Ixp/in3p3LrBpSXs8UG6LlWV06h
ahtPZOZDBZ2fLZG5KXtSNpOITlqx0MimeOnJITBpqD0rBZZnEC/eYjiqrJlvwKXu7rUw6+91zfI3
wwDjzSKz1Sq4NKW/l6KBoktQZgWkqzG541EKZRMDDLG3SegQONfd/dLYj3HrF/dkZzpsFS2KOIum
9ki454JVbKuXzCKbjRLTTQy85qHktPpD1/AJNbEF5bBgYqb+l+pqv2vPphgOLRmsVAj7N1Jru+HX
YfKmWzmVDNi7rNare6lzzXLfmXb6TuoipV2RgZM+aZ7mvR+gHwbhxbOVpwikvHsSNptz4ZORKkYZ
0AbXXuelkBBofXOUitEK6nuvdrsDSFqsR4TxouhC5ahqZgfhBWbSljy2YNcFJKYsttI7JHJVEobX
2VddWJOOoRjaVgkCf+cNITgEaVDcyUa1oIaaWwh05RBC42dFUzZA06hqsFuMc6GFcmLYhEkJ9NyL
l2TUirsg1L3t0JUQBL0o5AxrIGoXKw5gTKays0HaPnId+5hrsMYIcErVSyrIZemVEtZyGS9qiAsB
vJTjqW2rQ2NSvBwm877g/B+Up6C/9w2d75voGcklhgPwjjPlZ0nsF4OI+vAHkgZC0ZdtTQUDyaRE
i7e+klKnH3vgBAJAexy81rmfRENVLizANdGxVIuc+zCznHtL8519OybOapGZmqLdUOF0liI5VdoC
Y7Nqcz0kRxFvUqkFQXS9zCJbLuP1VBz3YNOcvdDpjxRmU5yelvNHmyX3JjM74pFi6IJGRdm++TD2
SvOYmM4+UPWZXJM+OKdkmK4jOTSdZJt2QXOQ2qgav8a+OKonO+d9xbdXWoGtAvA9G0JIK3BdNVq+
A5Yj2svhHFdkUWqhd5FDrSbjU8k/5kbY3fKmSq+T4GcBeRikhq20Kg1LWdU1+fxymDsAduoQbpsV
X1u7LGBaAA7o2JROvuehazxy2MCTHCCBfyIb+G0A8b+BETiuHai+797YmuAEwMWCbZ7C8s7ycUPx
rrdp1dk496KRPdlEUFGdnSr0KzDQ0SikW616I2kB3GSY1M07w2vjj0PSevFTmXftx1LtfmhdtHOd
qnooB1V/oiyd9Mi6YaUYhcbTSLbHJrAGfy+1kcl+H9YSgwQMjCeYv8+JT5pUIoxrYoj3lICfpFLO
j6vvqctuSErCMv4c1AoI18JaKQH2nwGWVy1L3aT81N7JhuIr1QrfDVZfvqOYcyaWpAJ2OftJunZT
tqu5aQKM+mLf9sXeCC3rVnf0H34GIdk4aOndUPCkZDkJOj7ZiHedaKRizHP7GIzZ+9aufonEhDx3
y0ttx+urfWcHpzicL52EKBXg87K3NO0fZFNm/Tu7ZVoc8/0vlHbcmGmQkCvtg7gzmVQMi5pTvQl1
EINoZK8vOSdZyfEbNbmg0SGM/Bspv3qQU97YLbJXNiVYHTt+Dz80tdJZZHDhV1dapsje27vJTWJD
I8u61V8NpcfFt7QzQsXaVjxVQOqGI2A9uKBK861Nyp0lsKXlGGiTiORhEhoX2TAacBi9GouJnRTK
OUtTu058KstBeSBx0Hrsm/y7UljDjRwRctV37M2sTc/35hHikEOUFONN3rkaLDlUakx2rMNvmut3
UiabPrcAuXT1YiuHpTKTu1v185GYLd//rg4/kA0dUaGmdXAFFvnO9KbukiSNR51KFJwUgfyKUwLX
JAiFcx2Qgx6Ed7Jn6bxtCq0DHfl3BSxjRI9966OU23MWA0MhTLT0ZzNwkCR9ZIUbAg4x6jzmFBsG
WWpDr46lbT1xYOB/TyEmOWdtWpydMX6ITCvbxy8iKa/sOixXb7sjFe1I+aCvs6X+ldGLNyn7u8vS
9355b8tgT5KTu9UGL780adQDtEClQUmNySqy+/BHTponRUQ/+ct8MsDG+jhrRbvxNTe9KwqQBAH3
0w+TXWl3Nmu0jd135ZrSfY/Dh3a+CU3Ss3d1SCmR0zjj5pVQdmVjBCSo963hk65Fzja53fp8s6gn
IO67VefzMcGb/HVRRMDDwrEG56WaFe942/I4Bo5UjqiUMM9NMX+WI9kMpSm+NEO91ZupeCdlagQQ
TD27/LgR+ZBmc1QbbaXOFCLgT/T9rBjdepFlWeuupp5k9cXRmHzzNbjLr14pBztRJhevpA8pyz2w
Zf10jHdSxuIoWld61B7AGbkrygmKD2iW3vWePV7AzbzEYkSZfPVuAoV/B2javJFD2RDD/0GifEx0
ErO0sbw7nxNvOUmKWqqt9yAb9OsaYGjqhMeJTDIfasax1O9SsuPNco5uWzGScj20zTNrh5Mcueps
kqWoT9XegXJrJYXXplH1O1+HKszoQJqTsnBQjVtzildNVsdb21Oq26i0OJ0FmveQOppxy//bJeHZ
0d73Ngcoam+G/0ylts4AQ6GYuzdPuRkVX8OKwlUXVCrAjhRlm8yVc2OCUHLyGtXcOwRF7nvqITdA
sKgfrSL6xglX/dOJ9zBqBDueM/XeoXruvvN0e11UATK767xVwdr8pmu9k9TaSgLifTrxFYdr1D6o
5EIeUyhuNoZe2zeUzf8AUiGkgEKD0luIlmaR2WC0Hwq1o94cCylXxqnswbL+NY3azf+Luz9dVcrE
HbLv0rcBmfK1OL5sRdOJk1fZUGy0iUn4vVlE0iLQJ23X6Sp/UGErZXK+HFII+o58d+soR4tfqmRy
sED2BeVSp460ckGznD1VfUqxqPMFKHvvruGEbWry6lDoanSbDy3Vv5ZhPxANgnnK8wFXgod0BS2G
9WW0usch4RusjM3aGjjjZJd/vuKrvoJald3Jy/RtXZmUyghkVd2waGRPNNJkFuisnYhaR3P2c9bL
6Y4nGjDXY9h/o1jlVFFW+TEA3GhPfXl/qCI/hsZG/WbxHTvkrgP8TuEUH0YKkPaeO09bOWzGtt9C
1JTv5dCfh3ijWkZ8lENPF+BXEF2cJx6VHwKQrCg3AnqrUlXlAv8zec058GuV6urvRy1/HtYi3iqH
XuL5QJH1z1o5zO5LczsF6o9+nj2QX20V1qHUJNe3zROyowd2MLYGYwn/mU2m9OpFjmSThZkAstB/
xIORZ9vROeo2gX7CBgblMKpx7YnFOoUx1cAhEIVmUmFC5XDV8lMzKVES1mlt6dtSH8CefVF7lWWU
G+nx6pbK2tWU+8q2hSpm3ad9cbKSDJ5A6GI3M/nn31QLEAbd+6LMg7WdtTA6dbWbPxqJ8Q0Sz2xf
BgF5Ol1QXGTj+mN7M7h3cjA1VdVtFqWhBNraqqFYGrtqOABo+MHPK4oJvVpfebqj3LaCMITTgOAu
T0FbsjTjlbys8sBcDS7gk1HbETfATM4CgbY/zj1MlxxfxJ87HYxK23K/tkPAiy4pwYnvqcvohrYH
M6LwvgIT9FUr+/rRNKbkxFJJ2wLxPHxNWB6nhvfVJFLHSW2pkgura+/M2f0h57EP4PVN2cnDSMUj
5xGdyXs3sq6QZOr4aGq29oWKUrg7SRE5yq2jbDK2QqFT8poSu0nZRBVln2pbQRCeOy5Iw+XsXErP
3shNqBsLurY8WGt+q941SazeFY3/uY4C7ShHspHKOPFXA7Vxl0Vu6Lp505XGXEFVqTbeB3s25ovt
R9OqVyEVnAGZ23r66O7lMFOs97A6r2FjhRNDwNaYWhzyqenhjewlc5g1K9kNAjdpVotKdVs2LbVG
ZjhTXhk+d6H9W5mt7YHmOI83sWgCojD5pjaGT05hd3upgH3Lh/okKj7aZk7FYVmHDX/rgewh2Q0F
7E4sSC3EC+fm2ggkn+v4atRx5KbB9QUglsiZllnRDXhuGtvP0IFjFFxqhVAxfK6zfmgFd09Dujxv
9dg4tJmuv1d7/1kL9F18mgaY4VgnuCtq6YJvs5Ps69g0f4Kwf2zijiAfIA1sH/2j3TjFvQzkp3o1
r9QgD89yGGhhuK1UoMncxHnfjDP8SMn8xfbdcpe2I8FHz6k/CXlR6dMXSmaBZeUrzPHOuiJD6lSo
Y/TJdBPAjL3mqZtAgcyi/ocUu9kQ7ktjXFnZwWaPdgK5G6Rm0TN/H07KOAj6QtTX7tU8JN0K6nDA
c1/mvPFztdagF8hXi8/Acx4c6iD2de4MN0pQDBDeQ2VlDdpdB5e5CZkvMqlN1HG4kU1R50/KGDj7
pIlt/yJlQIOQQ6OX9UrOIMkkIjwtvFb5nBw0zn9KyF/h+qYmqUyHXfJSzMUf0JlXUmtF8eeiUbvD
3Go6VQ1iRhS2nASVdkSV3ouhrAID0scmwewr29gkAdqyZ0FTsgipWw4x9kqd2LsSPDPQrnVN3QRB
+7MsCeUraQVPIHUvVFb8Invn/wrtezc8KyQB/FUmEDLeKNzcofh1cSOtJUv8lTj+d/9/crPIrvTx
LzNyC2QVfrvcTSTuJhL00NJ6uVcr1N8FZm6sNKWpNsQYinsYxvJ7R/TIL6CAyb6TEtnMISxy9WA7
r0y9tJ3YDx2uU148jNWU8Rjzu62cKV2brtrfTsSypMjM+hDGC8skjByF8W6OrcBbabxXL6U7bDU5
lPOyMi04zlTNnRpQNk6ZX9/dRGSELncmr069r8MDf+73i8Jru/7cEHS83oapChIwZQORs/OQEXbq
PAKlulW5D2njmRfyXk5SpwpRMTgAdRgTqyMxlIq27IZtrXneRo9Zh6/ZwfmrBr1gg3auNvxR72zA
e26kF54K3QNsNoue3L/2CKrLxXGTgxt11m1rFSnv14wjUK1RSdEB2eA2nk3rVvbcoDaOQds+Xu3k
lGBI/8n9fD5k/DMIfDPD4SdxaBsjWtnCq7RbXIm80Mkpi9P1khpYGRFVWZtBnDYOfRdQgleWBzmE
6xwiYItSJDl0M6A+6u4RwgD3DL+Ec23eDKVCynovjnblFMYgD5L7Z8RDuoLfpn6AY65+iGLOvMxS
p+JrmGo+ZhrqTF7LpDFvwXaTDqB1yKG0k3PbmLWHSYD5OveNv6YJ233ZUIutwXp+Nov+ufE65zyw
aKAEHqQliql+KQRleQURAnCcVtwU9Q7scjAngBmstCrYSA+vutKttJYaHwQRfmhQI80q5FGQb0KJ
WWZwwrexd0PJNEG2wYItvRwydXMdU4Xq3lytJi8AwcIOv73SWHJSIeaDes72mzpBluEp6xWz9pXz
TFUh6ysaKykVaJg59QPQR9dOyVhGNxF1rqDPG6c4S3cBMc5D7FBWNZeVdeLM1j4E5vBOMQaqrEFF
Xhlz3+7YQE1fEqII1J9On/QATAS+Ie2uTvurPLfr+SofMv2VXNrPpJNc7c20Uy6wKgLJMgKfNFTV
bS3YddOE7XFbTtFpFty7gwO1gAaB3q4RZLsGG5cDv6hwI7UB0Kw3vp3wghJzq3yy71UlOnTCFuoD
9+QG/gcgTOeHxu6NVVOD2gMW3ArEbuOroXXQYwR9BJy5SYmr3uirNPaS2z4q00cYl+4q0MQ/k2aV
7+ygUQBY88rPHpXMxI9Kiv3gaOfAH9bE7EKJZn0BuhoCoQoSoMGtr6LADgEo4iS/vmi1QiwtIz1b
GksbqZBD2ZQOdex+ACNPEArMl8VQ9hQB6VwM3xf3UiydLLIhjL50zud0LOZdbTSBtqtmm6JFhe3a
BiLSas1ztGEZJVRWnFQ3Y2fwFM+8ON0RQMpW/2sWuVTxyfCMzdWJ9Hc1MpP+o6YY9SE24uh2aeyC
LOphWi8S4JGiW3As4UqYI+uJkGRwlLLFRPaa0p3XvqYpm0WhTS7TiJoGe6vPqDsUF7sKZbeoyewA
vWljpObruzAcQnFd2X1162Q4Bf7UnzzVeW6kTA6lYhm+MokrJV29Gr+4UWbfXPvQakFohMNl8l99
OcJOacvwAGfzEWiPeR+NTriqBYRWC7I/UABuuSkVzzjnoQf0loTaSgCNuiSc76wnKyLY69eTCssl
c9SCP8o062dpAvxABLISBExBUFqHMXUcVo+18nkYtCOVc6Bxq+HI4ZfALhfyaq5+GAlIHVEc6rdl
a56asNsNSn+KG6v4FmZuw1vSUN5HsVltxkYZ7m3VivYO2BpnF+qJdZdOJdR2OuD3bfs1a5z4vVEq
zn1BIXEO3Nt7n/OYpyI4SZVsgH4gpVlt4A3EmnXFQ9OYKzh3v1dwBT8lhs7701DWcmRBZvTkjPzI
3KTbTKy1N46xspUoeQzCrn9MxizeuJnf7tPM7h/VoogvPAE/SKVsxsD/4rJavJEj4DicfWNSuxmr
hIXWOHOFM88Jn53NTdrtCQRfpq7lwG8uWMMIEJ8ehGxyTsQQ5JOt0+r7KgUNKIqUgZfwLyYeSYyj
pQ3Azhb5pYuiasqv0Lw4QCwTBVCykFOmMbmXmVZkGd5VbZbcyyQsoWvESOqCOL5r1FRdTS2rDsdq
S44LE3VFrn75zinM4h1raYol8jnfy6FUGAV1wnHs3EpRY/X1jd46T1d7MSlQBF1qwKYnnfo4XQ9m
+y32gu4sTTjJcO/a2V4vEzS1Xas8JG8azVwlDovgpIx6C6jg1D96mXIX14HCZonEz1soy/rbbGg4
/1dTilZ8oDz3hkPNAhxF9d73NYMP0W/WlRVyRCZepqmegG0cQ/sjRrKRykJYLGb/Wjb1sPCNDcW9
ibItbBd0QvbULnAj2ynO3PM4htUdHCXVGpbW7Pu/t8jwMf7uo9MqOEmMIjhUSdo+NpPyyecebwox
qvMuPMzDqK0VxWwejWJsH5P0k26myTspseAYgcnQGnZSF02ec2uO4CQFTfuQxjppzZV5y94UZu6s
778NvLJDS4k/tY5n7BrPiI5Fotq3HQ8De3D9c81rrqZcl+44e8rWLUmAhPXdBQ5zhmxpbvX3E9BL
16He2/r7rvedV8NFK43/NDcn9ncA8zab9fZGNp4K8gEv3QIox18y2VM7EC8IBfucguQiwXPKoNVV
QZbcXIWdyCaNO+eQ2cZ8mkvQsSUoewcDEu8k56nXZuUw9R2p+rkefVYrYw3oZ/iNxEnSwSL3ve7E
UCSW5OAkPcCuRnRrDYp+m4AgQ3ETP5ObLCi3V6Udt87RDtSPISUNHPX4H4qGR4Rnz92+h8BmU3iz
8VSFZnPm+KNfyaEOOPh91CSQ9NRKtzaMj5pedo9SVwOwkChVeCtHWjmVa/d2jniU34OB456nREnW
JABALzLZ06WvZmMN3VL4zTGcHSsl62PflqCK6CBk2ZMSfigFIZgwkDMTQUxSjyA6yZksraNvc2Xt
8smxPg7DUO77ZBsGQH/PZAzX/0QVPIdTqykf7H74Vlt1cidHqv6h6Vr1PSl13QOHa5c0LWD+7nxO
MvU0WMuhng/ZnlRge0ue3qeM+vhjVdv5TJa9Mh9Ksq71lNCQKhorHMGceumNGUgZbAaGnVTIRitT
+2rnAPhxBjRsvcxPGw5RoD/qGhAg/HDn5LBojW7HzriekluvU3WemKn2DqTmYZ2UjcuHPgerxqlN
4LiMcV26QXG2u6pyr93ML4uz5lqEoJ0SREble2eAzk3ArYBqaCQNfOItVRgDtDhdOzzqvuAMz8z4
e+r7a0KP3c8s7u9NwKg+zxM/GNOoyvvWS8pDP9jECLVMvzXiSt2EGgf2YHZ/lZMm91iCQvTDsYZs
Fap5/T7vIVqvHb9f1QEM4JwP9iCK8ptrJrM+tIndPRGTEFxj5LZLbV2EAYc85nepdIrAe+SDkSrZ
QHf+Af5u7yJHht24a8MdyDgTroEu/qMvqayU2f3dVwThiWlo3sUUk6WvWH8K0szcyLBbb3Up7EZR
+xyvezXuR8VdZx2IQ41YW7c62B8zeDAHsCKsp1SLnV3V58m2FWvtPq6BvlV4AvdiqI7GfEvUmnNf
RopW6o9j8iAnSmeOVR5h8Bh456GHIKiiWivzztKXaox/vlLwvgwiXj1G4F+bQG8tUkfDJNp1fdOt
pMbrq2e1HF5t1KzRjuR5HJfJccnOIgA/aKVNBo/Rmhy3s27DbUYaK2eBKc9XIfIF7LkaalMELRPd
q3UWkVyraPFpBiJPdbXPlhqSZtx2/m4IiumLMYM99UvcVSDtSrHq/FH8m7V0kouY3m/WUhzG8T9e
AbbxqLr9gZ2TtU9Ao38yp+B7b9fTd0BC3ikAEH0w9diiuMpSqdys2f5087ySFsAs7obeo5rTD0sS
2ruPRqyNa4MT+AurSZBXVaUtLnLckTc+CFwob/jO0hrarsL8mQflLbwy7udBr2E7qohqO8RT9zU4
Oyen6ZSbvvf07VwMzRPA5gO4cs34vagN8eAxfxIY2oM6vOpyb37qSWwBn0Qlx0t8alZNuscf5HCo
XVqzVJ8CFyzYwbKe7SOIohb7RS7se2HvO9hL//ID/d1+uW6Anzf28n5+t/+Df3n/tbh/Zyq2Iwco
T4Zn/QiNbvjegQI9Jyn8MO6KSroIwH8rPxAy0L/Dn/7PGJvOCZDbngWnZR1AD4p3vutPX8BrA4qt
Vj46OpjHlZBDXjx9AZFnbb7IcwrtrnJhP7tmfyB60q4yCFfOjZnU9SrNFPtcDYYDgUevb6RGNlKx
DGWvbgymvFEXcXfqwnE8LPJJGywiZaH6CK0zuExZon8u++a9y6nqT/B2M8UBb6ybh8MIR836fwg7
jyW5kWxNv0pbry/sAg49Nj2L0BEZKiUzcwOjKmit8fTzwaOKSbLbqjcg/Lg7ghkCcD/nFwMyLJuk
cCuk/Tjgp1UdZVOeyYPSUy73jaZGCYVHkgJFq5iakzzEhducwvkgm545mEskXprVR6wyWvLYsu0r
U7TRDX9ayHlyiuwYC1Rl4XRWyPvb6ls36Vi9Vf5z7pjhsett7RYfIyROhsTCTlPFkYS9gXHueuRf
4iQ9lHaLi3oCmmvrZhh3o92uHEn0wpuzoSJP+qx/l02PQ8j2xs3ZbtnjI+4g06ODdwGU0g7zxTkG
7WbE2JUFR2hB87PEFXLb+NgMLhK4wDJQPnarcukPDoyCRJxlrxXOPCtQYmtND6bHFiGueTfMYrJZ
6qruvkbB+ElDl/CPJL7aKBn6C8sCHzHNPEFk9ddtwrpF5MAOOrV9FzDc+i3Oc8EZCah5i6n3WPmi
xDXsVDsAGaAh7KaWxUG2BlIjF3lWXuquHG7nCs/YlSkS3rMBIBAcflhDqQ/1vISZeKqyYsi3VTey
ZEZQb0lxcjiZ0LYytKBQ+tG7L16dL4diNNC7LZS1r6bhIdb66aE2IyRnEZbbDarprp0mqDfOgGOs
pvjDSxPPgo9NFuxF1A4voxNpCzaAGT4M9E5lzBMFAzwjDQdcSkqeGD8OmED+2WR/FB0Ut0SPHi2g
MzSo7rm22yVrEaomkcZtI/bxxJmb8OwRveuyVTTo/Em6Patr5mCJScGvraIWr4Uye4jXsXuh4Fbd
GaBL8IZSOviSQbDh4s2ibGBHZI4j7uWBxf1FVzWkDH20y25xZAcMpbjWILfv8wRiSigmZLf/mmKE
ZU/eMHj9CE2IdO5UnYT2x2Wok2Jsw5PxNrVGmHKZTG220jyMkCvAOKd4EvonpPhLX20+5abwzw5i
ngsZVmOBg4ZhvWqoWlLvdzZYsIObikkorhQxw5XVbF/Flaus2qhij5RnxmbqtPTixH52O6RYnWAM
jQS2BRTlnIOs3Ko6Pmxm3Y6X1O8s2Dea/Y5E86Yw/Px73jeveaUNL4at9mtFRPURh7f+mDd5uepF
2zx1ZeqtKJGHu1oLpxfyC8Bo/AryRa+NL4HTvitgTaAJ0lJ9k/VN2j8aWWM8qWCn+Hinlwxnnmsw
uQ9yUDl/ZeA8aAs7RGlZZO1WUYd4Uxro98F9GZ71zj0qPHc/Ww46mPoAOCcMcZ2Ekoku3dA3n8sR
Cl1uJ879gLLYXa+BAxhBan8uSb7prl18Qnk/2fm2H27rxmze5pKRHIBLLxq4Y9Ydqk6IRxGWLy15
161PLmBXzcKvjatpTzPiaBNXdnjA9BcSJGJWS8y+xJdB+aMUyvgNQCl3P/jiD4Frhzu9CPWdU3vq
feOj7Y3w2PQN/BACWsrXyncScDe1uPo2ttV1Z2M5C9Qhy+vozp0VpOXBGyf1CPYn3YwztOIjdjtz
EJl2Gr5Qtx5zHhhovMW2bhC0f1yH98bCCBV7tbLIhoM/2aQWfz+VbXkQhjEcVGgk/z5IbRSVsrPf
DwczKrkKAMYAjBBSCSogMz3UurNfheZ9UQ3dNXI/R4aOrXqSBtnRH70H2We7jXkfFJ26qzIwqT2U
gmgZm4Gx7nJLo4Y1t31UZpfcmnNk3xjuGmg8Fs42LVH5Gwuh7aaKkjRkdpt1sEbFp57Af2Ng2bXX
ug6B/av9WbYQvG2vheWQYc5isZYxeZj1FPAq0M4YmXApGWs88ZpqSnO4jTBfReofyFBMaIl2cLdy
sBZ4x8z4x1LY91Tvo0uiupjMBM59qpf2fZaazQFP7XAhm749iAtuiqTwOmf6XGv9YRAgXRQ3nnaN
YhgbFh3qGwBE5E+VfT0o92SeuvvBLuODYwp34Xv+H0YRz0u+2cPafLRK1iYNdbPFgILys4ijZFV7
Zc3rJxgBgBI82TULFtuGsq6mlXPXBmpNxTbvLt5sV4BE7PjYtqAER0NJX30f22bbRqjOslAXgOd9
X3h1/AUXP3/RpQbGHj2SarFTC8wgIqAZdpc+IReLF1Yb2fctib/1OAA/hDaubZqyho0B8GBnZUK/
61j07v2Ot9FR53uEajU7Y+rjE/RvbkXWEF+wWuSxyC7gfpzNTEq/mB6xN1NJj2DINtiOifbKoL3i
nxDDOORHbSNk2wR2+c1Qx32RzSL8ngljuJ2wOEiDcWF1mv08Wdjjhm3FptqvYEiLeOXWfvUKAgln
CD1HfFi3q9ciWbAX8l9H1cqPSIkkSzkqseF864mD7cg8CcmXlZNkyKKKujubtVfxm7YqrFBL5cUJ
XEiRLtmJXHSPpq8s1fEYmOcuKUI8a4bsILBQ+qoX2TdTNaM3VQO+GEYOvrKaRd01SSaAshZSF6lf
naVdj0C037acstAXal93F2emkUkmrWTcgsXskMPvHpyZjitDfeyjzpJ04uA6SfE4wV08YDLdLcoq
7nYDmLgN9kjqJW7CEP0K7SxbIGUBpswHlAubbYw+MU9I34jWpd6LhVKk1gNyLGIxDpb33rXlBRcI
x1/wqLVmQVte9RRmMcyRMgs3mZ7zpOz1WAEcleDpKiIbYkZjn0hT6dPKh3DFOrE93ppl54lNYyLI
5FCW5mOIoo0Ta6p6UOMany1kRheJ8MqTPKRz8abinR9uwTjboV5jHGWnmhqoj5AjW5cmZh6JAyqk
MfzonOjpxlKQvh/BgfEzzo1r1Ln6Nci78gzBEFXXv0L1fNagMOkNo333ER9ixVhadVdstDD20YnG
sHN3uxx3RLA7o3m7lLwwlqPtsa76P7R6Qlt/CPLv6bnunea7EpvtwnDK8dGpJpe/1OgP7GzdVd/k
X1gBWLhoUELu1CygEgbFTjY/Om5NilexW2en3+KD0aqrCF3tlRz2cchzUhhGdpURw0kLZzWMWrsU
hputB++gCr97kIfA4a31RKfuZROlcg3FX5R4hrp7UPgWPiBzmW19x8Fdfp4lY6hpwl7XIvcgx/UN
xJd48ja3CfOwXATZpp68cSVn9ZXRPVSV+oIlaX6UocHBa7aro7OcBHYvx20k2BVUKM5aTyJu1HCu
1KueZCyy/Nw9xZvip/7GsHT/QFpZe9Am5F3liMGuv5DdUh9r1an2lVn3G6/BK1jNo32dF6aOyYvw
zmUD3791zSOqJEi44iWwMo1ZpAprwhUysNWevKXzavFwCQvbeAlCLTr2YNCWhWc5r3pQcytUq4hd
dm6+mB72J6kTLJscxLymOfG+TnXtCD4t3EZR1F/ypinWqI2qD2TrraVR19FLWYYa+jIpuvTW+K5g
CPG17qJ9Ees6zzZn3Ibe5MEr4dAG3JzdbBTsbsjGWx7C+sn45pmJs2wmd7or485+DhNrHRQTcfRX
ttqEbqqZ6cNbJshKd8i6emQicCHXKYHM08ccWFhQDMWlLabq3gv6z3J64QhrlZrIsguq13GYnkg2
63vXBWreFkN31m07Wwe47T6ZpWZCYc3Cz7WFe7Tc8lT9Pux66w9EDp5NK87fwjwvl2qtiYdsGP2N
vGLP1uN2RRvd1rOS9phPDVb+VA6DCbRfCz+bQXcSsWATxRUzUBXfNCpe49fZe0YXgfNmhTqfR2/p
Rz0NjMegB4bRJ/ZbrwNlUVAf2BuoSD+qfsIuEoGCqVAzDL2yG4rOz4z2jjtHu5QoOlCt7XLMvnhO
GWJA5TnLSqvEzndp9l2CWFLf45pMvgYMdWNsQwWLcNk7xOzQAiDZS9mrl5DabaiFePuZd4ornBWa
xf6XJFjz8Ne+lK3WYNqVqkczrJPLqBjZTFUbnmaEWZGLfVVb4zN7/eLgiyhYS2DZr/Fwjksg2q/x
gvXCf4rL8cpQVFQkU3OnJpG/SV0twIJej56DTle2bYz+ge1F8XMvlOJgCcwvZW+uJQr7jpEn0tzr
ugI39SE5TdpcxGnqLxLuYShdcuh7ZAo+0B8yRr2TcvwP9IcyGMlBxiRARHbUJnWBGnCorSN07OLQ
dnImnTKyEom30uHOXgsLy5PircHx+qWaBfRJAqJwNg9Nvpvxps1BNcpMgTG2xlmeifkMQf/LoEzJ
QYY+4nlmNdv+xyzZQUH8z6leY/40SwTTt2qqjZ3QtOjSprG9yqH7rMwClXUZkwcfasNOFC6uVpB4
LnXVtSxw4f7B8zKW3RR3/IU/puAOtnXL1rm7jZPX8jxIk81MXPkpqKietbIn8A6tWYfKqjPyalch
dLtI3DrAcHN+hZhXkNeW17nNnl/BKDp7lXoaeSe9de+tSYNppw3VN1f/XuTR8MUsMn3J25BeKC2b
hwCDsI3AbvcSaLGJR1ptr5XUZWepddmLpXawc0rR7oa5mZkV0suxUx1kL2IOHVCmoD+Oapi9mG36
7ka9dYbTnb0YEVt5flWHJuBroya8aj2pxRsYPuSNAiM6R4qbPsIcusi46eQ5CA1IwxOOSm92X6xG
18pesH037oo+/HO6lyIxFqKiftat5D9O9wG1vFlTfpuOCLtx59uuWNqpDhpDD71l7JLtifWRvYDT
Rp/q9tVF1Oi5qWrl6icU0lMn+tTqgXMgxdPgaVPEnwZ2rRvVrkFL8ZksXMWqt2L0cJjTq+A8NLiz
D+hD7+oRiyTFH7tVExTmyxRafxQJ7hRlcg81mSX2TMKAr7GIrPzs6MZwlE670o93DvF9x47D/Mui
90eoKvEs7NPIA8JatfsqKR8i1KnVLZyA5qcm3jHtHquoh7JV83MQVzAMPTdd6YaBAuJ8SNP2PUEu
ZT92JcaBYxOlFw3F8WVk2+1GNuU4de5IR0ERsdKz2wWqoVq5egIKr9PHp8EjixDp9SsOhCUV8tFc
gUaaEwoIbqPJnZwGHmovZpMsYjNuXg3dUg/e4ChLOcv3RbtMTWyiZa/6OiLv90qiJTymCU5qcLwb
Vu9RuhprrzjUoWqtSGsGmy7hCY7GQGfBY2QHZhu30xyh7hpA7hH8EFmSjup/HNTpXp9lclasvZ1F
01c839EoW5J9jJ6dJgaZhVfq97QGqedZ3yJgCKSN7elRz7ChHQbDvzNM+GxIRYRrxYZzb1Y5fkUT
6Waq6egjml967sKUBn2kLbFN2A5eYe/hblvnOnTLlTsm4rUS5kW+kBEGuxguJNZwPEgLdQJqkHvR
RZ5ZdflNUQKbQuAv8bJqXAzscRdPSX3uBoUNZ6ea3bGz6v4oz9os+vPM7k3lTg2BijPgI/zbUNzR
+1tv2826KlZBYjKmbBa3QbpzsbK6lc16PqBTKaJX2VnMcJE8XIyJkzzJ4petGJ9ZKmUn2YV/QLYS
+FtsZSdLkOR2rTJ0lUM6UE4OYuFfMbEzVxg1AW0KYbPLmDefkXdfK6qgXIxL4S1eeqLedVRvF3LE
x4QkRFrKtYcSlOZfFwlT/itOiMjP/DIyLmfFnWOs3Bg7ctnx09V5QeMSRmpxz1aifa4z5xSOHUiQ
ueVo6bOihu5Ztuw6/+alsybHmHbPNo7ueE0W09GcmwV45kVpOD3QCWaqiNYshe92h7aeuue4C8Zl
ik/eXs4l4421ZGRMOzl3ULlhj31gbG//Bw2FEa/DNUHOdShybVpdTTayt489E+jj7K9XYsFZpRYW
il1fvHhWtJtUYb9bhmKtEsAPkIeC4gn+4PUWR5VjFbOfP6pD1jw4hvgs4/I64Vijzuk209XK4F53
zeS8D62hcbdtqksQxu7ZEqZFGkJDQ7BJh1U9YCtZOkF/hYXZX5WZnl/xmJxUF8jZj7gpzGBF4dJk
hcYI2eGbGmYVGQosc8gvVMVF2HW8ZJiV3MlYasTRgjumuSr3TQT4W2MVvy5dMe5jCptPfT7dN1WP
T1BDLnC06+7JsiEj4hBw7OfWLRSgZlKhOStbEXw1vMyT/k42Ry/K1n4SjBsvBoPotK21ySRzRw28
dlHMp5jHb4yqC+YlDLF2Zvdo4HqLVRMFgHBmHK42xdvUnQ5ZYStvDbdUM2VFztZ6h8go3y4QkW9N
6u4wUcufeUjUdyjEzg67xNEI+jrieqNqj2af5cFqvAZlqd2FLLPvdHgyTkuGXHDTXpj9UD1kSubu
gjEatkOUjE+pGL6S+re+Rhb3EfQSPuWFkWwckBcHkunhFQlc5GSs2PrqZA+WOrRfGoHFr+1ZydnV
AAXUNahXxU6NO7QR6oXHuofbHE158OLeuJsTM8D95+BPp66M6m2ZbqgPo/k49zemFi/deavJ8n6J
IYF3JH9tOKveVsNVqCj2qk0b+4yDd8ueJ+LXEhTlrtN1G3wNHb5ZAxjtzAGSIjfrnQxS0XJu3WYQ
QDZxrW4xoNS1ajX0TlTdmh7wzjW3s7EUFl5jk3I3Hr5j7lJh0xBND77LhhORlbNsyQlUD9XVMG9V
VaVoUxa27bJM6uoqh3g8w/ZTrlkLHTXgB3M++ALxDT+L3b1s6p2fnAN1B+P5CuWetH71YqK+4C8g
zj+o/JffAj+OsUsK80cV7spaTbEYKFBl2dveFOzZLfnnxA3xQyL38hj4pbLgh9+8d2Xy5xUFNZC/
rlijm7V1p0xdYxUqdoYWo2lRVd4rQszfK0uvrgFMAuwe3RcZHnWV9Eo6uVtnHlXY+tYUofbEbnvC
9F2YfNbEO/RxVwNY7gPOVPVrlq7kv2Fy7AdLZ8sLnc7OC7jYyfBzE3dLZUERylqm44TRUm9Ux0iB
cLoZ59NutgKSh1orbbxDGFMggNIsZPBjjI5y79YsUnUZZqQdpTOwJsZd1lCoivhNLkwwms+jnQjq
QBM8YD/3133VOC+NNX+D8k8Yi7lnvw//uLUAbe5qVnurwGjzT2OZNtxavWzve0q4cjyv2ygluGvh
4tSVdjypvL7b8pXNXzNET9o5cWtAgVnFRYz9J0K096ZvxwuszabPLUhSnmBpci/iOKF86sNW/CHV
KM+k4OJNlfHWw0abVa63+RjXRX26DK1UX2Z48/Vt1l/H+ZCUDnl0v/jepmiAyJaM634Ii7QcWYui
v3wb5iZVeSnMVznqI9yMLHBMkae7j46yIIEV2QAY5dXk69Vqp4F31bP4c9H7a4NbwzmpB3yu2jF8
yMDyLIUFCnWsADD0QV6+a1rzgull+D3TqYaKlruuq22zVivYAhr+QTg1plKK+V0fA/3VLceADE46
PIk+HlZZURrXDgmYjaij+tQKGCWiN2ZCZ9+tPvDyXTC0S6dwoehRMKPC0gf1SXbX8EFxhum/12wQ
tyXpYKR48hibuPx+ai18dDRgXJlSkHuPBeZvGE3yaYfNoQWP9wozTw6PyLPs464OllXd5zvuUsgu
1pGxCuYbrjw0TVQEt3ZsVlm10GuY5P/8x//+v//7dfg//vf8SirFz7N/ZG16zcOsqf/1T8v55z+K
W3j/7V//NGyN1Sb1YVdXXWGbmqHS//XzQwjo8F//1P7HYWXcezjafkk0VjdDxv1JHkwHaUWh1Hs/
r4aTYupGv9JybThpeXSu3azZf4yVcbUQz3xRyd07Hp+LWaoQzwb7CU+UZEcBOVnJZquZ4q7CfIe3
nF6QCd5F96KjbPW1Zz9BewdvdOvVWVkieXmRHbkYoFaVObpmDkJdRpes20YvXn0ndPbOlDQr2URr
MFtWThodB6MoXtsViOr0NdYpBiWTlizlIDXuupVLKnRvZOFz5mTnqRmqq2Z4xc71826h6Tn0cRnM
Sge6WuAdZYuUanWtNGVcZ7Ubr5wyra653X3++89Fvu+/fy4OMp+OY2jCsW3x6+cyFqihkJptvjQo
54Cpy++LserueyV/lqbwegamKJtMayMt5qNOfZGj2E0kbKbZEfha9r2YOTPyYHZai6dP/B1oXnXP
R048itvDj1HmnCn5EVJ9y0CVV22XhR8NLwm6FZNHuUC2wAZDRglfgiZpH7LJgczLGF/x6nNkGmRF
rv/lzdB//5LqulA1w9VU3dDg4Rm/vhlD5aWN39vm58Hz1vqshq3NB/ZPLYs3zkwkijwQBn8FS2cI
VhVFjp9icnRLjf8uzhUDzvg8W7blWTAgDqxOKSnESUcgqmk35DASFgJWfK6CJLkduiGLUD2XAcix
qoqcAqNk269csOF+dyfnyPhtCIXgZ1RJfHQRak1d5GYGK0HHrvTv3yfL/v19Yq/mCOHqjiY0R1fn
H/tPP2YBOHTq2FJ/maq62WhGm24M1tB70r3Jc9TnF8eI1M+Zk1KIas2QvH8QXQI3URayo3CMZzSI
vUdo2dGhS91xHQ8ldoRV84hJK9aeUxI8dE2U7G/NYC6xyDqLSuJ62yoRBj1B0sJV/dEjazEjuvdx
j6XbR2VGnglFt08fc+Wsj4v+NJj58nXliI+4NwD7RWKR+wKQl7siG/07G0Z+fmsHOnafvFtb2WvN
Qz7GISQY3Ga4csZHdxKlmbXsdeH/l7utEPPt9Neftavbmm4Ke04yOLr16ydUq1qN7jsk+E4Jy02f
qi4uS+gkOS7EU9Ix7N+xkDtHXtUdi8ZFzKDLm1e7FuGdnnTZfWhG2b2W4JKa9K6xl7HboYMh4wcF
xq3zOBlDBDglx9O1W9lsRyu77wvhkGxOms0oX9zzCorfedmtoc54yIVA544NPWsWQ6WgX63HnJYw
D0glO/UytrXi6CYFfKGfThuEmXfR5F09tYYVEGW8431i7riHWcdpKOPt0OvhJY8SsQZe299H3DlW
GFbGT35HKo9shveiFD1UvGFS3pIg+KKogPQV4RzR5Z6e4Kw9VIbW7CYAZKSD2/gqyAlf5Rmcom9c
AAXLH6G8QQwyatIXw50G5zahKH0YrCn42Y/5TQf90iNdGSrctfJZGG+y8jL+TPoJAreNGJWvlvbS
MHv8kIUJPXo+i+0JSXt5Wk+hewvKJoB849D8YcbUyP0lmPZ4Tpsma7cJgHrLgx/vDGdU9hSBY5S+
lVpfak6AVQJiA0esArxjojTdHXl5hAJoybjlV+w1fjoF/L1GtX46fIzJXRa3K9m2hPUlMvx66+XN
PlSL4DlQ22JlUqM45pPhnF3q6Et9Lgq06Wy8mZivPIrzDVVWY49xOXVkr6WuW1njjc4gGQyD52Nl
6EB5nQkPY+eSj66BZclOQMrRpa/QRTC9qVgaVTouRjXCJmwerDcu5egsfLd1uzlObq+eQZX+ecgy
jHrICdhb9vOTWNRdqp4jDfgi8vYbOc7SvqtjE1zsJnZOY4aF/eBZwbvbw46JR5NtWVebV3tA787N
9fC96nIIWp6TgCMylEfKcWej87xnclfdwo0O1NLGs+JVqr/u8Nik/Avczi2Li67Ar0C6F4vxdCrv
ZCwD84omqFZcyOg89wUaGxU7dX/NVpgEGBjY3YiYs78uTBa3SgZ+RM6TU+SZG0QQjhL+mo9rTQ7C
+Qk/lnUSJLyxERi8tTF5wcpmW7HWGsEKB3X9M2yQ/M70KutS28K6jBGow79/csjlxC/3Jd2yddcx
LcfVhOHIZeJPTw6zjHA3Vqzis2JE2dImK7TNywJvUYBMb52Jgh26di+547R35JPRL5jjToRSolqY
0yWZFO/qm8a3vrBGfGrZv7CcqA+mGNRPUVksZDzw9HBHNrTYyKaWYREKguOJrJ1+NIKhul221AoW
5I2aniczSDeJ0HqMF5JwIxzf4Z4S25965I3iGRT7Wzz1l0bR5u/+GDvrHmOgfYLu4qdQzW8A4wit
0lscN/P2U0I+WQJ9fxufEZeAYTdUInQc7sLKyR/nuuSqyEJjI5vK2OQXWKm7mHxXgfCygOEddPk+
avPiEYNsKixN/X0cFW3995+W82/PeZ4hNoUwk8/LFJQxfn2KVGWtO1Qxg89d0OIEreWfJqv27qO0
tM99XvWLxmz7t6ENwA/4rgVb2dGe0cjZYIndv5ndkGydVoRb00ibdR2AdNHBl9xp88GhsnYnm/JM
xgJTUKux7UMk4uzKcxxJF5UFV4kX8hWxQOxiB340fakWR08b+2OBWcZzM5qXoIqmC6JE+bMrzO/U
O5qTbAVzkrIpgvpONtM27JeVa/f7ap5Z+mzV/Em3t7I3BDe+1tOq3viuSA/BDDkDA9keu5lPZM3a
8e2yqfv6CGoPqKWMyL6PUWUvkBF32C1kNUpTbdR/42ZmzfW9VFjUx8htPnB/LnZxVJNMSVRSGLHK
UD3u5qF14+9sD3Jm7Y72yUbKbVqYRm6f8so4V7k57su5Q/bKuNZY9n/54OUH+/PPVJCjNDXV1lWD
zZr2+wKvR4q6611ffx+FX61yqwBRayr97RDzhUeNxH3Jq8jasKWITlbpWPfphPCujcCibFEHTy5m
ZwAHZQs8m0p169wzwkVWg6sZe6TM5AGtqOzs2NzT/MZQWGThOe6gOkWqZTh3LPX2f/+lNn5f5AtT
V/k66ypMWF3Xtd+WRrFhlo6uRdq7rXmfakjNp4a7zE+HoUedD76jxgJlshcp4tInUCP9ysg891qm
It/EbO8xUkKD1Mxy71A6oXVQgdDsumSaTl43VJsCa+Yr9LN+0etjc1eEGrl4o6h3gK5BCSXT2vFS
b2+A3zvIs0KNIPjOsezH2X/q/Yh9jKOwFv+XW/W//fiF6VrC0QxHN9158/7bZoiFycSefazeozT9
nmUX0vPeaYgi6xzOWB6JzzFFGq9QPDJXHzF5FreOOGoYbN0mlGjULORpNM0gYr0cN/ICcrDsQMlm
zn54dyNF6/FPqHeHwkAZjAFaK05/usG/5ak61LNU05ise3Kg4A4gjAoAPXDDRH2xpY7JHLPDVjvd
hoD6ujX1eYiP5soCrdkRGdg6u1Z1+iQc0zhIsyGciLOrr5rNzkREFwIWTXmQY/M0vo1Nwfs7C7MM
2p2vDJs+EjV0X6fVFu1QnkDKO++BmmBP7wDGI0Nis4k1X43Gd9+t3m6WMBdQF9F651oliLGKuQOx
IdLBeZBdQNb4l2LyEN2cO7KRtUvjjZiBm0F+agd1Tg/REU3FJwNA5N//TGz5O/jlHmCxG3YBttq2
AwhR/z0zgGRloqFl+24NIMfLOiT5hbvAOlJ6+6U0vH5l1rW1C+am0oPhVvUmO8leHt2495IVHgvT
fMpYOsnwaIGd4uH2BTVQ+6XVwH84uaEuZacrsGHx+KlwmHud/D7o+yfcicqzWZr2yfRDsWxRVv4C
zB1GlT6+TnUB6g/XlH0W+sVTpVSf5IBOyeqF1Y7NPXKP8V3gT8k68QblcxMu5IBcZO6qcIPxzisy
F594j0f/fGn89J5Y31pPrGL03aAruJFJ4qWTWqT9/J7PF5mjrapF9f04H6D//BmrMqO6lwekUn6O
ycEfc5Woq2/jPmIiQimJNcUv1/r9+qUNKohtkqB6/mjb6jmAE/KW6NgLxeWQ7fNasV/7CN342n7r
Gjh0SadWqDV51ptdYgcOZZGFaQeuBIMRRM6IQ6+EmlBn1rXLBjSvE6ihrlvuu4LCH0IhCT8T3ccu
Grp/BH2uGvs7Fh598OLmzaMjwL6IvH5xIQicJqNxHoGz6eveRdwtxI34cfSrDps7fI8ipCuWLFxA
mA/tRY4dJhy8kkrxYK0y1tcohlX5lCxk7+2QN0vDjab7hA3R0Rw0fSt+CKVIvZPf5E8+RFYw0p62
WDFfP0Jywm/zf2v+drkWRt+qNIW1kHOlzMrH9VIsxw5qgaVRbjfrrs/1q1loDQUOXlafz4Y5JnvV
whW3s78fl6MZvnFVamzejHG3JNxdnvq596y3lnHrIDetHV2JkJe9zjxanhWDDziFcTE1okmHBDGx
FgNFrUb38pB7DWIGXpguZzTNLdaYxrS3sxkuPI9r54PatPBbYnH5mBrZrXIWU7vso1GsUTd6Nhx3
vLfVqV5qfVdvZVMehkxrF33npPuuKaZ7GdNS4MEKpCfZkvFidPe5U4ynj1BrRujnt9E1083mambf
PY1ScZ3gaESqdXzF1us79Ub/6iqa8TBowbkZ7eHVLC0dNA3qTTik/Dyqj7nTQK08j2kBLh/G4DIa
9bRcJv7ZQ9rswVWV4bH2I3bRlAy3fjcNj6Ic9ePMP3TcLivJT+IBBc4FpCBju1xxIKPwcNLiR8Ez
Al3+8Z5tYPGoDmm7trRerGVzdOPwPhvLpWzdRoyltjR8oWxhLJM689kjI+xlVxvdM/S7UHSs/vps
h02kvTMNq6/3skMekh7Y58Y19VnLqq8WcrTsaWz1FCRF+aC5iGeXjdmfYtvRzl4LIAkQafklQYAs
RdbxU56m2TZDT3FnqnnxjPXXvRzwHgrfPgR2rYSo0cHrcBvjNDjOQE5lHC5QYNMzZIDFbYTGSuZO
iY3jxwg5zC8yXNSsBmSyoToslivn/zN3Zr11amu6/itHdU8O3aCR6tQFs+/dO84NihObvu/59ecB
Zy+vOKuytmpLpW1ZiMEA5oQJo/m+t2F27GNN3ot+umdxeVA8ROT9hGJs1Ax50k5bodZQoKxJoMLs
3eRZQ0CniIz+O0ZFAIux1LxpRw95nKQ2tm4oD7S9lvm2S8w7ZxvmN4Ok8syuuErTZNjRHycoVjw2
ML0w6esRAKyyHwt7Kr5vyxOdn3EiWq5BuNmOTy73M1Z9i1k5IClNdPdkgJhhkZkXX6ZbnhUDxiG+
MZNCPeYdd3nMOxSfUW38MloTZUmR+nMiE6rSMRNRdSapIL8Xea0UX+ANgT7y7QwuTdM8Qc014rT4
MgLy37jVmG/mYqzu894FHtYPxXYc9Go9H4wk5CKD5/bYSRLyTm40rObtfhVs61AR9/kot/u408Vy
Po1Smmc5Jgzmph3SAQ26k7EwdNiCbv+kY2PsFOZsUDQO1xi5f5m3Kx7YbfDds7FB/znqD/60u1pL
8tbGsG8175XL4qJXBilfENAnzcglFDu7/mkQNRIAhRPht7boIkvcG3JjOn1djZ9rr4pwewqGryL0
4K2X6nctTLekSTxAmNJrBjcyJFBxKZix+w5p7nWXJeVL5CXXUt9q16MXpDCmRX+VAptfQJhw11Gk
Ttq+UuNuB7XOGOv1frVyw9gp0U+82EJKXUdTYAiW3NJ1lHqo5IdPqi/bzLCKUjq5nSKdehMdsEgt
DvOm9+3zmty5HRfFgPNDhe5r0mrkwzZlb+DQNUYXKw6Q7dEl935ItRhEsy1d2VnuXTPDsRwNCgeZ
WLYZXpeehepfk6I8hrLWHbRe0S9y7YkLfiHRJMu2mjfNiwSgDTYtfbMnFUlktmHIYMuKf99FAG6B
vkSgSJrgHqUO8xK1Be0VlYYb9bee9pIVQXCfy2q5tIYEzyO7r0/9tMjVEHmHtNzKblqfZMtkMa3N
lfNuha7lCwGJbzVv+7BfEffYXhp3kHaUY6nK46GzkwIDnSq8G3vS4B7gi5cA34xad19a4QeOi/QU
+VZvXHkgxt4OgsBXrMNYcQRQ6YOpIhyrwEhrEazU2q2k11dvRVTl9eNQoQ7jmCsdvt19nWJgUOa8
JqFIyvsCouAKYzB/Y3lGcZ9qyFnSqpu4xVBUCx0jUStD9HIqBqZpbn20pBdz0WraYs8AM3wroqho
H+Algj+adk5GQz6pufc9Vu/caJS/AgX/FgLRfOqrwnW8Uph3calWy8wy/GvYf9k67Hr51EtFT/B6
kPfxwI8UGzkSK/j5LAxZba5g2EZbmb+doQz1GVKeWHrloDDJbr8rit+98mpIZRy/hozsnAhrhIci
GPxVmQMRfrVSNVlGRswbIIeGfewKdYvNIi9ArhsPaZFq+9wdhqupVNQ5d8rz03tQwLEjKdqIiKmc
3JueDiTak8r9XGsrKZqL6NoDiadWbfsOlTt7XM9FssbhpiOgtxqHNLlHj0p3kkaKjnZW+RdVVV5p
DNvHwE+ybQ7PZmUgTPnoZbZC2C+XUWWh1m79o+rX2U2d0oIID2GbabNZ6OUBNvPcoLaPNXq3q7yv
5M1cy8OCyn1cxuCzOGXXLUtgSg86MnoXs9P/9LmQApPVfIzW9GsVe0ZDbqsbHMcyoMkFll2REZw9
pBaXVplUj8ilP8JM4vkMuwUZb/vZGl2AWtNBAu7JpvcFVuHTQb4FUkvD1vhx9OO3gwyrW1hlbj17
XYJAhRlWN970SYnq//mTAMFVj2npPRqSJ70kRfunT4LVux0lw6EtFaBEp2T8nKKfF2VSr/9mkjfF
OrI5Wf+WlSc9pOqyQeAMANKvcZ4mdXNfkuFTmKGvIfzZRAe1TNWHRA2fRi+sLgj/qQ++FoFgrcq7
vmDo0w3uct4JLja2xkCt3w7x62Ef6qCK5uIEmNygQqfxw3EKq5e6Jdok2nY+IxKRoCzyiOTTVDsE
4SXCguZKYVa+J/oTnLPMTbd+jM8CozWEP8QYHD07zhw/ZEqZBT3s0qTHGSs27uY9vP4Rzbf2dq73
sR3hs+vzXAoUuqJkkOP9YPsPVmUbCKZozMZlY+OWmjQBCa0j3FLoQVOxktJwG0VhCN6Ioh0XPfKa
trmdi3ptwAzNa/XgW8MtDfGDahnpjRm16U3ElAMkJhH6NuddWHghL2+QJoe5FsRIc/r9L6hov4Sz
yPDZtiyI1RiwhMSHcFZo0poUldUxw+uHDQHCUSMrOdIwugniWDVm2uGpEbJ+MMqUh4prhWjnkkA1
BnHlps+qbIU3eZlFNwUm1jsrEjXpsRBiuY2WqIww8aaSA2k1ZHn7WW7pmJtEqy9eZaG2ko+7WFLb
z2PbjdtRAOP0EYf7XGgob4yEwM6GjkMO+PC3w6GH1Dur4tXpprPlDQxZ2zKKU4c9ycMAPHs+vMrH
bJ+THcaAi92KCU6R6kl5TECfPlo/PtO2q+hg2am+mPfyBIJ+Cq3jYT4Hmkgk64alZIX9oicSeKWi
MHeVY77g0byd3zfZAkyM1iPaNm+bFy5WPGsddd23Q5FzVo56YTzKmOgePfwVt5mWoPc2rb1v+6u1
3+9nhvaP89l/rH04SxTYYgN0mhyifF21krsJ/SBYMEEbp1naeK0kfrwWTZst37d5SjMu20bRVvNh
c0Wrq8VCT8x2877NFBaCaYNarEU3fgcHjjxmpQjePE/eCY0w1ig6lKqrwLpB/z1bGKnfPKmtuAM/
5gPCkVZsgMAkW8VZK9rqy++f718S2ZrGHAFAhgELnbDtXP+nhFFqMMkJ1Np/QqgmiPaGua209A6C
V/1iWM1GDJXyRfYssfBVU7sUaOrvSn80NpD9s2OG+r2TARx0QFjxkE8LCVn/pRGBBJ2LalWff/+V
tY9ZE820hakR3DQ0S7d08SFwZiiyF/hkpb6MQ78M7bEC+sBCj3M8n02z3jJNjpxOdn9sk3sTi2/8
7Bw10dsnM60OUPuAmytQrEgjQJ5Kku7JA6/vJCKRTx2aYbfSkFyMRO6e8pIfSMVSZpv4S2jTuZeq
p6EuCW32Ov7aWUwnb9iWgm0iNfPavJh3JAPf4VsVZH8DQdCsDw0TF26ZBiLKhqmDpwGh8nPyCBY9
CIN0sh8waDBFXGRH8jPeZOTNqjktEtXLjm4O55wA9u7D9rk47/G+77wtFhlarbGO1990kg/7vRff
j81siDuwmkI0YfXuRkPc/OAL+wniADGQSh8waDA9sbb0itppF5igix7m/NW8CbRWv6MlHdGmpXI+
SSdj41RZgb5Fjq6/kfOiQ0zjSoQZp5Rank2vbFBtmQ6YTyK5he8AC/AO80lgmA3nCOu4uVJUTbRy
806fEyWHmBghQ07S89G0mNfqSs8cZJab1YeKNEGr3Zl3NHhVFqqCkGzZ5CZyetG48LWgvTNjYzhz
Q26apEXda1oU/ROMqej2rd4gNMoguTrOdYAz1DStj1mM541R1Gi5er6CZ4MmH2Ol+LE2b5sX0VT7
Yed521xb1bq5Ex7qNN3o5QfZbgg+DPG1UPKcuPg/FnPlaCF4v870IT/M5fdqOUTSmKRBT5LWxm9X
GqW1NvW8yrSQwWWESpOcrakfBh4SncY6vXRv3TAg+TVmrQ3596l2cvNBgjMlkwhaYD5JWyTytWjW
c928V5CM5Q7V1YGBytSX/9WnKu2wC1z9x6eGSS8vrF4ARUjGEQVdDBpjJPeeKpAssNJy+wJx07rM
xU4dpCe1I4qvIcBwbHs1vSRp/RV/Ye2Mqrx+ntcMV2cGiEuGUeQ608QRcMlcETLPx0aiKlZz8X0x
H1Gi6/q+SSb54DRKhExK3UknAC6IsamptfZlQzrN294XvuH5Cy8P4j3R4+iAhhcOgNPavKgkd8ic
eZVcVbxGG/USNn58DL0UBSwrT1cWP8OyDPNylSCzgaoEetAEuXqIb82rV2ToZ3RtelvVxK27QZVX
b8Wqaa5tbINUTXezhUhLQi9F3uJHx86+3TXnNByPBH/ik0cOD9lTYTlurWuPfa8aq0ZU42YuZpgD
Ovo4RJfCr7yHkhGLYsf6YzwOLYTln44y2qsEkgzDzTokLqBWz7zN+wHQ2qNrZOUm65j+ZJmfo2gZ
3Mw7oPQ2OKbvGld9YLcHkWdICPd2/gwadDqBlUvWMgUQdEBYSL1qBn105gogUNdESur71vVy1GUQ
lI1S0OuBpe7nHUSBJrVE0KW18FPNF1Hi6u1dZzNpddFoY+ZcricSztd+iXAi4KEIAhtDZm3rBqr+
oFdAjqbq0IpAcxvMV5KuNFaWL/r9BC6G94X0nORLh2JWnOvlZWoinjUTM7w82vlVnsDLtetDn3k/
CBtq334nn5Bf44E2nMuiID0FBPOp0seVEtTSBb2F4WawiSvlYEi3Uar2Nyoqi9eNfpzr5i2lYuag
bnxjMReJXVzrum7s8VT0d1WgaetIVrLPQ1qt53th9E278OuxOidxQQpvEOLt9iLEvEzTLH1SNF5q
XHnkXe/3xa3A8Gk+MlUiJNByASehAoAj6Z69svvB/wJX4+2HUF1E9joLjU4Nr46LHBfpwigRRpBa
JC9THW3TqoAnB7m1sN9WhnkFJ6G3lT+qBvl/ss+vH8F50qopp2HB+0dInir+pltWf+2VcabSZMCb
uqkZ9sdeWQivthOj6e91fbQuUdxcsO8onpQGf8wWjZbNXEyR7TBKlYBZSWZw0TWEIIdu6Wae1Ebc
HjNfpAjiQRKUQiDx/1iTdNNmlDGEm3ntrbYw/iY1iUzJz9PWaWRFWtIwMcgFQqR9nPMwd6iKHAz1
nV52CG+iuiuXmrI1dcQ457X3bfZfbJv3s7MLrqHOICVkpdCMiXcBwel9OxZEHmPb3bdqvhvSMdQ2
Su+a66Gh53kr406zRs8YTZQ+fmqbOl5qVWnuCxtBUVHdhqYUMyoz0l3gBwnNM8VwaL/jvqhcQWXS
IP0F3+e9iAAkK83CyWwulu6dCaTlMQcuuG4rqzTOcZ8WaM0F+aPaMP6o/Br/x6kY5NnS09zyzktG
/Zr3jzHfBNAZTJyXMhvHTZ+ZnhW58cZHyenSkeU9mm6/nktD1NiXea1sLBmVMfz0IhP5aWfeKBnJ
Ewpa7u595/l4olRreTr0bd/52LihN543tj2u44GnwZLVFHfjBXLBWKXLHwkBmyAB8ng/X0lo2zdk
LnWCt0F739YpEV6uyMCvYAGnvEdxKzXFU54EX/1wTL4FY/ikl5nOsL93eUAtkI2YQ95NOwT0E/eB
KGjqOhuw9TRceludx1DqEPHLKkNTLXSNL/E+sCqVJncX70MpFErxXIAdtxkbPVlbwVjsGI9bd6SJ
rzUt0L7mwo1QTPS0s6b5+dkrKjqhqaLxx3POi3Vvy6m3M4OyXRcdDU4VfpvrST37qzHGkl6v5cmb
we1WGsP/cxwzrugUO/+q2uEjLK8WWT9V7EnkSst5O3d9EWIP/HnSUt10jVltzNyWPvuI18w7xPhH
rdROK/foq4d3aUCAZjqh7OnlwhpG6wR7WLtUeUtKZqpoXBK+KFlJ16pbuYcxSYqlkQj7KuxguKBL
+lCVWYV8We7dC+YGuacMj61p5seh1NFPGtLhEZpHsK4DLQWRT22QI6wqYf10nmtLOE+mnj6istSf
S2wTmJKwVxSM42bwJMSQmmB8rMMmWsjY3xzmg0zbWzVIt91JVSddmSlOsvMHw3vZmbbfLueDMF2M
l7VrGTskzapTGaLNMg4jwI5qmjUFoXb/XsQn6kexyN3yQGjpz8W5NigJOczH1pO7UlB4hHQTco+2
TuJf+O4+8FrxY5Wur538qQt3r0Djlla/1M1HSK5YaZEhgwnZRanris9FX5VIdiA4BwCTkH1EgqZV
jV2cTdJ0bi7jK2WGh3xwxW00Wjdv22PbIOoGQtaqe/ea0fTLvL1iSLJIKgQBIC3FV0md144/QU2k
AbuWxLf0izEW3Rn8J34QIbK6bQOwBnHelZnW5v5tFb8acz+XXZIxG2w30cihk0UMRz+lAzKWVYFV
z9u2ojBOgTxK+z+Ba6ZtnnI9ANV2aSwYvoJya8Pguey8GzN0g5e2KzY4FWe+kyfPCQbhoZM3F2bG
wneyKETRwhtfqsG9GKXVPeO+830sM+VJHfUeVTAE7nrC3g4q8cjsuqaJpGDMDAICm00/JLvoabYW
Qa5pdd5pXqu0Gq8oy0oW8zaphDLjSD7nSOZzkEEINuh3vs7V78dZHdZjvj9mq9ZNesdG5hyuaeSt
JKPQz8xxZdisirJL7bA5gdFCJk741a3kM1a2xrL9glLcxfVAKzrS0kvb9o3dFEykppnZNLOYPC9R
Dv4I8mfiP9UD1hSGlmROW/YmADQWBPugP+R41tleyEAEMqvK6a9QUGv3nl99ViZ/tnlhT0zixktO
GMRLh3nTvKvhIwrponO6fN/X9HEeVIS/jcNSLFV18C5qUo+4VxkDznSxfqpDuV2pdpbe4Yulwr3V
vGetBwJTMYZ22ihfRsj6fMv6aFLgU/R7O0D8cD5T6Sk/zpRNBq2aIakbQyrFidBWJgL/ZE2FmGHo
KenGGGG3rgjWlSlNvgjUmLEewkPEn3MBEpKoSVhvWUmO/bQWKkVy9PKy3mY4EL6t+X9s+1CbeVW3
kqHygw6Q9zaxUVgl06pvyPJeEizm4rwQmpUaq7edUDYUKkYb7GpFhrLIlDy4apHejC0tfgTyo+4t
vamWqgHVGb0MlMF8ogPQ1ZIrK9bwYZ0q0EPLl53dWPvC8+2HMm4WsaH3eKQA/U+7dljPRXBfO5zk
xB3ePiHpYghgMerbDX6u3GpG31lQuV8wbQ8WSTYJlElauU7jID0iywuWGdndTTF67bVij8PC92Gv
yzHJB22KMHlTrKnuAn1npeXj+6Z5zSo6fRlMboYyhj9KlFhHHMktJv3w5lCaEwt1Ks7b5sWYM3Jx
4BxiEWkhzodi0HVJAGyhkA9DSDdHSmEuj1O5rzxQTHOZXvwfZS8pH3U5RfMrlT/L4IeTUk5fmSAi
2pkK5ksADfxIN27AChtr38qDg2Em3qmxpoSTVJf3TZaifoGy70vzHMdR9pqqYEjLUrXuJZo9gANx
ffK6Ut1nZhJt4qIpbph1IvGRFPFzi+HmfJTS5hdvoLUCuOcuaFo3v4/8qeJn2g1ZQt02VZmwsC2E
JvM4/RzzIkbpt5acu99ENskfjJp3SIj1we14VSuvek6icfVZNMhchxisL6LgNKhY4ykVtGJJKMGl
UfsdTkhY/hWuxogsOwdhWe0ae6mZebBJ8sy/8dObOKovmebpe1kS2p5oAYYuWR4vgrYBAaNDNmDW
pC8zeUD1q49lmg5OB4MWjc9186jokr6sB/TbiNvVG2gVhJO1EqpI7WNroeyNCXxjyrCCEJT+rCqI
a6Xa5/AF5Kx2NWb3mNHZIH1QMFbJb+IcZaVHWXGVTVI295I9YlTkkcCEay+2ZFOTBcRK6WCGtwQ9
UPVWu+oiBpy43BaaTYCK9EGSTVLuKKQ6KT6t6wRk6rJz8aey/HjhCiVbQ+GS150ba+tRfGt0Nd21
hFpWJvHxhUDIdE0EvF+YZc7YWzQ7dwziLVxcsDIjuKFIZA4SvRA68VCTAr5ylZHjiQQazknh9HIw
3naIRocS7o2DT58PvRdNETUyV+CYpBXAu3w9aJbqRH5H6j6qi6WMIBvOD2jJSJ36NcqQ7GuNtFil
nps6klQky8RT85sQNCCQAvWEiLV6quE4RUrQ4MjgL1C46fcAju0DDoYIn1cQpMgZ+rcRpMlF3KuE
HPF1A4RYlDt0+JboYZLMD+vdiI49Yg25Y/REDMKx+ZbIhXYEPvPs+drG9BkzGUUWpo7bDsWeaLhX
e8kx0fSHPjS0vVfL5jISyPcyavEWoWLXeEcaFTmWO2Z1yREyf3IsaKQHH9HXBkZGGbr5ra/nd0LU
yV4EpKpd/UD4+oIslvGZtnfnW5i74ztu+ekp04zwsZTijWJ2HaZWQbXISEde64Dp2lJ3Yt8E/ZD7
GMDhoAdTNnTatq1PjbEfgUGsJjXPNaa+pya2xpOfAVCRTLLiULOOuYvLrAwja232utjnRfiQJW53
cgeCshGaGZZSuttmUK8t5qMOTbK1Q7YUUWi1v1XCsjnPC9VEObEvUiz4/BLQVSFrB22ogMpp5jEn
G3vpQKIsB8NHvt/Ehhaw7aJzR6eWT15hiQfoh47l+4eCKPZeSqR+N9jtUwJ//KSrPdhojZ9RA+C6
UDWMhZnRA24EP7lsSwQS3NFSNz0j2WWimotA0r7JXbFSA5XuZej7k5wmVzWcPNzpwddCkkceY9Dq
ZZQ2GKEn/oqAhb2JPTNbIqK8NHrvq6Fq7d80a8rP021aNaEIU0D3JGqABcxHJDBKZKlpl3b6HdiR
+pgN4KnwjjFbCUJObUpMuiAtoyG1yt0Qan0r8ld8M8yNT4+GT0qEfXoU7SOy7E3QDrCGebf/puX9
OZHNVzR1ogHAlRWVTISpf2CqKLIal0mRhy89zlBIeuM52MnZdRErGZ61Q7dVTVxUcuJAi5y54zpW
KkfrQFrNMsL5iCpHOCAqrsVrTTGqNQkXpi1BnVxncmqv5NFX1+PU1qZRFyxsI9ZWeiLwAMr8x3qQ
/+6O/xylme84wGtFAL+HFPILfZNYpp1FMNu+Jwia7dFcNA4gdpb4yIeYMsXoYWHW4jopfFeHcK2L
83mMpblqwTwU1uL3N9dWfgq3zN8GX3Ykcm1bIdn8kbvfA/JXWxqU7zazEHRPmhID7+yltfyJtDTU
y1G3I8cIUWqxeutVk6JvTV33x6azx12mW5tCNpmzEDbcMjbs967kAzirA3Ot+AW68iNqkk3rfwYD
Jp+r0T9HlakA7miDU9Ko8abBiUOs5vAHVpWPUha4jpqHd0FT3NKL2Ssv7xIczWKxKWXtMYgxegx1
VNt0I0I1bkowhI3dcLsQIWoKQ14pXrtLkkpd+EJuF4OnlHh1mdCIpmJpGPGq6syDB/UL34fESXrc
IBHqfLXrwN+IoH5S0xFpxTy7ySzd3quesu8C6RZtsPAh4q11FMt+TjLEArWhkQ/gcvRt6tGBZFIc
boSrlgfelHLCNTfNqxj0C+0BLLgyXg0d+rGlGzVHVa5rMLU2pg1yfqiLpj7FCXbMhpc1C/SKIyeS
rYA4kXKFeYJE/ibAqbQaxtff//7KL6MankRSeII3X1dN0/owqslQSjUL4aXfU1Pur9rSzrHXcvVu
QV7ntvJVpkU5UXV1ejrzIvOvBW3B77+D+sszOOV+wajwIGqkVD/mgRXJrHrorON3JYu/4epWH0Fv
xKjLJR4oVZRi5uS0GpUngB4bZmDezh+UfkVIG/hzl1nrQKjPGBM0px6zXKRhBukQoykQDqm87LpW
PY4dtqC//9rKh1Dl3DBhM6DblqrYUy70AzxDiZhOgmsyvwclD58cia9206lLjAcRCXG9YpeaBhCZ
sX4Q/org/Q7xdO1LZvU7um7IqvgQMgjJu7PU5g7RV3tfmUPshBbeBJgZLBR+M4bClnIXFIq8Gvxs
iz6UvKwr76BYaE+4WBgaVbLEP8XY9d5YLYmcWpvOItbX1TE6Kwl+oZgzTTLf8aMr9ena7FBj9slV
Hwrgo6vCdVFi8YL2aBoD+RzSyFBxsSRtsrByinB4TnVymz6MyEUkDc1q8HpznQnLZx6atcsqbAvY
kIO99hpt7WeivNa6OoE7H5urHt+utavrISMSm9Gq8Dqie2MN300rlqXu1Qs3Z+Bqh18hBvpV8Szp
ujjRsoulJGHfq1gYhxbQ1B0zDAZiYe4dVDl71+nBa8O4D9bSPHbuhx0SvPk2r2rQxERdNowYFCwV
dwGiwd9kDVtfBEK0ssVXK6v9nTHl2nSm27hfBjhM+vqu6rx+1SFhRhcg0lsbVfat3TYvAinFhEGN
qmwVCHFXecVI9QIAifmdDG527w5HW82jrV90ijO0ejASLUkXoogXA9bnV5opYStboGXZybafOmQu
pOsg/ZzqABhwolCSA36bjA1TZel1r4iNJ7dVphtbva3GRU0IWhbKFQL3k80RbMJsrKu/6QY+EILe
HmUd2QeT8LuN7N4HQlgjuzbvpel+N8rAZzTVpk5kSvY6AoG0VuSgIenctmfDEO1Z9xT8PUPvkMVQ
2xk8rHu9vW0nw0GYi3cJP8rv37RfGwhGALawARwohmr+IjCjqd04Rn0XvXRBcwE2rNwqNnD3EoTx
wqXdXg5NGV/VqKGBk2gXijrASFMsZVELhjCShqt3VSnZl95qQNBGpgYIMmxvze7OzqznwRvyO4+c
/9+BReyPfStjFU0lE6Nplq3z5v08YzSUoEoqLAteJA/hmxFJxS4z7+s4pONCvnRt9Grv+JKb7eDs
kB4CFnuL2vCVGdv7VDHEbp5MtbJ2kqoevF66UzvcsrKG+Y6CP4Xjga406646aUq+CwkcbhTLm4Q4
INagmGbvy26UHc2tNlgDfRtAij1pkQVwpS5PYeKWG2LD0V3SloTNaH3qpn/8/S/3AcE2P1eWzuTN
koUK1tX+gJcZkwZFgD4KX6xErVZ2ZHj0Jy6078q61oI8Ohi9YqzgSr0MEkZRTb+Xhkockr5cwV5C
gLjzT1ovl0eR+Dn61spnE+P6K82SdjgWtlKtP0D2xQ0SssYS9GLgFFXcLgiqoOkResV5TN0vjdzQ
qLlMquC53rvweg5lgxb576+V5+eX3xv8D12oavGQGorx4SUqu0RUlpemL7EQ8hIkbXeGDWxjtN16
5i5g0HNJgmgJTiY92aN3q9f+q1uM6iKSVbGOdds7zYvMJrSLcg8iBgJkJXSrsGmia5oqd5db1RMW
zP1RItxr1ckqkMozhso9AgyER2E3nnW+25WO4FDAs7W1dQ9P+1jSr3rSfecofQrMHZYaMW6W+Dig
h5PamiNyC7qrrN0XRrNyydFrka4cMCUHy1+3Mkq7uIQ14GZS6PG5SV9C3GvreqG/aDANcSovnZIf
TLHGG5GkzqAbEqYmCRIgEHQuyBmkx3pSPfISu8DCHkFwsDR8MdFID9IQF0tSFBfwi9lZ7e/qegy2
TDk94vQGpO4kzXEZbuMFQHB1MWr3DFCAeFbdS2M0B7so8fKhtUYM3CGpGF1iBnXOCKB1FeJ44iST
Dr8hSqyKi/TMCNI+WEYWHEhiZU4d6WKr+G6/H6zhtQ8alaxDquzdydHVVdMXvymQcCCO6WAa0B9z
XDrcAl/KGm2/nqZwLRimQJEj4CEjWjOFQnUxReDa1nSwnjn0bYmoWBg/GHqJp+XkwKtaxNzADMGN
UQ6VP1QnvX0lQV9fYkYPDvIYO7Teuo3ultEDQP+9WxIjzoZnK5a8I5OeYt17qHqXQOuccEB1iNi4
fBDTAoa0g0NrfvTc/BntnZcSHvhWycQZYWf9Rm+afmuiptqhS3tRAyCVvUi+pU150g1U6WvLu+rw
2bpCLHVRKckNzhHZq+nRFxpnYvvmY6qMhjOQejiksnruhaLeDoq/Gaw8uuqY8aB5NtRbmiXi253f
YSHkw6QFr7c1AkL/yJPSGeeJvQrpyg8g3oeT1xCqGi27uvLwP/ub8aX5yxjXNBShCeaPpq2AN/zQ
Drc4U/LU6c2LgX3MIvIHhj0JvCzLbmhDGTJcLKvggazWKl7uuRN6CHkYirf0MWbcGMH4LekDsYkj
BOdDgfD4F6IepoNMlr2LwilCxTie/u+IQyRkEKTwaOK8E9wMJzLSDvcX13BUDZq01w3WUvEG5PuT
bjjK1ZcoTrcaoM8bJAIyDATT5oR6lViHmfI6q8HAGtngXaLtRE8OCPmy6Cmp2ngJdYxepPGZmPNZ
XRKINZwYdQN5AG6oF2SHDlGtaPL7TKuyuW1CVVmM7V1C5gvdtT5cySnSQP6YvvQWSCOjb+uN55JQ
iqZH2C2Dcxu2wykwxFU95uXbrP7//qQaV80qct8yZMUAg9Ufiv91lyX8/+d0zB/7/HzEf52Cb2Qk
s9f6t3ttXrLz1+Sl+rjTT2fm0398u+XX+utPhVVaB/Vw3byUw81L1cT172vfrgNxvOlEsyreXfbL
Kf6pnf6hsvfXJ/o/L/P3uhvyl//3H1+/J0G6DKq6DL7V//GjakL6Q3VX6Fb/UOz741zz9fzuHPFX
Lrv5zsl145OGNBoBAAsaCn90bXGWej+qJVv/xBQHhXD17ZP+dCP/u+v//aX94za/PS5/fOWf7uNP
X/1b1qT19PPw5KY/Xb5ON/vPXPyHM7xfvGZ/EsyAjUm9Zv4jRvbTxduf5EkJTaXxmP+Y5/GB//v3
4L99BExjEgH7Z27Ch1P86SZYn2y0e+AKqH/5BCiy+CR0k3AV8ax/r6vXBPqG/+Ll6+YnVAG1Kbv5
dvk8539+BhAM/IRSziSK9293/YLY3b94+Zr5SYVszGgB1Nj09+H9VxT7k4FMj2nL+ts78G/3EPDL
iX/1Liif3nD90BH+6i7Y9ieNOJnNLP//M3duu20bQRh+FaMPQPDM5UUDFMlF0jZt0UOCXjIyExGW
xYC0k7hP3285K4u7Ups0I6BL5Cq2h+RwzvPPrDCBQCIuVSDHtNGNyhKUaZLlZKvYgse3XKuCaRNu
U6N1yN1yxcYFSom12iDkSVvYwTm7O2f9+k2V1JjI0lTOG/DzuIQgr2gE6YXAtNgDFw6cGISmSUxh
DKpwFJLIuIDN0jrFskyMLT2xSeG8KlRJw9Ljht6J/Dy6yABLZlt6KoOQm6QC84Dnw82sVcHkSWk4
kpPWk9jL6Fxj3tS2CqN6/TJD4Q3nfBj5xi0Gds2FJkuqzFD/L509jI8LZV6QE+u4kBIgAXwBBPP4
rddcQBYwBTgFeiFyLTeMKEhuMzUTCoJktubRNHcBQOgbGjIFhIVRXeGBRCQRMYFqdKZ1jQWZABuy
GlBQ8pYhFwgQTFXaPdIiKv9XzhgkO5JNLylzWtnVgTqFyBMC4oKkgI+81gTsQW3hYYwxCHviixJ5
OOXbF6g7ppWavksYILhmgqkTU8IC+rrCBMlQItKErK3UikB4QNKcFtnxS6+Z0OIfC5Z5UO0VRYjO
HND3V/tHckdigzalxXXWMzQmqVs2zdqJ+uUStsckCqUx2iCJIpINAkmQnbyHsVKdAGskSmgxDfaS
sCQiLgAHzdUZdIXao/ElO6CXK4iVMAtFWVBqOJiN6FwDhR73aYLS5H+opmIcaXPYMOB8mGCKhPlH
kGy0RZcruoiRYq9FgukcZMW3xkfQeRFZCMKEuk1y8vQyBVi9XNFpBE9noQgqLhAysicCQSBTXi4I
ej7CJAWwBpzIkUvcMCa7ULLpX8sFKmd5QWs8Pb7lmgtZRtDUgD/J6+hS6Lys9NWkgmoS46zU6UXW
A+8g5WVDBTo650jf1DV9vt4gUkcBYWkXjwdhYoOlRLoY9XWtl/gipLo26gpCmYCqYm0n0bJcvg2g
otpQVqaOH2sdBSyLRYbqLCFxIkDjHNCsWEJ8/9oGmIoICSvJZgBhUnT+gGqwxc+ruGCr6wVBYlW4
aDjgQoOssJGbo6qcqETHBRotFkWs4kKBPUxBm3O0uMhCYBdMSmZFeIRfEDbE5xVYySY5rcIsUjkE
KVY0DROK9gpkgX6TAVBGEBlr/mjBz2qNyHEOJXsKy/P5Y1vQnk9ToHXu5/HJAt0gLRdsadGaxyqI
DJqauirpNcoimhBdroBVVLcYijLBFhRAe50mBPaA9XAJuC0MpwVdxhUfZy39D609TBOWtKUpCEzf
KbYZhtCex2dc6BCdO8hafd+9TJYBNCaiRMaDTHHJDmx7pa5EPOKTAQ5B1coAQTIwccx96XxeUDvJ
MkIDQkQipOiqJnnGllmlDgDBsTXzrKUuslyBKjB4TVmFUmNdRKcEBZAAKfN/fTSAB6CgzrperP1y
BVpATFRbhBJzkI/8icsSsnxQjUSECxwjR8GcIHO5wpiImnrDdis6jcKl+KKBjIxZqQu2vYJEkQjI
S1qAl5croQqgPLAEDq0XHxcAi6qryVSNOKkAYKrLi4PaGedOwwZ6kfY8M3tF5xdoerRav2DbraxI
JUJe3vEEitOSVxMapWkDDmW5YouQQB+02vi4LBIOdqszIAbChsA7WBQGeRR9qGN1IS7ryOfRugig
KAzrM8twYEKgEJTTGrZU4EGiq6MBPLBDhaqqgQXpAtAkB3DVwsAqYgQAcNpVBofiSWyaYGsnaiEg
VwLFUSLuou5BnGC5gMZhNV1rN6JeguH0RaUQ0GglT0LTDw2TQAjAZ9J9rEuQm8Ke6FSBHkCuNofA
U1vOcGSwSd4yTBZSvEKVMS2dusTxy1XhC+TlcbiFVWu762X2Zejn1QDNZ3/hMB5ySmA92sJsh/eL
dhRGSB9HY554MJ+lc7b64aGTttzH/bl7wdNbe/c6vNXhP58P/dRNm+3D8oMH95h27ujbb77bdW+6
2249l4Ia4qKOT3IywfNoCj9DeL4J6NrOrJruNPw17n3CSyKvJ3zT7eduPjyihVsJ1EZL+Wm3G96O
037wnlqGH9S02V8+ddfj+qllqEZPmXnfzd3AVhSP+BIMaIk/63fdx27q15TFxKopu0Gzq/Ht1VOW
at++8dkuYErtXdgWNQ3X3vd0gGUtZSYCp3f+Iztkh5byczg+DGuOZwW52OE/zg7rfZGqv7jutp4A
ZlJU0j7wix3bA9kqeHjCRSNlTkRNmrVQXWBFBEulpjx+9MVCGg1asj+c2ibBeKgJQ+B+c/PgMVma
plrSP473w3zCZik6a2m/ZIeyZz0c8EdPl+OZu/31mh1UK2yXRE96nrvN9n7u7+48mc4F1KumP2y2
w7vOnzGVWRI9aXwB62U8yXbju3ra8zzw7/17zzZRkrPFqEtQH++nkLSt9qlJjxx84dsQV03WUv6p
fzN1QfREI8W2bfWkP3S+3yLjsvUuPeGPV8+72/fzdvDduquhXIL+9/00956lcsCGSxB/2X8aNp4b
c/3BSxD/c5xuDjxecPwy6KcmPU5326un3TTiKX3llHGJy9zgGVtCA92XooiW/M/bwee4zPuoyd7s
iEj8rMYVNNWkp54jFr1PKSg7LeFf+v1+fth96II0wc1Easn/uh2v+6sX84lvkzkzLfnfxvt/EEQH
urnMDU4F0dWltOR/h/v9PPdeSOFw5Xran/yssuChL2Bx/7jrtmtBBLNs4a7ax33VT7d4tgMha60c
klJNeSCzCcTbzXFoSb/u8DvsqvRV0+1XUBPv57urV+ceXpqnavrDvBn38+CZlULgm2raDyPbV955
X1OqeP9O+Vyl6RHcfVp/OmxFOfdnfnHN/sZm13fTk78BAAD//w==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image" Target="../media/image5.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image" Target="../media/image3.svg"/><Relationship Id="rId4" Type="http://schemas.microsoft.com/office/2014/relationships/chartEx" Target="../charts/chartEx1.xml"/><Relationship Id="rId9" Type="http://schemas.openxmlformats.org/officeDocument/2006/relationships/image" Target="../media/image2.png"/><Relationship Id="rId14" Type="http://schemas.openxmlformats.org/officeDocument/2006/relationships/image" Target="../media/image7.svg"/></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306433</xdr:colOff>
      <xdr:row>24</xdr:row>
      <xdr:rowOff>24026</xdr:rowOff>
    </xdr:from>
    <xdr:to>
      <xdr:col>8</xdr:col>
      <xdr:colOff>296908</xdr:colOff>
      <xdr:row>38</xdr:row>
      <xdr:rowOff>54430</xdr:rowOff>
    </xdr:to>
    <xdr:graphicFrame macro="">
      <xdr:nvGraphicFramePr>
        <xdr:cNvPr id="2" name="Chart 1">
          <a:extLst>
            <a:ext uri="{FF2B5EF4-FFF2-40B4-BE49-F238E27FC236}">
              <a16:creationId xmlns:a16="http://schemas.microsoft.com/office/drawing/2014/main" id="{89C74AFD-11A8-4D43-8F49-CC19F4AC3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557076</xdr:colOff>
      <xdr:row>7</xdr:row>
      <xdr:rowOff>60539</xdr:rowOff>
    </xdr:from>
    <xdr:to>
      <xdr:col>31</xdr:col>
      <xdr:colOff>195126</xdr:colOff>
      <xdr:row>28</xdr:row>
      <xdr:rowOff>119159</xdr:rowOff>
    </xdr:to>
    <xdr:graphicFrame macro="">
      <xdr:nvGraphicFramePr>
        <xdr:cNvPr id="3" name="Chart 2">
          <a:extLst>
            <a:ext uri="{FF2B5EF4-FFF2-40B4-BE49-F238E27FC236}">
              <a16:creationId xmlns:a16="http://schemas.microsoft.com/office/drawing/2014/main" id="{BB0C746C-2BE1-4F18-9BE7-2440693F6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306433</xdr:colOff>
      <xdr:row>40</xdr:row>
      <xdr:rowOff>55731</xdr:rowOff>
    </xdr:from>
    <xdr:to>
      <xdr:col>8</xdr:col>
      <xdr:colOff>325483</xdr:colOff>
      <xdr:row>54</xdr:row>
      <xdr:rowOff>121920</xdr:rowOff>
    </xdr:to>
    <xdr:graphicFrame macro="">
      <xdr:nvGraphicFramePr>
        <xdr:cNvPr id="4" name="Chart 3">
          <a:extLst>
            <a:ext uri="{FF2B5EF4-FFF2-40B4-BE49-F238E27FC236}">
              <a16:creationId xmlns:a16="http://schemas.microsoft.com/office/drawing/2014/main" id="{372C436B-6EC1-40B2-878C-D524885AA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560342</xdr:colOff>
      <xdr:row>7</xdr:row>
      <xdr:rowOff>60539</xdr:rowOff>
    </xdr:from>
    <xdr:to>
      <xdr:col>23</xdr:col>
      <xdr:colOff>155121</xdr:colOff>
      <xdr:row>28</xdr:row>
      <xdr:rowOff>18339</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8AEA6775-E97C-43D5-BA54-79E9C6C077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830322" y="1630259"/>
              <a:ext cx="4288699" cy="3638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433251</xdr:colOff>
      <xdr:row>34</xdr:row>
      <xdr:rowOff>13184</xdr:rowOff>
    </xdr:from>
    <xdr:to>
      <xdr:col>23</xdr:col>
      <xdr:colOff>155121</xdr:colOff>
      <xdr:row>54</xdr:row>
      <xdr:rowOff>121920</xdr:rowOff>
    </xdr:to>
    <xdr:graphicFrame macro="">
      <xdr:nvGraphicFramePr>
        <xdr:cNvPr id="6" name="Chart 5">
          <a:extLst>
            <a:ext uri="{FF2B5EF4-FFF2-40B4-BE49-F238E27FC236}">
              <a16:creationId xmlns:a16="http://schemas.microsoft.com/office/drawing/2014/main" id="{A223242D-CBE0-4503-BE28-7C9BB2256B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0</xdr:colOff>
      <xdr:row>2</xdr:row>
      <xdr:rowOff>7621</xdr:rowOff>
    </xdr:from>
    <xdr:to>
      <xdr:col>2</xdr:col>
      <xdr:colOff>514350</xdr:colOff>
      <xdr:row>7</xdr:row>
      <xdr:rowOff>161926</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a16="http://schemas.microsoft.com/office/drawing/2014/main" id="{ECB7E2D8-9607-B088-5DBE-E2DF549ABB2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41514" y="562792"/>
              <a:ext cx="1635579" cy="11666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1088</xdr:colOff>
      <xdr:row>17</xdr:row>
      <xdr:rowOff>54428</xdr:rowOff>
    </xdr:from>
    <xdr:to>
      <xdr:col>2</xdr:col>
      <xdr:colOff>495844</xdr:colOff>
      <xdr:row>54</xdr:row>
      <xdr:rowOff>121920</xdr:rowOff>
    </xdr:to>
    <mc:AlternateContent xmlns:mc="http://schemas.openxmlformats.org/markup-compatibility/2006" xmlns:a14="http://schemas.microsoft.com/office/drawing/2010/main">
      <mc:Choice Requires="a14">
        <xdr:graphicFrame macro="">
          <xdr:nvGraphicFramePr>
            <xdr:cNvPr id="8" name="State or Province">
              <a:extLst>
                <a:ext uri="{FF2B5EF4-FFF2-40B4-BE49-F238E27FC236}">
                  <a16:creationId xmlns:a16="http://schemas.microsoft.com/office/drawing/2014/main" id="{4FE1A211-D24E-3FDB-A969-951407A113C3}"/>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mlns="">
        <xdr:sp macro="" textlink="">
          <xdr:nvSpPr>
            <xdr:cNvPr id="0" name=""/>
            <xdr:cNvSpPr>
              <a:spLocks noTextEdit="1"/>
            </xdr:cNvSpPr>
          </xdr:nvSpPr>
          <xdr:spPr>
            <a:xfrm>
              <a:off x="142602" y="3363685"/>
              <a:ext cx="1615985" cy="6511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306433</xdr:colOff>
      <xdr:row>7</xdr:row>
      <xdr:rowOff>60539</xdr:rowOff>
    </xdr:from>
    <xdr:to>
      <xdr:col>8</xdr:col>
      <xdr:colOff>277858</xdr:colOff>
      <xdr:row>21</xdr:row>
      <xdr:rowOff>138924</xdr:rowOff>
    </xdr:to>
    <xdr:graphicFrame macro="">
      <xdr:nvGraphicFramePr>
        <xdr:cNvPr id="9" name="Chart 8">
          <a:extLst>
            <a:ext uri="{FF2B5EF4-FFF2-40B4-BE49-F238E27FC236}">
              <a16:creationId xmlns:a16="http://schemas.microsoft.com/office/drawing/2014/main" id="{C7783478-97AF-48F0-A1AA-F7F717A69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21771</xdr:colOff>
      <xdr:row>31</xdr:row>
      <xdr:rowOff>117966</xdr:rowOff>
    </xdr:from>
    <xdr:to>
      <xdr:col>15</xdr:col>
      <xdr:colOff>593271</xdr:colOff>
      <xdr:row>55</xdr:row>
      <xdr:rowOff>30480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350BDB32-6CCA-4690-A097-BFEA2F89FA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597831" y="5893926"/>
              <a:ext cx="4594860" cy="41187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17961</xdr:colOff>
      <xdr:row>7</xdr:row>
      <xdr:rowOff>60539</xdr:rowOff>
    </xdr:from>
    <xdr:to>
      <xdr:col>15</xdr:col>
      <xdr:colOff>593271</xdr:colOff>
      <xdr:row>25</xdr:row>
      <xdr:rowOff>139279</xdr:rowOff>
    </xdr:to>
    <xdr:graphicFrame macro="">
      <xdr:nvGraphicFramePr>
        <xdr:cNvPr id="20" name="Chart 19">
          <a:extLst>
            <a:ext uri="{FF2B5EF4-FFF2-40B4-BE49-F238E27FC236}">
              <a16:creationId xmlns:a16="http://schemas.microsoft.com/office/drawing/2014/main" id="{EB2D7B96-8FD3-462E-B5DA-1EE89C577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131717</xdr:colOff>
      <xdr:row>8</xdr:row>
      <xdr:rowOff>31570</xdr:rowOff>
    </xdr:from>
    <xdr:to>
      <xdr:col>2</xdr:col>
      <xdr:colOff>506186</xdr:colOff>
      <xdr:row>16</xdr:row>
      <xdr:rowOff>163286</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8CCDEAA4-0FCB-0C2D-AB93-DE2E45E5251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1717" y="1773284"/>
              <a:ext cx="1637212" cy="1525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367393</xdr:colOff>
      <xdr:row>1</xdr:row>
      <xdr:rowOff>65314</xdr:rowOff>
    </xdr:from>
    <xdr:to>
      <xdr:col>5</xdr:col>
      <xdr:colOff>432708</xdr:colOff>
      <xdr:row>5</xdr:row>
      <xdr:rowOff>174171</xdr:rowOff>
    </xdr:to>
    <xdr:grpSp>
      <xdr:nvGrpSpPr>
        <xdr:cNvPr id="30" name="Group 29">
          <a:extLst>
            <a:ext uri="{FF2B5EF4-FFF2-40B4-BE49-F238E27FC236}">
              <a16:creationId xmlns:a16="http://schemas.microsoft.com/office/drawing/2014/main" id="{61ED387D-DEDF-DED6-15C2-94DF91789DE2}"/>
            </a:ext>
          </a:extLst>
        </xdr:cNvPr>
        <xdr:cNvGrpSpPr/>
      </xdr:nvGrpSpPr>
      <xdr:grpSpPr>
        <a:xfrm>
          <a:off x="2479222" y="446314"/>
          <a:ext cx="1861457" cy="827314"/>
          <a:chOff x="6825343" y="533400"/>
          <a:chExt cx="1861457" cy="827314"/>
        </a:xfrm>
      </xdr:grpSpPr>
      <xdr:sp macro="" textlink="">
        <xdr:nvSpPr>
          <xdr:cNvPr id="24" name="Rectangle: Rounded Corners 23">
            <a:extLst>
              <a:ext uri="{FF2B5EF4-FFF2-40B4-BE49-F238E27FC236}">
                <a16:creationId xmlns:a16="http://schemas.microsoft.com/office/drawing/2014/main" id="{1C3D9DE2-9B30-DDC5-4671-6B2013B78091}"/>
              </a:ext>
            </a:extLst>
          </xdr:cNvPr>
          <xdr:cNvSpPr/>
        </xdr:nvSpPr>
        <xdr:spPr>
          <a:xfrm>
            <a:off x="6825343" y="533400"/>
            <a:ext cx="1861457" cy="827314"/>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TextBox 24">
            <a:extLst>
              <a:ext uri="{FF2B5EF4-FFF2-40B4-BE49-F238E27FC236}">
                <a16:creationId xmlns:a16="http://schemas.microsoft.com/office/drawing/2014/main" id="{F25C922E-EB5C-AE6A-09B1-3F5902F8BFAC}"/>
              </a:ext>
            </a:extLst>
          </xdr:cNvPr>
          <xdr:cNvSpPr txBox="1"/>
        </xdr:nvSpPr>
        <xdr:spPr>
          <a:xfrm>
            <a:off x="6901543" y="587614"/>
            <a:ext cx="922236" cy="2397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1100">
                <a:solidFill>
                  <a:schemeClr val="tx1"/>
                </a:solidFill>
                <a:latin typeface="+mn-lt"/>
                <a:ea typeface="+mn-ea"/>
                <a:cs typeface="+mn-cs"/>
              </a:rPr>
              <a:t>Total Sales</a:t>
            </a:r>
          </a:p>
        </xdr:txBody>
      </xdr:sp>
      <xdr:sp macro="" textlink="'Total Sales'!A6">
        <xdr:nvSpPr>
          <xdr:cNvPr id="26" name="TextBox 25">
            <a:extLst>
              <a:ext uri="{FF2B5EF4-FFF2-40B4-BE49-F238E27FC236}">
                <a16:creationId xmlns:a16="http://schemas.microsoft.com/office/drawing/2014/main" id="{F40150F3-CCEA-281D-FFD3-3468564E3D72}"/>
              </a:ext>
            </a:extLst>
          </xdr:cNvPr>
          <xdr:cNvSpPr txBox="1"/>
        </xdr:nvSpPr>
        <xdr:spPr>
          <a:xfrm>
            <a:off x="6836229" y="859971"/>
            <a:ext cx="1371600" cy="31568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091D3B1A-B181-4D0D-AFF3-E02DFE605B26}" type="TxLink">
              <a:rPr lang="en-US" sz="1400" b="1">
                <a:solidFill>
                  <a:schemeClr val="tx1"/>
                </a:solidFill>
                <a:latin typeface="+mn-lt"/>
                <a:ea typeface="+mn-ea"/>
                <a:cs typeface="+mn-cs"/>
              </a:rPr>
              <a:pPr marL="0" indent="0" algn="l"/>
              <a:t> 19,24,338 </a:t>
            </a:fld>
            <a:endParaRPr lang="en-IN" sz="1400" b="1">
              <a:solidFill>
                <a:schemeClr val="tx1"/>
              </a:solidFill>
              <a:latin typeface="+mn-lt"/>
              <a:ea typeface="+mn-ea"/>
              <a:cs typeface="+mn-cs"/>
            </a:endParaRPr>
          </a:p>
        </xdr:txBody>
      </xdr:sp>
      <xdr:pic>
        <xdr:nvPicPr>
          <xdr:cNvPr id="29" name="Graphic 28" descr="Bar graph with upward trend">
            <a:extLst>
              <a:ext uri="{FF2B5EF4-FFF2-40B4-BE49-F238E27FC236}">
                <a16:creationId xmlns:a16="http://schemas.microsoft.com/office/drawing/2014/main" id="{A29B96B6-5C0A-105F-9115-C93A1EDF596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273144" y="609599"/>
            <a:ext cx="235902" cy="239487"/>
          </a:xfrm>
          <a:prstGeom prst="rect">
            <a:avLst/>
          </a:prstGeom>
        </xdr:spPr>
      </xdr:pic>
    </xdr:grpSp>
    <xdr:clientData/>
  </xdr:twoCellAnchor>
  <xdr:twoCellAnchor>
    <xdr:from>
      <xdr:col>6</xdr:col>
      <xdr:colOff>76199</xdr:colOff>
      <xdr:row>1</xdr:row>
      <xdr:rowOff>65314</xdr:rowOff>
    </xdr:from>
    <xdr:to>
      <xdr:col>8</xdr:col>
      <xdr:colOff>587828</xdr:colOff>
      <xdr:row>5</xdr:row>
      <xdr:rowOff>174171</xdr:rowOff>
    </xdr:to>
    <xdr:grpSp>
      <xdr:nvGrpSpPr>
        <xdr:cNvPr id="38" name="Group 37">
          <a:extLst>
            <a:ext uri="{FF2B5EF4-FFF2-40B4-BE49-F238E27FC236}">
              <a16:creationId xmlns:a16="http://schemas.microsoft.com/office/drawing/2014/main" id="{3767473C-DE8D-01DA-3760-7E0CE83D1010}"/>
            </a:ext>
          </a:extLst>
        </xdr:cNvPr>
        <xdr:cNvGrpSpPr/>
      </xdr:nvGrpSpPr>
      <xdr:grpSpPr>
        <a:xfrm>
          <a:off x="4659085" y="446314"/>
          <a:ext cx="1861457" cy="827314"/>
          <a:chOff x="9176657" y="500743"/>
          <a:chExt cx="1861457" cy="827314"/>
        </a:xfrm>
      </xdr:grpSpPr>
      <xdr:grpSp>
        <xdr:nvGrpSpPr>
          <xdr:cNvPr id="31" name="Group 30">
            <a:extLst>
              <a:ext uri="{FF2B5EF4-FFF2-40B4-BE49-F238E27FC236}">
                <a16:creationId xmlns:a16="http://schemas.microsoft.com/office/drawing/2014/main" id="{DBD66D62-ED4D-459C-90EB-D1C5BDB7EC59}"/>
              </a:ext>
            </a:extLst>
          </xdr:cNvPr>
          <xdr:cNvGrpSpPr/>
        </xdr:nvGrpSpPr>
        <xdr:grpSpPr>
          <a:xfrm>
            <a:off x="9176657" y="500743"/>
            <a:ext cx="1861457" cy="827314"/>
            <a:chOff x="6825343" y="533400"/>
            <a:chExt cx="1861457" cy="827314"/>
          </a:xfrm>
        </xdr:grpSpPr>
        <xdr:sp macro="" textlink="">
          <xdr:nvSpPr>
            <xdr:cNvPr id="32" name="Rectangle: Rounded Corners 31">
              <a:extLst>
                <a:ext uri="{FF2B5EF4-FFF2-40B4-BE49-F238E27FC236}">
                  <a16:creationId xmlns:a16="http://schemas.microsoft.com/office/drawing/2014/main" id="{C1024971-F956-83B8-5CFC-9B951033AFAD}"/>
                </a:ext>
              </a:extLst>
            </xdr:cNvPr>
            <xdr:cNvSpPr/>
          </xdr:nvSpPr>
          <xdr:spPr>
            <a:xfrm>
              <a:off x="6825343" y="533400"/>
              <a:ext cx="1861457" cy="827314"/>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TextBox 32">
              <a:extLst>
                <a:ext uri="{FF2B5EF4-FFF2-40B4-BE49-F238E27FC236}">
                  <a16:creationId xmlns:a16="http://schemas.microsoft.com/office/drawing/2014/main" id="{8023084E-57D8-17EE-F98E-1D82D9831B1F}"/>
                </a:ext>
              </a:extLst>
            </xdr:cNvPr>
            <xdr:cNvSpPr txBox="1"/>
          </xdr:nvSpPr>
          <xdr:spPr>
            <a:xfrm>
              <a:off x="6890657" y="598500"/>
              <a:ext cx="922236" cy="2397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1100">
                  <a:solidFill>
                    <a:schemeClr val="tx1"/>
                  </a:solidFill>
                  <a:latin typeface="+mn-lt"/>
                  <a:ea typeface="+mn-ea"/>
                  <a:cs typeface="+mn-cs"/>
                </a:rPr>
                <a:t>Total Profit</a:t>
              </a:r>
            </a:p>
          </xdr:txBody>
        </xdr:sp>
        <xdr:sp macro="" textlink="'Total Profit'!A6">
          <xdr:nvSpPr>
            <xdr:cNvPr id="34" name="TextBox 33">
              <a:extLst>
                <a:ext uri="{FF2B5EF4-FFF2-40B4-BE49-F238E27FC236}">
                  <a16:creationId xmlns:a16="http://schemas.microsoft.com/office/drawing/2014/main" id="{3F949130-76C5-9C4C-ACB3-F4F693BBE6AD}"/>
                </a:ext>
              </a:extLst>
            </xdr:cNvPr>
            <xdr:cNvSpPr txBox="1"/>
          </xdr:nvSpPr>
          <xdr:spPr>
            <a:xfrm>
              <a:off x="6836229" y="881743"/>
              <a:ext cx="1371600" cy="31568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60279C1D-870C-4896-80A4-B8A2FD653AD8}" type="TxLink">
                <a:rPr lang="en-US" sz="1400" b="1" i="0" u="none" strike="noStrike">
                  <a:solidFill>
                    <a:srgbClr val="000000"/>
                  </a:solidFill>
                  <a:latin typeface="Century Gothic"/>
                  <a:ea typeface="+mn-ea"/>
                  <a:cs typeface="+mn-cs"/>
                </a:rPr>
                <a:pPr marL="0" indent="0" algn="l"/>
                <a:t> 2,24,078 </a:t>
              </a:fld>
              <a:endParaRPr lang="en-IN" sz="1800" b="1">
                <a:solidFill>
                  <a:schemeClr val="tx1"/>
                </a:solidFill>
                <a:latin typeface="+mn-lt"/>
                <a:ea typeface="+mn-ea"/>
                <a:cs typeface="+mn-cs"/>
              </a:endParaRPr>
            </a:p>
          </xdr:txBody>
        </xdr:sp>
      </xdr:grpSp>
      <xdr:pic>
        <xdr:nvPicPr>
          <xdr:cNvPr id="37" name="Graphic 36" descr="Upward trend">
            <a:extLst>
              <a:ext uri="{FF2B5EF4-FFF2-40B4-BE49-F238E27FC236}">
                <a16:creationId xmlns:a16="http://schemas.microsoft.com/office/drawing/2014/main" id="{C2FD2387-2FB6-160E-8CC8-30D4C7BB5A2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613571" y="576944"/>
            <a:ext cx="237600" cy="237600"/>
          </a:xfrm>
          <a:prstGeom prst="rect">
            <a:avLst/>
          </a:prstGeom>
        </xdr:spPr>
      </xdr:pic>
    </xdr:grpSp>
    <xdr:clientData/>
  </xdr:twoCellAnchor>
  <xdr:twoCellAnchor>
    <xdr:from>
      <xdr:col>3</xdr:col>
      <xdr:colOff>402771</xdr:colOff>
      <xdr:row>3</xdr:row>
      <xdr:rowOff>43543</xdr:rowOff>
    </xdr:from>
    <xdr:to>
      <xdr:col>5</xdr:col>
      <xdr:colOff>391886</xdr:colOff>
      <xdr:row>3</xdr:row>
      <xdr:rowOff>54429</xdr:rowOff>
    </xdr:to>
    <xdr:cxnSp macro="">
      <xdr:nvCxnSpPr>
        <xdr:cNvPr id="52" name="Straight Connector 51">
          <a:extLst>
            <a:ext uri="{FF2B5EF4-FFF2-40B4-BE49-F238E27FC236}">
              <a16:creationId xmlns:a16="http://schemas.microsoft.com/office/drawing/2014/main" id="{2EB10746-002A-470F-F88A-6B3703FD8443}"/>
            </a:ext>
          </a:extLst>
        </xdr:cNvPr>
        <xdr:cNvCxnSpPr/>
      </xdr:nvCxnSpPr>
      <xdr:spPr>
        <a:xfrm>
          <a:off x="2514600" y="772886"/>
          <a:ext cx="1785257" cy="10886"/>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87085</xdr:colOff>
      <xdr:row>3</xdr:row>
      <xdr:rowOff>32657</xdr:rowOff>
    </xdr:from>
    <xdr:to>
      <xdr:col>8</xdr:col>
      <xdr:colOff>522514</xdr:colOff>
      <xdr:row>3</xdr:row>
      <xdr:rowOff>43543</xdr:rowOff>
    </xdr:to>
    <xdr:cxnSp macro="">
      <xdr:nvCxnSpPr>
        <xdr:cNvPr id="55" name="Straight Connector 54">
          <a:extLst>
            <a:ext uri="{FF2B5EF4-FFF2-40B4-BE49-F238E27FC236}">
              <a16:creationId xmlns:a16="http://schemas.microsoft.com/office/drawing/2014/main" id="{6EAF42F8-DEB6-4CF2-8E70-C8F1A7ADF716}"/>
            </a:ext>
          </a:extLst>
        </xdr:cNvPr>
        <xdr:cNvCxnSpPr/>
      </xdr:nvCxnSpPr>
      <xdr:spPr>
        <a:xfrm>
          <a:off x="4669971" y="762000"/>
          <a:ext cx="1785257" cy="10886"/>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161471</xdr:colOff>
      <xdr:row>32</xdr:row>
      <xdr:rowOff>47838</xdr:rowOff>
    </xdr:from>
    <xdr:to>
      <xdr:col>32</xdr:col>
      <xdr:colOff>215900</xdr:colOff>
      <xdr:row>54</xdr:row>
      <xdr:rowOff>101600</xdr:rowOff>
    </xdr:to>
    <xdr:grpSp>
      <xdr:nvGrpSpPr>
        <xdr:cNvPr id="63" name="Group 62">
          <a:extLst>
            <a:ext uri="{FF2B5EF4-FFF2-40B4-BE49-F238E27FC236}">
              <a16:creationId xmlns:a16="http://schemas.microsoft.com/office/drawing/2014/main" id="{470A09AA-AA5E-7501-90BF-6B8B82422F31}"/>
            </a:ext>
          </a:extLst>
        </xdr:cNvPr>
        <xdr:cNvGrpSpPr/>
      </xdr:nvGrpSpPr>
      <xdr:grpSpPr>
        <a:xfrm>
          <a:off x="21225328" y="5969667"/>
          <a:ext cx="3429001" cy="3885533"/>
          <a:chOff x="6966857" y="402771"/>
          <a:chExt cx="2547257" cy="1447800"/>
        </a:xfrm>
      </xdr:grpSpPr>
      <xdr:grpSp>
        <xdr:nvGrpSpPr>
          <xdr:cNvPr id="62" name="Group 61">
            <a:extLst>
              <a:ext uri="{FF2B5EF4-FFF2-40B4-BE49-F238E27FC236}">
                <a16:creationId xmlns:a16="http://schemas.microsoft.com/office/drawing/2014/main" id="{E887A861-7BAB-3900-08AA-0646DBE759B1}"/>
              </a:ext>
            </a:extLst>
          </xdr:cNvPr>
          <xdr:cNvGrpSpPr/>
        </xdr:nvGrpSpPr>
        <xdr:grpSpPr>
          <a:xfrm>
            <a:off x="6966857" y="402771"/>
            <a:ext cx="2547257" cy="1447800"/>
            <a:chOff x="6966857" y="402771"/>
            <a:chExt cx="2547257" cy="1447800"/>
          </a:xfrm>
        </xdr:grpSpPr>
        <xdr:sp macro="" textlink="">
          <xdr:nvSpPr>
            <xdr:cNvPr id="39" name="Rectangle: Rounded Corners 38">
              <a:extLst>
                <a:ext uri="{FF2B5EF4-FFF2-40B4-BE49-F238E27FC236}">
                  <a16:creationId xmlns:a16="http://schemas.microsoft.com/office/drawing/2014/main" id="{2180D1A5-1E2A-3B71-6397-7D66A63F5CE2}"/>
                </a:ext>
              </a:extLst>
            </xdr:cNvPr>
            <xdr:cNvSpPr/>
          </xdr:nvSpPr>
          <xdr:spPr>
            <a:xfrm>
              <a:off x="6966857" y="402771"/>
              <a:ext cx="2547257" cy="144780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TextBox 39">
              <a:extLst>
                <a:ext uri="{FF2B5EF4-FFF2-40B4-BE49-F238E27FC236}">
                  <a16:creationId xmlns:a16="http://schemas.microsoft.com/office/drawing/2014/main" id="{8955961D-04BF-4FCC-B062-FF4A9C1F508F}"/>
                </a:ext>
              </a:extLst>
            </xdr:cNvPr>
            <xdr:cNvSpPr txBox="1"/>
          </xdr:nvSpPr>
          <xdr:spPr>
            <a:xfrm>
              <a:off x="7053941" y="468086"/>
              <a:ext cx="2220687" cy="2286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1200">
                  <a:solidFill>
                    <a:schemeClr val="tx1"/>
                  </a:solidFill>
                  <a:latin typeface="+mn-lt"/>
                  <a:ea typeface="+mn-ea"/>
                  <a:cs typeface="+mn-cs"/>
                </a:rPr>
                <a:t>Manager Sales Performance</a:t>
              </a:r>
            </a:p>
          </xdr:txBody>
        </xdr:sp>
        <xdr:sp macro="" textlink="'Manager Sales Performnace Pivot'!D4">
          <xdr:nvSpPr>
            <xdr:cNvPr id="41" name="TextBox 40">
              <a:extLst>
                <a:ext uri="{FF2B5EF4-FFF2-40B4-BE49-F238E27FC236}">
                  <a16:creationId xmlns:a16="http://schemas.microsoft.com/office/drawing/2014/main" id="{B4125CF2-C8CC-4431-A127-6C3048249FC1}"/>
                </a:ext>
              </a:extLst>
            </xdr:cNvPr>
            <xdr:cNvSpPr txBox="1"/>
          </xdr:nvSpPr>
          <xdr:spPr>
            <a:xfrm>
              <a:off x="7212947" y="755553"/>
              <a:ext cx="903517" cy="21771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9F740373-AA33-4C6C-91BC-F048FE9CA52E}" type="TxLink">
                <a:rPr lang="en-US" sz="1600" b="1" i="0" u="none" strike="noStrike">
                  <a:solidFill>
                    <a:schemeClr val="tx1"/>
                  </a:solidFill>
                  <a:latin typeface="Century Gothic"/>
                  <a:ea typeface="+mn-ea"/>
                  <a:cs typeface="+mn-cs"/>
                </a:rPr>
                <a:pPr marL="0" indent="0" algn="l"/>
                <a:t>Erin</a:t>
              </a:fld>
              <a:endParaRPr lang="en-IN" sz="1600" b="1" i="0">
                <a:solidFill>
                  <a:schemeClr val="tx1"/>
                </a:solidFill>
                <a:latin typeface="+mn-lt"/>
                <a:ea typeface="+mn-ea"/>
                <a:cs typeface="+mn-cs"/>
              </a:endParaRPr>
            </a:p>
          </xdr:txBody>
        </xdr:sp>
        <xdr:sp macro="" textlink="'Manager Sales Performnace Pivot'!D5">
          <xdr:nvSpPr>
            <xdr:cNvPr id="42" name="TextBox 41">
              <a:extLst>
                <a:ext uri="{FF2B5EF4-FFF2-40B4-BE49-F238E27FC236}">
                  <a16:creationId xmlns:a16="http://schemas.microsoft.com/office/drawing/2014/main" id="{D2522C7F-AD50-CEEA-3C7A-644E39AB8FEA}"/>
                </a:ext>
              </a:extLst>
            </xdr:cNvPr>
            <xdr:cNvSpPr txBox="1"/>
          </xdr:nvSpPr>
          <xdr:spPr>
            <a:xfrm>
              <a:off x="7194029" y="974882"/>
              <a:ext cx="751117" cy="217712"/>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8B2309A1-FAA5-4B29-AE29-D059EEDB16EE}" type="TxLink">
                <a:rPr lang="en-US" sz="1600" b="0" i="0" u="none" strike="noStrike">
                  <a:solidFill>
                    <a:schemeClr val="tx1"/>
                  </a:solidFill>
                  <a:latin typeface="Century Gothic"/>
                  <a:ea typeface="+mn-ea"/>
                  <a:cs typeface="+mn-cs"/>
                </a:rPr>
                <a:pPr marL="0" indent="0" algn="l"/>
                <a:t>William</a:t>
              </a:fld>
              <a:endParaRPr lang="en-IN" sz="1600" b="0" i="0">
                <a:solidFill>
                  <a:schemeClr val="tx1"/>
                </a:solidFill>
                <a:latin typeface="+mn-lt"/>
                <a:ea typeface="+mn-ea"/>
                <a:cs typeface="+mn-cs"/>
              </a:endParaRPr>
            </a:p>
          </xdr:txBody>
        </xdr:sp>
        <xdr:sp macro="" textlink="'Manager Sales Performnace Pivot'!D6">
          <xdr:nvSpPr>
            <xdr:cNvPr id="43" name="TextBox 42">
              <a:extLst>
                <a:ext uri="{FF2B5EF4-FFF2-40B4-BE49-F238E27FC236}">
                  <a16:creationId xmlns:a16="http://schemas.microsoft.com/office/drawing/2014/main" id="{84BB5DC7-4D20-AAF1-0EBE-3E66A4C019DB}"/>
                </a:ext>
              </a:extLst>
            </xdr:cNvPr>
            <xdr:cNvSpPr txBox="1"/>
          </xdr:nvSpPr>
          <xdr:spPr>
            <a:xfrm>
              <a:off x="7184570" y="1220415"/>
              <a:ext cx="718460" cy="261257"/>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EDF52204-8774-4C7D-9940-7E2A8FCDE133}" type="TxLink">
                <a:rPr lang="en-US" sz="1600" b="0" i="0" u="none" strike="noStrike">
                  <a:solidFill>
                    <a:schemeClr val="tx1"/>
                  </a:solidFill>
                  <a:latin typeface="Century Gothic"/>
                  <a:ea typeface="+mn-ea"/>
                  <a:cs typeface="+mn-cs"/>
                </a:rPr>
                <a:pPr marL="0" indent="0" algn="l"/>
                <a:t>Chris</a:t>
              </a:fld>
              <a:endParaRPr lang="en-IN" sz="1600" b="0" i="0">
                <a:solidFill>
                  <a:schemeClr val="tx1"/>
                </a:solidFill>
                <a:latin typeface="+mn-lt"/>
                <a:ea typeface="+mn-ea"/>
                <a:cs typeface="+mn-cs"/>
              </a:endParaRPr>
            </a:p>
          </xdr:txBody>
        </xdr:sp>
        <xdr:sp macro="" textlink="'Manager Sales Performnace Pivot'!D7">
          <xdr:nvSpPr>
            <xdr:cNvPr id="44" name="TextBox 43">
              <a:extLst>
                <a:ext uri="{FF2B5EF4-FFF2-40B4-BE49-F238E27FC236}">
                  <a16:creationId xmlns:a16="http://schemas.microsoft.com/office/drawing/2014/main" id="{E7EED671-1AB0-9840-860E-66197A24BC70}"/>
                </a:ext>
              </a:extLst>
            </xdr:cNvPr>
            <xdr:cNvSpPr txBox="1"/>
          </xdr:nvSpPr>
          <xdr:spPr>
            <a:xfrm>
              <a:off x="7223833" y="1432077"/>
              <a:ext cx="642260" cy="25037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39D2152F-0609-453F-B67A-D610EA136786}" type="TxLink">
                <a:rPr lang="en-US" sz="1600" b="0" i="0" u="none" strike="noStrike">
                  <a:solidFill>
                    <a:schemeClr val="tx1"/>
                  </a:solidFill>
                  <a:latin typeface="Century Gothic"/>
                  <a:ea typeface="+mn-ea"/>
                  <a:cs typeface="+mn-cs"/>
                </a:rPr>
                <a:pPr marL="0" indent="0" algn="l"/>
                <a:t>Sam</a:t>
              </a:fld>
              <a:endParaRPr lang="en-IN" sz="1600" b="0" i="0">
                <a:solidFill>
                  <a:schemeClr val="tx1"/>
                </a:solidFill>
                <a:latin typeface="+mn-lt"/>
                <a:ea typeface="+mn-ea"/>
                <a:cs typeface="+mn-cs"/>
              </a:endParaRPr>
            </a:p>
          </xdr:txBody>
        </xdr:sp>
        <xdr:sp macro="" textlink="'Manager Sales Performnace Pivot'!F4">
          <xdr:nvSpPr>
            <xdr:cNvPr id="45" name="TextBox 44">
              <a:extLst>
                <a:ext uri="{FF2B5EF4-FFF2-40B4-BE49-F238E27FC236}">
                  <a16:creationId xmlns:a16="http://schemas.microsoft.com/office/drawing/2014/main" id="{D06F118D-B65B-48F1-A06E-D4FBFA5569AB}"/>
                </a:ext>
              </a:extLst>
            </xdr:cNvPr>
            <xdr:cNvSpPr txBox="1"/>
          </xdr:nvSpPr>
          <xdr:spPr>
            <a:xfrm>
              <a:off x="8556171" y="751115"/>
              <a:ext cx="544287" cy="25037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8013582C-22AC-4458-A60D-BC29ECB18507}" type="TxLink">
                <a:rPr lang="en-US" sz="1600" b="1" i="0" u="none" strike="noStrike">
                  <a:solidFill>
                    <a:schemeClr val="tx1"/>
                  </a:solidFill>
                  <a:latin typeface="Century Gothic"/>
                  <a:ea typeface="+mn-ea"/>
                  <a:cs typeface="+mn-cs"/>
                </a:rPr>
                <a:pPr marL="0" indent="0" algn="l"/>
                <a:t>31%</a:t>
              </a:fld>
              <a:endParaRPr lang="en-IN" sz="1600" b="1">
                <a:solidFill>
                  <a:schemeClr val="tx1"/>
                </a:solidFill>
                <a:latin typeface="+mn-lt"/>
                <a:ea typeface="+mn-ea"/>
                <a:cs typeface="+mn-cs"/>
              </a:endParaRPr>
            </a:p>
          </xdr:txBody>
        </xdr:sp>
        <xdr:sp macro="" textlink="'Manager Sales Performnace Pivot'!F5">
          <xdr:nvSpPr>
            <xdr:cNvPr id="46" name="TextBox 45">
              <a:extLst>
                <a:ext uri="{FF2B5EF4-FFF2-40B4-BE49-F238E27FC236}">
                  <a16:creationId xmlns:a16="http://schemas.microsoft.com/office/drawing/2014/main" id="{A72493E9-AA6F-6FF5-514A-796069FED562}"/>
                </a:ext>
              </a:extLst>
            </xdr:cNvPr>
            <xdr:cNvSpPr txBox="1"/>
          </xdr:nvSpPr>
          <xdr:spPr>
            <a:xfrm>
              <a:off x="8545285" y="983342"/>
              <a:ext cx="500744" cy="26488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D2A6A3BA-9422-4463-94BD-6147BAB20F1D}" type="TxLink">
                <a:rPr lang="en-US" sz="1600" b="0" i="0" u="none" strike="noStrike">
                  <a:solidFill>
                    <a:schemeClr val="tx1"/>
                  </a:solidFill>
                  <a:latin typeface="Century Gothic"/>
                  <a:ea typeface="+mn-ea"/>
                  <a:cs typeface="+mn-cs"/>
                </a:rPr>
                <a:pPr marL="0" indent="0" algn="l"/>
                <a:t>27%</a:t>
              </a:fld>
              <a:endParaRPr lang="en-IN" sz="1600">
                <a:solidFill>
                  <a:schemeClr val="tx1"/>
                </a:solidFill>
                <a:latin typeface="+mn-lt"/>
                <a:ea typeface="+mn-ea"/>
                <a:cs typeface="+mn-cs"/>
              </a:endParaRPr>
            </a:p>
          </xdr:txBody>
        </xdr:sp>
        <xdr:sp macro="" textlink="'Manager Sales Performnace Pivot'!F6">
          <xdr:nvSpPr>
            <xdr:cNvPr id="47" name="TextBox 46">
              <a:extLst>
                <a:ext uri="{FF2B5EF4-FFF2-40B4-BE49-F238E27FC236}">
                  <a16:creationId xmlns:a16="http://schemas.microsoft.com/office/drawing/2014/main" id="{B2F80499-655D-9ED4-06D9-F2A42918367B}"/>
                </a:ext>
              </a:extLst>
            </xdr:cNvPr>
            <xdr:cNvSpPr txBox="1"/>
          </xdr:nvSpPr>
          <xdr:spPr>
            <a:xfrm>
              <a:off x="8556171" y="1230084"/>
              <a:ext cx="489858" cy="214088"/>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77EE051A-D256-4E46-B4DB-6F9052C14455}" type="TxLink">
                <a:rPr lang="en-US" sz="1600" b="0" i="0" u="none" strike="noStrike">
                  <a:solidFill>
                    <a:schemeClr val="tx1"/>
                  </a:solidFill>
                  <a:latin typeface="Century Gothic"/>
                  <a:ea typeface="+mn-ea"/>
                  <a:cs typeface="+mn-cs"/>
                </a:rPr>
                <a:pPr marL="0" indent="0" algn="l"/>
                <a:t>23%</a:t>
              </a:fld>
              <a:endParaRPr lang="en-IN" sz="1600">
                <a:solidFill>
                  <a:schemeClr val="tx1"/>
                </a:solidFill>
                <a:latin typeface="+mn-lt"/>
                <a:ea typeface="+mn-ea"/>
                <a:cs typeface="+mn-cs"/>
              </a:endParaRPr>
            </a:p>
          </xdr:txBody>
        </xdr:sp>
        <xdr:sp macro="" textlink="'Manager Sales Performnace Pivot'!F7">
          <xdr:nvSpPr>
            <xdr:cNvPr id="48" name="TextBox 47">
              <a:extLst>
                <a:ext uri="{FF2B5EF4-FFF2-40B4-BE49-F238E27FC236}">
                  <a16:creationId xmlns:a16="http://schemas.microsoft.com/office/drawing/2014/main" id="{1C58067A-5BB4-1131-DA8E-1BB1D6446A57}"/>
                </a:ext>
              </a:extLst>
            </xdr:cNvPr>
            <xdr:cNvSpPr txBox="1"/>
          </xdr:nvSpPr>
          <xdr:spPr>
            <a:xfrm>
              <a:off x="8556171" y="1426029"/>
              <a:ext cx="511630" cy="3048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67CD1731-3161-4BB6-975F-69571D276D64}" type="TxLink">
                <a:rPr lang="en-US" sz="1600" b="0" i="0" u="none" strike="noStrike">
                  <a:solidFill>
                    <a:schemeClr val="tx1"/>
                  </a:solidFill>
                  <a:latin typeface="Century Gothic"/>
                  <a:ea typeface="+mn-ea"/>
                  <a:cs typeface="+mn-cs"/>
                </a:rPr>
                <a:pPr marL="0" indent="0" algn="l"/>
                <a:t>19%</a:t>
              </a:fld>
              <a:endParaRPr lang="en-IN" sz="1600">
                <a:solidFill>
                  <a:schemeClr val="tx1"/>
                </a:solidFill>
                <a:latin typeface="+mn-lt"/>
                <a:ea typeface="+mn-ea"/>
                <a:cs typeface="+mn-cs"/>
              </a:endParaRPr>
            </a:p>
          </xdr:txBody>
        </xdr:sp>
      </xdr:grpSp>
      <xdr:pic>
        <xdr:nvPicPr>
          <xdr:cNvPr id="50" name="Graphic 49" descr="Research">
            <a:extLst>
              <a:ext uri="{FF2B5EF4-FFF2-40B4-BE49-F238E27FC236}">
                <a16:creationId xmlns:a16="http://schemas.microsoft.com/office/drawing/2014/main" id="{65E41C3F-7431-F1C3-1166-57C6EF3A93D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064571" y="445099"/>
            <a:ext cx="241200" cy="241200"/>
          </a:xfrm>
          <a:prstGeom prst="rect">
            <a:avLst/>
          </a:prstGeom>
        </xdr:spPr>
      </xdr:pic>
      <xdr:cxnSp macro="">
        <xdr:nvCxnSpPr>
          <xdr:cNvPr id="56" name="Straight Connector 55">
            <a:extLst>
              <a:ext uri="{FF2B5EF4-FFF2-40B4-BE49-F238E27FC236}">
                <a16:creationId xmlns:a16="http://schemas.microsoft.com/office/drawing/2014/main" id="{E6AA7D2B-FDC5-4CD0-B470-A695281778E2}"/>
              </a:ext>
            </a:extLst>
          </xdr:cNvPr>
          <xdr:cNvCxnSpPr/>
        </xdr:nvCxnSpPr>
        <xdr:spPr>
          <a:xfrm>
            <a:off x="7017007" y="729343"/>
            <a:ext cx="244928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61" name="Isosceles Triangle 60">
            <a:extLst>
              <a:ext uri="{FF2B5EF4-FFF2-40B4-BE49-F238E27FC236}">
                <a16:creationId xmlns:a16="http://schemas.microsoft.com/office/drawing/2014/main" id="{F04B9A5E-F423-E512-50BB-1FE43745A70D}"/>
              </a:ext>
            </a:extLst>
          </xdr:cNvPr>
          <xdr:cNvSpPr/>
        </xdr:nvSpPr>
        <xdr:spPr>
          <a:xfrm>
            <a:off x="9193777" y="768355"/>
            <a:ext cx="87086" cy="108857"/>
          </a:xfrm>
          <a:prstGeom prst="triangle">
            <a:avLst/>
          </a:prstGeom>
          <a:solidFill>
            <a:srgbClr val="00EE6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1</xdr:row>
      <xdr:rowOff>15240</xdr:rowOff>
    </xdr:from>
    <xdr:to>
      <xdr:col>8</xdr:col>
      <xdr:colOff>0</xdr:colOff>
      <xdr:row>13</xdr:row>
      <xdr:rowOff>0</xdr:rowOff>
    </xdr:to>
    <xdr:graphicFrame macro="">
      <xdr:nvGraphicFramePr>
        <xdr:cNvPr id="2" name="Chart 1">
          <a:extLst>
            <a:ext uri="{FF2B5EF4-FFF2-40B4-BE49-F238E27FC236}">
              <a16:creationId xmlns:a16="http://schemas.microsoft.com/office/drawing/2014/main" id="{5A3CAA51-FD43-8FB6-81B3-6E4D349678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1</xdr:row>
      <xdr:rowOff>15240</xdr:rowOff>
    </xdr:from>
    <xdr:to>
      <xdr:col>6</xdr:col>
      <xdr:colOff>175260</xdr:colOff>
      <xdr:row>16</xdr:row>
      <xdr:rowOff>22860</xdr:rowOff>
    </xdr:to>
    <xdr:graphicFrame macro="">
      <xdr:nvGraphicFramePr>
        <xdr:cNvPr id="7" name="Chart 6">
          <a:extLst>
            <a:ext uri="{FF2B5EF4-FFF2-40B4-BE49-F238E27FC236}">
              <a16:creationId xmlns:a16="http://schemas.microsoft.com/office/drawing/2014/main" id="{E9808FE7-3AF0-6964-D547-E7B66E0C4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1</xdr:row>
      <xdr:rowOff>15240</xdr:rowOff>
    </xdr:from>
    <xdr:to>
      <xdr:col>8</xdr:col>
      <xdr:colOff>0</xdr:colOff>
      <xdr:row>13</xdr:row>
      <xdr:rowOff>0</xdr:rowOff>
    </xdr:to>
    <xdr:graphicFrame macro="">
      <xdr:nvGraphicFramePr>
        <xdr:cNvPr id="2" name="Chart 1">
          <a:extLst>
            <a:ext uri="{FF2B5EF4-FFF2-40B4-BE49-F238E27FC236}">
              <a16:creationId xmlns:a16="http://schemas.microsoft.com/office/drawing/2014/main" id="{48EBAA5F-0470-422B-A673-CF0255ED3C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xdr:colOff>
      <xdr:row>1</xdr:row>
      <xdr:rowOff>3810</xdr:rowOff>
    </xdr:from>
    <xdr:to>
      <xdr:col>9</xdr:col>
      <xdr:colOff>552450</xdr:colOff>
      <xdr:row>16</xdr:row>
      <xdr:rowOff>118110</xdr:rowOff>
    </xdr:to>
    <xdr:graphicFrame macro="">
      <xdr:nvGraphicFramePr>
        <xdr:cNvPr id="3" name="Chart 2">
          <a:extLst>
            <a:ext uri="{FF2B5EF4-FFF2-40B4-BE49-F238E27FC236}">
              <a16:creationId xmlns:a16="http://schemas.microsoft.com/office/drawing/2014/main" id="{904E79BF-A6EC-785C-C5B5-A56FFDCFA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16</xdr:row>
      <xdr:rowOff>0</xdr:rowOff>
    </xdr:to>
    <xdr:graphicFrame macro="">
      <xdr:nvGraphicFramePr>
        <xdr:cNvPr id="3" name="Chart 2">
          <a:extLst>
            <a:ext uri="{FF2B5EF4-FFF2-40B4-BE49-F238E27FC236}">
              <a16:creationId xmlns:a16="http://schemas.microsoft.com/office/drawing/2014/main" id="{692E7D1F-D07B-16E8-35CD-75B1F2CEC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15240</xdr:colOff>
      <xdr:row>2</xdr:row>
      <xdr:rowOff>0</xdr:rowOff>
    </xdr:from>
    <xdr:to>
      <xdr:col>14</xdr:col>
      <xdr:colOff>175260</xdr:colOff>
      <xdr:row>21</xdr:row>
      <xdr:rowOff>144780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825D2C2-8E53-5BEE-5061-BBE3F34A12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9240" y="350520"/>
              <a:ext cx="4853940" cy="3474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251460</xdr:colOff>
      <xdr:row>1</xdr:row>
      <xdr:rowOff>175260</xdr:rowOff>
    </xdr:from>
    <xdr:to>
      <xdr:col>12</xdr:col>
      <xdr:colOff>419100</xdr:colOff>
      <xdr:row>16</xdr:row>
      <xdr:rowOff>160020</xdr:rowOff>
    </xdr:to>
    <xdr:graphicFrame macro="">
      <xdr:nvGraphicFramePr>
        <xdr:cNvPr id="3" name="Chart 2">
          <a:extLst>
            <a:ext uri="{FF2B5EF4-FFF2-40B4-BE49-F238E27FC236}">
              <a16:creationId xmlns:a16="http://schemas.microsoft.com/office/drawing/2014/main" id="{7FB819FB-512D-054A-D629-AB9087C722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19050</xdr:colOff>
      <xdr:row>2</xdr:row>
      <xdr:rowOff>3810</xdr:rowOff>
    </xdr:from>
    <xdr:to>
      <xdr:col>12</xdr:col>
      <xdr:colOff>567690</xdr:colOff>
      <xdr:row>17</xdr:row>
      <xdr:rowOff>118110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D3A0579-42BF-3F73-1B1B-E0E753A516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4010" y="3543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singh" refreshedDate="44941.461235185183" createdVersion="8" refreshedVersion="8" minRefreshableVersion="3" recordCount="1952" xr:uid="{A1BAAB55-EFE4-4BE9-A7AF-4FF5D17E4284}">
  <cacheSource type="worksheet">
    <worksheetSource name="Orders"/>
  </cacheSource>
  <cacheFields count="26">
    <cacheField name="Row ID" numFmtId="0">
      <sharedItems containsSemiMixedTypes="0" containsString="0" containsNumber="1" containsInteger="1" minValue="64" maxValue="26389"/>
    </cacheField>
    <cacheField name="Order Priority" numFmtId="0">
      <sharedItems count="6">
        <s v="High"/>
        <s v="Not Specified"/>
        <s v="Critical"/>
        <s v="Medium"/>
        <s v="Low"/>
        <s v="Critical "/>
      </sharedItems>
    </cacheField>
    <cacheField name="Discount" numFmtId="0">
      <sharedItems containsSemiMixedTypes="0" containsString="0" containsNumber="1" minValue="0" maxValue="0.21" count="13">
        <n v="0.01"/>
        <n v="0.02"/>
        <n v="0.06"/>
        <n v="0.09"/>
        <n v="0.08"/>
        <n v="0.05"/>
        <n v="0"/>
        <n v="0.04"/>
        <n v="7.0000000000000007E-2"/>
        <n v="0.03"/>
        <n v="0.1"/>
        <n v="0.17"/>
        <n v="0.21"/>
      </sharedItems>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ount="7">
        <s v="Wrap Bag"/>
        <s v="Jumbo Drum"/>
        <s v="Small Pack"/>
        <s v="Small Box"/>
        <s v="Medium Box"/>
        <s v="Jumbo Box"/>
        <s v="Large Box"/>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5"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4" maxValue="9228.23" count="1873">
        <n v="4.5599999999999996"/>
        <n v="4390.37"/>
        <n v="-53.81"/>
        <n v="803.47"/>
        <n v="-24.03"/>
        <n v="-37.03"/>
        <n v="-0.71"/>
        <n v="-59.82"/>
        <n v="261.88"/>
        <n v="2.63"/>
        <n v="652.73"/>
        <n v="314.48"/>
        <n v="-114.64"/>
        <n v="384.38"/>
        <n v="-17.489999999999998"/>
        <n v="-28.3"/>
        <n v="-5.31"/>
        <n v="8.89"/>
        <n v="144.69"/>
        <n v="-35.880000000000003"/>
        <n v="210"/>
        <n v="3568.1"/>
        <n v="-84.44"/>
        <n v="24.31"/>
        <n v="25.91"/>
        <n v="162.66999999999999"/>
        <n v="-6923.6"/>
        <n v="-67.489999999999995"/>
        <n v="19.63"/>
        <n v="-1.65"/>
        <n v="2.14"/>
        <n v="349.41"/>
        <n v="-37.53"/>
        <n v="101.49"/>
        <n v="845.66"/>
        <n v="-308.93"/>
        <n v="-1679.76"/>
        <n v="575.4"/>
        <n v="-2426.5500000000002"/>
        <n v="-715.78"/>
        <n v="-144.56"/>
        <n v="7402.32"/>
        <n v="1892.42"/>
        <n v="28.86"/>
        <n v="173.48"/>
        <n v="117.85"/>
        <n v="34.01"/>
        <n v="2031.51"/>
        <n v="-190.68"/>
        <n v="325.39999999999998"/>
        <n v="22.82"/>
        <n v="116.1"/>
        <n v="-87.96"/>
        <n v="255.42"/>
        <n v="685.61"/>
        <n v="-16.2"/>
        <n v="2023.75"/>
        <n v="-20.25"/>
        <n v="-3.38"/>
        <n v="1684.48"/>
        <n v="-2.7"/>
        <n v="18.66"/>
        <n v="40.25"/>
        <n v="14.09"/>
        <n v="-55.84"/>
        <n v="9.82"/>
        <n v="112.06"/>
        <n v="16.79"/>
        <n v="41.3"/>
        <n v="1179.02"/>
        <n v="105.68"/>
        <n v="-37.39"/>
        <n v="149.88999999999999"/>
        <n v="3.04"/>
        <n v="2.71"/>
        <n v="91.96"/>
        <n v="-2.54"/>
        <n v="2.4900000000000002"/>
        <n v="-634.73"/>
        <n v="133.58000000000001"/>
        <n v="251.41"/>
        <n v="-20.260000000000002"/>
        <n v="13.9"/>
        <n v="-172.72"/>
        <n v="-40.68"/>
        <n v="97.86"/>
        <n v="360.24"/>
        <n v="713.88"/>
        <n v="-18.64"/>
        <n v="-111.4"/>
        <n v="-77.03"/>
        <n v="28.51"/>
        <n v="280.27"/>
        <n v="-112.43"/>
        <n v="24.92"/>
        <n v="-2.91"/>
        <n v="-76.89"/>
        <n v="-35.75"/>
        <n v="152.66"/>
        <n v="7.15"/>
        <n v="113.65"/>
        <n v="-35.47"/>
        <n v="14.47"/>
        <n v="-99.99"/>
        <n v="1348.6"/>
        <n v="-560.80999999999995"/>
        <n v="-66.040000000000006"/>
        <n v="-105.69"/>
        <n v="15.66"/>
        <n v="1167.1600000000001"/>
        <n v="1014.92"/>
        <n v="1.73"/>
        <n v="-133.69999999999999"/>
        <n v="-66.62"/>
        <n v="-21.49"/>
        <n v="44.68"/>
        <n v="23.59"/>
        <n v="7.59"/>
        <n v="-107.99"/>
        <n v="-36.25"/>
        <n v="-102.51"/>
        <n v="36.35"/>
        <n v="-243.24"/>
        <n v="-53.62"/>
        <n v="1103.97"/>
        <n v="136.34"/>
        <n v="-12.46"/>
        <n v="-175.86"/>
        <n v="3294.83"/>
        <n v="35.090000000000003"/>
        <n v="785.63"/>
        <n v="-256.52"/>
        <n v="398.36"/>
        <n v="-101.19"/>
        <n v="-3.33"/>
        <n v="-145.08000000000001"/>
        <n v="1.1100000000000001"/>
        <n v="1061.3800000000001"/>
        <n v="-53.74"/>
        <n v="0.68"/>
        <n v="-127.01"/>
        <n v="5.75"/>
        <n v="-2177.9899999999998"/>
        <n v="326.25"/>
        <n v="8.93"/>
        <n v="229.64"/>
        <n v="-22.48"/>
        <n v="78.98"/>
        <n v="144.29"/>
        <n v="888.15"/>
        <n v="-46.01"/>
        <n v="128.03"/>
        <n v="-29.9"/>
        <n v="52.92"/>
        <n v="72.19"/>
        <n v="-122.37"/>
        <n v="-51.75"/>
        <n v="-1"/>
        <n v="-221.25"/>
        <n v="-11.57"/>
        <n v="-61.87"/>
        <n v="-530.24"/>
        <n v="132.69"/>
        <n v="496.89"/>
        <n v="-135.16"/>
        <n v="15.9"/>
        <n v="855.99"/>
        <n v="10.74"/>
        <n v="-1759.58"/>
        <n v="-72.23"/>
        <n v="-27.16"/>
        <n v="-52.34"/>
        <n v="-119.94"/>
        <n v="9.93"/>
        <n v="-29.17"/>
        <n v="-22.82"/>
        <n v="2639.47"/>
        <n v="-5.2"/>
        <n v="-83.65"/>
        <n v="24.39"/>
        <n v="-4.67"/>
        <n v="11.65"/>
        <n v="0.7"/>
        <n v="5.86"/>
        <n v="1916.68"/>
        <n v="10.5"/>
        <n v="993.83"/>
        <n v="-165.45"/>
        <n v="-141.12"/>
        <n v="1074.44"/>
        <n v="-627.82000000000005"/>
        <n v="411.52"/>
        <n v="211.23"/>
        <n v="49.79"/>
        <n v="-132.63"/>
        <n v="-163.63"/>
        <n v="-63.87"/>
        <n v="-175.18"/>
        <n v="-224.95"/>
        <n v="196.8"/>
        <n v="250.04"/>
        <n v="-539.59"/>
        <n v="-82.82"/>
        <n v="107.08"/>
        <n v="-27.28"/>
        <n v="-51.56"/>
        <n v="-263.57"/>
        <n v="1273.21"/>
        <n v="-159.68"/>
        <n v="27.91"/>
        <n v="-81.77"/>
        <n v="-19.21"/>
        <n v="7.44"/>
        <n v="-372.49"/>
        <n v="1372.63"/>
        <n v="50.2"/>
        <n v="236.24"/>
        <n v="943"/>
        <n v="-2531.48"/>
        <n v="163.16"/>
        <n v="-302.23"/>
        <n v="90.62"/>
        <n v="427.12"/>
        <n v="86.44"/>
        <n v="-4.46"/>
        <n v="-512.87"/>
        <n v="-3.78"/>
        <n v="-82.9"/>
        <n v="1268.81"/>
        <n v="-53.3"/>
        <n v="299.67"/>
        <n v="-15.46"/>
        <n v="16.05"/>
        <n v="-235.9"/>
        <n v="-41.32"/>
        <n v="7.9"/>
        <n v="521.69000000000005"/>
        <n v="496.8"/>
        <n v="-556.80999999999995"/>
        <n v="-27.74"/>
        <n v="-128.69"/>
        <n v="23.2"/>
        <n v="-568.54"/>
        <n v="-427.47"/>
        <n v="-18.190000000000001"/>
        <n v="-24.06"/>
        <n v="2583.56"/>
        <n v="6.05"/>
        <n v="-67.06"/>
        <n v="-7.94"/>
        <n v="122.29"/>
        <n v="-2.12"/>
        <n v="-69.069999999999993"/>
        <n v="2028.12"/>
        <n v="-63.51"/>
        <n v="-92.05"/>
        <n v="6.11"/>
        <n v="-36.630000000000003"/>
        <n v="-35.92"/>
        <n v="3042.18"/>
        <n v="-31.75"/>
        <n v="171.84"/>
        <n v="32.94"/>
        <n v="131.33000000000001"/>
        <n v="-282.08"/>
        <n v="140.13999999999999"/>
        <n v="105.25"/>
        <n v="-29.09"/>
        <n v="113.41"/>
        <n v="26.1"/>
        <n v="-2.58"/>
        <n v="2800.12"/>
        <n v="363.55"/>
        <n v="-11.54"/>
        <n v="-6.61"/>
        <n v="-15.56"/>
        <n v="-108.19"/>
        <n v="46.49"/>
        <n v="159.53"/>
        <n v="15.37"/>
        <n v="5924.11"/>
        <n v="39.590000000000003"/>
        <n v="-66.38"/>
        <n v="-33.340000000000003"/>
        <n v="-201.28"/>
        <n v="4637.41"/>
        <n v="-239.54"/>
        <n v="21.51"/>
        <n v="34.07"/>
        <n v="4073.25"/>
        <n v="-179.59"/>
        <n v="-500.38"/>
        <n v="6028.41"/>
        <n v="-161.63"/>
        <n v="-250.19"/>
        <n v="46.15"/>
        <n v="-1116.33"/>
        <n v="1141.79"/>
        <n v="-99.57"/>
        <n v="224.85"/>
        <n v="-122.13"/>
        <n v="-12.16"/>
        <n v="-269.08"/>
        <n v="-566"/>
        <n v="293.14"/>
        <n v="-57.54"/>
        <n v="-266.22000000000003"/>
        <n v="-67.59"/>
        <n v="-239.87"/>
        <n v="-53.44"/>
        <n v="-22.12"/>
        <n v="484.85"/>
        <n v="18"/>
        <n v="15.27"/>
        <n v="26.59"/>
        <n v="-575.35"/>
        <n v="-51.63"/>
        <n v="-75.44"/>
        <n v="-120.93"/>
        <n v="-1763.75"/>
        <n v="-15.1"/>
        <n v="23.54"/>
        <n v="-276.11"/>
        <n v="-78.13"/>
        <n v="-64.67"/>
        <n v="-11.11"/>
        <n v="107.02"/>
        <n v="18.420000000000002"/>
        <n v="349.47"/>
        <n v="-226.35"/>
        <n v="-281.18"/>
        <n v="6610.2"/>
        <n v="-103.71"/>
        <n v="-124.29"/>
        <n v="-229.68"/>
        <n v="288.08999999999997"/>
        <n v="719.48"/>
        <n v="1192.04"/>
        <n v="1030.51"/>
        <n v="261.44"/>
        <n v="-10.36"/>
        <n v="106.75"/>
        <n v="-246.93"/>
        <n v="4233.26"/>
        <n v="102.77"/>
        <n v="-36.67"/>
        <n v="20.64"/>
        <n v="-24.2"/>
        <n v="-126.06"/>
        <n v="10.8"/>
        <n v="-678.5"/>
        <n v="90.76"/>
        <n v="-352.81"/>
        <n v="70.03"/>
        <n v="-124.28"/>
        <n v="40.479999999999997"/>
        <n v="32.86"/>
        <n v="-187.22"/>
        <n v="9.59"/>
        <n v="-655.42"/>
        <n v="-7.58"/>
        <n v="-109.7"/>
        <n v="-19.93"/>
        <n v="4568.6099999999997"/>
        <n v="-258.23"/>
        <n v="38.06"/>
        <n v="-207.28"/>
        <n v="-12.72"/>
        <n v="-51.42"/>
        <n v="-88.6"/>
        <n v="2568.46"/>
        <n v="9.49"/>
        <n v="-263.64999999999998"/>
        <n v="890.18"/>
        <n v="6095.86"/>
        <n v="-82.83"/>
        <n v="25.04"/>
        <n v="-580.32000000000005"/>
        <n v="928.96"/>
        <n v="-131.62"/>
        <n v="930.99"/>
        <n v="-253.11"/>
        <n v="-16.670000000000002"/>
        <n v="40.200000000000003"/>
        <n v="3.21"/>
        <n v="38.700000000000003"/>
        <n v="-21.91"/>
        <n v="-119.77"/>
        <n v="-168.72"/>
        <n v="-439.62"/>
        <n v="15.42"/>
        <n v="33.92"/>
        <n v="46.44"/>
        <n v="-17.53"/>
        <n v="-95.82"/>
        <n v="3.85"/>
        <n v="71.739999999999995"/>
        <n v="-79.319999999999993"/>
        <n v="24.1"/>
        <n v="6.97"/>
        <n v="-24.25"/>
        <n v="-605.37"/>
        <n v="-99.55"/>
        <n v="-801.15"/>
        <n v="797.86"/>
        <n v="422.45"/>
        <n v="-178.22"/>
        <n v="-26.66"/>
        <n v="-54.62"/>
        <n v="-126.81"/>
        <n v="1400.1"/>
        <n v="916.68"/>
        <n v="67.599999999999994"/>
        <n v="-224.64"/>
        <n v="14.76"/>
        <n v="10.85"/>
        <n v="97.66"/>
        <n v="-453.2"/>
        <n v="-207.68"/>
        <n v="-7.52"/>
        <n v="-92.96"/>
        <n v="613.9"/>
        <n v="232.28"/>
        <n v="-45.07"/>
        <n v="-8.5299999999999994"/>
        <n v="285.95"/>
        <n v="-209.25"/>
        <n v="-9.16"/>
        <n v="12.71"/>
        <n v="7.72"/>
        <n v="192.52"/>
        <n v="-134.91"/>
        <n v="-5.05"/>
        <n v="-204.16"/>
        <n v="-46.12"/>
        <n v="-20.100000000000001"/>
        <n v="-3.5"/>
        <n v="-717.07"/>
        <n v="-62.23"/>
        <n v="131.38"/>
        <n v="-89.29"/>
        <n v="-211.04"/>
        <n v="-13.28"/>
        <n v="-48.68"/>
        <n v="-184.55"/>
        <n v="1220.04"/>
        <n v="-2.87"/>
        <n v="4.38"/>
        <n v="-100.74"/>
        <n v="3.38"/>
        <n v="0.35"/>
        <n v="-17.649999999999999"/>
        <n v="-13.83"/>
        <n v="-203.67"/>
        <n v="19.57"/>
        <n v="98.12"/>
        <n v="107.11"/>
        <n v="-216.15"/>
        <n v="-89.22"/>
        <n v="1.22"/>
        <n v="4.3099999999999996"/>
        <n v="-125.83"/>
        <n v="122.21"/>
        <n v="-11.13"/>
        <n v="201.74"/>
        <n v="-684.78"/>
        <n v="-237.47"/>
        <n v="-2946.05"/>
        <n v="21.56"/>
        <n v="-239.32"/>
        <n v="-33.31"/>
        <n v="-74.48"/>
        <n v="-232.22"/>
        <n v="18.64"/>
        <n v="-31.24"/>
        <n v="55.89"/>
        <n v="1.32"/>
        <n v="455.42"/>
        <n v="29.33"/>
        <n v="-86"/>
        <n v="-0.49"/>
        <n v="34.35"/>
        <n v="-66.650000000000006"/>
        <n v="35.950000000000003"/>
        <n v="-173.1"/>
        <n v="-96.16"/>
        <n v="263.39999999999998"/>
        <n v="37.31"/>
        <n v="104.72"/>
        <n v="80.67"/>
        <n v="114.32"/>
        <n v="1107.4100000000001"/>
        <n v="-149.21"/>
        <n v="-21.02"/>
        <n v="-655.53"/>
        <n v="354.33"/>
        <n v="-489.42"/>
        <n v="35.31"/>
        <n v="187.41"/>
        <n v="-6.34"/>
        <n v="92.72"/>
        <n v="-160.28"/>
        <n v="396.97"/>
        <n v="-7.04"/>
        <n v="538.52"/>
        <n v="-4.1399999999999997"/>
        <n v="-31.89"/>
        <n v="-95.21"/>
        <n v="-193.58"/>
        <n v="-4.3"/>
        <n v="-1570.32"/>
        <n v="27.23"/>
        <n v="-19.100000000000001"/>
        <n v="373.67"/>
        <n v="-14.8"/>
        <n v="-2561.3200000000002"/>
        <n v="168.92"/>
        <n v="-6.2"/>
        <n v="19.059999999999999"/>
        <n v="10.56"/>
        <n v="837.68"/>
        <n v="-4.2"/>
        <n v="-44.16"/>
        <n v="-102.66"/>
        <n v="-116.58"/>
        <n v="12.9"/>
        <n v="-21.32"/>
        <n v="93.85"/>
        <n v="17.77"/>
        <n v="-104.57"/>
        <n v="-969.05"/>
        <n v="4.03"/>
        <n v="-23.63"/>
        <n v="-71.83"/>
        <n v="-0.74"/>
        <n v="-3.88"/>
        <n v="551.09"/>
        <n v="17.510000000000002"/>
        <n v="818.55"/>
        <n v="-17.149999999999999"/>
        <n v="-29.54"/>
        <n v="-329.78"/>
        <n v="-2.1"/>
        <n v="829.47"/>
        <n v="111.22"/>
        <n v="22.87"/>
        <n v="115.73"/>
        <n v="909.36"/>
        <n v="-76.42"/>
        <n v="8.73"/>
        <n v="442.09"/>
        <n v="455.12"/>
        <n v="624.4"/>
        <n v="18.920000000000002"/>
        <n v="39.35"/>
        <n v="-229.87"/>
        <n v="329.98"/>
        <n v="30.49"/>
        <n v="1152.53"/>
        <n v="-604.41"/>
        <n v="293.66000000000003"/>
        <n v="-403.19"/>
        <n v="-13.77"/>
        <n v="44.91"/>
        <n v="9.33"/>
        <n v="2593.14"/>
        <n v="1162.76"/>
        <n v="-76.94"/>
        <n v="-40.01"/>
        <n v="-51.7"/>
        <n v="144.75"/>
        <n v="-112.19"/>
        <n v="-445.97"/>
        <n v="4.17"/>
        <n v="-335.32"/>
        <n v="16.02"/>
        <n v="38.07"/>
        <n v="-99.44"/>
        <n v="-97.28"/>
        <n v="139.61000000000001"/>
        <n v="-505.76"/>
        <n v="152.43"/>
        <n v="9.86"/>
        <n v="-232.99"/>
        <n v="-40.28"/>
        <n v="-53.25"/>
        <n v="-159.25"/>
        <n v="206.52"/>
        <n v="2.12"/>
        <n v="5.88"/>
        <n v="772.04"/>
        <n v="81.91"/>
        <n v="-10.9"/>
        <n v="1232.79"/>
        <n v="2.1800000000000002"/>
        <n v="67.11"/>
        <n v="54.94"/>
        <n v="168.24"/>
        <n v="-169.23"/>
        <n v="1272.58"/>
        <n v="-5390.74"/>
        <n v="29.73"/>
        <n v="-187.11"/>
        <n v="-139.29"/>
        <n v="108"/>
        <n v="377.15"/>
        <n v="-127.05"/>
        <n v="2169.75"/>
        <n v="-229.93"/>
        <n v="-93.74"/>
        <n v="4.53"/>
        <n v="9.7799999999999994"/>
        <n v="-63.81"/>
        <n v="325.29000000000002"/>
        <n v="-116.05"/>
        <n v="117.38"/>
        <n v="-144.19999999999999"/>
        <n v="-46.92"/>
        <n v="70.19"/>
        <n v="-48.22"/>
        <n v="-115.36"/>
        <n v="2660.14"/>
        <n v="-51.12"/>
        <n v="1766.78"/>
        <n v="85.88"/>
        <n v="6.09"/>
        <n v="20.3"/>
        <n v="108.52"/>
        <n v="48.47"/>
        <n v="-152.76"/>
        <n v="125.21"/>
        <n v="281.52999999999997"/>
        <n v="64.27"/>
        <n v="-302.62"/>
        <n v="5.69"/>
        <n v="-369.11"/>
        <n v="27.01"/>
        <n v="184.2"/>
        <n v="4.1100000000000003"/>
        <n v="28.57"/>
        <n v="2581.56"/>
        <n v="-25.11"/>
        <n v="17.38"/>
        <n v="24.26"/>
        <n v="59.44"/>
        <n v="14.48"/>
        <n v="22.25"/>
        <n v="592.53"/>
        <n v="232.8"/>
        <n v="38.08"/>
        <n v="-17.03"/>
        <n v="39.630000000000003"/>
        <n v="20.5"/>
        <n v="103.83"/>
        <n v="-24.9"/>
        <n v="776.77"/>
        <n v="344.54"/>
        <n v="-8.52"/>
        <n v="9"/>
        <n v="-99.76"/>
        <n v="-3061.82"/>
        <n v="258.62"/>
        <n v="-6.71"/>
        <n v="-0.01"/>
        <n v="-421.76"/>
        <n v="6.79"/>
        <n v="-60.15"/>
        <n v="-111.72"/>
        <n v="33.01"/>
        <n v="297.45999999999998"/>
        <n v="-564.6"/>
        <n v="-161.47"/>
        <n v="-0.81"/>
        <n v="790.46"/>
        <n v="7.74"/>
        <n v="3985.31"/>
        <n v="13.96"/>
        <n v="788.79"/>
        <n v="-70.14"/>
        <n v="531.62"/>
        <n v="-107.51"/>
        <n v="46.01"/>
        <n v="1489.8"/>
        <n v="24.82"/>
        <n v="-255.17"/>
        <n v="74"/>
        <n v="109.42"/>
        <n v="421.35"/>
        <n v="-373.09"/>
        <n v="-3465.07"/>
        <n v="-11.28"/>
        <n v="-218.77"/>
        <n v="-9.68"/>
        <n v="-164.4"/>
        <n v="-8.2100000000000009"/>
        <n v="-2196.6799999999998"/>
        <n v="43.54"/>
        <n v="-11.38"/>
        <n v="533.74"/>
        <n v="-379.34"/>
        <n v="-1522.3"/>
        <n v="588.25"/>
        <n v="151.57"/>
        <n v="54.9"/>
        <n v="501.51"/>
        <n v="875.28"/>
        <n v="727.74"/>
        <n v="460.68"/>
        <n v="393.42"/>
        <n v="606.04999999999995"/>
        <n v="320.10000000000002"/>
        <n v="317.08999999999997"/>
        <n v="250.36"/>
        <n v="6.03"/>
        <n v="125.81"/>
        <n v="44.89"/>
        <n v="3.45"/>
        <n v="-275.25"/>
        <n v="-746.44"/>
        <n v="-274.95"/>
        <n v="-95.05"/>
        <n v="525.20000000000005"/>
        <n v="-52.65"/>
        <n v="-24.44"/>
        <n v="366.51"/>
        <n v="27.38"/>
        <n v="-12.71"/>
        <n v="-5.29"/>
        <n v="41.07"/>
        <n v="-94.49"/>
        <n v="-172.3"/>
        <n v="3285.48"/>
        <n v="46.04"/>
        <n v="-1.07"/>
        <n v="4.41"/>
        <n v="500.96"/>
        <n v="1206.5999999999999"/>
        <n v="82.31"/>
        <n v="-15.63"/>
        <n v="790.55"/>
        <n v="5.47"/>
        <n v="-149.12"/>
        <n v="-90.26"/>
        <n v="-326.23"/>
        <n v="16.899999999999999"/>
        <n v="20.14"/>
        <n v="-21.23"/>
        <n v="18.059999999999999"/>
        <n v="-93.25"/>
        <n v="-163.03"/>
        <n v="23.62"/>
        <n v="-11.07"/>
        <n v="21.77"/>
        <n v="29.38"/>
        <n v="100.3"/>
        <n v="2495.4"/>
        <n v="-0.11"/>
        <n v="15.24"/>
        <n v="-42.85"/>
        <n v="-20.79"/>
        <n v="-33.21"/>
        <n v="370"/>
        <n v="20.45"/>
        <n v="542.25"/>
        <n v="69.61"/>
        <n v="-634.87"/>
        <n v="87.12"/>
        <n v="25.24"/>
        <n v="-94.67"/>
        <n v="451.28"/>
        <n v="44.99"/>
        <n v="-20.73"/>
        <n v="-164.39"/>
        <n v="-4793"/>
        <n v="1258.79"/>
        <n v="74.28"/>
        <n v="-66.349999999999994"/>
        <n v="1399.64"/>
        <n v="232.64"/>
        <n v="-409.37"/>
        <n v="-29.07"/>
        <n v="1909.89"/>
        <n v="-76.989999999999995"/>
        <n v="297.97000000000003"/>
        <n v="1318.83"/>
        <n v="36.22"/>
        <n v="134.16999999999999"/>
        <n v="253.3"/>
        <n v="-723.78"/>
        <n v="589.19000000000005"/>
        <n v="-1314.99"/>
        <n v="3043.03"/>
        <n v="-44.62"/>
        <n v="309.25"/>
        <n v="61.29"/>
        <n v="91.73"/>
        <n v="53.07"/>
        <n v="-14.64"/>
        <n v="-127.56"/>
        <n v="282.18"/>
        <n v="-96.34"/>
        <n v="-23.36"/>
        <n v="-18.239999999999998"/>
        <n v="1428.91"/>
        <n v="509.96"/>
        <n v="-255.65"/>
        <n v="-76.540000000000006"/>
        <n v="-10.09"/>
        <n v="-92.87"/>
        <n v="-298.89"/>
        <n v="-145.85"/>
        <n v="-27.95"/>
        <n v="-3.65"/>
        <n v="731.92"/>
        <n v="186.56"/>
        <n v="-138.04"/>
        <n v="199.18"/>
        <n v="711.05"/>
        <n v="-899.67"/>
        <n v="-189.22"/>
        <n v="0.51"/>
        <n v="-52.25"/>
        <n v="70.180000000000007"/>
        <n v="-161.91999999999999"/>
        <n v="-157.69999999999999"/>
        <n v="-56.45"/>
        <n v="33.19"/>
        <n v="-367.17"/>
        <n v="-243.54"/>
        <n v="-337.09"/>
        <n v="68.680000000000007"/>
        <n v="481.03"/>
        <n v="-4.0199999999999996"/>
        <n v="-2.0099999999999998"/>
        <n v="-477.37"/>
        <n v="-954.76"/>
        <n v="219.47"/>
        <n v="-390.77"/>
        <n v="-155.21"/>
        <n v="-6.64"/>
        <n v="-8.4"/>
        <n v="83.79"/>
        <n v="-77.819999999999993"/>
        <n v="5078.54"/>
        <n v="23.28"/>
        <n v="17.75"/>
        <n v="-3.93"/>
        <n v="2.4500000000000002"/>
        <n v="-537.28"/>
        <n v="-14.36"/>
        <n v="-2870.28"/>
        <n v="77.98"/>
        <n v="-200.86"/>
        <n v="-33.299999999999997"/>
        <n v="-90.59"/>
        <n v="-36.9"/>
        <n v="341.2"/>
        <n v="-175.13"/>
        <n v="3.96"/>
        <n v="1.62"/>
        <n v="65.39"/>
        <n v="1.34"/>
        <n v="1674.75"/>
        <n v="300.05"/>
        <n v="-28.09"/>
        <n v="-263.11"/>
        <n v="-38.81"/>
        <n v="15.98"/>
        <n v="-88.16"/>
        <n v="-76.11"/>
        <n v="-73.489999999999995"/>
        <n v="-272.86"/>
        <n v="10.58"/>
        <n v="1127.55"/>
        <n v="147.76"/>
        <n v="69.55"/>
        <n v="8.5299999999999994"/>
        <n v="507.63"/>
        <n v="38.229999999999997"/>
        <n v="100.13"/>
        <n v="15.1"/>
        <n v="14.91"/>
        <n v="-135.22999999999999"/>
        <n v="-457.73"/>
        <n v="-268.66000000000003"/>
        <n v="-8.2799999999999994"/>
        <n v="1912.42"/>
        <n v="-739.33"/>
        <n v="-40.53"/>
        <n v="15.53"/>
        <n v="-225.56"/>
        <n v="-22.72"/>
        <n v="-163.53"/>
        <n v="554.77"/>
        <n v="-38.380000000000003"/>
        <n v="-56.35"/>
        <n v="-19.96"/>
        <n v="-129.01"/>
        <n v="-628.38"/>
        <n v="616.54"/>
        <n v="-143.24"/>
        <n v="-123.18"/>
        <n v="-28.8"/>
        <n v="-273.98"/>
        <n v="-253.78"/>
        <n v="-152.52000000000001"/>
        <n v="-18.850000000000001"/>
        <n v="-220.05"/>
        <n v="20.39"/>
        <n v="38.28"/>
        <n v="3670.35"/>
        <n v="21"/>
        <n v="13.54"/>
        <n v="-167.05"/>
        <n v="-31.09"/>
        <n v="-48.87"/>
        <n v="-144.59"/>
        <n v="-258.57"/>
        <n v="13.51"/>
        <n v="-66.48"/>
        <n v="-52.33"/>
        <n v="-59.06"/>
        <n v="149.16999999999999"/>
        <n v="-76.900000000000006"/>
        <n v="376.88"/>
        <n v="-88.62"/>
        <n v="-662.52"/>
        <n v="9228.23"/>
        <n v="-32.28"/>
        <n v="-596.27"/>
        <n v="7889.69"/>
        <n v="1545.81"/>
        <n v="-16.14"/>
        <n v="-130.41999999999999"/>
        <n v="-106.42"/>
        <n v="-16476.84"/>
        <n v="-108.27"/>
        <n v="-90.75"/>
        <n v="-121.06"/>
        <n v="-51.74"/>
        <n v="116.51"/>
        <n v="-247.55"/>
        <n v="-277.20999999999998"/>
        <n v="-93.06"/>
        <n v="-48.24"/>
        <n v="44.29"/>
        <n v="43.28"/>
        <n v="-36.21"/>
        <n v="7.03"/>
        <n v="-16.77"/>
        <n v="514.17999999999995"/>
        <n v="235.66"/>
        <n v="3.56"/>
        <n v="5.34"/>
        <n v="-807.89"/>
        <n v="123.89"/>
        <n v="-53.9"/>
        <n v="26.5"/>
        <n v="-20.88"/>
        <n v="6.48"/>
        <n v="2.33"/>
        <n v="454.45"/>
        <n v="15.15"/>
        <n v="-90.76"/>
        <n v="960.98"/>
        <n v="-13706.46"/>
        <n v="300.93"/>
        <n v="-40.76"/>
        <n v="-986.52"/>
        <n v="-141.66999999999999"/>
        <n v="47.33"/>
        <n v="60.56"/>
        <n v="-47.24"/>
        <n v="9.15"/>
        <n v="40.92"/>
        <n v="149.72"/>
        <n v="-52.49"/>
        <n v="7.96"/>
        <n v="-459.08"/>
        <n v="-517.16999999999996"/>
        <n v="-7.61"/>
        <n v="38.04"/>
        <n v="-429.86"/>
        <n v="264.17"/>
        <n v="-47.12"/>
        <n v="-101.25"/>
        <n v="-1.88"/>
        <n v="-11.69"/>
        <n v="250.98"/>
        <n v="-57.75"/>
        <n v="-47.97"/>
        <n v="-219.08"/>
        <n v="-18.88"/>
        <n v="369.21"/>
        <n v="19.350000000000001"/>
        <n v="-967.83"/>
        <n v="-28.45"/>
        <n v="72.78"/>
        <n v="13.23"/>
        <n v="-88.82"/>
        <n v="15.35"/>
        <n v="-357.92"/>
        <n v="34.299999999999997"/>
        <n v="-7.96"/>
        <n v="4407.4399999999996"/>
        <n v="-1025.02"/>
        <n v="429.75"/>
        <n v="588.54"/>
        <n v="2653.29"/>
        <n v="-1.84"/>
        <n v="237.04"/>
        <n v="2502.69"/>
        <n v="0.69"/>
        <n v="36.909999999999997"/>
        <n v="-216.03"/>
        <n v="-45.47"/>
        <n v="16.14"/>
        <n v="-29.61"/>
        <n v="125.72"/>
        <n v="114.88"/>
        <n v="-14.45"/>
        <n v="-42.55"/>
        <n v="14"/>
        <n v="52.99"/>
        <n v="285.47000000000003"/>
        <n v="10.51"/>
        <n v="1448.73"/>
        <n v="1"/>
        <n v="-521.09"/>
        <n v="-29.49"/>
        <n v="386.01"/>
        <n v="-1867.97"/>
        <n v="-1920.93"/>
        <n v="-37.18"/>
        <n v="-213.4"/>
        <n v="-15.48"/>
        <n v="-50.24"/>
        <n v="-387.1"/>
        <n v="-55.97"/>
        <n v="-66.25"/>
        <n v="-171.16"/>
        <n v="624.24"/>
        <n v="-14.32"/>
        <n v="604.02"/>
        <n v="-11.63"/>
        <n v="442.37"/>
        <n v="-259.76"/>
        <n v="1469.73"/>
        <n v="-83.55"/>
        <n v="-16.89"/>
        <n v="25.51"/>
        <n v="-850.65"/>
        <n v="98.53"/>
        <n v="214.23"/>
        <n v="21.88"/>
        <n v="290.2"/>
        <n v="12.15"/>
        <n v="-181.1"/>
        <n v="882.93"/>
        <n v="6.68"/>
        <n v="46.29"/>
        <n v="177.79"/>
        <n v="-14.99"/>
        <n v="638.38"/>
        <n v="17.649999999999999"/>
        <n v="739.67"/>
        <n v="-23.16"/>
        <n v="-10.44"/>
        <n v="-78.92"/>
        <n v="-13562.64"/>
        <n v="-63.35"/>
        <n v="-8.9"/>
        <n v="88.72"/>
        <n v="7.25"/>
        <n v="-191.49"/>
        <n v="-1330.5"/>
        <n v="1320.55"/>
        <n v="1585.5"/>
        <n v="526.04"/>
        <n v="-40.43"/>
        <n v="-88.61"/>
        <n v="109.16"/>
        <n v="-136.12"/>
        <n v="-27.38"/>
        <n v="-435.76"/>
        <n v="682.53"/>
        <n v="-277.22000000000003"/>
        <n v="-266.69"/>
        <n v="-12.28"/>
        <n v="265.11"/>
        <n v="9.56"/>
        <n v="390.1"/>
        <n v="46.65"/>
        <n v="-1250.75"/>
        <n v="374.9"/>
        <n v="-528.84"/>
        <n v="-272.70999999999998"/>
        <n v="-162.69"/>
        <n v="-115.9"/>
        <n v="-729.99"/>
        <n v="-133.55000000000001"/>
        <n v="272.69"/>
        <n v="-61.6"/>
        <n v="66.849999999999994"/>
        <n v="17.84"/>
        <n v="976.27"/>
        <n v="183.84"/>
        <n v="167.46"/>
        <n v="1307.27"/>
        <n v="-15.82"/>
        <n v="-55.83"/>
        <n v="550.38"/>
        <n v="1.68"/>
        <n v="450.46"/>
        <n v="8798.18"/>
        <n v="-5.38"/>
        <n v="3031.97"/>
        <n v="138.02000000000001"/>
        <n v="38.869999999999997"/>
        <n v="-45.53"/>
        <n v="567.59"/>
        <n v="-14.22"/>
        <n v="-601.79999999999995"/>
        <n v="38.409999999999997"/>
        <n v="53.11"/>
        <n v="8.74"/>
        <n v="636.52"/>
        <n v="4554.43"/>
        <n v="618.19000000000005"/>
        <n v="-15.18"/>
        <n v="-61.19"/>
        <n v="18.170000000000002"/>
        <n v="-49.53"/>
        <n v="-407.85"/>
        <n v="-191.26"/>
        <n v="196.52"/>
        <n v="-343.87"/>
        <n v="-3971.06"/>
        <n v="-18.48"/>
        <n v="-381.84"/>
        <n v="12.55"/>
        <n v="45.33"/>
        <n v="33.659999999999997"/>
        <n v="15.68"/>
        <n v="52.78"/>
        <n v="-162.82"/>
        <n v="-6.93"/>
        <n v="-118.54"/>
        <n v="2963.48"/>
        <n v="398.3"/>
        <n v="709.85"/>
        <n v="80.81"/>
        <n v="371.27"/>
        <n v="77"/>
        <n v="27.97"/>
        <n v="-66.78"/>
        <n v="-144.91999999999999"/>
        <n v="-5.07"/>
        <n v="-1.18"/>
        <n v="-203.1"/>
        <n v="-48.57"/>
        <n v="-47.28"/>
        <n v="722.24"/>
        <n v="-161"/>
        <n v="848.36"/>
        <n v="-88.84"/>
        <n v="1208.99"/>
        <n v="9.99"/>
        <n v="126.23"/>
        <n v="187.76"/>
        <n v="295.91000000000003"/>
        <n v="-2111.36"/>
        <n v="-9.1300000000000008"/>
        <n v="357.43"/>
        <n v="40.35"/>
        <n v="27.63"/>
        <n v="751.58"/>
        <n v="-663.51"/>
        <n v="-157.56"/>
        <n v="-88"/>
        <n v="-35.29"/>
        <n v="-74.88"/>
        <n v="-98.06"/>
        <n v="-425.21"/>
        <n v="631.33000000000004"/>
        <n v="-22.18"/>
        <n v="-214.1"/>
        <n v="-26.94"/>
        <n v="-324.73"/>
        <n v="1500.12"/>
        <n v="-313.02"/>
        <n v="-192.55"/>
        <n v="-464.28"/>
        <n v="156.74"/>
        <n v="110.12"/>
        <n v="-42.59"/>
        <n v="-222.95"/>
        <n v="7.62"/>
        <n v="-1676.61"/>
        <n v="45.13"/>
        <n v="-52.86"/>
        <n v="45.38"/>
        <n v="4949.92"/>
        <n v="1055.5999999999999"/>
        <n v="359.83"/>
        <n v="-69.87"/>
        <n v="-135.74"/>
        <n v="-14.52"/>
        <n v="171.26"/>
        <n v="138.22"/>
        <n v="711.24"/>
        <n v="-1084.8499999999999"/>
        <n v="-156.77000000000001"/>
        <n v="-37.6"/>
        <n v="1389.58"/>
        <n v="-222.82"/>
        <n v="-133.71"/>
        <n v="2653.78"/>
        <n v="10.32"/>
        <n v="997.38"/>
        <n v="-36.03"/>
        <n v="-28.95"/>
        <n v="-85.02"/>
        <n v="99.2"/>
        <n v="136.03"/>
        <n v="-100.07"/>
        <n v="-12.03"/>
        <n v="122.51"/>
        <n v="2.97"/>
        <n v="385.3"/>
        <n v="187.2"/>
        <n v="779.47"/>
        <n v="27.73"/>
        <n v="244.46"/>
        <n v="-473.58"/>
        <n v="-96.05"/>
        <n v="-270.85000000000002"/>
        <n v="800.26"/>
        <n v="-50.4"/>
        <n v="-348.75"/>
        <n v="-550.42999999999995"/>
        <n v="-52.12"/>
        <n v="-27"/>
        <n v="74.64"/>
        <n v="-122.24"/>
        <n v="427.01"/>
        <n v="-190.49"/>
        <n v="-8.77"/>
        <n v="-7.68"/>
        <n v="-82.56"/>
        <n v="18.149999999999999"/>
        <n v="2.81"/>
        <n v="-132.43"/>
        <n v="-411.24"/>
        <n v="-48.97"/>
        <n v="62.3"/>
        <n v="-119.32"/>
        <n v="756.67"/>
        <n v="-222.34"/>
        <n v="-1537.14"/>
        <n v="52.7"/>
        <n v="-78.19"/>
        <n v="465.44"/>
        <n v="-89.27"/>
        <n v="385.37"/>
        <n v="147"/>
        <n v="-1045.02"/>
        <n v="167.16"/>
        <n v="-344.82"/>
        <n v="-61.53"/>
        <n v="-41.97"/>
        <n v="-1.56"/>
        <n v="-100.24"/>
        <n v="-262.62"/>
        <n v="1019.71"/>
        <n v="19.04"/>
        <n v="-1069.72"/>
        <n v="1408.19"/>
        <n v="2000.11"/>
        <n v="-45.64"/>
        <n v="204.49"/>
        <n v="-1456"/>
        <n v="-22.56"/>
        <n v="-1191.53"/>
        <n v="-45.01"/>
        <n v="39.21"/>
        <n v="100.38"/>
        <n v="79.42"/>
        <n v="-15.09"/>
        <n v="-60.56"/>
        <n v="-1473.91"/>
        <n v="-343.13"/>
        <n v="66.36"/>
        <n v="-162.91999999999999"/>
        <n v="859.72"/>
        <n v="-23.07"/>
        <n v="650.29999999999995"/>
        <n v="-154.31"/>
        <n v="269.94"/>
        <n v="63.06"/>
        <n v="139.58000000000001"/>
        <n v="109.67"/>
        <n v="395.31"/>
        <n v="104.91"/>
        <n v="24.59"/>
        <n v="-458.74"/>
        <n v="-9.18"/>
        <n v="-121.75"/>
        <n v="24.35"/>
        <n v="-34.76"/>
        <n v="-7.34"/>
        <n v="35.29"/>
        <n v="-100.17"/>
        <n v="-3.95"/>
        <n v="1633.99"/>
        <n v="-2002.63"/>
        <n v="-126.21"/>
        <n v="-5.54"/>
        <n v="-68.430000000000007"/>
        <n v="733.28"/>
        <n v="-905.99"/>
        <n v="-21.63"/>
        <n v="-35.04"/>
        <n v="5.98"/>
        <n v="149.53"/>
        <n v="608.26"/>
        <n v="-570.16999999999996"/>
        <n v="1.28"/>
        <n v="424.29"/>
        <n v="-3.72"/>
        <n v="101.97"/>
        <n v="-16.63"/>
        <n v="765.75"/>
        <n v="-335.04"/>
        <n v="35.28"/>
        <n v="-188.03"/>
        <n v="322.12"/>
        <n v="366.54"/>
        <n v="-439.91"/>
        <n v="1087.72"/>
        <n v="9.1999999999999993"/>
        <n v="257.08"/>
        <n v="0.79"/>
        <n v="88.56"/>
        <n v="12.73"/>
        <n v="160.81"/>
        <n v="-1596.75"/>
        <n v="1388.36"/>
        <n v="109.84"/>
        <n v="-93.85"/>
        <n v="82.7"/>
        <n v="0.37"/>
        <n v="1947.67"/>
        <n v="31.75"/>
        <n v="117.21"/>
        <n v="1240.25"/>
        <n v="-533.23"/>
        <n v="-61.59"/>
        <n v="-46.25"/>
        <n v="-32.03"/>
        <n v="-45.82"/>
        <n v="30.63"/>
        <n v="-6.84"/>
        <n v="7024.21"/>
        <n v="-137.49"/>
        <n v="308.67"/>
        <n v="-223.94"/>
        <n v="36.49"/>
        <n v="255.77"/>
        <n v="1656.66"/>
        <n v="2639.01"/>
        <n v="395.76"/>
        <n v="-39.4"/>
        <n v="-89.5"/>
        <n v="28.4"/>
        <n v="103.27"/>
        <n v="215.72"/>
        <n v="106.98"/>
        <n v="3.54"/>
        <n v="40.28"/>
        <n v="90.02"/>
        <n v="2.23"/>
        <n v="840.05"/>
        <n v="61.47"/>
        <n v="18.27"/>
        <n v="-513.79"/>
        <n v="23.87"/>
        <n v="35.799999999999997"/>
        <n v="265.95999999999998"/>
        <n v="-20.32"/>
        <n v="-88.04"/>
        <n v="180.23"/>
        <n v="29.53"/>
        <n v="1261.47"/>
        <n v="-59.96"/>
        <n v="89.41"/>
        <n v="27.03"/>
        <n v="-150.26"/>
        <n v="4899.13"/>
        <n v="44.71"/>
        <n v="-22.63"/>
        <n v="4260.1099999999997"/>
        <n v="-25.14"/>
        <n v="309.70999999999998"/>
        <n v="-128.86000000000001"/>
        <n v="-36.950000000000003"/>
        <n v="-274.5"/>
        <n v="0.59"/>
        <n v="-251.4"/>
        <n v="-2.35"/>
        <n v="67.61"/>
        <n v="-46.52"/>
        <n v="200.02"/>
        <n v="-39.61"/>
        <n v="311.73"/>
        <n v="-50.75"/>
        <n v="2225.08"/>
        <n v="-338.18"/>
        <n v="-136.25"/>
        <n v="-25.76"/>
        <n v="-45.21"/>
        <n v="-286.24"/>
        <n v="16.12"/>
        <n v="-815.9"/>
        <n v="15.81"/>
        <n v="29.17"/>
        <n v="84.05"/>
        <n v="-20.22"/>
        <n v="381.62"/>
        <n v="-177.06"/>
        <n v="164.08"/>
        <n v="-54.63"/>
        <n v="690.18"/>
        <n v="1507.64"/>
        <n v="801.75"/>
        <n v="-139.18"/>
        <n v="881.47"/>
        <n v="3.84"/>
        <n v="-21.03"/>
        <n v="117.52"/>
        <n v="-30.81"/>
        <n v="524.32000000000005"/>
        <n v="21.78"/>
        <n v="-98.35"/>
        <n v="270.79000000000002"/>
        <n v="223.42"/>
        <n v="-93.93"/>
        <n v="-321.51"/>
        <n v="246.27"/>
        <n v="93.95"/>
        <n v="29.98"/>
        <n v="-121.2"/>
        <n v="10.78"/>
        <n v="2008.71"/>
        <n v="-80.53"/>
        <n v="-48.96"/>
        <n v="-32.82"/>
        <n v="-15.61"/>
        <n v="-1748.01"/>
        <n v="-180.15"/>
        <n v="8.39"/>
        <n v="9.94"/>
        <n v="-66.17"/>
        <n v="51.22"/>
        <n v="380.47"/>
        <n v="-89.42"/>
        <n v="9.25"/>
        <n v="-1197.04"/>
        <n v="-103.22"/>
        <n v="-84.63"/>
        <n v="2755.64"/>
        <n v="-256.02"/>
        <n v="-41.77"/>
        <n v="-1014.11"/>
        <n v="17.43"/>
        <n v="-178.87"/>
        <n v="-74.64"/>
        <n v="65.41"/>
        <n v="-25.63"/>
        <n v="-37.56"/>
        <n v="-449.69"/>
        <n v="501.69"/>
        <n v="566.61"/>
        <n v="-57.56"/>
        <n v="164.06"/>
        <n v="218.23"/>
        <n v="1049.03"/>
        <n v="-102.93"/>
        <n v="664.52"/>
        <n v="105.7"/>
        <n v="-21.06"/>
        <n v="-5.08"/>
        <n v="1289.3800000000001"/>
        <n v="-191.55"/>
        <n v="-29"/>
        <n v="2860.93"/>
        <n v="2692.44"/>
        <n v="2.0699999999999998"/>
        <n v="111.05"/>
        <n v="-1963.75"/>
        <n v="-60.7"/>
        <n v="-37.79"/>
        <n v="7576.11"/>
        <n v="-43.26"/>
        <n v="-44.44"/>
        <n v="4.8499999999999996"/>
        <n v="3.59"/>
        <n v="-69.91"/>
        <n v="1630.53"/>
        <n v="-457.16"/>
        <n v="266.76"/>
        <n v="-159.30000000000001"/>
        <n v="29.88"/>
        <n v="52.76"/>
        <n v="2699.98"/>
        <n v="-170.98"/>
        <n v="-95.62"/>
        <n v="-2.38"/>
        <n v="-18.32"/>
        <n v="-82.64"/>
        <n v="31.59"/>
        <n v="165.63"/>
        <n v="19.309999999999999"/>
        <n v="0.33"/>
        <n v="-35.26"/>
        <n v="322.25"/>
        <n v="-221.5"/>
        <n v="206.35"/>
        <n v="439.79"/>
        <n v="-149.46"/>
        <n v="21.1"/>
        <n v="1166.6300000000001"/>
        <n v="-40.6"/>
        <n v="-294.08"/>
        <n v="55.56"/>
        <n v="-535.33000000000004"/>
        <n v="-208.72"/>
        <n v="38.89"/>
        <n v="719.35"/>
        <n v="-12.88"/>
        <n v="618.13"/>
        <n v="-14140.7"/>
        <n v="-8.8800000000000008"/>
        <n v="14.75"/>
        <n v="669.61"/>
        <n v="213"/>
        <n v="-8.39"/>
        <n v="4.9000000000000004"/>
        <n v="76.39"/>
        <n v="-36.770000000000003"/>
        <n v="87.03"/>
        <n v="-582.65"/>
        <n v="3602.13"/>
        <n v="-66.58"/>
        <n v="441.59"/>
        <n v="394.17"/>
        <n v="13.45"/>
        <n v="4033.61"/>
        <n v="141.78"/>
        <n v="74.180000000000007"/>
        <n v="1059.29"/>
        <n v="-246.28"/>
        <n v="55.19"/>
        <n v="-307.3"/>
        <n v="-16.059999999999999"/>
        <n v="-160.38"/>
        <n v="732.27"/>
        <n v="270.87"/>
        <n v="333.76"/>
        <n v="-120.59"/>
        <n v="-12.08"/>
        <n v="1231.6600000000001"/>
        <n v="219.54"/>
        <n v="-185.17"/>
        <n v="31.13"/>
        <n v="-231.05"/>
        <n v="-165.59"/>
        <n v="-21.68"/>
        <n v="4861.0600000000004"/>
        <n v="-83.75"/>
        <n v="565.17999999999995"/>
        <n v="-38.72"/>
        <n v="65.08"/>
        <n v="10.96"/>
        <n v="-32.67"/>
        <n v="-13.14"/>
        <n v="22.31"/>
        <n v="443.02"/>
        <n v="-1220.9100000000001"/>
        <n v="-27.15"/>
        <n v="-106.34"/>
        <n v="44.98"/>
        <n v="689.33"/>
        <n v="-33.590000000000003"/>
        <n v="69.77"/>
        <n v="-52.82"/>
        <n v="7.31"/>
        <n v="642.99"/>
        <n v="28.29"/>
        <n v="112.12"/>
        <n v="565.39"/>
        <n v="-230.95"/>
        <n v="-61.63"/>
        <n v="70.680000000000007"/>
        <n v="95.05"/>
        <n v="224.96"/>
        <n v="-89.57"/>
        <n v="33.35"/>
        <n v="-34.590000000000003"/>
        <n v="-24.63"/>
        <n v="-536.24"/>
        <n v="-125.86"/>
        <n v="36.159999999999997"/>
        <n v="17.100000000000001"/>
        <n v="1269.3800000000001"/>
        <n v="137.69"/>
        <n v="882.48"/>
        <n v="6.38"/>
        <n v="5.3"/>
        <n v="170.8"/>
        <n v="16.09"/>
        <n v="274.08"/>
        <n v="15.25"/>
        <n v="-103.62"/>
        <n v="-57.82"/>
        <n v="18.22"/>
        <n v="25.06"/>
        <n v="11.82"/>
        <n v="28.15"/>
        <n v="-237.54"/>
        <n v="1037.0999999999999"/>
        <n v="-94.59"/>
        <n v="-293.74"/>
        <n v="1039.75"/>
        <n v="-49.19"/>
        <n v="-152.74"/>
        <n v="47.61"/>
        <n v="-23.5"/>
        <n v="1282.5"/>
        <n v="17.2"/>
        <n v="1184.1199999999999"/>
        <n v="1474.87"/>
        <n v="19.78"/>
        <n v="929.8"/>
        <n v="-7.25"/>
        <n v="31.2"/>
        <n v="-75.900000000000006"/>
        <n v="52.17"/>
        <n v="-159.86000000000001"/>
        <n v="165.89"/>
        <n v="75.010000000000005"/>
        <n v="2267.2199999999998"/>
        <n v="97.16"/>
        <n v="-20.65"/>
        <n v="67.86"/>
        <n v="-14.07"/>
        <n v="-78.760000000000005"/>
        <n v="1167.3800000000001"/>
        <n v="402.07"/>
        <n v="11.95"/>
        <n v="1773.61"/>
        <n v="4.18"/>
        <n v="39.130000000000003"/>
        <n v="1660.92"/>
        <n v="638.03"/>
        <n v="138.5"/>
        <n v="-6.73"/>
        <n v="-25.38"/>
        <n v="-203.27"/>
        <n v="-807.59"/>
        <n v="118.63"/>
        <n v="23.3"/>
        <n v="150.72"/>
        <n v="19.420000000000002"/>
        <n v="3.13"/>
        <n v="1141.07"/>
        <n v="10.01"/>
        <n v="313.81"/>
        <n v="-39.19"/>
        <n v="-1.89"/>
        <n v="4.29"/>
        <n v="-122.77"/>
        <n v="683.96"/>
        <n v="-16.64"/>
        <n v="-59.73"/>
        <n v="-633.44000000000005"/>
        <n v="72.98"/>
        <n v="240.18"/>
        <n v="-11.25"/>
        <n v="9.61"/>
        <n v="-299.81"/>
        <n v="13.8"/>
        <n v="4.3899999999999997"/>
        <n v="-236.25"/>
        <n v="36.020000000000003"/>
        <n v="-50.64"/>
        <n v="510.49"/>
        <n v="-20.18"/>
        <n v="-156.97"/>
        <n v="384.5"/>
        <n v="513.08000000000004"/>
        <n v="44.52"/>
        <n v="-48.88"/>
        <n v="881.05"/>
        <n v="-233.84"/>
        <n v="-139.08000000000001"/>
        <n v="-64.66"/>
        <n v="1644.08"/>
        <n v="-350.44"/>
        <n v="4.2"/>
        <n v="-44.07"/>
        <n v="-100.51"/>
        <n v="-17.75"/>
        <n v="1374.95"/>
        <n v="-677.87"/>
        <n v="1623.95"/>
        <n v="-122.83"/>
        <n v="252.49"/>
        <n v="-88.58"/>
        <n v="-485.68"/>
        <n v="-16.37"/>
        <n v="-94.26"/>
        <n v="6.33"/>
        <n v="-66.819999999999993"/>
        <n v="971.62"/>
        <n v="-134.51"/>
        <n v="-4075.93"/>
        <n v="-18.559999999999999"/>
        <n v="220.36"/>
        <n v="47.73"/>
        <n v="28.53"/>
        <n v="-87.46"/>
        <n v="28.18"/>
        <n v="-51.66"/>
        <n v="-193.91"/>
        <n v="57.55"/>
        <n v="-333.43"/>
        <n v="12.26"/>
        <n v="-283.99"/>
        <n v="-195.34"/>
        <n v="-89.71"/>
        <n v="-44.42"/>
        <n v="167.33"/>
        <n v="65.599999999999994"/>
        <n v="0.26"/>
        <n v="63.22"/>
        <n v="-29.67"/>
        <n v="-1319.5"/>
        <n v="262.2"/>
        <n v="-119.81"/>
        <n v="-9.11"/>
        <n v="172.56"/>
        <n v="45.08"/>
        <n v="-110.38"/>
        <n v="1951.3"/>
        <n v="1538.78"/>
        <n v="32.83"/>
        <n v="51.59"/>
        <n v="969.42"/>
        <n v="553.33000000000004"/>
        <n v="-30.45"/>
        <n v="55.02"/>
        <n v="-43.66"/>
        <n v="-577.29999999999995"/>
        <n v="-1535.49"/>
        <n v="-159.32"/>
        <n v="-74.09"/>
        <n v="-137.52000000000001"/>
        <n v="-11.82"/>
        <n v="238.93"/>
        <n v="-105.13"/>
        <n v="95.39"/>
        <n v="261.39"/>
        <n v="-135.46"/>
        <n v="-31.69"/>
        <n v="690.7"/>
        <n v="-13.07"/>
        <n v="-25.1"/>
        <n v="1.95"/>
        <n v="-340.53"/>
        <n v="462.92"/>
        <n v="-131.16"/>
        <n v="-11.83"/>
        <n v="-65.58"/>
        <n v="596.80999999999995"/>
        <n v="3739.39"/>
        <n v="470.34"/>
        <n v="401.85"/>
        <n v="710.67"/>
        <n v="-92.32"/>
        <n v="-1764.29"/>
        <n v="527.88"/>
        <n v="34.520000000000003"/>
        <n v="3576.88"/>
        <n v="20.38"/>
        <n v="31.11"/>
        <n v="358.3"/>
        <n v="8.32"/>
        <n v="24.02"/>
        <n v="-269.76"/>
        <n v="710.81"/>
        <n v="-2133.2800000000002"/>
        <n v="80.069999999999993"/>
        <n v="896.41"/>
        <n v="352.88"/>
        <n v="-15.92"/>
        <n v="-114.2"/>
        <n v="-25"/>
        <n v="255.15"/>
        <n v="39.43"/>
        <n v="-722.23"/>
        <n v="30.02"/>
        <n v="0.43"/>
        <n v="66.22"/>
        <n v="-164.18"/>
        <n v="-79.400000000000006"/>
        <n v="23.05"/>
        <n v="-127.3"/>
        <n v="-52.77"/>
        <n v="-781.13"/>
        <n v="-23.3"/>
        <n v="58.81"/>
        <n v="4.04"/>
        <n v="-10.37"/>
        <n v="989.81"/>
        <n v="2861.01"/>
        <n v="1544.93"/>
        <n v="126"/>
        <n v="-92.93"/>
        <n v="-39.81"/>
        <n v="-19.3"/>
        <n v="40.659999999999997"/>
        <n v="137.68"/>
        <n v="-62"/>
        <n v="47.53"/>
        <n v="379.4"/>
        <n v="-41.83"/>
        <n v="372.4"/>
        <n v="-116.35"/>
        <n v="1304.9000000000001"/>
        <n v="605.04999999999995"/>
        <n v="107.45"/>
        <n v="18.41"/>
        <n v="65.63"/>
        <n v="-7.73"/>
        <n v="-48"/>
        <n v="-23.53"/>
        <n v="10.68"/>
        <n v="58.26"/>
        <n v="-42.17"/>
        <n v="-1.9"/>
        <n v="-37.049999999999997"/>
        <n v="-56.89"/>
        <n v="-189.71"/>
        <n v="1628.37"/>
        <n v="-4.4800000000000004"/>
        <n v="3193.28"/>
        <n v="43.69"/>
        <n v="349.06"/>
        <n v="1.99"/>
        <n v="-22.01"/>
        <n v="426.46"/>
        <n v="19.55"/>
        <n v="152.47999999999999"/>
        <n v="67.010000000000005"/>
        <n v="374.62"/>
        <n v="-3.24"/>
        <n v="6384.44"/>
        <n v="-116.76"/>
        <n v="-160.94999999999999"/>
        <n v="-41.87"/>
        <n v="-24.71"/>
        <n v="349.4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 name="Months"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14660801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am singh" refreshedDate="44942.528325115738" backgroundQuery="1" createdVersion="8" refreshedVersion="8" minRefreshableVersion="3" recordCount="0" supportSubquery="1" supportAdvancedDrill="1" xr:uid="{E61E22DE-B42E-4B6A-BD76-5BD1DB98B34E}">
  <cacheSource type="external" connectionId="4"/>
  <cacheFields count="2">
    <cacheField name="[Users].[Manager].[Manager]" caption="Manager" numFmtId="0" hierarchy="28" level="1">
      <sharedItems count="4">
        <s v="Chris"/>
        <s v="Erin"/>
        <s v="Sam"/>
        <s v="William"/>
      </sharedItems>
    </cacheField>
    <cacheField name="[Measures].[Sum of Sales]" caption="Sum of Sales" numFmtId="0" hierarchy="33" level="32767"/>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2" memberValueDatatype="130" unbalanced="0">
      <fieldsUsage count="2">
        <fieldUsage x="-1"/>
        <fieldUsage x="0"/>
      </fieldsUsage>
    </cacheHierarchy>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Order ID 2]" caption="Sum of Order ID 2" measure="1" displayFolder="" measureGroup="Returns" count="0" hidden="1">
      <extLst>
        <ext xmlns:x15="http://schemas.microsoft.com/office/spreadsheetml/2010/11/main" uri="{B97F6D7D-B522-45F9-BDA1-12C45D357490}">
          <x15:cacheHierarchy aggregatedColumn="25"/>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x v="0"/>
    <x v="0"/>
    <n v="2.84"/>
    <n v="0.93"/>
    <n v="3"/>
    <s v="Bonnie Potter"/>
    <x v="0"/>
    <x v="0"/>
    <x v="0"/>
    <x v="0"/>
    <x v="0"/>
    <x v="0"/>
    <n v="0.54"/>
    <x v="0"/>
    <x v="0"/>
    <x v="0"/>
    <x v="0"/>
    <n v="98221"/>
    <x v="0"/>
    <d v="2015-01-08T00:00:00"/>
    <x v="0"/>
    <n v="4"/>
    <x v="0"/>
    <n v="88522"/>
  </r>
  <r>
    <n v="20228"/>
    <x v="1"/>
    <x v="1"/>
    <n v="500.98"/>
    <n v="26"/>
    <n v="5"/>
    <s v="Ronnie Proctor"/>
    <x v="1"/>
    <x v="1"/>
    <x v="1"/>
    <x v="1"/>
    <x v="1"/>
    <x v="1"/>
    <n v="0.6"/>
    <x v="0"/>
    <x v="0"/>
    <x v="1"/>
    <x v="1"/>
    <n v="91776"/>
    <x v="1"/>
    <d v="2015-06-15T00:00:00"/>
    <x v="1"/>
    <n v="12"/>
    <x v="1"/>
    <n v="90193"/>
  </r>
  <r>
    <n v="21776"/>
    <x v="2"/>
    <x v="2"/>
    <n v="9.48"/>
    <n v="7.29"/>
    <n v="11"/>
    <s v="Marcus Dunlap"/>
    <x v="2"/>
    <x v="1"/>
    <x v="1"/>
    <x v="2"/>
    <x v="2"/>
    <x v="2"/>
    <n v="0.45"/>
    <x v="0"/>
    <x v="1"/>
    <x v="2"/>
    <x v="2"/>
    <n v="7203"/>
    <x v="2"/>
    <d v="2015-02-17T00:00:00"/>
    <x v="2"/>
    <n v="22"/>
    <x v="2"/>
    <n v="90192"/>
  </r>
  <r>
    <n v="24844"/>
    <x v="3"/>
    <x v="3"/>
    <n v="78.69"/>
    <n v="19.989999999999998"/>
    <n v="14"/>
    <s v="Gwendolyn F Tyson"/>
    <x v="2"/>
    <x v="2"/>
    <x v="1"/>
    <x v="2"/>
    <x v="3"/>
    <x v="3"/>
    <n v="0.43"/>
    <x v="0"/>
    <x v="2"/>
    <x v="3"/>
    <x v="3"/>
    <n v="55372"/>
    <x v="3"/>
    <d v="2015-05-14T00:00:00"/>
    <x v="3"/>
    <n v="16"/>
    <x v="3"/>
    <n v="86838"/>
  </r>
  <r>
    <n v="24846"/>
    <x v="3"/>
    <x v="4"/>
    <n v="3.28"/>
    <n v="2.31"/>
    <n v="14"/>
    <s v="Gwendolyn F Tyson"/>
    <x v="2"/>
    <x v="2"/>
    <x v="0"/>
    <x v="0"/>
    <x v="0"/>
    <x v="4"/>
    <n v="0.56000000000000005"/>
    <x v="0"/>
    <x v="2"/>
    <x v="3"/>
    <x v="3"/>
    <n v="55372"/>
    <x v="3"/>
    <d v="2015-05-13T00:00:00"/>
    <x v="4"/>
    <n v="7"/>
    <x v="4"/>
    <n v="86838"/>
  </r>
  <r>
    <n v="24847"/>
    <x v="3"/>
    <x v="5"/>
    <n v="3.28"/>
    <n v="4.2"/>
    <n v="14"/>
    <s v="Gwendolyn F Tyson"/>
    <x v="2"/>
    <x v="2"/>
    <x v="0"/>
    <x v="0"/>
    <x v="0"/>
    <x v="5"/>
    <n v="0.56000000000000005"/>
    <x v="0"/>
    <x v="2"/>
    <x v="3"/>
    <x v="3"/>
    <n v="55372"/>
    <x v="3"/>
    <d v="2015-05-13T00:00:00"/>
    <x v="5"/>
    <n v="4"/>
    <x v="5"/>
    <n v="86838"/>
  </r>
  <r>
    <n v="24848"/>
    <x v="3"/>
    <x v="5"/>
    <n v="3.58"/>
    <n v="1.63"/>
    <n v="14"/>
    <s v="Gwendolyn F Tyson"/>
    <x v="2"/>
    <x v="2"/>
    <x v="0"/>
    <x v="3"/>
    <x v="0"/>
    <x v="6"/>
    <n v="0.36"/>
    <x v="0"/>
    <x v="2"/>
    <x v="3"/>
    <x v="3"/>
    <n v="55372"/>
    <x v="3"/>
    <d v="2015-05-13T00:00:00"/>
    <x v="6"/>
    <n v="4"/>
    <x v="6"/>
    <n v="86838"/>
  </r>
  <r>
    <n v="18181"/>
    <x v="2"/>
    <x v="6"/>
    <n v="4.42"/>
    <n v="4.99"/>
    <n v="15"/>
    <s v="Timothy Reese"/>
    <x v="2"/>
    <x v="2"/>
    <x v="0"/>
    <x v="4"/>
    <x v="3"/>
    <x v="7"/>
    <n v="0.38"/>
    <x v="0"/>
    <x v="1"/>
    <x v="4"/>
    <x v="4"/>
    <n v="11787"/>
    <x v="4"/>
    <d v="2015-04-09T00:00:00"/>
    <x v="7"/>
    <n v="7"/>
    <x v="7"/>
    <n v="86837"/>
  </r>
  <r>
    <n v="20925"/>
    <x v="3"/>
    <x v="0"/>
    <n v="35.94"/>
    <n v="6.66"/>
    <n v="15"/>
    <s v="Timothy Reese"/>
    <x v="2"/>
    <x v="2"/>
    <x v="0"/>
    <x v="4"/>
    <x v="3"/>
    <x v="8"/>
    <n v="0.4"/>
    <x v="0"/>
    <x v="1"/>
    <x v="4"/>
    <x v="4"/>
    <n v="11787"/>
    <x v="5"/>
    <d v="2015-05-28T00:00:00"/>
    <x v="8"/>
    <n v="10"/>
    <x v="8"/>
    <n v="86839"/>
  </r>
  <r>
    <n v="26267"/>
    <x v="0"/>
    <x v="7"/>
    <n v="2.98"/>
    <n v="1.58"/>
    <n v="16"/>
    <s v="Sarah Ramsey"/>
    <x v="2"/>
    <x v="2"/>
    <x v="0"/>
    <x v="3"/>
    <x v="0"/>
    <x v="9"/>
    <n v="0.39"/>
    <x v="0"/>
    <x v="1"/>
    <x v="4"/>
    <x v="5"/>
    <n v="13210"/>
    <x v="6"/>
    <d v="2015-02-15T00:00:00"/>
    <x v="9"/>
    <n v="6"/>
    <x v="9"/>
    <n v="86836"/>
  </r>
  <r>
    <n v="26268"/>
    <x v="0"/>
    <x v="5"/>
    <n v="115.99"/>
    <n v="2.5"/>
    <n v="16"/>
    <s v="Sarah Ramsey"/>
    <x v="2"/>
    <x v="2"/>
    <x v="2"/>
    <x v="5"/>
    <x v="3"/>
    <x v="10"/>
    <n v="0.55000000000000004"/>
    <x v="0"/>
    <x v="1"/>
    <x v="4"/>
    <x v="5"/>
    <n v="13210"/>
    <x v="6"/>
    <d v="2015-02-14T00:00:00"/>
    <x v="10"/>
    <n v="10"/>
    <x v="10"/>
    <n v="86836"/>
  </r>
  <r>
    <n v="23890"/>
    <x v="0"/>
    <x v="5"/>
    <n v="26.48"/>
    <n v="6.93"/>
    <n v="18"/>
    <s v="Laurie Hanna"/>
    <x v="2"/>
    <x v="2"/>
    <x v="1"/>
    <x v="2"/>
    <x v="3"/>
    <x v="11"/>
    <n v="0.49"/>
    <x v="0"/>
    <x v="0"/>
    <x v="5"/>
    <x v="6"/>
    <n v="59601"/>
    <x v="7"/>
    <d v="2015-05-16T00:00:00"/>
    <x v="11"/>
    <n v="17"/>
    <x v="11"/>
    <n v="90031"/>
  </r>
  <r>
    <n v="24063"/>
    <x v="1"/>
    <x v="8"/>
    <n v="12.99"/>
    <n v="9.44"/>
    <n v="19"/>
    <s v="Jim Rodgers"/>
    <x v="2"/>
    <x v="2"/>
    <x v="2"/>
    <x v="6"/>
    <x v="4"/>
    <x v="12"/>
    <n v="0.39"/>
    <x v="0"/>
    <x v="0"/>
    <x v="5"/>
    <x v="7"/>
    <n v="59801"/>
    <x v="8"/>
    <d v="2015-05-23T00:00:00"/>
    <x v="12"/>
    <n v="18"/>
    <x v="12"/>
    <n v="90032"/>
  </r>
  <r>
    <n v="5890"/>
    <x v="0"/>
    <x v="5"/>
    <n v="26.48"/>
    <n v="6.93"/>
    <n v="21"/>
    <s v="Tony Wilkins Winters"/>
    <x v="2"/>
    <x v="2"/>
    <x v="1"/>
    <x v="2"/>
    <x v="3"/>
    <x v="11"/>
    <n v="0.49"/>
    <x v="0"/>
    <x v="1"/>
    <x v="4"/>
    <x v="8"/>
    <n v="10012"/>
    <x v="7"/>
    <d v="2015-05-16T00:00:00"/>
    <x v="13"/>
    <n v="70"/>
    <x v="13"/>
    <n v="41793"/>
  </r>
  <r>
    <n v="6062"/>
    <x v="1"/>
    <x v="4"/>
    <n v="5"/>
    <n v="3.39"/>
    <n v="21"/>
    <s v="Tony Wilkins Winters"/>
    <x v="2"/>
    <x v="2"/>
    <x v="0"/>
    <x v="3"/>
    <x v="0"/>
    <x v="13"/>
    <n v="0.37"/>
    <x v="0"/>
    <x v="1"/>
    <x v="4"/>
    <x v="8"/>
    <n v="10012"/>
    <x v="8"/>
    <d v="2015-05-22T00:00:00"/>
    <x v="14"/>
    <n v="58"/>
    <x v="14"/>
    <n v="42949"/>
  </r>
  <r>
    <n v="6063"/>
    <x v="1"/>
    <x v="8"/>
    <n v="12.99"/>
    <n v="9.44"/>
    <n v="21"/>
    <s v="Tony Wilkins Winters"/>
    <x v="2"/>
    <x v="2"/>
    <x v="2"/>
    <x v="6"/>
    <x v="4"/>
    <x v="12"/>
    <n v="0.39"/>
    <x v="0"/>
    <x v="1"/>
    <x v="4"/>
    <x v="8"/>
    <n v="10012"/>
    <x v="8"/>
    <d v="2015-05-23T00:00:00"/>
    <x v="12"/>
    <n v="71"/>
    <x v="15"/>
    <n v="42949"/>
  </r>
  <r>
    <n v="20631"/>
    <x v="0"/>
    <x v="2"/>
    <n v="55.48"/>
    <n v="14.3"/>
    <n v="24"/>
    <s v="Edna Thomas"/>
    <x v="2"/>
    <x v="0"/>
    <x v="0"/>
    <x v="7"/>
    <x v="3"/>
    <x v="14"/>
    <n v="0.37"/>
    <x v="0"/>
    <x v="0"/>
    <x v="1"/>
    <x v="9"/>
    <n v="92677"/>
    <x v="9"/>
    <d v="2015-01-29T00:00:00"/>
    <x v="15"/>
    <n v="1"/>
    <x v="16"/>
    <n v="87651"/>
  </r>
  <r>
    <n v="20632"/>
    <x v="0"/>
    <x v="1"/>
    <n v="1.68"/>
    <n v="1.57"/>
    <n v="24"/>
    <s v="Edna Thomas"/>
    <x v="2"/>
    <x v="0"/>
    <x v="0"/>
    <x v="0"/>
    <x v="0"/>
    <x v="15"/>
    <n v="0.59"/>
    <x v="0"/>
    <x v="0"/>
    <x v="1"/>
    <x v="9"/>
    <n v="92677"/>
    <x v="9"/>
    <d v="2015-01-30T00:00:00"/>
    <x v="16"/>
    <n v="1"/>
    <x v="17"/>
    <n v="87651"/>
  </r>
  <r>
    <n v="23967"/>
    <x v="1"/>
    <x v="7"/>
    <n v="4.1399999999999997"/>
    <n v="6.6"/>
    <n v="27"/>
    <s v="Guy Gallagher"/>
    <x v="2"/>
    <x v="0"/>
    <x v="1"/>
    <x v="2"/>
    <x v="3"/>
    <x v="16"/>
    <n v="0.49"/>
    <x v="0"/>
    <x v="0"/>
    <x v="1"/>
    <x v="10"/>
    <n v="90712"/>
    <x v="10"/>
    <d v="2015-05-04T00:00:00"/>
    <x v="17"/>
    <n v="12"/>
    <x v="18"/>
    <n v="87652"/>
  </r>
  <r>
    <n v="23509"/>
    <x v="0"/>
    <x v="4"/>
    <n v="34.99"/>
    <n v="7.73"/>
    <n v="32"/>
    <s v="Matthew Berman"/>
    <x v="2"/>
    <x v="0"/>
    <x v="0"/>
    <x v="0"/>
    <x v="3"/>
    <x v="17"/>
    <n v="0.59"/>
    <x v="0"/>
    <x v="0"/>
    <x v="6"/>
    <x v="11"/>
    <n v="97526"/>
    <x v="11"/>
    <d v="2015-02-23T00:00:00"/>
    <x v="18"/>
    <n v="13"/>
    <x v="19"/>
    <n v="89199"/>
  </r>
  <r>
    <n v="23612"/>
    <x v="0"/>
    <x v="0"/>
    <n v="17.98"/>
    <n v="8.51"/>
    <n v="32"/>
    <s v="Matthew Berman"/>
    <x v="2"/>
    <x v="0"/>
    <x v="2"/>
    <x v="6"/>
    <x v="4"/>
    <x v="18"/>
    <n v="0.4"/>
    <x v="0"/>
    <x v="0"/>
    <x v="6"/>
    <x v="11"/>
    <n v="97526"/>
    <x v="12"/>
    <d v="2015-03-28T00:00:00"/>
    <x v="19"/>
    <n v="2"/>
    <x v="20"/>
    <n v="89200"/>
  </r>
  <r>
    <n v="23278"/>
    <x v="3"/>
    <x v="3"/>
    <n v="125.99"/>
    <n v="7.69"/>
    <n v="32"/>
    <s v="Matthew Berman"/>
    <x v="0"/>
    <x v="0"/>
    <x v="2"/>
    <x v="5"/>
    <x v="3"/>
    <x v="19"/>
    <n v="0.59"/>
    <x v="0"/>
    <x v="0"/>
    <x v="6"/>
    <x v="11"/>
    <n v="97526"/>
    <x v="13"/>
    <d v="2015-01-22T00:00:00"/>
    <x v="20"/>
    <n v="8"/>
    <x v="21"/>
    <n v="89202"/>
  </r>
  <r>
    <n v="19355"/>
    <x v="4"/>
    <x v="2"/>
    <n v="205.99"/>
    <n v="8.99"/>
    <n v="32"/>
    <s v="Matthew Berman"/>
    <x v="2"/>
    <x v="0"/>
    <x v="2"/>
    <x v="5"/>
    <x v="3"/>
    <x v="20"/>
    <n v="0.56000000000000005"/>
    <x v="0"/>
    <x v="0"/>
    <x v="6"/>
    <x v="11"/>
    <n v="97526"/>
    <x v="14"/>
    <d v="2015-03-19T00:00:00"/>
    <x v="21"/>
    <n v="22"/>
    <x v="22"/>
    <n v="89203"/>
  </r>
  <r>
    <n v="23654"/>
    <x v="1"/>
    <x v="9"/>
    <n v="4.24"/>
    <n v="5.41"/>
    <n v="33"/>
    <s v="Ricky Hensley"/>
    <x v="2"/>
    <x v="0"/>
    <x v="0"/>
    <x v="8"/>
    <x v="3"/>
    <x v="21"/>
    <n v="0.35"/>
    <x v="0"/>
    <x v="0"/>
    <x v="6"/>
    <x v="12"/>
    <n v="97030"/>
    <x v="15"/>
    <d v="2015-06-17T00:00:00"/>
    <x v="22"/>
    <n v="13"/>
    <x v="23"/>
    <n v="89201"/>
  </r>
  <r>
    <n v="23655"/>
    <x v="1"/>
    <x v="7"/>
    <n v="2.94"/>
    <n v="0.7"/>
    <n v="33"/>
    <s v="Ricky Hensley"/>
    <x v="2"/>
    <x v="0"/>
    <x v="0"/>
    <x v="0"/>
    <x v="0"/>
    <x v="22"/>
    <n v="0.57999999999999996"/>
    <x v="0"/>
    <x v="0"/>
    <x v="6"/>
    <x v="12"/>
    <n v="97030"/>
    <x v="15"/>
    <d v="2015-06-16T00:00:00"/>
    <x v="23"/>
    <n v="18"/>
    <x v="24"/>
    <n v="89201"/>
  </r>
  <r>
    <n v="25933"/>
    <x v="0"/>
    <x v="6"/>
    <n v="99.99"/>
    <n v="19.989999999999998"/>
    <n v="43"/>
    <s v="Theodore Moran"/>
    <x v="2"/>
    <x v="3"/>
    <x v="2"/>
    <x v="6"/>
    <x v="3"/>
    <x v="23"/>
    <n v="0.52"/>
    <x v="0"/>
    <x v="0"/>
    <x v="0"/>
    <x v="13"/>
    <n v="98052"/>
    <x v="16"/>
    <d v="2015-05-11T00:00:00"/>
    <x v="24"/>
    <n v="6"/>
    <x v="25"/>
    <n v="91454"/>
  </r>
  <r>
    <n v="18551"/>
    <x v="1"/>
    <x v="6"/>
    <n v="115.99"/>
    <n v="2.5"/>
    <n v="52"/>
    <s v="Lorraine Kelly"/>
    <x v="2"/>
    <x v="0"/>
    <x v="2"/>
    <x v="5"/>
    <x v="3"/>
    <x v="24"/>
    <n v="0.56999999999999995"/>
    <x v="0"/>
    <x v="0"/>
    <x v="0"/>
    <x v="14"/>
    <n v="98373"/>
    <x v="17"/>
    <d v="2015-03-10T00:00:00"/>
    <x v="25"/>
    <n v="6"/>
    <x v="26"/>
    <n v="88426"/>
  </r>
  <r>
    <n v="22117"/>
    <x v="2"/>
    <x v="8"/>
    <n v="3502.14"/>
    <n v="8.73"/>
    <n v="53"/>
    <s v="Sidney Russell Austin"/>
    <x v="1"/>
    <x v="0"/>
    <x v="2"/>
    <x v="6"/>
    <x v="5"/>
    <x v="25"/>
    <n v="0.56999999999999995"/>
    <x v="0"/>
    <x v="0"/>
    <x v="0"/>
    <x v="13"/>
    <n v="98052"/>
    <x v="9"/>
    <d v="2015-01-30T00:00:00"/>
    <x v="26"/>
    <n v="1"/>
    <x v="27"/>
    <n v="88425"/>
  </r>
  <r>
    <n v="18552"/>
    <x v="1"/>
    <x v="1"/>
    <n v="5.98"/>
    <n v="5.79"/>
    <n v="53"/>
    <s v="Sidney Russell Austin"/>
    <x v="2"/>
    <x v="0"/>
    <x v="0"/>
    <x v="7"/>
    <x v="3"/>
    <x v="26"/>
    <n v="0.36"/>
    <x v="0"/>
    <x v="0"/>
    <x v="0"/>
    <x v="13"/>
    <n v="98052"/>
    <x v="17"/>
    <d v="2015-03-11T00:00:00"/>
    <x v="27"/>
    <n v="17"/>
    <x v="28"/>
    <n v="88426"/>
  </r>
  <r>
    <n v="20697"/>
    <x v="3"/>
    <x v="2"/>
    <n v="3.8"/>
    <n v="1.49"/>
    <n v="56"/>
    <s v="Randall Montgomery"/>
    <x v="2"/>
    <x v="3"/>
    <x v="0"/>
    <x v="8"/>
    <x v="3"/>
    <x v="27"/>
    <n v="0.38"/>
    <x v="0"/>
    <x v="1"/>
    <x v="4"/>
    <x v="15"/>
    <n v="14150"/>
    <x v="18"/>
    <d v="2015-04-21T00:00:00"/>
    <x v="28"/>
    <n v="20"/>
    <x v="29"/>
    <n v="88075"/>
  </r>
  <r>
    <n v="20698"/>
    <x v="3"/>
    <x v="2"/>
    <n v="1.76"/>
    <n v="0.7"/>
    <n v="56"/>
    <s v="Randall Montgomery"/>
    <x v="2"/>
    <x v="3"/>
    <x v="0"/>
    <x v="0"/>
    <x v="0"/>
    <x v="28"/>
    <n v="0.56000000000000005"/>
    <x v="0"/>
    <x v="1"/>
    <x v="4"/>
    <x v="15"/>
    <n v="14150"/>
    <x v="18"/>
    <d v="2015-04-21T00:00:00"/>
    <x v="29"/>
    <n v="17"/>
    <x v="30"/>
    <n v="88075"/>
  </r>
  <r>
    <n v="22890"/>
    <x v="0"/>
    <x v="1"/>
    <n v="5.98"/>
    <n v="5.15"/>
    <n v="62"/>
    <s v="Pam Gilbert"/>
    <x v="2"/>
    <x v="0"/>
    <x v="0"/>
    <x v="7"/>
    <x v="3"/>
    <x v="29"/>
    <n v="0.36"/>
    <x v="0"/>
    <x v="2"/>
    <x v="7"/>
    <x v="16"/>
    <n v="78664"/>
    <x v="19"/>
    <d v="2015-05-11T00:00:00"/>
    <x v="30"/>
    <n v="3"/>
    <x v="31"/>
    <n v="87407"/>
  </r>
  <r>
    <n v="25354"/>
    <x v="0"/>
    <x v="7"/>
    <n v="29.14"/>
    <n v="4.8600000000000003"/>
    <n v="62"/>
    <s v="Pam Gilbert"/>
    <x v="2"/>
    <x v="0"/>
    <x v="0"/>
    <x v="7"/>
    <x v="0"/>
    <x v="30"/>
    <n v="0.38"/>
    <x v="0"/>
    <x v="2"/>
    <x v="7"/>
    <x v="16"/>
    <n v="78664"/>
    <x v="20"/>
    <d v="2015-06-14T00:00:00"/>
    <x v="31"/>
    <n v="17"/>
    <x v="32"/>
    <n v="87408"/>
  </r>
  <r>
    <n v="21017"/>
    <x v="1"/>
    <x v="6"/>
    <n v="3.69"/>
    <n v="0.5"/>
    <n v="64"/>
    <s v="Lynn Morrow"/>
    <x v="2"/>
    <x v="2"/>
    <x v="0"/>
    <x v="9"/>
    <x v="3"/>
    <x v="31"/>
    <n v="0.38"/>
    <x v="0"/>
    <x v="3"/>
    <x v="8"/>
    <x v="17"/>
    <n v="24153"/>
    <x v="21"/>
    <d v="2015-03-04T00:00:00"/>
    <x v="32"/>
    <n v="1"/>
    <x v="33"/>
    <n v="87406"/>
  </r>
  <r>
    <n v="21019"/>
    <x v="1"/>
    <x v="1"/>
    <n v="175.99"/>
    <n v="4.99"/>
    <n v="64"/>
    <s v="Lynn Morrow"/>
    <x v="0"/>
    <x v="2"/>
    <x v="2"/>
    <x v="5"/>
    <x v="3"/>
    <x v="32"/>
    <n v="0.59"/>
    <x v="0"/>
    <x v="3"/>
    <x v="8"/>
    <x v="17"/>
    <n v="24153"/>
    <x v="21"/>
    <d v="2015-03-02T00:00:00"/>
    <x v="33"/>
    <n v="4"/>
    <x v="34"/>
    <n v="87406"/>
  </r>
  <r>
    <n v="23274"/>
    <x v="4"/>
    <x v="5"/>
    <n v="155.06"/>
    <n v="7.07"/>
    <n v="67"/>
    <s v="Ellen McCormick"/>
    <x v="2"/>
    <x v="0"/>
    <x v="0"/>
    <x v="10"/>
    <x v="3"/>
    <x v="33"/>
    <n v="0.59"/>
    <x v="0"/>
    <x v="0"/>
    <x v="1"/>
    <x v="18"/>
    <n v="94559"/>
    <x v="22"/>
    <d v="2015-01-09T00:00:00"/>
    <x v="34"/>
    <n v="8"/>
    <x v="35"/>
    <n v="87946"/>
  </r>
  <r>
    <n v="5272"/>
    <x v="4"/>
    <x v="6"/>
    <n v="291.73"/>
    <n v="48.8"/>
    <n v="68"/>
    <s v="Scott Bunn"/>
    <x v="1"/>
    <x v="0"/>
    <x v="1"/>
    <x v="1"/>
    <x v="1"/>
    <x v="34"/>
    <n v="0.56000000000000005"/>
    <x v="0"/>
    <x v="1"/>
    <x v="4"/>
    <x v="8"/>
    <n v="10177"/>
    <x v="22"/>
    <d v="2015-01-02T00:00:00"/>
    <x v="35"/>
    <n v="4"/>
    <x v="36"/>
    <n v="37537"/>
  </r>
  <r>
    <n v="5273"/>
    <x v="4"/>
    <x v="8"/>
    <n v="100.98"/>
    <n v="45"/>
    <n v="68"/>
    <s v="Scott Bunn"/>
    <x v="1"/>
    <x v="0"/>
    <x v="1"/>
    <x v="1"/>
    <x v="1"/>
    <x v="35"/>
    <n v="0.69"/>
    <x v="0"/>
    <x v="1"/>
    <x v="4"/>
    <x v="8"/>
    <n v="10177"/>
    <x v="22"/>
    <d v="2015-01-04T00:00:00"/>
    <x v="36"/>
    <n v="43"/>
    <x v="37"/>
    <n v="37537"/>
  </r>
  <r>
    <n v="5274"/>
    <x v="4"/>
    <x v="5"/>
    <n v="155.06"/>
    <n v="7.07"/>
    <n v="68"/>
    <s v="Scott Bunn"/>
    <x v="2"/>
    <x v="0"/>
    <x v="0"/>
    <x v="10"/>
    <x v="3"/>
    <x v="33"/>
    <n v="0.59"/>
    <x v="0"/>
    <x v="1"/>
    <x v="4"/>
    <x v="8"/>
    <n v="10177"/>
    <x v="22"/>
    <d v="2015-01-09T00:00:00"/>
    <x v="37"/>
    <n v="32"/>
    <x v="38"/>
    <n v="37537"/>
  </r>
  <r>
    <n v="7786"/>
    <x v="0"/>
    <x v="3"/>
    <n v="122.99"/>
    <n v="70.2"/>
    <n v="68"/>
    <s v="Scott Bunn"/>
    <x v="1"/>
    <x v="0"/>
    <x v="1"/>
    <x v="1"/>
    <x v="1"/>
    <x v="36"/>
    <n v="0.74"/>
    <x v="0"/>
    <x v="1"/>
    <x v="4"/>
    <x v="8"/>
    <n v="10177"/>
    <x v="23"/>
    <d v="2015-02-04T00:00:00"/>
    <x v="38"/>
    <n v="49"/>
    <x v="39"/>
    <n v="55713"/>
  </r>
  <r>
    <n v="25786"/>
    <x v="0"/>
    <x v="3"/>
    <n v="122.99"/>
    <n v="70.2"/>
    <n v="70"/>
    <s v="Annette Boone"/>
    <x v="1"/>
    <x v="0"/>
    <x v="1"/>
    <x v="1"/>
    <x v="1"/>
    <x v="36"/>
    <n v="0.74"/>
    <x v="0"/>
    <x v="1"/>
    <x v="9"/>
    <x v="19"/>
    <n v="5401"/>
    <x v="23"/>
    <d v="2015-02-04T00:00:00"/>
    <x v="38"/>
    <n v="12"/>
    <x v="40"/>
    <n v="87947"/>
  </r>
  <r>
    <n v="18281"/>
    <x v="0"/>
    <x v="7"/>
    <n v="296.18"/>
    <n v="54.12"/>
    <n v="83"/>
    <s v="Edgar Stone"/>
    <x v="1"/>
    <x v="0"/>
    <x v="1"/>
    <x v="11"/>
    <x v="5"/>
    <x v="37"/>
    <n v="0.76"/>
    <x v="0"/>
    <x v="1"/>
    <x v="10"/>
    <x v="20"/>
    <n v="44708"/>
    <x v="24"/>
    <d v="2015-03-15T00:00:00"/>
    <x v="39"/>
    <n v="6"/>
    <x v="41"/>
    <n v="87365"/>
  </r>
  <r>
    <n v="23639"/>
    <x v="1"/>
    <x v="6"/>
    <n v="8.09"/>
    <n v="7.96"/>
    <n v="84"/>
    <s v="Helen Stein"/>
    <x v="2"/>
    <x v="3"/>
    <x v="1"/>
    <x v="2"/>
    <x v="3"/>
    <x v="38"/>
    <n v="0.49"/>
    <x v="0"/>
    <x v="1"/>
    <x v="10"/>
    <x v="21"/>
    <n v="45231"/>
    <x v="23"/>
    <d v="2015-02-03T00:00:00"/>
    <x v="40"/>
    <n v="11"/>
    <x v="42"/>
    <n v="87364"/>
  </r>
  <r>
    <n v="23880"/>
    <x v="0"/>
    <x v="4"/>
    <n v="896.99"/>
    <n v="19.989999999999998"/>
    <n v="84"/>
    <s v="Helen Stein"/>
    <x v="2"/>
    <x v="0"/>
    <x v="0"/>
    <x v="8"/>
    <x v="3"/>
    <x v="39"/>
    <n v="0.38"/>
    <x v="0"/>
    <x v="1"/>
    <x v="10"/>
    <x v="21"/>
    <n v="45231"/>
    <x v="25"/>
    <d v="2015-04-02T00:00:00"/>
    <x v="41"/>
    <n v="13"/>
    <x v="43"/>
    <n v="87366"/>
  </r>
  <r>
    <n v="24663"/>
    <x v="4"/>
    <x v="5"/>
    <n v="161.55000000000001"/>
    <n v="19.989999999999998"/>
    <n v="87"/>
    <s v="Norman Shields"/>
    <x v="2"/>
    <x v="0"/>
    <x v="0"/>
    <x v="10"/>
    <x v="3"/>
    <x v="40"/>
    <n v="0.66"/>
    <x v="0"/>
    <x v="0"/>
    <x v="1"/>
    <x v="22"/>
    <n v="95687"/>
    <x v="26"/>
    <d v="2015-06-08T00:00:00"/>
    <x v="42"/>
    <n v="19"/>
    <x v="44"/>
    <n v="90596"/>
  </r>
  <r>
    <n v="23841"/>
    <x v="0"/>
    <x v="3"/>
    <n v="4.91"/>
    <n v="0.5"/>
    <n v="87"/>
    <s v="Norman Shields"/>
    <x v="2"/>
    <x v="0"/>
    <x v="0"/>
    <x v="9"/>
    <x v="3"/>
    <x v="41"/>
    <n v="0.36"/>
    <x v="0"/>
    <x v="0"/>
    <x v="1"/>
    <x v="22"/>
    <n v="95687"/>
    <x v="27"/>
    <d v="2015-03-23T00:00:00"/>
    <x v="43"/>
    <n v="9"/>
    <x v="45"/>
    <n v="90597"/>
  </r>
  <r>
    <n v="23842"/>
    <x v="0"/>
    <x v="0"/>
    <n v="296.18"/>
    <n v="54.12"/>
    <n v="87"/>
    <s v="Norman Shields"/>
    <x v="1"/>
    <x v="0"/>
    <x v="1"/>
    <x v="11"/>
    <x v="5"/>
    <x v="37"/>
    <n v="0.76"/>
    <x v="0"/>
    <x v="0"/>
    <x v="1"/>
    <x v="22"/>
    <n v="95687"/>
    <x v="27"/>
    <d v="2015-03-25T00:00:00"/>
    <x v="44"/>
    <n v="9"/>
    <x v="46"/>
    <n v="90597"/>
  </r>
  <r>
    <n v="23071"/>
    <x v="0"/>
    <x v="8"/>
    <n v="19.84"/>
    <n v="4.0999999999999996"/>
    <n v="91"/>
    <s v="Wallace Werner"/>
    <x v="2"/>
    <x v="1"/>
    <x v="0"/>
    <x v="0"/>
    <x v="0"/>
    <x v="42"/>
    <n v="0.44"/>
    <x v="0"/>
    <x v="0"/>
    <x v="1"/>
    <x v="23"/>
    <n v="94591"/>
    <x v="28"/>
    <d v="2015-05-18T00:00:00"/>
    <x v="45"/>
    <n v="9"/>
    <x v="47"/>
    <n v="87175"/>
  </r>
  <r>
    <n v="19877"/>
    <x v="3"/>
    <x v="5"/>
    <n v="5.18"/>
    <n v="2.04"/>
    <n v="91"/>
    <s v="Wallace Werner"/>
    <x v="2"/>
    <x v="1"/>
    <x v="0"/>
    <x v="7"/>
    <x v="0"/>
    <x v="43"/>
    <n v="0.36"/>
    <x v="0"/>
    <x v="0"/>
    <x v="1"/>
    <x v="23"/>
    <n v="94591"/>
    <x v="29"/>
    <d v="2015-02-20T00:00:00"/>
    <x v="46"/>
    <n v="10"/>
    <x v="48"/>
    <n v="87176"/>
  </r>
  <r>
    <n v="19611"/>
    <x v="3"/>
    <x v="2"/>
    <n v="175.99"/>
    <n v="8.99"/>
    <n v="91"/>
    <s v="Wallace Werner"/>
    <x v="2"/>
    <x v="0"/>
    <x v="2"/>
    <x v="5"/>
    <x v="3"/>
    <x v="44"/>
    <n v="0.56999999999999995"/>
    <x v="0"/>
    <x v="0"/>
    <x v="1"/>
    <x v="23"/>
    <n v="94591"/>
    <x v="30"/>
    <d v="2015-03-06T00:00:00"/>
    <x v="47"/>
    <n v="23"/>
    <x v="49"/>
    <n v="87177"/>
  </r>
  <r>
    <n v="23069"/>
    <x v="0"/>
    <x v="8"/>
    <n v="8.34"/>
    <n v="1.43"/>
    <n v="92"/>
    <s v="Victoria Baker Hoover"/>
    <x v="2"/>
    <x v="1"/>
    <x v="0"/>
    <x v="7"/>
    <x v="0"/>
    <x v="45"/>
    <n v="0.35"/>
    <x v="0"/>
    <x v="3"/>
    <x v="11"/>
    <x v="24"/>
    <n v="70056"/>
    <x v="28"/>
    <d v="2015-05-19T00:00:00"/>
    <x v="48"/>
    <n v="16"/>
    <x v="50"/>
    <n v="87175"/>
  </r>
  <r>
    <n v="23070"/>
    <x v="0"/>
    <x v="3"/>
    <n v="4.9800000000000004"/>
    <n v="6.07"/>
    <n v="92"/>
    <s v="Victoria Baker Hoover"/>
    <x v="2"/>
    <x v="1"/>
    <x v="0"/>
    <x v="7"/>
    <x v="3"/>
    <x v="46"/>
    <n v="0.36"/>
    <x v="0"/>
    <x v="3"/>
    <x v="11"/>
    <x v="24"/>
    <n v="70056"/>
    <x v="28"/>
    <d v="2015-05-18T00:00:00"/>
    <x v="49"/>
    <n v="9"/>
    <x v="51"/>
    <n v="87175"/>
  </r>
  <r>
    <n v="23203"/>
    <x v="3"/>
    <x v="7"/>
    <n v="12.98"/>
    <n v="3.14"/>
    <n v="92"/>
    <s v="Victoria Baker Hoover"/>
    <x v="0"/>
    <x v="0"/>
    <x v="0"/>
    <x v="12"/>
    <x v="2"/>
    <x v="47"/>
    <n v="0.6"/>
    <x v="0"/>
    <x v="3"/>
    <x v="11"/>
    <x v="24"/>
    <n v="70056"/>
    <x v="31"/>
    <d v="2015-06-09T00:00:00"/>
    <x v="50"/>
    <n v="16"/>
    <x v="52"/>
    <n v="87178"/>
  </r>
  <r>
    <n v="6243"/>
    <x v="1"/>
    <x v="7"/>
    <n v="160.97999999999999"/>
    <n v="30"/>
    <n v="94"/>
    <s v="Eddie House Mueller"/>
    <x v="1"/>
    <x v="1"/>
    <x v="1"/>
    <x v="1"/>
    <x v="1"/>
    <x v="48"/>
    <n v="0.62"/>
    <x v="0"/>
    <x v="2"/>
    <x v="12"/>
    <x v="25"/>
    <n v="60601"/>
    <x v="32"/>
    <d v="2015-05-05T00:00:00"/>
    <x v="51"/>
    <n v="37"/>
    <x v="53"/>
    <n v="44231"/>
  </r>
  <r>
    <n v="6244"/>
    <x v="1"/>
    <x v="0"/>
    <n v="17.98"/>
    <n v="4"/>
    <n v="94"/>
    <s v="Eddie House Mueller"/>
    <x v="2"/>
    <x v="1"/>
    <x v="2"/>
    <x v="13"/>
    <x v="3"/>
    <x v="49"/>
    <n v="0.79"/>
    <x v="0"/>
    <x v="2"/>
    <x v="12"/>
    <x v="25"/>
    <n v="60601"/>
    <x v="32"/>
    <d v="2015-05-05T00:00:00"/>
    <x v="52"/>
    <n v="146"/>
    <x v="54"/>
    <n v="44231"/>
  </r>
  <r>
    <n v="24243"/>
    <x v="1"/>
    <x v="7"/>
    <n v="160.97999999999999"/>
    <n v="30"/>
    <n v="97"/>
    <s v="Max McKenna"/>
    <x v="1"/>
    <x v="1"/>
    <x v="1"/>
    <x v="1"/>
    <x v="1"/>
    <x v="48"/>
    <n v="0.62"/>
    <x v="0"/>
    <x v="2"/>
    <x v="13"/>
    <x v="26"/>
    <n v="66502"/>
    <x v="32"/>
    <d v="2015-05-05T00:00:00"/>
    <x v="53"/>
    <n v="9"/>
    <x v="55"/>
    <n v="87306"/>
  </r>
  <r>
    <n v="24245"/>
    <x v="1"/>
    <x v="2"/>
    <n v="115.99"/>
    <n v="8.99"/>
    <n v="97"/>
    <s v="Max McKenna"/>
    <x v="2"/>
    <x v="1"/>
    <x v="2"/>
    <x v="5"/>
    <x v="3"/>
    <x v="50"/>
    <n v="0.57999999999999996"/>
    <x v="0"/>
    <x v="2"/>
    <x v="13"/>
    <x v="26"/>
    <n v="66502"/>
    <x v="32"/>
    <d v="2015-05-04T00:00:00"/>
    <x v="54"/>
    <n v="20"/>
    <x v="56"/>
    <n v="87306"/>
  </r>
  <r>
    <n v="18494"/>
    <x v="3"/>
    <x v="10"/>
    <n v="19.98"/>
    <n v="4"/>
    <n v="101"/>
    <s v="Claudia Boyle"/>
    <x v="2"/>
    <x v="3"/>
    <x v="2"/>
    <x v="13"/>
    <x v="3"/>
    <x v="51"/>
    <n v="0.68"/>
    <x v="0"/>
    <x v="1"/>
    <x v="14"/>
    <x v="27"/>
    <n v="4005"/>
    <x v="33"/>
    <d v="2015-06-24T00:00:00"/>
    <x v="55"/>
    <n v="16"/>
    <x v="57"/>
    <n v="88205"/>
  </r>
  <r>
    <n v="6014"/>
    <x v="3"/>
    <x v="7"/>
    <n v="300.98"/>
    <n v="54.92"/>
    <n v="102"/>
    <s v="Caroline Johnston"/>
    <x v="1"/>
    <x v="3"/>
    <x v="1"/>
    <x v="14"/>
    <x v="5"/>
    <x v="52"/>
    <n v="0.55000000000000004"/>
    <x v="0"/>
    <x v="1"/>
    <x v="15"/>
    <x v="28"/>
    <n v="2129"/>
    <x v="34"/>
    <d v="2015-04-07T00:00:00"/>
    <x v="56"/>
    <n v="31"/>
    <x v="58"/>
    <n v="42599"/>
  </r>
  <r>
    <n v="494"/>
    <x v="3"/>
    <x v="10"/>
    <n v="19.98"/>
    <n v="4"/>
    <n v="102"/>
    <s v="Caroline Johnston"/>
    <x v="2"/>
    <x v="3"/>
    <x v="2"/>
    <x v="13"/>
    <x v="3"/>
    <x v="51"/>
    <n v="0.68"/>
    <x v="0"/>
    <x v="1"/>
    <x v="15"/>
    <x v="28"/>
    <n v="2129"/>
    <x v="33"/>
    <d v="2015-06-24T00:00:00"/>
    <x v="57"/>
    <n v="65"/>
    <x v="59"/>
    <n v="3397"/>
  </r>
  <r>
    <n v="495"/>
    <x v="3"/>
    <x v="3"/>
    <n v="2.88"/>
    <n v="1.49"/>
    <n v="102"/>
    <s v="Caroline Johnston"/>
    <x v="2"/>
    <x v="3"/>
    <x v="0"/>
    <x v="8"/>
    <x v="3"/>
    <x v="53"/>
    <n v="0.36"/>
    <x v="0"/>
    <x v="1"/>
    <x v="15"/>
    <x v="28"/>
    <n v="2129"/>
    <x v="33"/>
    <d v="2015-06-23T00:00:00"/>
    <x v="58"/>
    <n v="17"/>
    <x v="60"/>
    <n v="3397"/>
  </r>
  <r>
    <n v="24014"/>
    <x v="3"/>
    <x v="7"/>
    <n v="300.98"/>
    <n v="54.92"/>
    <n v="107"/>
    <s v="Lois Hamilton"/>
    <x v="1"/>
    <x v="3"/>
    <x v="1"/>
    <x v="14"/>
    <x v="5"/>
    <x v="52"/>
    <n v="0.55000000000000004"/>
    <x v="0"/>
    <x v="1"/>
    <x v="16"/>
    <x v="29"/>
    <n v="3820"/>
    <x v="34"/>
    <d v="2015-04-07T00:00:00"/>
    <x v="59"/>
    <n v="8"/>
    <x v="61"/>
    <n v="88204"/>
  </r>
  <r>
    <n v="18495"/>
    <x v="3"/>
    <x v="3"/>
    <n v="2.88"/>
    <n v="1.49"/>
    <n v="109"/>
    <s v="Tom McFarland"/>
    <x v="2"/>
    <x v="3"/>
    <x v="0"/>
    <x v="8"/>
    <x v="3"/>
    <x v="53"/>
    <n v="0.36"/>
    <x v="0"/>
    <x v="1"/>
    <x v="2"/>
    <x v="30"/>
    <n v="7644"/>
    <x v="33"/>
    <d v="2015-06-23T00:00:00"/>
    <x v="60"/>
    <n v="4"/>
    <x v="62"/>
    <n v="88205"/>
  </r>
  <r>
    <n v="19074"/>
    <x v="0"/>
    <x v="9"/>
    <n v="4.26"/>
    <n v="1.2"/>
    <n v="114"/>
    <s v="Ron Newton"/>
    <x v="2"/>
    <x v="1"/>
    <x v="0"/>
    <x v="0"/>
    <x v="0"/>
    <x v="54"/>
    <n v="0.44"/>
    <x v="0"/>
    <x v="0"/>
    <x v="6"/>
    <x v="31"/>
    <n v="97035"/>
    <x v="35"/>
    <d v="2015-01-04T00:00:00"/>
    <x v="61"/>
    <n v="7"/>
    <x v="63"/>
    <n v="89583"/>
  </r>
  <r>
    <n v="19950"/>
    <x v="3"/>
    <x v="0"/>
    <n v="4.91"/>
    <n v="0.5"/>
    <n v="114"/>
    <s v="Ron Newton"/>
    <x v="2"/>
    <x v="1"/>
    <x v="0"/>
    <x v="9"/>
    <x v="3"/>
    <x v="41"/>
    <n v="0.36"/>
    <x v="0"/>
    <x v="0"/>
    <x v="6"/>
    <x v="31"/>
    <n v="97035"/>
    <x v="36"/>
    <d v="2015-04-06T00:00:00"/>
    <x v="62"/>
    <n v="12"/>
    <x v="64"/>
    <n v="89584"/>
  </r>
  <r>
    <n v="19951"/>
    <x v="3"/>
    <x v="3"/>
    <n v="4"/>
    <n v="1.3"/>
    <n v="114"/>
    <s v="Ron Newton"/>
    <x v="0"/>
    <x v="1"/>
    <x v="0"/>
    <x v="7"/>
    <x v="0"/>
    <x v="55"/>
    <n v="0.37"/>
    <x v="0"/>
    <x v="0"/>
    <x v="6"/>
    <x v="31"/>
    <n v="97035"/>
    <x v="36"/>
    <d v="2015-04-06T00:00:00"/>
    <x v="63"/>
    <n v="5"/>
    <x v="65"/>
    <n v="89584"/>
  </r>
  <r>
    <n v="26241"/>
    <x v="4"/>
    <x v="8"/>
    <n v="2.12"/>
    <n v="1.99"/>
    <n v="115"/>
    <s v="Dwight M Carr"/>
    <x v="2"/>
    <x v="1"/>
    <x v="2"/>
    <x v="13"/>
    <x v="2"/>
    <x v="56"/>
    <n v="0.55000000000000004"/>
    <x v="0"/>
    <x v="0"/>
    <x v="6"/>
    <x v="32"/>
    <n v="97128"/>
    <x v="37"/>
    <d v="2015-04-11T00:00:00"/>
    <x v="64"/>
    <n v="12"/>
    <x v="66"/>
    <n v="89585"/>
  </r>
  <r>
    <n v="1074"/>
    <x v="0"/>
    <x v="9"/>
    <n v="4.26"/>
    <n v="1.2"/>
    <n v="117"/>
    <s v="Linda Weiss"/>
    <x v="2"/>
    <x v="1"/>
    <x v="0"/>
    <x v="0"/>
    <x v="0"/>
    <x v="54"/>
    <n v="0.44"/>
    <x v="0"/>
    <x v="0"/>
    <x v="0"/>
    <x v="33"/>
    <n v="98103"/>
    <x v="35"/>
    <d v="2015-01-04T00:00:00"/>
    <x v="65"/>
    <n v="29"/>
    <x v="67"/>
    <n v="7909"/>
  </r>
  <r>
    <n v="1950"/>
    <x v="3"/>
    <x v="0"/>
    <n v="4.91"/>
    <n v="0.5"/>
    <n v="117"/>
    <s v="Linda Weiss"/>
    <x v="2"/>
    <x v="1"/>
    <x v="0"/>
    <x v="9"/>
    <x v="3"/>
    <x v="41"/>
    <n v="0.36"/>
    <x v="0"/>
    <x v="0"/>
    <x v="0"/>
    <x v="33"/>
    <n v="98103"/>
    <x v="36"/>
    <d v="2015-04-06T00:00:00"/>
    <x v="66"/>
    <n v="47"/>
    <x v="68"/>
    <n v="13959"/>
  </r>
  <r>
    <n v="1951"/>
    <x v="3"/>
    <x v="3"/>
    <n v="4"/>
    <n v="1.3"/>
    <n v="117"/>
    <s v="Linda Weiss"/>
    <x v="0"/>
    <x v="1"/>
    <x v="0"/>
    <x v="7"/>
    <x v="0"/>
    <x v="55"/>
    <n v="0.37"/>
    <x v="0"/>
    <x v="0"/>
    <x v="0"/>
    <x v="33"/>
    <n v="98103"/>
    <x v="36"/>
    <d v="2015-04-06T00:00:00"/>
    <x v="67"/>
    <n v="19"/>
    <x v="69"/>
    <n v="13959"/>
  </r>
  <r>
    <n v="8241"/>
    <x v="4"/>
    <x v="8"/>
    <n v="2.12"/>
    <n v="1.99"/>
    <n v="117"/>
    <s v="Linda Weiss"/>
    <x v="2"/>
    <x v="1"/>
    <x v="2"/>
    <x v="13"/>
    <x v="2"/>
    <x v="56"/>
    <n v="0.55000000000000004"/>
    <x v="0"/>
    <x v="0"/>
    <x v="0"/>
    <x v="33"/>
    <n v="98103"/>
    <x v="37"/>
    <d v="2015-04-11T00:00:00"/>
    <x v="64"/>
    <n v="46"/>
    <x v="70"/>
    <n v="58914"/>
  </r>
  <r>
    <n v="20688"/>
    <x v="0"/>
    <x v="5"/>
    <n v="6.3"/>
    <n v="0.5"/>
    <n v="120"/>
    <s v="Helen H Murphy"/>
    <x v="2"/>
    <x v="0"/>
    <x v="0"/>
    <x v="9"/>
    <x v="3"/>
    <x v="57"/>
    <n v="0.39"/>
    <x v="0"/>
    <x v="0"/>
    <x v="17"/>
    <x v="34"/>
    <n v="84041"/>
    <x v="38"/>
    <d v="2015-01-13T00:00:00"/>
    <x v="68"/>
    <n v="10"/>
    <x v="71"/>
    <n v="86520"/>
  </r>
  <r>
    <n v="20689"/>
    <x v="0"/>
    <x v="3"/>
    <n v="205.99"/>
    <n v="3"/>
    <n v="120"/>
    <s v="Helen H Murphy"/>
    <x v="0"/>
    <x v="0"/>
    <x v="2"/>
    <x v="5"/>
    <x v="3"/>
    <x v="58"/>
    <n v="0.57999999999999996"/>
    <x v="0"/>
    <x v="0"/>
    <x v="17"/>
    <x v="34"/>
    <n v="84041"/>
    <x v="38"/>
    <d v="2015-01-14T00:00:00"/>
    <x v="69"/>
    <n v="10"/>
    <x v="72"/>
    <n v="86520"/>
  </r>
  <r>
    <n v="19942"/>
    <x v="2"/>
    <x v="2"/>
    <n v="8.57"/>
    <n v="6.14"/>
    <n v="123"/>
    <s v="Shawn Stern"/>
    <x v="2"/>
    <x v="1"/>
    <x v="0"/>
    <x v="12"/>
    <x v="2"/>
    <x v="59"/>
    <n v="0.59"/>
    <x v="0"/>
    <x v="3"/>
    <x v="8"/>
    <x v="35"/>
    <n v="22102"/>
    <x v="37"/>
    <d v="2015-04-10T00:00:00"/>
    <x v="70"/>
    <n v="11"/>
    <x v="73"/>
    <n v="90669"/>
  </r>
  <r>
    <n v="24319"/>
    <x v="1"/>
    <x v="1"/>
    <n v="1.74"/>
    <n v="4.08"/>
    <n v="129"/>
    <s v="Kara Allison"/>
    <x v="2"/>
    <x v="2"/>
    <x v="1"/>
    <x v="2"/>
    <x v="2"/>
    <x v="60"/>
    <n v="0.53"/>
    <x v="0"/>
    <x v="2"/>
    <x v="12"/>
    <x v="36"/>
    <n v="62002"/>
    <x v="39"/>
    <d v="2015-01-28T00:00:00"/>
    <x v="71"/>
    <n v="5"/>
    <x v="74"/>
    <n v="86693"/>
  </r>
  <r>
    <n v="18161"/>
    <x v="1"/>
    <x v="8"/>
    <n v="15.74"/>
    <n v="1.39"/>
    <n v="129"/>
    <s v="Kara Allison"/>
    <x v="2"/>
    <x v="2"/>
    <x v="0"/>
    <x v="4"/>
    <x v="3"/>
    <x v="61"/>
    <n v="0.4"/>
    <x v="0"/>
    <x v="2"/>
    <x v="12"/>
    <x v="36"/>
    <n v="62002"/>
    <x v="40"/>
    <d v="2015-05-26T00:00:00"/>
    <x v="72"/>
    <n v="14"/>
    <x v="75"/>
    <n v="86694"/>
  </r>
  <r>
    <n v="25762"/>
    <x v="2"/>
    <x v="7"/>
    <n v="18.97"/>
    <n v="9.5399999999999991"/>
    <n v="136"/>
    <s v="Dale Gillespie"/>
    <x v="2"/>
    <x v="2"/>
    <x v="0"/>
    <x v="7"/>
    <x v="3"/>
    <x v="62"/>
    <n v="0.37"/>
    <x v="0"/>
    <x v="0"/>
    <x v="1"/>
    <x v="37"/>
    <n v="94952"/>
    <x v="41"/>
    <d v="2015-05-17T00:00:00"/>
    <x v="73"/>
    <n v="5"/>
    <x v="76"/>
    <n v="88534"/>
  </r>
  <r>
    <n v="25764"/>
    <x v="2"/>
    <x v="3"/>
    <n v="10.98"/>
    <n v="3.37"/>
    <n v="136"/>
    <s v="Dale Gillespie"/>
    <x v="2"/>
    <x v="2"/>
    <x v="0"/>
    <x v="12"/>
    <x v="2"/>
    <x v="63"/>
    <n v="0.56999999999999995"/>
    <x v="0"/>
    <x v="0"/>
    <x v="1"/>
    <x v="37"/>
    <n v="94952"/>
    <x v="41"/>
    <d v="2015-05-17T00:00:00"/>
    <x v="74"/>
    <n v="8"/>
    <x v="77"/>
    <n v="88534"/>
  </r>
  <r>
    <n v="24803"/>
    <x v="2"/>
    <x v="9"/>
    <n v="22.84"/>
    <n v="11.54"/>
    <n v="142"/>
    <s v="Brooke Weeks Taylor"/>
    <x v="2"/>
    <x v="2"/>
    <x v="0"/>
    <x v="7"/>
    <x v="3"/>
    <x v="64"/>
    <n v="0.39"/>
    <x v="0"/>
    <x v="1"/>
    <x v="18"/>
    <x v="38"/>
    <n v="6401"/>
    <x v="42"/>
    <d v="2015-06-03T00:00:00"/>
    <x v="75"/>
    <n v="13"/>
    <x v="78"/>
    <n v="91087"/>
  </r>
  <r>
    <n v="24805"/>
    <x v="2"/>
    <x v="5"/>
    <n v="10.98"/>
    <n v="3.37"/>
    <n v="144"/>
    <s v="Marguerite Moss"/>
    <x v="2"/>
    <x v="2"/>
    <x v="0"/>
    <x v="12"/>
    <x v="2"/>
    <x v="63"/>
    <n v="0.56999999999999995"/>
    <x v="0"/>
    <x v="1"/>
    <x v="15"/>
    <x v="39"/>
    <n v="2664"/>
    <x v="42"/>
    <d v="2015-06-03T00:00:00"/>
    <x v="76"/>
    <n v="6"/>
    <x v="79"/>
    <n v="91087"/>
  </r>
  <r>
    <n v="24849"/>
    <x v="3"/>
    <x v="2"/>
    <n v="7.04"/>
    <n v="2.17"/>
    <n v="145"/>
    <s v="Rhonda Ivey"/>
    <x v="2"/>
    <x v="2"/>
    <x v="0"/>
    <x v="7"/>
    <x v="0"/>
    <x v="65"/>
    <n v="0.38"/>
    <x v="0"/>
    <x v="1"/>
    <x v="19"/>
    <x v="40"/>
    <n v="15122"/>
    <x v="43"/>
    <d v="2015-01-17T00:00:00"/>
    <x v="77"/>
    <n v="2"/>
    <x v="80"/>
    <n v="91086"/>
  </r>
  <r>
    <n v="25582"/>
    <x v="4"/>
    <x v="8"/>
    <n v="154.13"/>
    <n v="69"/>
    <n v="145"/>
    <s v="Rhonda Ivey"/>
    <x v="0"/>
    <x v="1"/>
    <x v="1"/>
    <x v="11"/>
    <x v="6"/>
    <x v="66"/>
    <n v="0.68"/>
    <x v="0"/>
    <x v="1"/>
    <x v="19"/>
    <x v="40"/>
    <n v="15122"/>
    <x v="44"/>
    <d v="2015-03-16T00:00:00"/>
    <x v="78"/>
    <n v="3"/>
    <x v="81"/>
    <n v="91089"/>
  </r>
  <r>
    <n v="23365"/>
    <x v="1"/>
    <x v="0"/>
    <n v="45.98"/>
    <n v="4.8"/>
    <n v="146"/>
    <s v="Yvonne Fox"/>
    <x v="2"/>
    <x v="2"/>
    <x v="1"/>
    <x v="2"/>
    <x v="0"/>
    <x v="67"/>
    <n v="0.68"/>
    <x v="0"/>
    <x v="2"/>
    <x v="7"/>
    <x v="41"/>
    <n v="76148"/>
    <x v="14"/>
    <d v="2015-03-13T00:00:00"/>
    <x v="79"/>
    <n v="4"/>
    <x v="82"/>
    <n v="91088"/>
  </r>
  <r>
    <n v="22907"/>
    <x v="3"/>
    <x v="2"/>
    <n v="180.98"/>
    <n v="26.2"/>
    <n v="146"/>
    <s v="Yvonne Fox"/>
    <x v="1"/>
    <x v="0"/>
    <x v="1"/>
    <x v="1"/>
    <x v="1"/>
    <x v="68"/>
    <n v="0.59"/>
    <x v="0"/>
    <x v="2"/>
    <x v="7"/>
    <x v="41"/>
    <n v="76148"/>
    <x v="45"/>
    <d v="2015-04-24T00:00:00"/>
    <x v="80"/>
    <n v="5"/>
    <x v="83"/>
    <n v="91090"/>
  </r>
  <r>
    <n v="19058"/>
    <x v="2"/>
    <x v="3"/>
    <n v="32.979999999999997"/>
    <n v="5.5"/>
    <n v="151"/>
    <s v="Geoffrey Zhu"/>
    <x v="2"/>
    <x v="1"/>
    <x v="2"/>
    <x v="13"/>
    <x v="3"/>
    <x v="69"/>
    <n v="0.75"/>
    <x v="0"/>
    <x v="3"/>
    <x v="20"/>
    <x v="42"/>
    <n v="37664"/>
    <x v="46"/>
    <d v="2015-01-23T00:00:00"/>
    <x v="81"/>
    <n v="2"/>
    <x v="84"/>
    <n v="89521"/>
  </r>
  <r>
    <n v="20679"/>
    <x v="0"/>
    <x v="3"/>
    <n v="5.98"/>
    <n v="2.5"/>
    <n v="151"/>
    <s v="Geoffrey Zhu"/>
    <x v="2"/>
    <x v="1"/>
    <x v="0"/>
    <x v="4"/>
    <x v="3"/>
    <x v="70"/>
    <n v="0.36"/>
    <x v="0"/>
    <x v="3"/>
    <x v="20"/>
    <x v="42"/>
    <n v="37664"/>
    <x v="18"/>
    <d v="2015-04-22T00:00:00"/>
    <x v="82"/>
    <n v="5"/>
    <x v="85"/>
    <n v="89523"/>
  </r>
  <r>
    <n v="21103"/>
    <x v="2"/>
    <x v="3"/>
    <n v="2.88"/>
    <n v="0.7"/>
    <n v="152"/>
    <s v="Kent Kerr"/>
    <x v="2"/>
    <x v="3"/>
    <x v="0"/>
    <x v="0"/>
    <x v="0"/>
    <x v="71"/>
    <n v="0.56000000000000005"/>
    <x v="0"/>
    <x v="3"/>
    <x v="20"/>
    <x v="43"/>
    <n v="37918"/>
    <x v="43"/>
    <d v="2015-01-16T00:00:00"/>
    <x v="83"/>
    <n v="2"/>
    <x v="86"/>
    <n v="89520"/>
  </r>
  <r>
    <n v="22243"/>
    <x v="4"/>
    <x v="0"/>
    <n v="79.52"/>
    <n v="48.2"/>
    <n v="152"/>
    <s v="Kent Kerr"/>
    <x v="2"/>
    <x v="1"/>
    <x v="1"/>
    <x v="2"/>
    <x v="4"/>
    <x v="72"/>
    <n v="0.74"/>
    <x v="0"/>
    <x v="3"/>
    <x v="20"/>
    <x v="43"/>
    <n v="37918"/>
    <x v="47"/>
    <d v="2015-04-26T00:00:00"/>
    <x v="84"/>
    <n v="8"/>
    <x v="87"/>
    <n v="89522"/>
  </r>
  <r>
    <n v="21767"/>
    <x v="0"/>
    <x v="0"/>
    <n v="65.989999999999995"/>
    <n v="8.99"/>
    <n v="152"/>
    <s v="Kent Kerr"/>
    <x v="2"/>
    <x v="3"/>
    <x v="2"/>
    <x v="5"/>
    <x v="3"/>
    <x v="73"/>
    <n v="0.6"/>
    <x v="0"/>
    <x v="3"/>
    <x v="20"/>
    <x v="43"/>
    <n v="37918"/>
    <x v="48"/>
    <d v="2015-04-01T00:00:00"/>
    <x v="85"/>
    <n v="5"/>
    <x v="88"/>
    <n v="89524"/>
  </r>
  <r>
    <n v="22470"/>
    <x v="4"/>
    <x v="10"/>
    <n v="39.979999999999997"/>
    <n v="4"/>
    <n v="152"/>
    <s v="Kent Kerr"/>
    <x v="2"/>
    <x v="2"/>
    <x v="2"/>
    <x v="13"/>
    <x v="3"/>
    <x v="74"/>
    <n v="0.7"/>
    <x v="0"/>
    <x v="3"/>
    <x v="20"/>
    <x v="43"/>
    <n v="37918"/>
    <x v="49"/>
    <d v="2015-06-22T00:00:00"/>
    <x v="86"/>
    <n v="21"/>
    <x v="89"/>
    <n v="89525"/>
  </r>
  <r>
    <n v="22329"/>
    <x v="2"/>
    <x v="0"/>
    <n v="95.99"/>
    <n v="4.9000000000000004"/>
    <n v="156"/>
    <s v="Diana Xu"/>
    <x v="2"/>
    <x v="0"/>
    <x v="2"/>
    <x v="5"/>
    <x v="3"/>
    <x v="75"/>
    <n v="0.56000000000000005"/>
    <x v="0"/>
    <x v="0"/>
    <x v="21"/>
    <x v="44"/>
    <n v="80525"/>
    <x v="50"/>
    <d v="2015-05-15T00:00:00"/>
    <x v="87"/>
    <n v="13"/>
    <x v="90"/>
    <n v="87671"/>
  </r>
  <r>
    <n v="20324"/>
    <x v="0"/>
    <x v="9"/>
    <n v="10.89"/>
    <n v="4.5"/>
    <n v="156"/>
    <s v="Diana Xu"/>
    <x v="2"/>
    <x v="0"/>
    <x v="0"/>
    <x v="15"/>
    <x v="3"/>
    <x v="76"/>
    <n v="0.59"/>
    <x v="0"/>
    <x v="0"/>
    <x v="21"/>
    <x v="44"/>
    <n v="80525"/>
    <x v="51"/>
    <d v="2015-01-26T00:00:00"/>
    <x v="88"/>
    <n v="3"/>
    <x v="91"/>
    <n v="87672"/>
  </r>
  <r>
    <n v="26102"/>
    <x v="3"/>
    <x v="5"/>
    <n v="100.98"/>
    <n v="35.840000000000003"/>
    <n v="164"/>
    <s v="Robin Kramer Vaughn"/>
    <x v="1"/>
    <x v="1"/>
    <x v="1"/>
    <x v="14"/>
    <x v="5"/>
    <x v="77"/>
    <n v="0.62"/>
    <x v="0"/>
    <x v="0"/>
    <x v="0"/>
    <x v="45"/>
    <n v="99352"/>
    <x v="22"/>
    <d v="2015-01-04T00:00:00"/>
    <x v="89"/>
    <n v="7"/>
    <x v="92"/>
    <n v="89961"/>
  </r>
  <r>
    <n v="26103"/>
    <x v="3"/>
    <x v="1"/>
    <n v="4.9800000000000004"/>
    <n v="5.49"/>
    <n v="164"/>
    <s v="Robin Kramer Vaughn"/>
    <x v="2"/>
    <x v="1"/>
    <x v="0"/>
    <x v="7"/>
    <x v="3"/>
    <x v="78"/>
    <n v="0.38"/>
    <x v="0"/>
    <x v="0"/>
    <x v="0"/>
    <x v="45"/>
    <n v="99352"/>
    <x v="22"/>
    <d v="2015-01-03T00:00:00"/>
    <x v="90"/>
    <n v="9"/>
    <x v="93"/>
    <n v="89961"/>
  </r>
  <r>
    <n v="21040"/>
    <x v="4"/>
    <x v="4"/>
    <n v="399.98"/>
    <n v="12.06"/>
    <n v="166"/>
    <s v="Vicki Hauser"/>
    <x v="1"/>
    <x v="3"/>
    <x v="2"/>
    <x v="6"/>
    <x v="5"/>
    <x v="79"/>
    <n v="0.56000000000000005"/>
    <x v="0"/>
    <x v="3"/>
    <x v="20"/>
    <x v="46"/>
    <n v="37087"/>
    <x v="52"/>
    <d v="2015-01-18T00:00:00"/>
    <x v="91"/>
    <n v="5"/>
    <x v="94"/>
    <n v="89426"/>
  </r>
  <r>
    <n v="19315"/>
    <x v="4"/>
    <x v="4"/>
    <n v="43.22"/>
    <n v="16.71"/>
    <n v="169"/>
    <s v="Janice Cole"/>
    <x v="2"/>
    <x v="0"/>
    <x v="2"/>
    <x v="13"/>
    <x v="3"/>
    <x v="80"/>
    <n v="0.66"/>
    <x v="0"/>
    <x v="3"/>
    <x v="11"/>
    <x v="47"/>
    <n v="70802"/>
    <x v="35"/>
    <d v="2015-01-05T00:00:00"/>
    <x v="92"/>
    <n v="3"/>
    <x v="95"/>
    <n v="87463"/>
  </r>
  <r>
    <n v="19316"/>
    <x v="4"/>
    <x v="5"/>
    <n v="574.74"/>
    <n v="24.49"/>
    <n v="169"/>
    <s v="Janice Cole"/>
    <x v="2"/>
    <x v="0"/>
    <x v="2"/>
    <x v="6"/>
    <x v="6"/>
    <x v="81"/>
    <n v="0.37"/>
    <x v="0"/>
    <x v="3"/>
    <x v="11"/>
    <x v="47"/>
    <n v="70802"/>
    <x v="35"/>
    <d v="2015-01-10T00:00:00"/>
    <x v="93"/>
    <n v="12"/>
    <x v="96"/>
    <n v="87463"/>
  </r>
  <r>
    <n v="19317"/>
    <x v="4"/>
    <x v="7"/>
    <n v="10.14"/>
    <n v="2.27"/>
    <n v="169"/>
    <s v="Janice Cole"/>
    <x v="2"/>
    <x v="0"/>
    <x v="0"/>
    <x v="7"/>
    <x v="0"/>
    <x v="82"/>
    <n v="0.36"/>
    <x v="0"/>
    <x v="3"/>
    <x v="11"/>
    <x v="47"/>
    <n v="70802"/>
    <x v="35"/>
    <d v="2015-01-07T00:00:00"/>
    <x v="94"/>
    <n v="3"/>
    <x v="97"/>
    <n v="87463"/>
  </r>
  <r>
    <n v="19314"/>
    <x v="2"/>
    <x v="5"/>
    <n v="1.88"/>
    <n v="1.49"/>
    <n v="171"/>
    <s v="Christina Matthews"/>
    <x v="2"/>
    <x v="0"/>
    <x v="0"/>
    <x v="8"/>
    <x v="3"/>
    <x v="83"/>
    <n v="0.37"/>
    <x v="0"/>
    <x v="1"/>
    <x v="2"/>
    <x v="48"/>
    <n v="7024"/>
    <x v="53"/>
    <d v="2015-04-15T00:00:00"/>
    <x v="95"/>
    <n v="1"/>
    <x v="98"/>
    <n v="87464"/>
  </r>
  <r>
    <n v="5361"/>
    <x v="2"/>
    <x v="1"/>
    <n v="49.99"/>
    <n v="19.989999999999998"/>
    <n v="181"/>
    <s v="Wesley Waller"/>
    <x v="2"/>
    <x v="2"/>
    <x v="2"/>
    <x v="13"/>
    <x v="3"/>
    <x v="84"/>
    <n v="0.41"/>
    <x v="0"/>
    <x v="0"/>
    <x v="1"/>
    <x v="49"/>
    <n v="94122"/>
    <x v="54"/>
    <d v="2015-02-21T00:00:00"/>
    <x v="96"/>
    <n v="18"/>
    <x v="99"/>
    <n v="38087"/>
  </r>
  <r>
    <n v="522"/>
    <x v="0"/>
    <x v="8"/>
    <n v="1.68"/>
    <n v="1.57"/>
    <n v="181"/>
    <s v="Wesley Waller"/>
    <x v="2"/>
    <x v="0"/>
    <x v="0"/>
    <x v="0"/>
    <x v="0"/>
    <x v="15"/>
    <n v="0.59"/>
    <x v="0"/>
    <x v="0"/>
    <x v="1"/>
    <x v="49"/>
    <n v="94122"/>
    <x v="55"/>
    <d v="2015-05-23T00:00:00"/>
    <x v="97"/>
    <n v="116"/>
    <x v="100"/>
    <n v="3585"/>
  </r>
  <r>
    <n v="23361"/>
    <x v="2"/>
    <x v="1"/>
    <n v="49.99"/>
    <n v="19.989999999999998"/>
    <n v="184"/>
    <s v="Phillip Holmes"/>
    <x v="2"/>
    <x v="2"/>
    <x v="2"/>
    <x v="13"/>
    <x v="3"/>
    <x v="84"/>
    <n v="0.41"/>
    <x v="0"/>
    <x v="1"/>
    <x v="15"/>
    <x v="50"/>
    <n v="2474"/>
    <x v="54"/>
    <d v="2015-02-21T00:00:00"/>
    <x v="96"/>
    <n v="5"/>
    <x v="101"/>
    <n v="88360"/>
  </r>
  <r>
    <n v="18521"/>
    <x v="0"/>
    <x v="8"/>
    <n v="10.06"/>
    <n v="2.06"/>
    <n v="188"/>
    <s v="Alex Harrell"/>
    <x v="2"/>
    <x v="0"/>
    <x v="0"/>
    <x v="7"/>
    <x v="0"/>
    <x v="85"/>
    <n v="0.39"/>
    <x v="0"/>
    <x v="2"/>
    <x v="7"/>
    <x v="51"/>
    <n v="76240"/>
    <x v="55"/>
    <d v="2015-05-22T00:00:00"/>
    <x v="98"/>
    <n v="23"/>
    <x v="102"/>
    <n v="88361"/>
  </r>
  <r>
    <n v="18522"/>
    <x v="0"/>
    <x v="8"/>
    <n v="1.68"/>
    <n v="1.57"/>
    <n v="188"/>
    <s v="Alex Harrell"/>
    <x v="2"/>
    <x v="0"/>
    <x v="0"/>
    <x v="0"/>
    <x v="0"/>
    <x v="15"/>
    <n v="0.59"/>
    <x v="0"/>
    <x v="2"/>
    <x v="7"/>
    <x v="51"/>
    <n v="76240"/>
    <x v="55"/>
    <d v="2015-05-23T00:00:00"/>
    <x v="99"/>
    <n v="29"/>
    <x v="103"/>
    <n v="88361"/>
  </r>
  <r>
    <n v="18817"/>
    <x v="0"/>
    <x v="10"/>
    <n v="58.1"/>
    <n v="1.49"/>
    <n v="190"/>
    <s v="Lloyd Norris"/>
    <x v="2"/>
    <x v="0"/>
    <x v="0"/>
    <x v="8"/>
    <x v="3"/>
    <x v="86"/>
    <n v="0.38"/>
    <x v="0"/>
    <x v="2"/>
    <x v="12"/>
    <x v="52"/>
    <n v="60004"/>
    <x v="6"/>
    <d v="2015-02-13T00:00:00"/>
    <x v="100"/>
    <n v="3"/>
    <x v="104"/>
    <n v="89092"/>
  </r>
  <r>
    <n v="18818"/>
    <x v="0"/>
    <x v="0"/>
    <n v="80.48"/>
    <n v="4.5"/>
    <n v="191"/>
    <s v="Gerald Kearney"/>
    <x v="2"/>
    <x v="0"/>
    <x v="0"/>
    <x v="15"/>
    <x v="3"/>
    <x v="87"/>
    <n v="0.55000000000000004"/>
    <x v="0"/>
    <x v="2"/>
    <x v="12"/>
    <x v="53"/>
    <n v="60505"/>
    <x v="6"/>
    <d v="2015-02-15T00:00:00"/>
    <x v="101"/>
    <n v="1"/>
    <x v="105"/>
    <n v="89092"/>
  </r>
  <r>
    <n v="20520"/>
    <x v="1"/>
    <x v="5"/>
    <n v="3.8"/>
    <n v="1.49"/>
    <n v="191"/>
    <s v="Gerald Kearney"/>
    <x v="2"/>
    <x v="0"/>
    <x v="0"/>
    <x v="8"/>
    <x v="3"/>
    <x v="27"/>
    <n v="0.38"/>
    <x v="0"/>
    <x v="2"/>
    <x v="12"/>
    <x v="53"/>
    <n v="60505"/>
    <x v="37"/>
    <d v="2015-04-11T00:00:00"/>
    <x v="102"/>
    <n v="14"/>
    <x v="106"/>
    <n v="89093"/>
  </r>
  <r>
    <n v="20521"/>
    <x v="1"/>
    <x v="3"/>
    <n v="30.73"/>
    <n v="4"/>
    <n v="191"/>
    <s v="Gerald Kearney"/>
    <x v="2"/>
    <x v="0"/>
    <x v="2"/>
    <x v="13"/>
    <x v="3"/>
    <x v="88"/>
    <n v="0.75"/>
    <x v="0"/>
    <x v="2"/>
    <x v="12"/>
    <x v="53"/>
    <n v="60505"/>
    <x v="37"/>
    <d v="2015-04-09T00:00:00"/>
    <x v="103"/>
    <n v="7"/>
    <x v="107"/>
    <n v="89093"/>
  </r>
  <r>
    <n v="20522"/>
    <x v="1"/>
    <x v="6"/>
    <n v="125.99"/>
    <n v="8.08"/>
    <n v="191"/>
    <s v="Gerald Kearney"/>
    <x v="2"/>
    <x v="0"/>
    <x v="2"/>
    <x v="5"/>
    <x v="3"/>
    <x v="89"/>
    <n v="0.56999999999999995"/>
    <x v="0"/>
    <x v="2"/>
    <x v="12"/>
    <x v="53"/>
    <n v="60505"/>
    <x v="37"/>
    <d v="2015-04-10T00:00:00"/>
    <x v="104"/>
    <n v="22"/>
    <x v="108"/>
    <n v="89093"/>
  </r>
  <r>
    <n v="19663"/>
    <x v="1"/>
    <x v="6"/>
    <n v="213.45"/>
    <n v="14.7"/>
    <n v="193"/>
    <s v="Danny Hong"/>
    <x v="1"/>
    <x v="0"/>
    <x v="2"/>
    <x v="6"/>
    <x v="1"/>
    <x v="90"/>
    <n v="0.59"/>
    <x v="0"/>
    <x v="0"/>
    <x v="17"/>
    <x v="34"/>
    <n v="84041"/>
    <x v="35"/>
    <d v="2015-01-05T00:00:00"/>
    <x v="105"/>
    <n v="1"/>
    <x v="109"/>
    <n v="90430"/>
  </r>
  <r>
    <n v="20645"/>
    <x v="3"/>
    <x v="8"/>
    <n v="6.54"/>
    <n v="5.27"/>
    <n v="193"/>
    <s v="Danny Hong"/>
    <x v="2"/>
    <x v="0"/>
    <x v="0"/>
    <x v="8"/>
    <x v="3"/>
    <x v="91"/>
    <n v="0.36"/>
    <x v="0"/>
    <x v="0"/>
    <x v="17"/>
    <x v="34"/>
    <n v="84041"/>
    <x v="25"/>
    <d v="2015-04-01T00:00:00"/>
    <x v="106"/>
    <n v="21"/>
    <x v="110"/>
    <n v="90432"/>
  </r>
  <r>
    <n v="24273"/>
    <x v="1"/>
    <x v="1"/>
    <n v="6.48"/>
    <n v="9.17"/>
    <n v="194"/>
    <s v="Tammy Goldman"/>
    <x v="2"/>
    <x v="0"/>
    <x v="0"/>
    <x v="7"/>
    <x v="3"/>
    <x v="92"/>
    <n v="0.37"/>
    <x v="0"/>
    <x v="0"/>
    <x v="17"/>
    <x v="54"/>
    <n v="84043"/>
    <x v="56"/>
    <d v="2015-01-11T00:00:00"/>
    <x v="107"/>
    <n v="4"/>
    <x v="111"/>
    <n v="90431"/>
  </r>
  <r>
    <n v="20646"/>
    <x v="3"/>
    <x v="3"/>
    <n v="3.29"/>
    <n v="1.35"/>
    <n v="194"/>
    <s v="Tammy Goldman"/>
    <x v="2"/>
    <x v="0"/>
    <x v="0"/>
    <x v="3"/>
    <x v="0"/>
    <x v="93"/>
    <n v="0.4"/>
    <x v="0"/>
    <x v="0"/>
    <x v="17"/>
    <x v="54"/>
    <n v="84043"/>
    <x v="25"/>
    <d v="2015-04-01T00:00:00"/>
    <x v="108"/>
    <n v="23"/>
    <x v="112"/>
    <n v="90432"/>
  </r>
  <r>
    <n v="25158"/>
    <x v="2"/>
    <x v="6"/>
    <n v="161.55000000000001"/>
    <n v="19.989999999999998"/>
    <n v="197"/>
    <s v="Samantha Weaver"/>
    <x v="2"/>
    <x v="2"/>
    <x v="0"/>
    <x v="10"/>
    <x v="3"/>
    <x v="40"/>
    <n v="0.66"/>
    <x v="0"/>
    <x v="2"/>
    <x v="13"/>
    <x v="55"/>
    <n v="66212"/>
    <x v="57"/>
    <d v="2015-04-04T00:00:00"/>
    <x v="109"/>
    <n v="19"/>
    <x v="113"/>
    <n v="88921"/>
  </r>
  <r>
    <n v="7158"/>
    <x v="2"/>
    <x v="6"/>
    <n v="161.55000000000001"/>
    <n v="19.989999999999998"/>
    <n v="198"/>
    <s v="Leroy Blanchard"/>
    <x v="2"/>
    <x v="2"/>
    <x v="0"/>
    <x v="10"/>
    <x v="3"/>
    <x v="40"/>
    <n v="0.66"/>
    <x v="0"/>
    <x v="2"/>
    <x v="22"/>
    <x v="56"/>
    <n v="48138"/>
    <x v="57"/>
    <d v="2015-04-04T00:00:00"/>
    <x v="110"/>
    <n v="77"/>
    <x v="114"/>
    <n v="51072"/>
  </r>
  <r>
    <n v="22136"/>
    <x v="1"/>
    <x v="3"/>
    <n v="12.28"/>
    <n v="4.8600000000000003"/>
    <n v="202"/>
    <s v="Max Small"/>
    <x v="2"/>
    <x v="0"/>
    <x v="0"/>
    <x v="7"/>
    <x v="3"/>
    <x v="94"/>
    <n v="0.38"/>
    <x v="0"/>
    <x v="2"/>
    <x v="23"/>
    <x v="57"/>
    <n v="74006"/>
    <x v="58"/>
    <d v="2015-04-28T00:00:00"/>
    <x v="111"/>
    <n v="3"/>
    <x v="115"/>
    <n v="88971"/>
  </r>
  <r>
    <n v="18783"/>
    <x v="0"/>
    <x v="9"/>
    <n v="7.37"/>
    <n v="5.53"/>
    <n v="202"/>
    <s v="Max Small"/>
    <x v="2"/>
    <x v="0"/>
    <x v="2"/>
    <x v="13"/>
    <x v="2"/>
    <x v="95"/>
    <n v="0.69"/>
    <x v="0"/>
    <x v="2"/>
    <x v="23"/>
    <x v="57"/>
    <n v="74006"/>
    <x v="59"/>
    <d v="2015-01-18T00:00:00"/>
    <x v="112"/>
    <n v="11"/>
    <x v="116"/>
    <n v="88972"/>
  </r>
  <r>
    <n v="21401"/>
    <x v="4"/>
    <x v="5"/>
    <n v="1.86"/>
    <n v="2.58"/>
    <n v="210"/>
    <s v="Floyd Dale"/>
    <x v="2"/>
    <x v="1"/>
    <x v="0"/>
    <x v="3"/>
    <x v="0"/>
    <x v="96"/>
    <n v="0.82"/>
    <x v="0"/>
    <x v="1"/>
    <x v="4"/>
    <x v="58"/>
    <n v="12180"/>
    <x v="60"/>
    <d v="2015-01-21T00:00:00"/>
    <x v="113"/>
    <n v="9"/>
    <x v="117"/>
    <n v="85965"/>
  </r>
  <r>
    <n v="23097"/>
    <x v="3"/>
    <x v="3"/>
    <n v="5.4"/>
    <n v="7.78"/>
    <n v="210"/>
    <s v="Floyd Dale"/>
    <x v="0"/>
    <x v="1"/>
    <x v="0"/>
    <x v="8"/>
    <x v="3"/>
    <x v="97"/>
    <n v="0.37"/>
    <x v="0"/>
    <x v="1"/>
    <x v="4"/>
    <x v="58"/>
    <n v="12180"/>
    <x v="42"/>
    <d v="2015-06-02T00:00:00"/>
    <x v="114"/>
    <n v="4"/>
    <x v="118"/>
    <n v="85966"/>
  </r>
  <r>
    <n v="23098"/>
    <x v="3"/>
    <x v="1"/>
    <n v="20.28"/>
    <n v="6.68"/>
    <n v="210"/>
    <s v="Floyd Dale"/>
    <x v="2"/>
    <x v="1"/>
    <x v="1"/>
    <x v="2"/>
    <x v="3"/>
    <x v="98"/>
    <n v="0.53"/>
    <x v="0"/>
    <x v="1"/>
    <x v="4"/>
    <x v="58"/>
    <n v="12180"/>
    <x v="42"/>
    <d v="2015-06-02T00:00:00"/>
    <x v="115"/>
    <n v="3"/>
    <x v="119"/>
    <n v="85966"/>
  </r>
  <r>
    <n v="23099"/>
    <x v="3"/>
    <x v="6"/>
    <n v="11.55"/>
    <n v="2.36"/>
    <n v="210"/>
    <s v="Floyd Dale"/>
    <x v="2"/>
    <x v="1"/>
    <x v="0"/>
    <x v="0"/>
    <x v="0"/>
    <x v="99"/>
    <n v="0.55000000000000004"/>
    <x v="0"/>
    <x v="1"/>
    <x v="4"/>
    <x v="58"/>
    <n v="12180"/>
    <x v="42"/>
    <d v="2015-06-03T00:00:00"/>
    <x v="116"/>
    <n v="5"/>
    <x v="120"/>
    <n v="85966"/>
  </r>
  <r>
    <n v="23605"/>
    <x v="3"/>
    <x v="0"/>
    <n v="10.06"/>
    <n v="2.06"/>
    <n v="211"/>
    <s v="Anna Wood"/>
    <x v="2"/>
    <x v="3"/>
    <x v="0"/>
    <x v="7"/>
    <x v="0"/>
    <x v="85"/>
    <n v="0.39"/>
    <x v="0"/>
    <x v="1"/>
    <x v="4"/>
    <x v="59"/>
    <n v="13501"/>
    <x v="61"/>
    <d v="2015-01-08T00:00:00"/>
    <x v="117"/>
    <n v="2"/>
    <x v="121"/>
    <n v="85964"/>
  </r>
  <r>
    <n v="23606"/>
    <x v="3"/>
    <x v="6"/>
    <n v="65.989999999999995"/>
    <n v="5.92"/>
    <n v="211"/>
    <s v="Anna Wood"/>
    <x v="2"/>
    <x v="3"/>
    <x v="2"/>
    <x v="5"/>
    <x v="3"/>
    <x v="100"/>
    <n v="0.55000000000000004"/>
    <x v="0"/>
    <x v="1"/>
    <x v="4"/>
    <x v="59"/>
    <n v="13501"/>
    <x v="61"/>
    <d v="2015-01-08T00:00:00"/>
    <x v="118"/>
    <n v="3"/>
    <x v="122"/>
    <n v="85964"/>
  </r>
  <r>
    <n v="23100"/>
    <x v="3"/>
    <x v="5"/>
    <n v="2.08"/>
    <n v="2.56"/>
    <n v="211"/>
    <s v="Anna Wood"/>
    <x v="2"/>
    <x v="1"/>
    <x v="0"/>
    <x v="12"/>
    <x v="2"/>
    <x v="101"/>
    <n v="0.55000000000000004"/>
    <x v="0"/>
    <x v="1"/>
    <x v="4"/>
    <x v="59"/>
    <n v="13501"/>
    <x v="42"/>
    <d v="2015-06-03T00:00:00"/>
    <x v="119"/>
    <n v="20"/>
    <x v="123"/>
    <n v="85966"/>
  </r>
  <r>
    <n v="26303"/>
    <x v="3"/>
    <x v="5"/>
    <n v="119.99"/>
    <n v="56.14"/>
    <n v="218"/>
    <s v="Frances Saunders"/>
    <x v="1"/>
    <x v="3"/>
    <x v="2"/>
    <x v="6"/>
    <x v="5"/>
    <x v="102"/>
    <n v="0.39"/>
    <x v="0"/>
    <x v="0"/>
    <x v="17"/>
    <x v="60"/>
    <n v="84107"/>
    <x v="62"/>
    <d v="2015-06-11T00:00:00"/>
    <x v="120"/>
    <n v="6"/>
    <x v="124"/>
    <n v="88048"/>
  </r>
  <r>
    <n v="21203"/>
    <x v="3"/>
    <x v="9"/>
    <n v="60.89"/>
    <n v="32.409999999999997"/>
    <n v="228"/>
    <s v="Colleen Andrews"/>
    <x v="1"/>
    <x v="2"/>
    <x v="1"/>
    <x v="1"/>
    <x v="1"/>
    <x v="103"/>
    <n v="0.56000000000000005"/>
    <x v="0"/>
    <x v="3"/>
    <x v="24"/>
    <x v="61"/>
    <n v="28227"/>
    <x v="57"/>
    <d v="2015-04-03T00:00:00"/>
    <x v="121"/>
    <n v="7"/>
    <x v="125"/>
    <n v="88527"/>
  </r>
  <r>
    <n v="25500"/>
    <x v="3"/>
    <x v="8"/>
    <n v="5.81"/>
    <n v="8.49"/>
    <n v="233"/>
    <s v="Michele Bullard"/>
    <x v="2"/>
    <x v="2"/>
    <x v="0"/>
    <x v="8"/>
    <x v="3"/>
    <x v="104"/>
    <n v="0.39"/>
    <x v="0"/>
    <x v="2"/>
    <x v="12"/>
    <x v="62"/>
    <n v="60462"/>
    <x v="63"/>
    <d v="2015-02-22T00:00:00"/>
    <x v="122"/>
    <n v="10"/>
    <x v="126"/>
    <n v="90237"/>
  </r>
  <r>
    <n v="25501"/>
    <x v="3"/>
    <x v="7"/>
    <n v="9.65"/>
    <n v="6.22"/>
    <n v="233"/>
    <s v="Michele Bullard"/>
    <x v="2"/>
    <x v="2"/>
    <x v="1"/>
    <x v="2"/>
    <x v="3"/>
    <x v="105"/>
    <n v="0.55000000000000004"/>
    <x v="0"/>
    <x v="2"/>
    <x v="12"/>
    <x v="62"/>
    <n v="60462"/>
    <x v="63"/>
    <d v="2015-02-21T00:00:00"/>
    <x v="123"/>
    <n v="12"/>
    <x v="127"/>
    <n v="90237"/>
  </r>
  <r>
    <n v="23058"/>
    <x v="2"/>
    <x v="2"/>
    <n v="279.81"/>
    <n v="23.19"/>
    <n v="234"/>
    <s v="Don Cameron"/>
    <x v="1"/>
    <x v="2"/>
    <x v="0"/>
    <x v="15"/>
    <x v="1"/>
    <x v="106"/>
    <n v="0.59"/>
    <x v="0"/>
    <x v="2"/>
    <x v="25"/>
    <x v="63"/>
    <n v="50208"/>
    <x v="64"/>
    <d v="2015-02-06T00:00:00"/>
    <x v="124"/>
    <n v="6"/>
    <x v="128"/>
    <n v="90236"/>
  </r>
  <r>
    <n v="25121"/>
    <x v="0"/>
    <x v="9"/>
    <n v="28.53"/>
    <n v="1.49"/>
    <n v="234"/>
    <s v="Don Cameron"/>
    <x v="2"/>
    <x v="2"/>
    <x v="0"/>
    <x v="8"/>
    <x v="3"/>
    <x v="107"/>
    <n v="0.38"/>
    <x v="0"/>
    <x v="2"/>
    <x v="25"/>
    <x v="63"/>
    <n v="50208"/>
    <x v="12"/>
    <d v="2015-03-29T00:00:00"/>
    <x v="125"/>
    <n v="7"/>
    <x v="129"/>
    <n v="90238"/>
  </r>
  <r>
    <n v="25122"/>
    <x v="0"/>
    <x v="0"/>
    <n v="15.28"/>
    <n v="1.99"/>
    <n v="234"/>
    <s v="Don Cameron"/>
    <x v="2"/>
    <x v="2"/>
    <x v="2"/>
    <x v="13"/>
    <x v="2"/>
    <x v="108"/>
    <n v="0.42"/>
    <x v="0"/>
    <x v="2"/>
    <x v="25"/>
    <x v="63"/>
    <n v="50208"/>
    <x v="12"/>
    <d v="2015-03-29T00:00:00"/>
    <x v="126"/>
    <n v="2"/>
    <x v="130"/>
    <n v="90238"/>
  </r>
  <r>
    <n v="22044"/>
    <x v="4"/>
    <x v="2"/>
    <n v="3.34"/>
    <n v="7.49"/>
    <n v="234"/>
    <s v="Don Cameron"/>
    <x v="0"/>
    <x v="2"/>
    <x v="0"/>
    <x v="0"/>
    <x v="0"/>
    <x v="109"/>
    <n v="0.54"/>
    <x v="0"/>
    <x v="2"/>
    <x v="25"/>
    <x v="63"/>
    <n v="50208"/>
    <x v="65"/>
    <d v="2015-04-30T00:00:00"/>
    <x v="127"/>
    <n v="8"/>
    <x v="131"/>
    <n v="90239"/>
  </r>
  <r>
    <n v="18885"/>
    <x v="1"/>
    <x v="6"/>
    <n v="442.14"/>
    <n v="14.7"/>
    <n v="236"/>
    <s v="Shawn McIntyre"/>
    <x v="1"/>
    <x v="0"/>
    <x v="2"/>
    <x v="6"/>
    <x v="1"/>
    <x v="110"/>
    <n v="0.56000000000000005"/>
    <x v="0"/>
    <x v="0"/>
    <x v="21"/>
    <x v="64"/>
    <n v="80027"/>
    <x v="11"/>
    <d v="2015-02-22T00:00:00"/>
    <x v="128"/>
    <n v="10"/>
    <x v="132"/>
    <n v="86621"/>
  </r>
  <r>
    <n v="24327"/>
    <x v="3"/>
    <x v="10"/>
    <n v="19.98"/>
    <n v="5.77"/>
    <n v="240"/>
    <s v="Gilbert Scarborough"/>
    <x v="0"/>
    <x v="2"/>
    <x v="0"/>
    <x v="7"/>
    <x v="3"/>
    <x v="111"/>
    <n v="0.38"/>
    <x v="0"/>
    <x v="0"/>
    <x v="21"/>
    <x v="65"/>
    <n v="80817"/>
    <x v="18"/>
    <d v="2015-04-20T00:00:00"/>
    <x v="129"/>
    <n v="3"/>
    <x v="133"/>
    <n v="90479"/>
  </r>
  <r>
    <n v="24328"/>
    <x v="3"/>
    <x v="2"/>
    <n v="259.70999999999998"/>
    <n v="66.67"/>
    <n v="241"/>
    <s v="Amy Ellis Holder"/>
    <x v="1"/>
    <x v="2"/>
    <x v="1"/>
    <x v="11"/>
    <x v="5"/>
    <x v="112"/>
    <n v="0.61"/>
    <x v="0"/>
    <x v="0"/>
    <x v="21"/>
    <x v="66"/>
    <n v="81503"/>
    <x v="18"/>
    <d v="2015-04-21T00:00:00"/>
    <x v="130"/>
    <n v="11"/>
    <x v="134"/>
    <n v="90479"/>
  </r>
  <r>
    <n v="25264"/>
    <x v="4"/>
    <x v="0"/>
    <n v="5.94"/>
    <n v="9.92"/>
    <n v="241"/>
    <s v="Amy Ellis Holder"/>
    <x v="2"/>
    <x v="2"/>
    <x v="0"/>
    <x v="8"/>
    <x v="3"/>
    <x v="113"/>
    <n v="0.38"/>
    <x v="0"/>
    <x v="0"/>
    <x v="21"/>
    <x v="66"/>
    <n v="81503"/>
    <x v="66"/>
    <d v="2015-06-02T00:00:00"/>
    <x v="131"/>
    <n v="13"/>
    <x v="135"/>
    <n v="90480"/>
  </r>
  <r>
    <n v="25265"/>
    <x v="4"/>
    <x v="1"/>
    <n v="125.99"/>
    <n v="3"/>
    <n v="241"/>
    <s v="Amy Ellis Holder"/>
    <x v="2"/>
    <x v="2"/>
    <x v="2"/>
    <x v="5"/>
    <x v="3"/>
    <x v="114"/>
    <n v="0.59"/>
    <x v="0"/>
    <x v="0"/>
    <x v="21"/>
    <x v="66"/>
    <n v="81503"/>
    <x v="66"/>
    <d v="2015-05-26T00:00:00"/>
    <x v="132"/>
    <n v="8"/>
    <x v="136"/>
    <n v="90480"/>
  </r>
  <r>
    <n v="18849"/>
    <x v="3"/>
    <x v="1"/>
    <n v="146.05000000000001"/>
    <n v="80.2"/>
    <n v="247"/>
    <s v="Marshall Brandt Briggs"/>
    <x v="1"/>
    <x v="0"/>
    <x v="1"/>
    <x v="11"/>
    <x v="5"/>
    <x v="115"/>
    <n v="0.71"/>
    <x v="0"/>
    <x v="3"/>
    <x v="20"/>
    <x v="67"/>
    <n v="37804"/>
    <x v="67"/>
    <d v="2015-02-23T00:00:00"/>
    <x v="133"/>
    <n v="5"/>
    <x v="137"/>
    <n v="89139"/>
  </r>
  <r>
    <n v="18850"/>
    <x v="3"/>
    <x v="2"/>
    <n v="65.989999999999995"/>
    <n v="5.92"/>
    <n v="247"/>
    <s v="Marshall Brandt Briggs"/>
    <x v="2"/>
    <x v="0"/>
    <x v="2"/>
    <x v="5"/>
    <x v="3"/>
    <x v="100"/>
    <n v="0.55000000000000004"/>
    <x v="0"/>
    <x v="3"/>
    <x v="20"/>
    <x v="67"/>
    <n v="37804"/>
    <x v="67"/>
    <d v="2015-02-24T00:00:00"/>
    <x v="134"/>
    <n v="14"/>
    <x v="138"/>
    <n v="89139"/>
  </r>
  <r>
    <n v="18842"/>
    <x v="3"/>
    <x v="3"/>
    <n v="2.88"/>
    <n v="0.99"/>
    <n v="247"/>
    <s v="Marshall Brandt Briggs"/>
    <x v="2"/>
    <x v="0"/>
    <x v="0"/>
    <x v="9"/>
    <x v="3"/>
    <x v="116"/>
    <n v="0.36"/>
    <x v="0"/>
    <x v="3"/>
    <x v="20"/>
    <x v="67"/>
    <n v="37804"/>
    <x v="68"/>
    <d v="2015-03-23T00:00:00"/>
    <x v="135"/>
    <n v="10"/>
    <x v="139"/>
    <n v="89140"/>
  </r>
  <r>
    <n v="18773"/>
    <x v="2"/>
    <x v="1"/>
    <n v="2.58"/>
    <n v="1.3"/>
    <n v="250"/>
    <s v="Brenda Nelson Blanchard"/>
    <x v="0"/>
    <x v="0"/>
    <x v="0"/>
    <x v="0"/>
    <x v="0"/>
    <x v="117"/>
    <n v="0.59"/>
    <x v="0"/>
    <x v="2"/>
    <x v="3"/>
    <x v="68"/>
    <n v="55423"/>
    <x v="5"/>
    <d v="2015-05-29T00:00:00"/>
    <x v="136"/>
    <n v="39"/>
    <x v="140"/>
    <n v="87214"/>
  </r>
  <r>
    <n v="18774"/>
    <x v="2"/>
    <x v="1"/>
    <n v="65.989999999999995"/>
    <n v="3.9"/>
    <n v="250"/>
    <s v="Brenda Nelson Blanchard"/>
    <x v="2"/>
    <x v="0"/>
    <x v="2"/>
    <x v="5"/>
    <x v="3"/>
    <x v="118"/>
    <n v="0.55000000000000004"/>
    <x v="0"/>
    <x v="2"/>
    <x v="3"/>
    <x v="68"/>
    <n v="55423"/>
    <x v="5"/>
    <d v="2015-05-29T00:00:00"/>
    <x v="137"/>
    <n v="27"/>
    <x v="141"/>
    <n v="87214"/>
  </r>
  <r>
    <n v="18801"/>
    <x v="3"/>
    <x v="10"/>
    <n v="280.98"/>
    <n v="35.67"/>
    <n v="254"/>
    <s v="Brett Hawkins"/>
    <x v="1"/>
    <x v="1"/>
    <x v="1"/>
    <x v="11"/>
    <x v="5"/>
    <x v="119"/>
    <n v="0.66"/>
    <x v="0"/>
    <x v="0"/>
    <x v="21"/>
    <x v="69"/>
    <n v="80126"/>
    <x v="69"/>
    <d v="2015-06-11T00:00:00"/>
    <x v="138"/>
    <n v="5"/>
    <x v="142"/>
    <n v="86268"/>
  </r>
  <r>
    <n v="20577"/>
    <x v="2"/>
    <x v="9"/>
    <n v="8.34"/>
    <n v="2.64"/>
    <n v="256"/>
    <s v="Irene Li"/>
    <x v="2"/>
    <x v="1"/>
    <x v="0"/>
    <x v="12"/>
    <x v="2"/>
    <x v="120"/>
    <n v="0.59"/>
    <x v="0"/>
    <x v="1"/>
    <x v="19"/>
    <x v="70"/>
    <n v="17331"/>
    <x v="70"/>
    <d v="2015-02-02T00:00:00"/>
    <x v="139"/>
    <n v="4"/>
    <x v="143"/>
    <n v="86267"/>
  </r>
  <r>
    <n v="24498"/>
    <x v="3"/>
    <x v="5"/>
    <n v="17.48"/>
    <n v="1.99"/>
    <n v="258"/>
    <s v="Allan Shields"/>
    <x v="2"/>
    <x v="3"/>
    <x v="2"/>
    <x v="13"/>
    <x v="2"/>
    <x v="121"/>
    <n v="0.45"/>
    <x v="0"/>
    <x v="3"/>
    <x v="26"/>
    <x v="71"/>
    <n v="33772"/>
    <x v="22"/>
    <d v="2015-01-04T00:00:00"/>
    <x v="140"/>
    <n v="3"/>
    <x v="144"/>
    <n v="85858"/>
  </r>
  <r>
    <n v="18011"/>
    <x v="4"/>
    <x v="3"/>
    <n v="2.88"/>
    <n v="0.7"/>
    <n v="259"/>
    <s v="Edward Pugh"/>
    <x v="2"/>
    <x v="3"/>
    <x v="0"/>
    <x v="0"/>
    <x v="0"/>
    <x v="122"/>
    <n v="0.56000000000000005"/>
    <x v="0"/>
    <x v="0"/>
    <x v="27"/>
    <x v="72"/>
    <n v="87505"/>
    <x v="71"/>
    <d v="2015-01-19T00:00:00"/>
    <x v="141"/>
    <n v="10"/>
    <x v="145"/>
    <n v="85857"/>
  </r>
  <r>
    <n v="22370"/>
    <x v="0"/>
    <x v="5"/>
    <n v="31.76"/>
    <n v="45.51"/>
    <n v="263"/>
    <s v="Carlos Hess"/>
    <x v="1"/>
    <x v="2"/>
    <x v="1"/>
    <x v="11"/>
    <x v="5"/>
    <x v="123"/>
    <n v="0.65"/>
    <x v="0"/>
    <x v="1"/>
    <x v="10"/>
    <x v="73"/>
    <n v="44106"/>
    <x v="72"/>
    <d v="2015-01-23T00:00:00"/>
    <x v="142"/>
    <n v="9"/>
    <x v="146"/>
    <n v="86297"/>
  </r>
  <r>
    <n v="20858"/>
    <x v="1"/>
    <x v="6"/>
    <n v="73.98"/>
    <n v="12.14"/>
    <n v="266"/>
    <s v="Ross Frederick"/>
    <x v="0"/>
    <x v="0"/>
    <x v="2"/>
    <x v="13"/>
    <x v="3"/>
    <x v="124"/>
    <n v="0.67"/>
    <x v="0"/>
    <x v="2"/>
    <x v="7"/>
    <x v="74"/>
    <n v="78207"/>
    <x v="73"/>
    <d v="2015-05-20T00:00:00"/>
    <x v="143"/>
    <n v="17"/>
    <x v="147"/>
    <n v="90593"/>
  </r>
  <r>
    <n v="19823"/>
    <x v="3"/>
    <x v="4"/>
    <n v="6.48"/>
    <n v="7.03"/>
    <n v="266"/>
    <s v="Ross Frederick"/>
    <x v="2"/>
    <x v="0"/>
    <x v="0"/>
    <x v="7"/>
    <x v="3"/>
    <x v="125"/>
    <n v="0.37"/>
    <x v="0"/>
    <x v="2"/>
    <x v="7"/>
    <x v="74"/>
    <n v="78207"/>
    <x v="7"/>
    <d v="2015-05-16T00:00:00"/>
    <x v="144"/>
    <n v="10"/>
    <x v="148"/>
    <n v="90594"/>
  </r>
  <r>
    <n v="19824"/>
    <x v="3"/>
    <x v="0"/>
    <n v="20.34"/>
    <n v="35"/>
    <n v="266"/>
    <s v="Ross Frederick"/>
    <x v="2"/>
    <x v="0"/>
    <x v="0"/>
    <x v="10"/>
    <x v="6"/>
    <x v="126"/>
    <n v="0.84"/>
    <x v="0"/>
    <x v="2"/>
    <x v="7"/>
    <x v="74"/>
    <n v="78207"/>
    <x v="7"/>
    <d v="2015-05-16T00:00:00"/>
    <x v="145"/>
    <n v="33"/>
    <x v="149"/>
    <n v="90594"/>
  </r>
  <r>
    <n v="18770"/>
    <x v="4"/>
    <x v="1"/>
    <n v="5.58"/>
    <n v="5.3"/>
    <n v="268"/>
    <s v="James Beck"/>
    <x v="2"/>
    <x v="1"/>
    <x v="0"/>
    <x v="4"/>
    <x v="3"/>
    <x v="127"/>
    <n v="0.35"/>
    <x v="0"/>
    <x v="0"/>
    <x v="28"/>
    <x v="75"/>
    <n v="86001"/>
    <x v="74"/>
    <d v="2015-04-12T00:00:00"/>
    <x v="146"/>
    <n v="3"/>
    <x v="150"/>
    <n v="88941"/>
  </r>
  <r>
    <n v="18771"/>
    <x v="4"/>
    <x v="9"/>
    <n v="40.89"/>
    <n v="18.98"/>
    <n v="268"/>
    <s v="James Beck"/>
    <x v="2"/>
    <x v="1"/>
    <x v="1"/>
    <x v="2"/>
    <x v="3"/>
    <x v="128"/>
    <n v="0.56999999999999995"/>
    <x v="0"/>
    <x v="0"/>
    <x v="28"/>
    <x v="75"/>
    <n v="86001"/>
    <x v="74"/>
    <d v="2015-04-14T00:00:00"/>
    <x v="147"/>
    <n v="5"/>
    <x v="151"/>
    <n v="88941"/>
  </r>
  <r>
    <n v="23059"/>
    <x v="4"/>
    <x v="3"/>
    <n v="35.94"/>
    <n v="6.66"/>
    <n v="269"/>
    <s v="Calvin Boyette"/>
    <x v="2"/>
    <x v="1"/>
    <x v="0"/>
    <x v="4"/>
    <x v="3"/>
    <x v="8"/>
    <n v="0.4"/>
    <x v="0"/>
    <x v="0"/>
    <x v="28"/>
    <x v="76"/>
    <n v="85234"/>
    <x v="75"/>
    <d v="2015-06-10T00:00:00"/>
    <x v="148"/>
    <n v="6"/>
    <x v="152"/>
    <n v="88942"/>
  </r>
  <r>
    <n v="23060"/>
    <x v="4"/>
    <x v="6"/>
    <n v="170.98"/>
    <n v="13.99"/>
    <n v="269"/>
    <s v="Calvin Boyette"/>
    <x v="2"/>
    <x v="1"/>
    <x v="1"/>
    <x v="2"/>
    <x v="4"/>
    <x v="129"/>
    <n v="0.75"/>
    <x v="0"/>
    <x v="0"/>
    <x v="28"/>
    <x v="76"/>
    <n v="85234"/>
    <x v="75"/>
    <d v="2015-06-12T00:00:00"/>
    <x v="149"/>
    <n v="7"/>
    <x v="153"/>
    <n v="88942"/>
  </r>
  <r>
    <n v="23061"/>
    <x v="4"/>
    <x v="3"/>
    <n v="4.9800000000000004"/>
    <n v="7.44"/>
    <n v="269"/>
    <s v="Calvin Boyette"/>
    <x v="2"/>
    <x v="1"/>
    <x v="0"/>
    <x v="7"/>
    <x v="3"/>
    <x v="130"/>
    <n v="0.36"/>
    <x v="0"/>
    <x v="0"/>
    <x v="28"/>
    <x v="76"/>
    <n v="85234"/>
    <x v="75"/>
    <d v="2015-06-07T00:00:00"/>
    <x v="150"/>
    <n v="9"/>
    <x v="154"/>
    <n v="88942"/>
  </r>
  <r>
    <n v="19515"/>
    <x v="3"/>
    <x v="10"/>
    <n v="80.97"/>
    <n v="30.06"/>
    <n v="271"/>
    <s v="Sam Rouse"/>
    <x v="1"/>
    <x v="2"/>
    <x v="2"/>
    <x v="6"/>
    <x v="5"/>
    <x v="131"/>
    <n v="0.4"/>
    <x v="0"/>
    <x v="3"/>
    <x v="29"/>
    <x v="77"/>
    <n v="30297"/>
    <x v="25"/>
    <d v="2015-03-31T00:00:00"/>
    <x v="151"/>
    <n v="12"/>
    <x v="155"/>
    <n v="88940"/>
  </r>
  <r>
    <n v="770"/>
    <x v="4"/>
    <x v="1"/>
    <n v="5.58"/>
    <n v="5.3"/>
    <n v="272"/>
    <s v="Eleanor Swain"/>
    <x v="2"/>
    <x v="1"/>
    <x v="0"/>
    <x v="4"/>
    <x v="3"/>
    <x v="127"/>
    <n v="0.35"/>
    <x v="0"/>
    <x v="3"/>
    <x v="24"/>
    <x v="78"/>
    <n v="28204"/>
    <x v="74"/>
    <d v="2015-04-12T00:00:00"/>
    <x v="152"/>
    <n v="11"/>
    <x v="156"/>
    <n v="5509"/>
  </r>
  <r>
    <n v="771"/>
    <x v="4"/>
    <x v="9"/>
    <n v="40.89"/>
    <n v="18.98"/>
    <n v="272"/>
    <s v="Eleanor Swain"/>
    <x v="2"/>
    <x v="1"/>
    <x v="1"/>
    <x v="2"/>
    <x v="3"/>
    <x v="128"/>
    <n v="0.56999999999999995"/>
    <x v="0"/>
    <x v="3"/>
    <x v="24"/>
    <x v="78"/>
    <n v="28204"/>
    <x v="74"/>
    <d v="2015-04-14T00:00:00"/>
    <x v="153"/>
    <n v="21"/>
    <x v="157"/>
    <n v="5509"/>
  </r>
  <r>
    <n v="5059"/>
    <x v="4"/>
    <x v="3"/>
    <n v="35.94"/>
    <n v="6.66"/>
    <n v="272"/>
    <s v="Eleanor Swain"/>
    <x v="2"/>
    <x v="1"/>
    <x v="0"/>
    <x v="4"/>
    <x v="3"/>
    <x v="8"/>
    <n v="0.4"/>
    <x v="0"/>
    <x v="3"/>
    <x v="24"/>
    <x v="78"/>
    <n v="28204"/>
    <x v="75"/>
    <d v="2015-06-10T00:00:00"/>
    <x v="154"/>
    <n v="24"/>
    <x v="158"/>
    <n v="36069"/>
  </r>
  <r>
    <n v="5061"/>
    <x v="4"/>
    <x v="3"/>
    <n v="4.9800000000000004"/>
    <n v="7.44"/>
    <n v="272"/>
    <s v="Eleanor Swain"/>
    <x v="2"/>
    <x v="1"/>
    <x v="0"/>
    <x v="7"/>
    <x v="3"/>
    <x v="130"/>
    <n v="0.36"/>
    <x v="0"/>
    <x v="3"/>
    <x v="24"/>
    <x v="78"/>
    <n v="28204"/>
    <x v="75"/>
    <d v="2015-06-07T00:00:00"/>
    <x v="155"/>
    <n v="37"/>
    <x v="159"/>
    <n v="36069"/>
  </r>
  <r>
    <n v="22180"/>
    <x v="1"/>
    <x v="3"/>
    <n v="15.28"/>
    <n v="10.91"/>
    <n v="275"/>
    <s v="Roger Blalock Cassidy"/>
    <x v="2"/>
    <x v="0"/>
    <x v="0"/>
    <x v="8"/>
    <x v="3"/>
    <x v="132"/>
    <n v="0.36"/>
    <x v="0"/>
    <x v="1"/>
    <x v="18"/>
    <x v="79"/>
    <n v="6824"/>
    <x v="76"/>
    <d v="2015-01-25T00:00:00"/>
    <x v="156"/>
    <n v="4"/>
    <x v="160"/>
    <n v="89292"/>
  </r>
  <r>
    <n v="23504"/>
    <x v="2"/>
    <x v="7"/>
    <n v="1.98"/>
    <n v="0.7"/>
    <n v="276"/>
    <s v="Lucille Rankin"/>
    <x v="0"/>
    <x v="0"/>
    <x v="0"/>
    <x v="3"/>
    <x v="0"/>
    <x v="133"/>
    <n v="0.83"/>
    <x v="0"/>
    <x v="1"/>
    <x v="18"/>
    <x v="80"/>
    <n v="6111"/>
    <x v="8"/>
    <d v="2015-05-22T00:00:00"/>
    <x v="157"/>
    <n v="3"/>
    <x v="161"/>
    <n v="89291"/>
  </r>
  <r>
    <n v="23503"/>
    <x v="2"/>
    <x v="9"/>
    <n v="55.99"/>
    <n v="5"/>
    <n v="282"/>
    <s v="Vickie Andrews"/>
    <x v="2"/>
    <x v="0"/>
    <x v="2"/>
    <x v="5"/>
    <x v="2"/>
    <x v="134"/>
    <n v="0.83"/>
    <x v="0"/>
    <x v="1"/>
    <x v="2"/>
    <x v="81"/>
    <n v="7109"/>
    <x v="8"/>
    <d v="2015-05-22T00:00:00"/>
    <x v="158"/>
    <n v="9"/>
    <x v="162"/>
    <n v="89291"/>
  </r>
  <r>
    <n v="24512"/>
    <x v="0"/>
    <x v="10"/>
    <n v="1.68"/>
    <n v="1.57"/>
    <n v="283"/>
    <s v="Pauline Boyette"/>
    <x v="2"/>
    <x v="0"/>
    <x v="0"/>
    <x v="0"/>
    <x v="0"/>
    <x v="15"/>
    <n v="0.59"/>
    <x v="0"/>
    <x v="1"/>
    <x v="2"/>
    <x v="82"/>
    <n v="7101"/>
    <x v="77"/>
    <d v="2015-06-18T00:00:00"/>
    <x v="159"/>
    <n v="11"/>
    <x v="163"/>
    <n v="89293"/>
  </r>
  <r>
    <n v="19168"/>
    <x v="4"/>
    <x v="6"/>
    <n v="4.13"/>
    <n v="5.34"/>
    <n v="286"/>
    <s v="Virginia Gay"/>
    <x v="2"/>
    <x v="2"/>
    <x v="0"/>
    <x v="8"/>
    <x v="3"/>
    <x v="135"/>
    <n v="0.38"/>
    <x v="0"/>
    <x v="2"/>
    <x v="13"/>
    <x v="83"/>
    <n v="66203"/>
    <x v="77"/>
    <d v="2015-06-21T00:00:00"/>
    <x v="160"/>
    <n v="9"/>
    <x v="164"/>
    <n v="89761"/>
  </r>
  <r>
    <n v="19169"/>
    <x v="4"/>
    <x v="10"/>
    <n v="130.97999999999999"/>
    <n v="54.74"/>
    <n v="286"/>
    <s v="Virginia Gay"/>
    <x v="1"/>
    <x v="2"/>
    <x v="1"/>
    <x v="14"/>
    <x v="5"/>
    <x v="136"/>
    <n v="0.69"/>
    <x v="0"/>
    <x v="2"/>
    <x v="13"/>
    <x v="83"/>
    <n v="66203"/>
    <x v="77"/>
    <d v="2015-06-21T00:00:00"/>
    <x v="161"/>
    <n v="9"/>
    <x v="165"/>
    <n v="89761"/>
  </r>
  <r>
    <n v="25624"/>
    <x v="2"/>
    <x v="3"/>
    <n v="28.48"/>
    <n v="1.99"/>
    <n v="288"/>
    <s v="Patricia Cole Blair"/>
    <x v="2"/>
    <x v="2"/>
    <x v="2"/>
    <x v="13"/>
    <x v="2"/>
    <x v="137"/>
    <n v="0.4"/>
    <x v="0"/>
    <x v="2"/>
    <x v="13"/>
    <x v="84"/>
    <n v="67212"/>
    <x v="59"/>
    <d v="2015-01-19T00:00:00"/>
    <x v="162"/>
    <n v="7"/>
    <x v="166"/>
    <n v="89762"/>
  </r>
  <r>
    <n v="25625"/>
    <x v="2"/>
    <x v="4"/>
    <n v="65.989999999999995"/>
    <n v="4.99"/>
    <n v="288"/>
    <s v="Patricia Cole Blair"/>
    <x v="0"/>
    <x v="2"/>
    <x v="2"/>
    <x v="5"/>
    <x v="3"/>
    <x v="138"/>
    <n v="0.57999999999999996"/>
    <x v="0"/>
    <x v="2"/>
    <x v="13"/>
    <x v="84"/>
    <n v="67212"/>
    <x v="59"/>
    <d v="2015-01-18T00:00:00"/>
    <x v="163"/>
    <n v="14"/>
    <x v="167"/>
    <n v="89762"/>
  </r>
  <r>
    <n v="21223"/>
    <x v="1"/>
    <x v="7"/>
    <n v="4.9800000000000004"/>
    <n v="4.62"/>
    <n v="290"/>
    <s v="Sara O'Connor"/>
    <x v="2"/>
    <x v="2"/>
    <x v="2"/>
    <x v="13"/>
    <x v="2"/>
    <x v="139"/>
    <n v="0.64"/>
    <x v="0"/>
    <x v="0"/>
    <x v="21"/>
    <x v="85"/>
    <n v="80538"/>
    <x v="78"/>
    <d v="2015-03-26T00:00:00"/>
    <x v="164"/>
    <n v="20"/>
    <x v="168"/>
    <n v="90837"/>
  </r>
  <r>
    <n v="23302"/>
    <x v="0"/>
    <x v="0"/>
    <n v="8.33"/>
    <n v="1.99"/>
    <n v="306"/>
    <s v="Thomas McAllister"/>
    <x v="2"/>
    <x v="2"/>
    <x v="2"/>
    <x v="13"/>
    <x v="2"/>
    <x v="140"/>
    <n v="0.52"/>
    <x v="0"/>
    <x v="1"/>
    <x v="30"/>
    <x v="86"/>
    <n v="21208"/>
    <x v="79"/>
    <d v="2015-02-15T00:00:00"/>
    <x v="165"/>
    <n v="8"/>
    <x v="169"/>
    <n v="87057"/>
  </r>
  <r>
    <n v="23303"/>
    <x v="0"/>
    <x v="7"/>
    <n v="85.99"/>
    <n v="0.99"/>
    <n v="306"/>
    <s v="Thomas McAllister"/>
    <x v="2"/>
    <x v="2"/>
    <x v="2"/>
    <x v="5"/>
    <x v="0"/>
    <x v="141"/>
    <n v="0.55000000000000004"/>
    <x v="0"/>
    <x v="1"/>
    <x v="30"/>
    <x v="86"/>
    <n v="21208"/>
    <x v="79"/>
    <d v="2015-02-16T00:00:00"/>
    <x v="166"/>
    <n v="17"/>
    <x v="170"/>
    <n v="87057"/>
  </r>
  <r>
    <n v="5302"/>
    <x v="0"/>
    <x v="0"/>
    <n v="8.33"/>
    <n v="1.99"/>
    <n v="308"/>
    <s v="Glen Caldwell"/>
    <x v="2"/>
    <x v="2"/>
    <x v="2"/>
    <x v="13"/>
    <x v="2"/>
    <x v="140"/>
    <n v="0.52"/>
    <x v="0"/>
    <x v="0"/>
    <x v="0"/>
    <x v="33"/>
    <n v="98115"/>
    <x v="79"/>
    <d v="2015-02-15T00:00:00"/>
    <x v="167"/>
    <n v="32"/>
    <x v="171"/>
    <n v="37760"/>
  </r>
  <r>
    <n v="18853"/>
    <x v="3"/>
    <x v="7"/>
    <n v="1637.53"/>
    <n v="24.49"/>
    <n v="314"/>
    <s v="Ruby Gibbons"/>
    <x v="2"/>
    <x v="0"/>
    <x v="0"/>
    <x v="12"/>
    <x v="4"/>
    <x v="142"/>
    <n v="0.81"/>
    <x v="0"/>
    <x v="2"/>
    <x v="12"/>
    <x v="77"/>
    <n v="60130"/>
    <x v="80"/>
    <d v="2015-03-22T00:00:00"/>
    <x v="168"/>
    <n v="2"/>
    <x v="172"/>
    <n v="89166"/>
  </r>
  <r>
    <n v="18852"/>
    <x v="3"/>
    <x v="0"/>
    <n v="19.98"/>
    <n v="4"/>
    <n v="315"/>
    <s v="Benjamin Kaufman"/>
    <x v="2"/>
    <x v="0"/>
    <x v="2"/>
    <x v="13"/>
    <x v="3"/>
    <x v="51"/>
    <n v="0.68"/>
    <x v="0"/>
    <x v="1"/>
    <x v="15"/>
    <x v="87"/>
    <n v="1007"/>
    <x v="80"/>
    <d v="2015-03-20T00:00:00"/>
    <x v="169"/>
    <n v="2"/>
    <x v="173"/>
    <n v="89166"/>
  </r>
  <r>
    <n v="18032"/>
    <x v="1"/>
    <x v="3"/>
    <n v="7.38"/>
    <n v="5.21"/>
    <n v="317"/>
    <s v="Katherine Kearney"/>
    <x v="2"/>
    <x v="0"/>
    <x v="1"/>
    <x v="2"/>
    <x v="3"/>
    <x v="143"/>
    <n v="0.56000000000000005"/>
    <x v="0"/>
    <x v="0"/>
    <x v="1"/>
    <x v="88"/>
    <n v="91945"/>
    <x v="77"/>
    <d v="2015-06-18T00:00:00"/>
    <x v="170"/>
    <n v="9"/>
    <x v="174"/>
    <n v="86041"/>
  </r>
  <r>
    <n v="18033"/>
    <x v="1"/>
    <x v="7"/>
    <n v="5.98"/>
    <n v="5.15"/>
    <n v="317"/>
    <s v="Katherine Kearney"/>
    <x v="2"/>
    <x v="0"/>
    <x v="0"/>
    <x v="7"/>
    <x v="3"/>
    <x v="29"/>
    <n v="0.36"/>
    <x v="0"/>
    <x v="0"/>
    <x v="1"/>
    <x v="88"/>
    <n v="91945"/>
    <x v="77"/>
    <d v="2015-06-18T00:00:00"/>
    <x v="171"/>
    <n v="17"/>
    <x v="175"/>
    <n v="86041"/>
  </r>
  <r>
    <n v="18034"/>
    <x v="1"/>
    <x v="7"/>
    <n v="15.42"/>
    <n v="10.68"/>
    <n v="317"/>
    <s v="Katherine Kearney"/>
    <x v="2"/>
    <x v="0"/>
    <x v="0"/>
    <x v="10"/>
    <x v="3"/>
    <x v="144"/>
    <n v="0.57999999999999996"/>
    <x v="0"/>
    <x v="0"/>
    <x v="1"/>
    <x v="88"/>
    <n v="91945"/>
    <x v="77"/>
    <d v="2015-06-18T00:00:00"/>
    <x v="172"/>
    <n v="12"/>
    <x v="176"/>
    <n v="86041"/>
  </r>
  <r>
    <n v="20641"/>
    <x v="4"/>
    <x v="7"/>
    <n v="8.33"/>
    <n v="1.99"/>
    <n v="321"/>
    <s v="Arthur Lowe Nash"/>
    <x v="2"/>
    <x v="3"/>
    <x v="2"/>
    <x v="13"/>
    <x v="2"/>
    <x v="140"/>
    <n v="0.52"/>
    <x v="0"/>
    <x v="1"/>
    <x v="30"/>
    <x v="89"/>
    <n v="20854"/>
    <x v="36"/>
    <d v="2015-04-09T00:00:00"/>
    <x v="173"/>
    <n v="11"/>
    <x v="177"/>
    <n v="91057"/>
  </r>
  <r>
    <n v="25111"/>
    <x v="1"/>
    <x v="2"/>
    <n v="7.99"/>
    <n v="5.03"/>
    <n v="326"/>
    <s v="Brenda May"/>
    <x v="2"/>
    <x v="3"/>
    <x v="2"/>
    <x v="5"/>
    <x v="4"/>
    <x v="145"/>
    <n v="0.6"/>
    <x v="0"/>
    <x v="2"/>
    <x v="12"/>
    <x v="90"/>
    <n v="60510"/>
    <x v="62"/>
    <d v="2015-06-10T00:00:00"/>
    <x v="174"/>
    <n v="4"/>
    <x v="178"/>
    <n v="90973"/>
  </r>
  <r>
    <n v="19159"/>
    <x v="3"/>
    <x v="2"/>
    <n v="296.18"/>
    <n v="54.12"/>
    <n v="329"/>
    <s v="Faye Dyer"/>
    <x v="1"/>
    <x v="1"/>
    <x v="1"/>
    <x v="11"/>
    <x v="5"/>
    <x v="37"/>
    <n v="0.76"/>
    <x v="0"/>
    <x v="1"/>
    <x v="14"/>
    <x v="91"/>
    <n v="4073"/>
    <x v="81"/>
    <d v="2015-04-15T00:00:00"/>
    <x v="39"/>
    <n v="5"/>
    <x v="179"/>
    <n v="89726"/>
  </r>
  <r>
    <n v="19158"/>
    <x v="3"/>
    <x v="0"/>
    <n v="29.1"/>
    <n v="4"/>
    <n v="331"/>
    <s v="Bradley Pollock"/>
    <x v="0"/>
    <x v="1"/>
    <x v="2"/>
    <x v="13"/>
    <x v="3"/>
    <x v="146"/>
    <n v="0.78"/>
    <x v="0"/>
    <x v="1"/>
    <x v="16"/>
    <x v="92"/>
    <n v="3045"/>
    <x v="81"/>
    <d v="2015-04-16T00:00:00"/>
    <x v="175"/>
    <n v="8"/>
    <x v="180"/>
    <n v="89726"/>
  </r>
  <r>
    <n v="18261"/>
    <x v="2"/>
    <x v="2"/>
    <n v="276.2"/>
    <n v="24.49"/>
    <n v="335"/>
    <s v="Curtis O'Connell"/>
    <x v="2"/>
    <x v="0"/>
    <x v="1"/>
    <x v="1"/>
    <x v="6"/>
    <x v="147"/>
    <m/>
    <x v="0"/>
    <x v="0"/>
    <x v="6"/>
    <x v="93"/>
    <n v="97504"/>
    <x v="82"/>
    <d v="2015-05-05T00:00:00"/>
    <x v="176"/>
    <n v="14"/>
    <x v="181"/>
    <n v="87277"/>
  </r>
  <r>
    <n v="18262"/>
    <x v="2"/>
    <x v="3"/>
    <n v="6.28"/>
    <n v="5.29"/>
    <n v="335"/>
    <s v="Curtis O'Connell"/>
    <x v="2"/>
    <x v="0"/>
    <x v="1"/>
    <x v="2"/>
    <x v="3"/>
    <x v="148"/>
    <n v="0.43"/>
    <x v="0"/>
    <x v="0"/>
    <x v="6"/>
    <x v="93"/>
    <n v="97504"/>
    <x v="82"/>
    <d v="2015-05-04T00:00:00"/>
    <x v="177"/>
    <n v="1"/>
    <x v="182"/>
    <n v="87277"/>
  </r>
  <r>
    <n v="23481"/>
    <x v="3"/>
    <x v="4"/>
    <n v="7.77"/>
    <n v="9.23"/>
    <n v="339"/>
    <s v="Bobby Clements"/>
    <x v="2"/>
    <x v="0"/>
    <x v="0"/>
    <x v="15"/>
    <x v="3"/>
    <x v="149"/>
    <n v="0.57999999999999996"/>
    <x v="0"/>
    <x v="1"/>
    <x v="10"/>
    <x v="94"/>
    <n v="43229"/>
    <x v="83"/>
    <d v="2015-03-18T00:00:00"/>
    <x v="178"/>
    <n v="5"/>
    <x v="183"/>
    <n v="90583"/>
  </r>
  <r>
    <n v="23482"/>
    <x v="3"/>
    <x v="8"/>
    <n v="7.59"/>
    <n v="4"/>
    <n v="339"/>
    <s v="Bobby Clements"/>
    <x v="2"/>
    <x v="0"/>
    <x v="1"/>
    <x v="2"/>
    <x v="0"/>
    <x v="150"/>
    <n v="0.42"/>
    <x v="0"/>
    <x v="1"/>
    <x v="10"/>
    <x v="94"/>
    <n v="43229"/>
    <x v="83"/>
    <d v="2015-03-19T00:00:00"/>
    <x v="179"/>
    <n v="15"/>
    <x v="184"/>
    <n v="90583"/>
  </r>
  <r>
    <n v="480"/>
    <x v="2"/>
    <x v="0"/>
    <n v="3.26"/>
    <n v="1.86"/>
    <n v="342"/>
    <s v="Jacqueline Noble"/>
    <x v="2"/>
    <x v="0"/>
    <x v="0"/>
    <x v="0"/>
    <x v="0"/>
    <x v="151"/>
    <n v="0.41"/>
    <x v="0"/>
    <x v="3"/>
    <x v="26"/>
    <x v="95"/>
    <n v="33181"/>
    <x v="82"/>
    <d v="2015-05-06T00:00:00"/>
    <x v="180"/>
    <n v="20"/>
    <x v="185"/>
    <n v="3332"/>
  </r>
  <r>
    <n v="22784"/>
    <x v="2"/>
    <x v="9"/>
    <n v="15.23"/>
    <n v="27.75"/>
    <n v="343"/>
    <s v="Lynn Epstein"/>
    <x v="1"/>
    <x v="0"/>
    <x v="1"/>
    <x v="11"/>
    <x v="5"/>
    <x v="152"/>
    <n v="0.76"/>
    <x v="0"/>
    <x v="1"/>
    <x v="14"/>
    <x v="96"/>
    <n v="4401"/>
    <x v="70"/>
    <d v="2015-02-01T00:00:00"/>
    <x v="181"/>
    <n v="7"/>
    <x v="186"/>
    <n v="88151"/>
  </r>
  <r>
    <n v="18480"/>
    <x v="2"/>
    <x v="0"/>
    <n v="3.26"/>
    <n v="1.86"/>
    <n v="344"/>
    <s v="Rosemary English"/>
    <x v="2"/>
    <x v="0"/>
    <x v="0"/>
    <x v="0"/>
    <x v="0"/>
    <x v="151"/>
    <n v="0.41"/>
    <x v="0"/>
    <x v="1"/>
    <x v="14"/>
    <x v="97"/>
    <n v="4101"/>
    <x v="82"/>
    <d v="2015-05-06T00:00:00"/>
    <x v="182"/>
    <n v="5"/>
    <x v="187"/>
    <n v="88152"/>
  </r>
  <r>
    <n v="2408"/>
    <x v="2"/>
    <x v="6"/>
    <n v="8.34"/>
    <n v="2.64"/>
    <n v="349"/>
    <s v="Kim Weiss"/>
    <x v="0"/>
    <x v="1"/>
    <x v="0"/>
    <x v="12"/>
    <x v="2"/>
    <x v="120"/>
    <n v="0.59"/>
    <x v="0"/>
    <x v="3"/>
    <x v="26"/>
    <x v="95"/>
    <n v="33132"/>
    <x v="62"/>
    <d v="2015-06-11T00:00:00"/>
    <x v="183"/>
    <n v="23"/>
    <x v="188"/>
    <n v="17446"/>
  </r>
  <r>
    <n v="1595"/>
    <x v="3"/>
    <x v="7"/>
    <n v="99.23"/>
    <n v="8.99"/>
    <n v="349"/>
    <s v="Kim Weiss"/>
    <x v="2"/>
    <x v="1"/>
    <x v="1"/>
    <x v="2"/>
    <x v="2"/>
    <x v="153"/>
    <n v="0.35"/>
    <x v="0"/>
    <x v="3"/>
    <x v="26"/>
    <x v="95"/>
    <n v="33132"/>
    <x v="22"/>
    <d v="2015-01-04T00:00:00"/>
    <x v="184"/>
    <n v="54"/>
    <x v="189"/>
    <n v="11527"/>
  </r>
  <r>
    <n v="20408"/>
    <x v="2"/>
    <x v="6"/>
    <n v="8.34"/>
    <n v="2.64"/>
    <n v="351"/>
    <s v="Juanita Coley Knox"/>
    <x v="0"/>
    <x v="1"/>
    <x v="0"/>
    <x v="12"/>
    <x v="2"/>
    <x v="120"/>
    <n v="0.59"/>
    <x v="0"/>
    <x v="1"/>
    <x v="4"/>
    <x v="98"/>
    <n v="13601"/>
    <x v="62"/>
    <d v="2015-06-11T00:00:00"/>
    <x v="185"/>
    <n v="6"/>
    <x v="190"/>
    <n v="88685"/>
  </r>
  <r>
    <n v="19595"/>
    <x v="3"/>
    <x v="7"/>
    <n v="99.23"/>
    <n v="8.99"/>
    <n v="351"/>
    <s v="Juanita Coley Knox"/>
    <x v="2"/>
    <x v="1"/>
    <x v="1"/>
    <x v="2"/>
    <x v="2"/>
    <x v="153"/>
    <n v="0.35"/>
    <x v="0"/>
    <x v="1"/>
    <x v="4"/>
    <x v="98"/>
    <n v="13601"/>
    <x v="22"/>
    <d v="2015-01-04T00:00:00"/>
    <x v="186"/>
    <n v="14"/>
    <x v="191"/>
    <n v="88686"/>
  </r>
  <r>
    <n v="19107"/>
    <x v="4"/>
    <x v="4"/>
    <n v="4.8899999999999997"/>
    <n v="4.93"/>
    <n v="353"/>
    <s v="Bonnie Chambers"/>
    <x v="0"/>
    <x v="1"/>
    <x v="2"/>
    <x v="13"/>
    <x v="2"/>
    <x v="154"/>
    <n v="0.66"/>
    <x v="0"/>
    <x v="0"/>
    <x v="28"/>
    <x v="99"/>
    <n v="85301"/>
    <x v="50"/>
    <d v="2015-05-14T00:00:00"/>
    <x v="187"/>
    <n v="17"/>
    <x v="192"/>
    <n v="89647"/>
  </r>
  <r>
    <n v="19108"/>
    <x v="4"/>
    <x v="8"/>
    <n v="6.68"/>
    <n v="6.92"/>
    <n v="353"/>
    <s v="Bonnie Chambers"/>
    <x v="2"/>
    <x v="1"/>
    <x v="0"/>
    <x v="7"/>
    <x v="3"/>
    <x v="155"/>
    <n v="0.37"/>
    <x v="0"/>
    <x v="0"/>
    <x v="28"/>
    <x v="99"/>
    <n v="85301"/>
    <x v="50"/>
    <d v="2015-05-21T00:00:00"/>
    <x v="188"/>
    <n v="16"/>
    <x v="193"/>
    <n v="89647"/>
  </r>
  <r>
    <n v="20760"/>
    <x v="2"/>
    <x v="8"/>
    <n v="124.49"/>
    <n v="51.94"/>
    <n v="357"/>
    <s v="Barbara McNamara"/>
    <x v="1"/>
    <x v="0"/>
    <x v="1"/>
    <x v="11"/>
    <x v="5"/>
    <x v="156"/>
    <n v="0.63"/>
    <x v="0"/>
    <x v="0"/>
    <x v="28"/>
    <x v="100"/>
    <n v="86401"/>
    <x v="84"/>
    <d v="2015-05-25T00:00:00"/>
    <x v="189"/>
    <n v="14"/>
    <x v="194"/>
    <n v="91131"/>
  </r>
  <r>
    <n v="24627"/>
    <x v="4"/>
    <x v="7"/>
    <n v="125.99"/>
    <n v="8.99"/>
    <n v="358"/>
    <s v="Chris F Brandt"/>
    <x v="2"/>
    <x v="0"/>
    <x v="2"/>
    <x v="5"/>
    <x v="3"/>
    <x v="157"/>
    <n v="0.59"/>
    <x v="0"/>
    <x v="1"/>
    <x v="19"/>
    <x v="101"/>
    <n v="19406"/>
    <x v="85"/>
    <d v="2015-01-16T00:00:00"/>
    <x v="190"/>
    <n v="1"/>
    <x v="195"/>
    <n v="91130"/>
  </r>
  <r>
    <n v="18278"/>
    <x v="3"/>
    <x v="5"/>
    <n v="328.14"/>
    <n v="91.05"/>
    <n v="366"/>
    <s v="Patrick Rosenthal"/>
    <x v="1"/>
    <x v="2"/>
    <x v="0"/>
    <x v="15"/>
    <x v="1"/>
    <x v="158"/>
    <n v="0.56999999999999995"/>
    <x v="0"/>
    <x v="1"/>
    <x v="31"/>
    <x v="102"/>
    <n v="2910"/>
    <x v="60"/>
    <d v="2015-01-19T00:00:00"/>
    <x v="191"/>
    <n v="6"/>
    <x v="196"/>
    <n v="87347"/>
  </r>
  <r>
    <n v="24794"/>
    <x v="4"/>
    <x v="3"/>
    <n v="19.23"/>
    <n v="6.15"/>
    <n v="369"/>
    <s v="Troy Moon"/>
    <x v="0"/>
    <x v="0"/>
    <x v="1"/>
    <x v="2"/>
    <x v="2"/>
    <x v="159"/>
    <n v="0.44"/>
    <x v="0"/>
    <x v="0"/>
    <x v="1"/>
    <x v="103"/>
    <n v="94601"/>
    <x v="86"/>
    <d v="2015-04-13T00:00:00"/>
    <x v="192"/>
    <n v="21"/>
    <x v="197"/>
    <n v="90292"/>
  </r>
  <r>
    <n v="20401"/>
    <x v="1"/>
    <x v="1"/>
    <n v="20.99"/>
    <n v="4.8099999999999996"/>
    <n v="370"/>
    <s v="Sam Oh"/>
    <x v="2"/>
    <x v="0"/>
    <x v="2"/>
    <x v="5"/>
    <x v="4"/>
    <x v="160"/>
    <n v="0.57999999999999996"/>
    <x v="0"/>
    <x v="1"/>
    <x v="14"/>
    <x v="104"/>
    <n v="4240"/>
    <x v="87"/>
    <d v="2015-05-29T00:00:00"/>
    <x v="193"/>
    <n v="15"/>
    <x v="198"/>
    <n v="90291"/>
  </r>
  <r>
    <n v="20400"/>
    <x v="1"/>
    <x v="5"/>
    <n v="5.4"/>
    <n v="7.78"/>
    <n v="371"/>
    <s v="Roberta Mullins Peters"/>
    <x v="0"/>
    <x v="0"/>
    <x v="0"/>
    <x v="8"/>
    <x v="3"/>
    <x v="97"/>
    <n v="0.37"/>
    <x v="0"/>
    <x v="1"/>
    <x v="15"/>
    <x v="105"/>
    <n v="2149"/>
    <x v="87"/>
    <d v="2015-05-29T00:00:00"/>
    <x v="194"/>
    <n v="9"/>
    <x v="199"/>
    <n v="90291"/>
  </r>
  <r>
    <n v="3392"/>
    <x v="1"/>
    <x v="1"/>
    <n v="200.98"/>
    <n v="55.96"/>
    <n v="373"/>
    <s v="Jeanne Werner"/>
    <x v="1"/>
    <x v="2"/>
    <x v="1"/>
    <x v="14"/>
    <x v="5"/>
    <x v="161"/>
    <n v="0.75"/>
    <x v="0"/>
    <x v="2"/>
    <x v="22"/>
    <x v="56"/>
    <n v="48234"/>
    <x v="88"/>
    <d v="2015-03-16T00:00:00"/>
    <x v="195"/>
    <n v="45"/>
    <x v="200"/>
    <n v="24193"/>
  </r>
  <r>
    <n v="3393"/>
    <x v="1"/>
    <x v="1"/>
    <n v="4.28"/>
    <n v="5.17"/>
    <n v="373"/>
    <s v="Jeanne Werner"/>
    <x v="2"/>
    <x v="2"/>
    <x v="0"/>
    <x v="7"/>
    <x v="3"/>
    <x v="162"/>
    <n v="0.4"/>
    <x v="0"/>
    <x v="2"/>
    <x v="22"/>
    <x v="56"/>
    <n v="48234"/>
    <x v="88"/>
    <d v="2015-03-15T00:00:00"/>
    <x v="196"/>
    <n v="24"/>
    <x v="201"/>
    <n v="24193"/>
  </r>
  <r>
    <n v="3394"/>
    <x v="1"/>
    <x v="7"/>
    <n v="85.99"/>
    <n v="0.99"/>
    <n v="373"/>
    <s v="Jeanne Werner"/>
    <x v="2"/>
    <x v="2"/>
    <x v="2"/>
    <x v="5"/>
    <x v="0"/>
    <x v="163"/>
    <n v="0.85"/>
    <x v="0"/>
    <x v="2"/>
    <x v="22"/>
    <x v="56"/>
    <n v="48234"/>
    <x v="88"/>
    <d v="2015-03-16T00:00:00"/>
    <x v="197"/>
    <n v="19"/>
    <x v="202"/>
    <n v="24193"/>
  </r>
  <r>
    <n v="21392"/>
    <x v="1"/>
    <x v="1"/>
    <n v="200.98"/>
    <n v="55.96"/>
    <n v="375"/>
    <s v="Sandra Sharma"/>
    <x v="1"/>
    <x v="2"/>
    <x v="1"/>
    <x v="14"/>
    <x v="5"/>
    <x v="161"/>
    <n v="0.75"/>
    <x v="0"/>
    <x v="3"/>
    <x v="20"/>
    <x v="106"/>
    <n v="37814"/>
    <x v="88"/>
    <d v="2015-03-16T00:00:00"/>
    <x v="198"/>
    <n v="11"/>
    <x v="203"/>
    <n v="90917"/>
  </r>
  <r>
    <n v="21393"/>
    <x v="1"/>
    <x v="1"/>
    <n v="4.28"/>
    <n v="5.17"/>
    <n v="375"/>
    <s v="Sandra Sharma"/>
    <x v="2"/>
    <x v="2"/>
    <x v="0"/>
    <x v="7"/>
    <x v="3"/>
    <x v="162"/>
    <n v="0.4"/>
    <x v="0"/>
    <x v="3"/>
    <x v="20"/>
    <x v="106"/>
    <n v="37814"/>
    <x v="88"/>
    <d v="2015-03-15T00:00:00"/>
    <x v="199"/>
    <n v="6"/>
    <x v="204"/>
    <n v="90917"/>
  </r>
  <r>
    <n v="19073"/>
    <x v="3"/>
    <x v="9"/>
    <n v="25.98"/>
    <n v="5.37"/>
    <n v="377"/>
    <s v="Sylvia Bush"/>
    <x v="2"/>
    <x v="3"/>
    <x v="0"/>
    <x v="15"/>
    <x v="4"/>
    <x v="164"/>
    <n v="0.5"/>
    <x v="0"/>
    <x v="2"/>
    <x v="12"/>
    <x v="90"/>
    <n v="60510"/>
    <x v="89"/>
    <d v="2015-04-17T00:00:00"/>
    <x v="200"/>
    <n v="17"/>
    <x v="205"/>
    <n v="89579"/>
  </r>
  <r>
    <n v="22401"/>
    <x v="1"/>
    <x v="8"/>
    <n v="415.88"/>
    <n v="11.37"/>
    <n v="381"/>
    <s v="Danielle Watts"/>
    <x v="2"/>
    <x v="0"/>
    <x v="0"/>
    <x v="10"/>
    <x v="3"/>
    <x v="165"/>
    <n v="0.56999999999999995"/>
    <x v="0"/>
    <x v="2"/>
    <x v="12"/>
    <x v="107"/>
    <n v="61701"/>
    <x v="90"/>
    <d v="2015-05-01T00:00:00"/>
    <x v="201"/>
    <n v="1"/>
    <x v="206"/>
    <n v="88929"/>
  </r>
  <r>
    <n v="21281"/>
    <x v="2"/>
    <x v="2"/>
    <n v="5.34"/>
    <n v="5.63"/>
    <n v="383"/>
    <s v="Renee Alston"/>
    <x v="2"/>
    <x v="0"/>
    <x v="0"/>
    <x v="8"/>
    <x v="3"/>
    <x v="166"/>
    <n v="0.39"/>
    <x v="0"/>
    <x v="1"/>
    <x v="19"/>
    <x v="108"/>
    <n v="19026"/>
    <x v="91"/>
    <d v="2015-03-19T00:00:00"/>
    <x v="202"/>
    <n v="7"/>
    <x v="207"/>
    <n v="88928"/>
  </r>
  <r>
    <n v="21282"/>
    <x v="2"/>
    <x v="8"/>
    <n v="65.989999999999995"/>
    <n v="5.26"/>
    <n v="383"/>
    <s v="Renee Alston"/>
    <x v="0"/>
    <x v="0"/>
    <x v="2"/>
    <x v="5"/>
    <x v="3"/>
    <x v="167"/>
    <n v="0.56000000000000005"/>
    <x v="0"/>
    <x v="1"/>
    <x v="19"/>
    <x v="108"/>
    <n v="19026"/>
    <x v="91"/>
    <d v="2015-03-21T00:00:00"/>
    <x v="203"/>
    <n v="5"/>
    <x v="208"/>
    <n v="88928"/>
  </r>
  <r>
    <n v="20919"/>
    <x v="0"/>
    <x v="10"/>
    <n v="8.8800000000000008"/>
    <n v="6.28"/>
    <n v="387"/>
    <s v="Angela Howe"/>
    <x v="0"/>
    <x v="0"/>
    <x v="0"/>
    <x v="8"/>
    <x v="3"/>
    <x v="168"/>
    <n v="0.35"/>
    <x v="0"/>
    <x v="2"/>
    <x v="32"/>
    <x v="109"/>
    <n v="68801"/>
    <x v="20"/>
    <d v="2015-06-14T00:00:00"/>
    <x v="204"/>
    <n v="15"/>
    <x v="209"/>
    <n v="90339"/>
  </r>
  <r>
    <n v="22223"/>
    <x v="2"/>
    <x v="9"/>
    <n v="5.28"/>
    <n v="5.66"/>
    <n v="388"/>
    <s v="Roger Schwartz"/>
    <x v="2"/>
    <x v="0"/>
    <x v="0"/>
    <x v="7"/>
    <x v="3"/>
    <x v="169"/>
    <n v="0.4"/>
    <x v="0"/>
    <x v="2"/>
    <x v="32"/>
    <x v="110"/>
    <n v="68847"/>
    <x v="35"/>
    <d v="2015-01-05T00:00:00"/>
    <x v="205"/>
    <n v="4"/>
    <x v="210"/>
    <n v="90337"/>
  </r>
  <r>
    <n v="22224"/>
    <x v="2"/>
    <x v="0"/>
    <n v="110.99"/>
    <n v="2.5"/>
    <n v="388"/>
    <s v="Roger Schwartz"/>
    <x v="2"/>
    <x v="0"/>
    <x v="2"/>
    <x v="5"/>
    <x v="3"/>
    <x v="170"/>
    <n v="0.56999999999999995"/>
    <x v="0"/>
    <x v="2"/>
    <x v="32"/>
    <x v="110"/>
    <n v="68847"/>
    <x v="35"/>
    <d v="2015-01-06T00:00:00"/>
    <x v="206"/>
    <n v="2"/>
    <x v="211"/>
    <n v="90337"/>
  </r>
  <r>
    <n v="23853"/>
    <x v="4"/>
    <x v="9"/>
    <n v="160.97999999999999"/>
    <n v="30"/>
    <n v="389"/>
    <s v="Joel Buckley"/>
    <x v="1"/>
    <x v="0"/>
    <x v="1"/>
    <x v="1"/>
    <x v="1"/>
    <x v="48"/>
    <n v="0.62"/>
    <x v="0"/>
    <x v="2"/>
    <x v="32"/>
    <x v="111"/>
    <n v="68502"/>
    <x v="92"/>
    <d v="2015-02-10T00:00:00"/>
    <x v="207"/>
    <n v="11"/>
    <x v="212"/>
    <n v="90338"/>
  </r>
  <r>
    <n v="25449"/>
    <x v="3"/>
    <x v="1"/>
    <n v="34.979999999999997"/>
    <n v="7.53"/>
    <n v="392"/>
    <s v="Erica R Fuller"/>
    <x v="2"/>
    <x v="0"/>
    <x v="2"/>
    <x v="13"/>
    <x v="3"/>
    <x v="171"/>
    <n v="0.76"/>
    <x v="0"/>
    <x v="2"/>
    <x v="33"/>
    <x v="112"/>
    <n v="63105"/>
    <x v="93"/>
    <d v="2015-03-07T00:00:00"/>
    <x v="208"/>
    <n v="1"/>
    <x v="213"/>
    <n v="86383"/>
  </r>
  <r>
    <n v="25450"/>
    <x v="3"/>
    <x v="0"/>
    <n v="19.989999999999998"/>
    <n v="11.17"/>
    <n v="392"/>
    <s v="Erica R Fuller"/>
    <x v="2"/>
    <x v="0"/>
    <x v="1"/>
    <x v="2"/>
    <x v="6"/>
    <x v="172"/>
    <n v="0.6"/>
    <x v="0"/>
    <x v="2"/>
    <x v="33"/>
    <x v="112"/>
    <n v="63105"/>
    <x v="93"/>
    <d v="2015-03-08T00:00:00"/>
    <x v="209"/>
    <n v="2"/>
    <x v="214"/>
    <n v="86383"/>
  </r>
  <r>
    <n v="22598"/>
    <x v="4"/>
    <x v="8"/>
    <n v="9.7100000000000009"/>
    <n v="9.4499999999999993"/>
    <n v="393"/>
    <s v="Shawn Combs"/>
    <x v="2"/>
    <x v="0"/>
    <x v="0"/>
    <x v="10"/>
    <x v="3"/>
    <x v="173"/>
    <n v="0.6"/>
    <x v="0"/>
    <x v="1"/>
    <x v="4"/>
    <x v="113"/>
    <n v="13021"/>
    <x v="2"/>
    <d v="2015-02-22T00:00:00"/>
    <x v="210"/>
    <n v="3"/>
    <x v="215"/>
    <n v="86382"/>
  </r>
  <r>
    <n v="24638"/>
    <x v="2"/>
    <x v="7"/>
    <n v="15.98"/>
    <n v="4"/>
    <n v="395"/>
    <s v="Monica McCormick"/>
    <x v="2"/>
    <x v="0"/>
    <x v="2"/>
    <x v="13"/>
    <x v="3"/>
    <x v="174"/>
    <n v="0.37"/>
    <x v="0"/>
    <x v="3"/>
    <x v="24"/>
    <x v="114"/>
    <n v="28001"/>
    <x v="49"/>
    <d v="2015-06-19T00:00:00"/>
    <x v="211"/>
    <n v="4"/>
    <x v="216"/>
    <n v="86384"/>
  </r>
  <r>
    <n v="24639"/>
    <x v="2"/>
    <x v="2"/>
    <n v="22.84"/>
    <n v="5.47"/>
    <n v="395"/>
    <s v="Monica McCormick"/>
    <x v="2"/>
    <x v="0"/>
    <x v="0"/>
    <x v="7"/>
    <x v="3"/>
    <x v="175"/>
    <n v="0.39"/>
    <x v="0"/>
    <x v="3"/>
    <x v="24"/>
    <x v="114"/>
    <n v="28001"/>
    <x v="49"/>
    <d v="2015-06-20T00:00:00"/>
    <x v="212"/>
    <n v="20"/>
    <x v="217"/>
    <n v="86384"/>
  </r>
  <r>
    <n v="20693"/>
    <x v="2"/>
    <x v="10"/>
    <n v="154.13"/>
    <n v="69"/>
    <n v="397"/>
    <s v="Denise Carver"/>
    <x v="2"/>
    <x v="0"/>
    <x v="1"/>
    <x v="11"/>
    <x v="6"/>
    <x v="66"/>
    <n v="0.68"/>
    <x v="0"/>
    <x v="1"/>
    <x v="10"/>
    <x v="115"/>
    <n v="44221"/>
    <x v="23"/>
    <d v="2015-02-03T00:00:00"/>
    <x v="213"/>
    <n v="8"/>
    <x v="218"/>
    <n v="89319"/>
  </r>
  <r>
    <n v="24471"/>
    <x v="3"/>
    <x v="5"/>
    <n v="63.94"/>
    <n v="14.48"/>
    <n v="398"/>
    <s v="Bruce Stark"/>
    <x v="2"/>
    <x v="0"/>
    <x v="1"/>
    <x v="2"/>
    <x v="3"/>
    <x v="176"/>
    <n v="0.46"/>
    <x v="0"/>
    <x v="1"/>
    <x v="10"/>
    <x v="116"/>
    <n v="45406"/>
    <x v="94"/>
    <d v="2015-05-25T00:00:00"/>
    <x v="214"/>
    <n v="31"/>
    <x v="219"/>
    <n v="89320"/>
  </r>
  <r>
    <n v="21570"/>
    <x v="0"/>
    <x v="9"/>
    <n v="4.9800000000000004"/>
    <n v="0.8"/>
    <n v="406"/>
    <s v="June Frank Hammond"/>
    <x v="2"/>
    <x v="2"/>
    <x v="0"/>
    <x v="7"/>
    <x v="0"/>
    <x v="177"/>
    <n v="0.36"/>
    <x v="0"/>
    <x v="1"/>
    <x v="2"/>
    <x v="117"/>
    <n v="8360"/>
    <x v="8"/>
    <d v="2015-05-22T00:00:00"/>
    <x v="215"/>
    <n v="15"/>
    <x v="220"/>
    <n v="87804"/>
  </r>
  <r>
    <n v="19104"/>
    <x v="4"/>
    <x v="8"/>
    <n v="29.17"/>
    <n v="6.27"/>
    <n v="408"/>
    <s v="Calvin Parsons Walter"/>
    <x v="2"/>
    <x v="0"/>
    <x v="0"/>
    <x v="8"/>
    <x v="3"/>
    <x v="178"/>
    <n v="0.37"/>
    <x v="0"/>
    <x v="2"/>
    <x v="7"/>
    <x v="118"/>
    <n v="78589"/>
    <x v="10"/>
    <d v="2015-05-06T00:00:00"/>
    <x v="216"/>
    <n v="14"/>
    <x v="221"/>
    <n v="89639"/>
  </r>
  <r>
    <n v="18428"/>
    <x v="0"/>
    <x v="5"/>
    <n v="178.47"/>
    <n v="19.989999999999998"/>
    <n v="411"/>
    <s v="Carolyn Proctor"/>
    <x v="0"/>
    <x v="3"/>
    <x v="0"/>
    <x v="10"/>
    <x v="3"/>
    <x v="179"/>
    <n v="0.55000000000000004"/>
    <x v="0"/>
    <x v="0"/>
    <x v="1"/>
    <x v="103"/>
    <n v="94601"/>
    <x v="82"/>
    <d v="2015-05-07T00:00:00"/>
    <x v="217"/>
    <n v="9"/>
    <x v="222"/>
    <n v="87905"/>
  </r>
  <r>
    <n v="21739"/>
    <x v="2"/>
    <x v="3"/>
    <n v="999.99"/>
    <n v="13.99"/>
    <n v="421"/>
    <s v="Scott Feldman"/>
    <x v="2"/>
    <x v="2"/>
    <x v="2"/>
    <x v="6"/>
    <x v="4"/>
    <x v="180"/>
    <n v="0.36"/>
    <x v="0"/>
    <x v="1"/>
    <x v="2"/>
    <x v="119"/>
    <n v="7201"/>
    <x v="92"/>
    <d v="2015-02-08T00:00:00"/>
    <x v="218"/>
    <n v="1"/>
    <x v="223"/>
    <n v="87700"/>
  </r>
  <r>
    <n v="22355"/>
    <x v="0"/>
    <x v="1"/>
    <n v="15.28"/>
    <n v="1.99"/>
    <n v="428"/>
    <s v="Ernest Barber"/>
    <x v="2"/>
    <x v="0"/>
    <x v="2"/>
    <x v="13"/>
    <x v="2"/>
    <x v="108"/>
    <n v="0.42"/>
    <x v="0"/>
    <x v="0"/>
    <x v="34"/>
    <x v="120"/>
    <n v="89701"/>
    <x v="43"/>
    <d v="2015-01-16T00:00:00"/>
    <x v="219"/>
    <n v="15"/>
    <x v="224"/>
    <n v="88479"/>
  </r>
  <r>
    <n v="22356"/>
    <x v="0"/>
    <x v="6"/>
    <n v="85.99"/>
    <n v="3.3"/>
    <n v="428"/>
    <s v="Ernest Barber"/>
    <x v="2"/>
    <x v="0"/>
    <x v="2"/>
    <x v="5"/>
    <x v="2"/>
    <x v="181"/>
    <n v="0.37"/>
    <x v="0"/>
    <x v="0"/>
    <x v="34"/>
    <x v="120"/>
    <n v="89701"/>
    <x v="43"/>
    <d v="2015-01-16T00:00:00"/>
    <x v="220"/>
    <n v="1"/>
    <x v="225"/>
    <n v="88479"/>
  </r>
  <r>
    <n v="25351"/>
    <x v="1"/>
    <x v="5"/>
    <n v="10.98"/>
    <n v="4.8"/>
    <n v="428"/>
    <s v="Ernest Barber"/>
    <x v="2"/>
    <x v="0"/>
    <x v="0"/>
    <x v="4"/>
    <x v="3"/>
    <x v="182"/>
    <n v="0.36"/>
    <x v="0"/>
    <x v="0"/>
    <x v="34"/>
    <x v="120"/>
    <n v="89701"/>
    <x v="95"/>
    <d v="2015-03-05T00:00:00"/>
    <x v="221"/>
    <n v="22"/>
    <x v="226"/>
    <n v="88480"/>
  </r>
  <r>
    <n v="19988"/>
    <x v="4"/>
    <x v="5"/>
    <n v="125.99"/>
    <n v="8.08"/>
    <n v="437"/>
    <s v="Alice Berger McIntyre"/>
    <x v="2"/>
    <x v="2"/>
    <x v="2"/>
    <x v="5"/>
    <x v="3"/>
    <x v="89"/>
    <n v="0.56999999999999995"/>
    <x v="0"/>
    <x v="1"/>
    <x v="15"/>
    <x v="121"/>
    <n v="1462"/>
    <x v="33"/>
    <d v="2015-06-27T00:00:00"/>
    <x v="222"/>
    <n v="9"/>
    <x v="227"/>
    <n v="90695"/>
  </r>
  <r>
    <n v="25813"/>
    <x v="2"/>
    <x v="6"/>
    <n v="7.59"/>
    <n v="4"/>
    <n v="444"/>
    <s v="Thelma Abrams"/>
    <x v="2"/>
    <x v="2"/>
    <x v="1"/>
    <x v="2"/>
    <x v="0"/>
    <x v="150"/>
    <n v="0.42"/>
    <x v="0"/>
    <x v="2"/>
    <x v="12"/>
    <x v="122"/>
    <n v="61801"/>
    <x v="40"/>
    <d v="2015-05-28T00:00:00"/>
    <x v="223"/>
    <n v="43"/>
    <x v="228"/>
    <n v="88085"/>
  </r>
  <r>
    <n v="23153"/>
    <x v="1"/>
    <x v="9"/>
    <n v="48.04"/>
    <n v="19.989999999999998"/>
    <n v="445"/>
    <s v="Judy Barrett"/>
    <x v="2"/>
    <x v="2"/>
    <x v="0"/>
    <x v="7"/>
    <x v="3"/>
    <x v="183"/>
    <n v="0.37"/>
    <x v="0"/>
    <x v="2"/>
    <x v="32"/>
    <x v="123"/>
    <n v="68701"/>
    <x v="86"/>
    <d v="2015-04-13T00:00:00"/>
    <x v="224"/>
    <n v="2"/>
    <x v="229"/>
    <n v="88083"/>
  </r>
  <r>
    <n v="23862"/>
    <x v="0"/>
    <x v="3"/>
    <n v="200.98"/>
    <n v="55.96"/>
    <n v="445"/>
    <s v="Judy Barrett"/>
    <x v="1"/>
    <x v="2"/>
    <x v="1"/>
    <x v="14"/>
    <x v="5"/>
    <x v="161"/>
    <n v="0.75"/>
    <x v="0"/>
    <x v="2"/>
    <x v="32"/>
    <x v="123"/>
    <n v="68701"/>
    <x v="96"/>
    <d v="2015-06-24T00:00:00"/>
    <x v="225"/>
    <n v="9"/>
    <x v="230"/>
    <n v="88084"/>
  </r>
  <r>
    <n v="23863"/>
    <x v="0"/>
    <x v="3"/>
    <n v="2.78"/>
    <n v="0.97"/>
    <n v="445"/>
    <s v="Judy Barrett"/>
    <x v="2"/>
    <x v="2"/>
    <x v="0"/>
    <x v="0"/>
    <x v="0"/>
    <x v="184"/>
    <n v="0.59"/>
    <x v="0"/>
    <x v="2"/>
    <x v="32"/>
    <x v="123"/>
    <n v="68701"/>
    <x v="96"/>
    <d v="2015-06-24T00:00:00"/>
    <x v="226"/>
    <n v="11"/>
    <x v="231"/>
    <n v="88084"/>
  </r>
  <r>
    <n v="19694"/>
    <x v="1"/>
    <x v="7"/>
    <n v="130.97999999999999"/>
    <n v="30"/>
    <n v="447"/>
    <s v="Valerie Moon"/>
    <x v="1"/>
    <x v="0"/>
    <x v="1"/>
    <x v="1"/>
    <x v="1"/>
    <x v="185"/>
    <n v="0.78"/>
    <x v="0"/>
    <x v="2"/>
    <x v="3"/>
    <x v="124"/>
    <n v="55113"/>
    <x v="97"/>
    <d v="2015-06-28T00:00:00"/>
    <x v="227"/>
    <n v="1"/>
    <x v="232"/>
    <n v="90449"/>
  </r>
  <r>
    <n v="19695"/>
    <x v="1"/>
    <x v="5"/>
    <n v="200.99"/>
    <n v="4.2"/>
    <n v="447"/>
    <s v="Valerie Moon"/>
    <x v="2"/>
    <x v="0"/>
    <x v="2"/>
    <x v="5"/>
    <x v="3"/>
    <x v="186"/>
    <n v="0.59"/>
    <x v="0"/>
    <x v="2"/>
    <x v="3"/>
    <x v="124"/>
    <n v="55113"/>
    <x v="97"/>
    <d v="2015-06-25T00:00:00"/>
    <x v="228"/>
    <n v="11"/>
    <x v="233"/>
    <n v="90449"/>
  </r>
  <r>
    <n v="20851"/>
    <x v="0"/>
    <x v="9"/>
    <n v="15.99"/>
    <n v="11.28"/>
    <n v="451"/>
    <s v="Joyce Murray"/>
    <x v="2"/>
    <x v="1"/>
    <x v="2"/>
    <x v="6"/>
    <x v="4"/>
    <x v="187"/>
    <n v="0.38"/>
    <x v="0"/>
    <x v="0"/>
    <x v="1"/>
    <x v="125"/>
    <n v="94024"/>
    <x v="98"/>
    <d v="2015-04-11T00:00:00"/>
    <x v="229"/>
    <n v="2"/>
    <x v="234"/>
    <n v="86010"/>
  </r>
  <r>
    <n v="21117"/>
    <x v="2"/>
    <x v="7"/>
    <n v="37.700000000000003"/>
    <n v="2.99"/>
    <n v="451"/>
    <s v="Joyce Murray"/>
    <x v="2"/>
    <x v="1"/>
    <x v="0"/>
    <x v="8"/>
    <x v="3"/>
    <x v="188"/>
    <n v="0.35"/>
    <x v="0"/>
    <x v="0"/>
    <x v="1"/>
    <x v="125"/>
    <n v="94024"/>
    <x v="87"/>
    <d v="2015-05-28T00:00:00"/>
    <x v="230"/>
    <n v="12"/>
    <x v="235"/>
    <n v="86012"/>
  </r>
  <r>
    <n v="18536"/>
    <x v="4"/>
    <x v="0"/>
    <n v="8.8800000000000008"/>
    <n v="6.28"/>
    <n v="451"/>
    <s v="Joyce Murray"/>
    <x v="2"/>
    <x v="1"/>
    <x v="0"/>
    <x v="8"/>
    <x v="3"/>
    <x v="168"/>
    <n v="0.35"/>
    <x v="0"/>
    <x v="0"/>
    <x v="1"/>
    <x v="125"/>
    <n v="94024"/>
    <x v="99"/>
    <d v="2015-01-10T00:00:00"/>
    <x v="231"/>
    <n v="2"/>
    <x v="236"/>
    <n v="86013"/>
  </r>
  <r>
    <n v="18537"/>
    <x v="4"/>
    <x v="2"/>
    <n v="2.88"/>
    <n v="0.99"/>
    <n v="451"/>
    <s v="Joyce Murray"/>
    <x v="2"/>
    <x v="1"/>
    <x v="0"/>
    <x v="9"/>
    <x v="3"/>
    <x v="116"/>
    <n v="0.36"/>
    <x v="0"/>
    <x v="0"/>
    <x v="1"/>
    <x v="125"/>
    <n v="94024"/>
    <x v="99"/>
    <d v="2015-01-14T00:00:00"/>
    <x v="232"/>
    <n v="8"/>
    <x v="237"/>
    <n v="86013"/>
  </r>
  <r>
    <n v="21118"/>
    <x v="2"/>
    <x v="0"/>
    <n v="55.99"/>
    <n v="5"/>
    <n v="452"/>
    <s v="Leslie Rowland"/>
    <x v="2"/>
    <x v="1"/>
    <x v="2"/>
    <x v="5"/>
    <x v="2"/>
    <x v="134"/>
    <n v="0.83"/>
    <x v="0"/>
    <x v="0"/>
    <x v="1"/>
    <x v="126"/>
    <n v="93635"/>
    <x v="87"/>
    <d v="2015-05-28T00:00:00"/>
    <x v="233"/>
    <n v="1"/>
    <x v="238"/>
    <n v="86012"/>
  </r>
  <r>
    <n v="22318"/>
    <x v="1"/>
    <x v="9"/>
    <n v="29.34"/>
    <n v="7.87"/>
    <n v="453"/>
    <s v="George Terry"/>
    <x v="2"/>
    <x v="0"/>
    <x v="1"/>
    <x v="2"/>
    <x v="3"/>
    <x v="189"/>
    <n v="0.54"/>
    <x v="0"/>
    <x v="0"/>
    <x v="1"/>
    <x v="127"/>
    <n v="95032"/>
    <x v="100"/>
    <d v="2015-05-10T00:00:00"/>
    <x v="234"/>
    <n v="1"/>
    <x v="239"/>
    <n v="86011"/>
  </r>
  <r>
    <n v="22874"/>
    <x v="4"/>
    <x v="8"/>
    <n v="16.91"/>
    <n v="6.25"/>
    <n v="460"/>
    <s v="Anne Armstrong"/>
    <x v="2"/>
    <x v="1"/>
    <x v="0"/>
    <x v="10"/>
    <x v="3"/>
    <x v="190"/>
    <n v="0.57999999999999996"/>
    <x v="0"/>
    <x v="1"/>
    <x v="2"/>
    <x v="128"/>
    <n v="8332"/>
    <x v="94"/>
    <d v="2015-05-30T00:00:00"/>
    <x v="235"/>
    <n v="31"/>
    <x v="240"/>
    <n v="86014"/>
  </r>
  <r>
    <n v="18467"/>
    <x v="4"/>
    <x v="8"/>
    <n v="165.2"/>
    <n v="19.989999999999998"/>
    <n v="463"/>
    <s v="Debbie Stevenson"/>
    <x v="2"/>
    <x v="2"/>
    <x v="0"/>
    <x v="10"/>
    <x v="3"/>
    <x v="191"/>
    <n v="0.59"/>
    <x v="0"/>
    <x v="0"/>
    <x v="1"/>
    <x v="129"/>
    <n v="90069"/>
    <x v="101"/>
    <d v="2015-01-16T00:00:00"/>
    <x v="236"/>
    <n v="7"/>
    <x v="241"/>
    <n v="88061"/>
  </r>
  <r>
    <n v="22754"/>
    <x v="1"/>
    <x v="4"/>
    <n v="297.64"/>
    <n v="14.7"/>
    <n v="466"/>
    <s v="Marc Nash"/>
    <x v="1"/>
    <x v="2"/>
    <x v="2"/>
    <x v="6"/>
    <x v="1"/>
    <x v="192"/>
    <n v="0.56999999999999995"/>
    <x v="0"/>
    <x v="1"/>
    <x v="15"/>
    <x v="130"/>
    <n v="2019"/>
    <x v="52"/>
    <d v="2015-01-11T00:00:00"/>
    <x v="237"/>
    <n v="5"/>
    <x v="242"/>
    <n v="88060"/>
  </r>
  <r>
    <n v="22755"/>
    <x v="1"/>
    <x v="1"/>
    <n v="12.99"/>
    <n v="14.37"/>
    <n v="467"/>
    <s v="Maria Thomas"/>
    <x v="2"/>
    <x v="2"/>
    <x v="1"/>
    <x v="2"/>
    <x v="6"/>
    <x v="193"/>
    <n v="0.73"/>
    <x v="0"/>
    <x v="1"/>
    <x v="15"/>
    <x v="131"/>
    <n v="1915"/>
    <x v="52"/>
    <d v="2015-01-12T00:00:00"/>
    <x v="238"/>
    <n v="11"/>
    <x v="243"/>
    <n v="88060"/>
  </r>
  <r>
    <n v="22756"/>
    <x v="1"/>
    <x v="2"/>
    <n v="14.42"/>
    <n v="6.75"/>
    <n v="468"/>
    <s v="Craig Bennett"/>
    <x v="2"/>
    <x v="2"/>
    <x v="0"/>
    <x v="15"/>
    <x v="4"/>
    <x v="194"/>
    <n v="0.52"/>
    <x v="0"/>
    <x v="1"/>
    <x v="15"/>
    <x v="132"/>
    <n v="2341"/>
    <x v="52"/>
    <d v="2015-01-12T00:00:00"/>
    <x v="239"/>
    <n v="5"/>
    <x v="244"/>
    <n v="88060"/>
  </r>
  <r>
    <n v="22757"/>
    <x v="1"/>
    <x v="5"/>
    <n v="4.1399999999999997"/>
    <n v="6.6"/>
    <n v="469"/>
    <s v="Marion Bowling"/>
    <x v="0"/>
    <x v="2"/>
    <x v="1"/>
    <x v="2"/>
    <x v="3"/>
    <x v="16"/>
    <n v="0.49"/>
    <x v="0"/>
    <x v="1"/>
    <x v="2"/>
    <x v="133"/>
    <n v="7506"/>
    <x v="52"/>
    <d v="2015-01-13T00:00:00"/>
    <x v="240"/>
    <n v="7"/>
    <x v="245"/>
    <n v="88060"/>
  </r>
  <r>
    <n v="22758"/>
    <x v="1"/>
    <x v="9"/>
    <n v="11.34"/>
    <n v="5.01"/>
    <n v="470"/>
    <s v="Tony Doyle"/>
    <x v="2"/>
    <x v="2"/>
    <x v="0"/>
    <x v="7"/>
    <x v="3"/>
    <x v="195"/>
    <n v="0.36"/>
    <x v="0"/>
    <x v="1"/>
    <x v="2"/>
    <x v="134"/>
    <n v="8601"/>
    <x v="52"/>
    <d v="2015-01-11T00:00:00"/>
    <x v="241"/>
    <n v="5"/>
    <x v="246"/>
    <n v="88060"/>
  </r>
  <r>
    <n v="462"/>
    <x v="1"/>
    <x v="8"/>
    <n v="179.99"/>
    <n v="19.989999999999998"/>
    <n v="471"/>
    <s v="Ross Simpson"/>
    <x v="0"/>
    <x v="3"/>
    <x v="2"/>
    <x v="13"/>
    <x v="3"/>
    <x v="196"/>
    <n v="0.48"/>
    <x v="0"/>
    <x v="3"/>
    <x v="29"/>
    <x v="135"/>
    <n v="30318"/>
    <x v="102"/>
    <d v="2015-02-08T00:00:00"/>
    <x v="242"/>
    <n v="4"/>
    <x v="247"/>
    <n v="3138"/>
  </r>
  <r>
    <n v="18462"/>
    <x v="1"/>
    <x v="8"/>
    <n v="179.99"/>
    <n v="19.989999999999998"/>
    <n v="472"/>
    <s v="Donna Craven"/>
    <x v="0"/>
    <x v="3"/>
    <x v="2"/>
    <x v="13"/>
    <x v="3"/>
    <x v="196"/>
    <n v="0.48"/>
    <x v="0"/>
    <x v="1"/>
    <x v="30"/>
    <x v="136"/>
    <n v="21133"/>
    <x v="102"/>
    <d v="2015-02-08T00:00:00"/>
    <x v="243"/>
    <n v="1"/>
    <x v="248"/>
    <n v="88023"/>
  </r>
  <r>
    <n v="20637"/>
    <x v="2"/>
    <x v="9"/>
    <n v="11.97"/>
    <n v="4.9800000000000004"/>
    <n v="483"/>
    <s v="Edgar McKenzie"/>
    <x v="2"/>
    <x v="0"/>
    <x v="0"/>
    <x v="15"/>
    <x v="3"/>
    <x v="197"/>
    <n v="0.57999999999999996"/>
    <x v="0"/>
    <x v="2"/>
    <x v="12"/>
    <x v="137"/>
    <n v="60543"/>
    <x v="39"/>
    <d v="2015-01-28T00:00:00"/>
    <x v="244"/>
    <n v="6"/>
    <x v="249"/>
    <n v="90353"/>
  </r>
  <r>
    <n v="22864"/>
    <x v="1"/>
    <x v="2"/>
    <n v="3.36"/>
    <n v="6.27"/>
    <n v="483"/>
    <s v="Edgar McKenzie"/>
    <x v="2"/>
    <x v="0"/>
    <x v="0"/>
    <x v="8"/>
    <x v="3"/>
    <x v="198"/>
    <n v="0.4"/>
    <x v="0"/>
    <x v="2"/>
    <x v="12"/>
    <x v="137"/>
    <n v="60543"/>
    <x v="45"/>
    <d v="2015-04-24T00:00:00"/>
    <x v="245"/>
    <n v="2"/>
    <x v="250"/>
    <n v="90354"/>
  </r>
  <r>
    <n v="22865"/>
    <x v="1"/>
    <x v="8"/>
    <n v="699.99"/>
    <n v="24.49"/>
    <n v="483"/>
    <s v="Edgar McKenzie"/>
    <x v="2"/>
    <x v="0"/>
    <x v="2"/>
    <x v="16"/>
    <x v="6"/>
    <x v="199"/>
    <n v="0.41"/>
    <x v="0"/>
    <x v="2"/>
    <x v="12"/>
    <x v="137"/>
    <n v="60543"/>
    <x v="45"/>
    <d v="2015-04-25T00:00:00"/>
    <x v="246"/>
    <n v="9"/>
    <x v="251"/>
    <n v="90354"/>
  </r>
  <r>
    <n v="20668"/>
    <x v="1"/>
    <x v="5"/>
    <n v="2.88"/>
    <n v="0.5"/>
    <n v="485"/>
    <s v="Edward Leonard"/>
    <x v="2"/>
    <x v="0"/>
    <x v="0"/>
    <x v="9"/>
    <x v="3"/>
    <x v="200"/>
    <n v="0.36"/>
    <x v="0"/>
    <x v="0"/>
    <x v="1"/>
    <x v="138"/>
    <n v="93727"/>
    <x v="103"/>
    <d v="2015-03-20T00:00:00"/>
    <x v="247"/>
    <n v="3"/>
    <x v="252"/>
    <n v="91062"/>
  </r>
  <r>
    <n v="23394"/>
    <x v="3"/>
    <x v="10"/>
    <n v="3.36"/>
    <n v="6.27"/>
    <n v="487"/>
    <s v="Molly Vincent"/>
    <x v="0"/>
    <x v="0"/>
    <x v="0"/>
    <x v="8"/>
    <x v="3"/>
    <x v="198"/>
    <n v="0.4"/>
    <x v="0"/>
    <x v="1"/>
    <x v="14"/>
    <x v="91"/>
    <n v="4073"/>
    <x v="73"/>
    <d v="2015-05-19T00:00:00"/>
    <x v="248"/>
    <n v="5"/>
    <x v="253"/>
    <n v="91063"/>
  </r>
  <r>
    <n v="23395"/>
    <x v="3"/>
    <x v="8"/>
    <n v="12.28"/>
    <n v="4.8600000000000003"/>
    <n v="488"/>
    <s v="Ronnie Creech"/>
    <x v="2"/>
    <x v="0"/>
    <x v="0"/>
    <x v="7"/>
    <x v="3"/>
    <x v="94"/>
    <n v="0.38"/>
    <x v="0"/>
    <x v="1"/>
    <x v="14"/>
    <x v="139"/>
    <n v="4106"/>
    <x v="73"/>
    <d v="2015-05-20T00:00:00"/>
    <x v="249"/>
    <n v="2"/>
    <x v="254"/>
    <n v="91063"/>
  </r>
  <r>
    <n v="23393"/>
    <x v="3"/>
    <x v="3"/>
    <n v="20.99"/>
    <n v="0.99"/>
    <n v="489"/>
    <s v="Eileen Cheek"/>
    <x v="2"/>
    <x v="0"/>
    <x v="2"/>
    <x v="5"/>
    <x v="0"/>
    <x v="201"/>
    <n v="0.56999999999999995"/>
    <x v="0"/>
    <x v="1"/>
    <x v="15"/>
    <x v="140"/>
    <n v="2062"/>
    <x v="73"/>
    <d v="2015-05-18T00:00:00"/>
    <x v="250"/>
    <n v="14"/>
    <x v="255"/>
    <n v="91063"/>
  </r>
  <r>
    <n v="1147"/>
    <x v="3"/>
    <x v="4"/>
    <n v="2.94"/>
    <n v="0.96"/>
    <n v="491"/>
    <s v="Toni Swanson"/>
    <x v="2"/>
    <x v="3"/>
    <x v="0"/>
    <x v="0"/>
    <x v="0"/>
    <x v="202"/>
    <n v="0.57999999999999996"/>
    <x v="0"/>
    <x v="1"/>
    <x v="4"/>
    <x v="8"/>
    <n v="10154"/>
    <x v="7"/>
    <d v="2015-05-17T00:00:00"/>
    <x v="251"/>
    <n v="23"/>
    <x v="256"/>
    <n v="8353"/>
  </r>
  <r>
    <n v="1450"/>
    <x v="2"/>
    <x v="0"/>
    <n v="4.9800000000000004"/>
    <n v="6.07"/>
    <n v="491"/>
    <s v="Toni Swanson"/>
    <x v="2"/>
    <x v="3"/>
    <x v="0"/>
    <x v="7"/>
    <x v="3"/>
    <x v="46"/>
    <n v="0.36"/>
    <x v="0"/>
    <x v="1"/>
    <x v="4"/>
    <x v="8"/>
    <n v="10154"/>
    <x v="104"/>
    <d v="2015-02-11T00:00:00"/>
    <x v="252"/>
    <n v="41"/>
    <x v="257"/>
    <n v="10464"/>
  </r>
  <r>
    <n v="914"/>
    <x v="2"/>
    <x v="1"/>
    <n v="1360.14"/>
    <n v="14.7"/>
    <n v="491"/>
    <s v="Toni Swanson"/>
    <x v="1"/>
    <x v="3"/>
    <x v="2"/>
    <x v="6"/>
    <x v="1"/>
    <x v="203"/>
    <n v="0.59"/>
    <x v="0"/>
    <x v="1"/>
    <x v="4"/>
    <x v="8"/>
    <n v="10154"/>
    <x v="105"/>
    <d v="2015-06-22T00:00:00"/>
    <x v="253"/>
    <n v="22"/>
    <x v="258"/>
    <n v="6562"/>
  </r>
  <r>
    <n v="6046"/>
    <x v="1"/>
    <x v="1"/>
    <n v="9.06"/>
    <n v="9.86"/>
    <n v="491"/>
    <s v="Toni Swanson"/>
    <x v="2"/>
    <x v="3"/>
    <x v="0"/>
    <x v="7"/>
    <x v="3"/>
    <x v="204"/>
    <n v="0.4"/>
    <x v="0"/>
    <x v="1"/>
    <x v="4"/>
    <x v="8"/>
    <n v="10154"/>
    <x v="105"/>
    <d v="2015-06-22T00:00:00"/>
    <x v="254"/>
    <n v="24"/>
    <x v="259"/>
    <n v="42852"/>
  </r>
  <r>
    <n v="18757"/>
    <x v="1"/>
    <x v="1"/>
    <n v="6.48"/>
    <n v="6.6"/>
    <n v="493"/>
    <s v="Douglas Buck"/>
    <x v="2"/>
    <x v="3"/>
    <x v="0"/>
    <x v="7"/>
    <x v="3"/>
    <x v="205"/>
    <n v="0.37"/>
    <x v="0"/>
    <x v="0"/>
    <x v="0"/>
    <x v="141"/>
    <n v="98158"/>
    <x v="13"/>
    <d v="2015-01-22T00:00:00"/>
    <x v="255"/>
    <n v="10"/>
    <x v="260"/>
    <n v="88906"/>
  </r>
  <r>
    <n v="18758"/>
    <x v="1"/>
    <x v="7"/>
    <n v="17.149999999999999"/>
    <n v="4.96"/>
    <n v="493"/>
    <s v="Douglas Buck"/>
    <x v="2"/>
    <x v="3"/>
    <x v="0"/>
    <x v="10"/>
    <x v="3"/>
    <x v="206"/>
    <n v="0.57999999999999996"/>
    <x v="0"/>
    <x v="0"/>
    <x v="0"/>
    <x v="141"/>
    <n v="98158"/>
    <x v="13"/>
    <d v="2015-01-21T00:00:00"/>
    <x v="256"/>
    <n v="5"/>
    <x v="261"/>
    <n v="88906"/>
  </r>
  <r>
    <n v="19146"/>
    <x v="3"/>
    <x v="2"/>
    <n v="8.32"/>
    <n v="2.38"/>
    <n v="494"/>
    <s v="Jimmy Alston Holder"/>
    <x v="2"/>
    <x v="3"/>
    <x v="2"/>
    <x v="13"/>
    <x v="2"/>
    <x v="207"/>
    <n v="0.74"/>
    <x v="0"/>
    <x v="0"/>
    <x v="0"/>
    <x v="33"/>
    <n v="98115"/>
    <x v="7"/>
    <d v="2015-05-17T00:00:00"/>
    <x v="257"/>
    <n v="12"/>
    <x v="262"/>
    <n v="88905"/>
  </r>
  <r>
    <n v="19147"/>
    <x v="3"/>
    <x v="4"/>
    <n v="2.94"/>
    <n v="0.96"/>
    <n v="494"/>
    <s v="Jimmy Alston Holder"/>
    <x v="2"/>
    <x v="3"/>
    <x v="0"/>
    <x v="0"/>
    <x v="0"/>
    <x v="202"/>
    <n v="0.57999999999999996"/>
    <x v="0"/>
    <x v="0"/>
    <x v="0"/>
    <x v="33"/>
    <n v="98115"/>
    <x v="7"/>
    <d v="2015-05-17T00:00:00"/>
    <x v="251"/>
    <n v="6"/>
    <x v="263"/>
    <n v="88905"/>
  </r>
  <r>
    <n v="19450"/>
    <x v="2"/>
    <x v="0"/>
    <n v="4.9800000000000004"/>
    <n v="6.07"/>
    <n v="494"/>
    <s v="Jimmy Alston Holder"/>
    <x v="2"/>
    <x v="3"/>
    <x v="0"/>
    <x v="7"/>
    <x v="3"/>
    <x v="46"/>
    <n v="0.36"/>
    <x v="0"/>
    <x v="0"/>
    <x v="0"/>
    <x v="33"/>
    <n v="98115"/>
    <x v="104"/>
    <d v="2015-02-11T00:00:00"/>
    <x v="258"/>
    <n v="10"/>
    <x v="264"/>
    <n v="88907"/>
  </r>
  <r>
    <n v="18914"/>
    <x v="2"/>
    <x v="1"/>
    <n v="1360.14"/>
    <n v="14.7"/>
    <n v="494"/>
    <s v="Jimmy Alston Holder"/>
    <x v="1"/>
    <x v="3"/>
    <x v="2"/>
    <x v="6"/>
    <x v="1"/>
    <x v="203"/>
    <n v="0.59"/>
    <x v="0"/>
    <x v="0"/>
    <x v="0"/>
    <x v="33"/>
    <n v="98115"/>
    <x v="105"/>
    <d v="2015-06-22T00:00:00"/>
    <x v="259"/>
    <n v="6"/>
    <x v="265"/>
    <n v="88908"/>
  </r>
  <r>
    <n v="24046"/>
    <x v="1"/>
    <x v="1"/>
    <n v="9.06"/>
    <n v="9.86"/>
    <n v="494"/>
    <s v="Jimmy Alston Holder"/>
    <x v="2"/>
    <x v="3"/>
    <x v="0"/>
    <x v="7"/>
    <x v="3"/>
    <x v="204"/>
    <n v="0.4"/>
    <x v="0"/>
    <x v="0"/>
    <x v="0"/>
    <x v="33"/>
    <n v="98115"/>
    <x v="105"/>
    <d v="2015-06-22T00:00:00"/>
    <x v="260"/>
    <n v="6"/>
    <x v="266"/>
    <n v="88908"/>
  </r>
  <r>
    <n v="26315"/>
    <x v="2"/>
    <x v="8"/>
    <n v="152.47999999999999"/>
    <n v="6.5"/>
    <n v="497"/>
    <s v="Steve McKee"/>
    <x v="2"/>
    <x v="2"/>
    <x v="2"/>
    <x v="13"/>
    <x v="3"/>
    <x v="208"/>
    <n v="0.74"/>
    <x v="0"/>
    <x v="3"/>
    <x v="20"/>
    <x v="142"/>
    <n v="37130"/>
    <x v="50"/>
    <d v="2015-05-16T00:00:00"/>
    <x v="261"/>
    <n v="35"/>
    <x v="267"/>
    <n v="90706"/>
  </r>
  <r>
    <n v="18303"/>
    <x v="2"/>
    <x v="0"/>
    <n v="55.98"/>
    <n v="4.8600000000000003"/>
    <n v="507"/>
    <s v="Carol Saunders"/>
    <x v="0"/>
    <x v="0"/>
    <x v="0"/>
    <x v="7"/>
    <x v="3"/>
    <x v="209"/>
    <n v="0.36"/>
    <x v="0"/>
    <x v="3"/>
    <x v="35"/>
    <x v="143"/>
    <n v="42104"/>
    <x v="106"/>
    <d v="2015-04-20T00:00:00"/>
    <x v="262"/>
    <n v="11"/>
    <x v="268"/>
    <n v="87357"/>
  </r>
  <r>
    <n v="18304"/>
    <x v="2"/>
    <x v="7"/>
    <n v="65.989999999999995"/>
    <n v="8.99"/>
    <n v="507"/>
    <s v="Carol Saunders"/>
    <x v="2"/>
    <x v="0"/>
    <x v="2"/>
    <x v="5"/>
    <x v="3"/>
    <x v="210"/>
    <n v="0.56000000000000005"/>
    <x v="0"/>
    <x v="3"/>
    <x v="35"/>
    <x v="143"/>
    <n v="42104"/>
    <x v="106"/>
    <d v="2015-04-19T00:00:00"/>
    <x v="263"/>
    <n v="17"/>
    <x v="269"/>
    <n v="87357"/>
  </r>
  <r>
    <n v="21958"/>
    <x v="0"/>
    <x v="0"/>
    <n v="20.98"/>
    <n v="53.03"/>
    <n v="508"/>
    <s v="Cameron Owens"/>
    <x v="1"/>
    <x v="0"/>
    <x v="0"/>
    <x v="10"/>
    <x v="1"/>
    <x v="211"/>
    <n v="0.78"/>
    <x v="0"/>
    <x v="3"/>
    <x v="35"/>
    <x v="144"/>
    <n v="41011"/>
    <x v="67"/>
    <d v="2015-02-23T00:00:00"/>
    <x v="264"/>
    <n v="5"/>
    <x v="270"/>
    <n v="87356"/>
  </r>
  <r>
    <n v="18305"/>
    <x v="2"/>
    <x v="0"/>
    <n v="128.24"/>
    <n v="12.65"/>
    <n v="508"/>
    <s v="Cameron Owens"/>
    <x v="2"/>
    <x v="0"/>
    <x v="1"/>
    <x v="1"/>
    <x v="4"/>
    <x v="212"/>
    <m/>
    <x v="0"/>
    <x v="3"/>
    <x v="35"/>
    <x v="144"/>
    <n v="41011"/>
    <x v="106"/>
    <d v="2015-04-21T00:00:00"/>
    <x v="265"/>
    <n v="4"/>
    <x v="271"/>
    <n v="87357"/>
  </r>
  <r>
    <n v="19895"/>
    <x v="4"/>
    <x v="1"/>
    <n v="48.04"/>
    <n v="5.09"/>
    <n v="510"/>
    <s v="Gregory Rao"/>
    <x v="2"/>
    <x v="0"/>
    <x v="0"/>
    <x v="7"/>
    <x v="3"/>
    <x v="213"/>
    <n v="0.37"/>
    <x v="0"/>
    <x v="0"/>
    <x v="1"/>
    <x v="145"/>
    <n v="95336"/>
    <x v="107"/>
    <d v="2015-01-13T00:00:00"/>
    <x v="266"/>
    <n v="3"/>
    <x v="272"/>
    <n v="90058"/>
  </r>
  <r>
    <n v="20007"/>
    <x v="2"/>
    <x v="9"/>
    <n v="6.37"/>
    <n v="5.19"/>
    <n v="510"/>
    <s v="Gregory Rao"/>
    <x v="2"/>
    <x v="0"/>
    <x v="0"/>
    <x v="8"/>
    <x v="3"/>
    <x v="214"/>
    <n v="0.38"/>
    <x v="0"/>
    <x v="0"/>
    <x v="1"/>
    <x v="145"/>
    <n v="95336"/>
    <x v="108"/>
    <d v="2015-02-02T00:00:00"/>
    <x v="267"/>
    <n v="14"/>
    <x v="273"/>
    <n v="90059"/>
  </r>
  <r>
    <n v="20216"/>
    <x v="4"/>
    <x v="8"/>
    <n v="12.64"/>
    <n v="4.9800000000000004"/>
    <n v="518"/>
    <s v="Mark Ritchie"/>
    <x v="2"/>
    <x v="1"/>
    <x v="1"/>
    <x v="2"/>
    <x v="2"/>
    <x v="215"/>
    <n v="0.48"/>
    <x v="0"/>
    <x v="2"/>
    <x v="33"/>
    <x v="112"/>
    <n v="63105"/>
    <x v="75"/>
    <d v="2015-06-12T00:00:00"/>
    <x v="268"/>
    <n v="16"/>
    <x v="274"/>
    <n v="90867"/>
  </r>
  <r>
    <n v="23200"/>
    <x v="3"/>
    <x v="1"/>
    <n v="150.97999999999999"/>
    <n v="13.99"/>
    <n v="522"/>
    <s v="Aaron Riggs"/>
    <x v="0"/>
    <x v="2"/>
    <x v="2"/>
    <x v="6"/>
    <x v="4"/>
    <x v="216"/>
    <n v="0.38"/>
    <x v="0"/>
    <x v="0"/>
    <x v="6"/>
    <x v="13"/>
    <n v="97756"/>
    <x v="33"/>
    <d v="2015-06-24T00:00:00"/>
    <x v="269"/>
    <n v="3"/>
    <x v="275"/>
    <n v="89327"/>
  </r>
  <r>
    <n v="23201"/>
    <x v="3"/>
    <x v="10"/>
    <n v="5.43"/>
    <n v="0.95"/>
    <n v="522"/>
    <s v="Aaron Riggs"/>
    <x v="2"/>
    <x v="2"/>
    <x v="0"/>
    <x v="7"/>
    <x v="0"/>
    <x v="217"/>
    <n v="0.36"/>
    <x v="0"/>
    <x v="0"/>
    <x v="6"/>
    <x v="13"/>
    <n v="97756"/>
    <x v="33"/>
    <d v="2015-06-24T00:00:00"/>
    <x v="270"/>
    <n v="1"/>
    <x v="276"/>
    <n v="89327"/>
  </r>
  <r>
    <n v="23202"/>
    <x v="3"/>
    <x v="0"/>
    <n v="179.29"/>
    <n v="29.21"/>
    <n v="522"/>
    <s v="Aaron Riggs"/>
    <x v="1"/>
    <x v="2"/>
    <x v="1"/>
    <x v="11"/>
    <x v="5"/>
    <x v="218"/>
    <n v="0.74"/>
    <x v="0"/>
    <x v="0"/>
    <x v="6"/>
    <x v="13"/>
    <n v="97756"/>
    <x v="33"/>
    <d v="2015-06-23T00:00:00"/>
    <x v="271"/>
    <n v="21"/>
    <x v="277"/>
    <n v="89327"/>
  </r>
  <r>
    <n v="21517"/>
    <x v="1"/>
    <x v="9"/>
    <n v="1270.99"/>
    <n v="19.989999999999998"/>
    <n v="524"/>
    <s v="Gina McKnight"/>
    <x v="2"/>
    <x v="3"/>
    <x v="0"/>
    <x v="8"/>
    <x v="3"/>
    <x v="219"/>
    <n v="0.35"/>
    <x v="0"/>
    <x v="3"/>
    <x v="20"/>
    <x v="146"/>
    <n v="37922"/>
    <x v="13"/>
    <d v="2015-01-22T00:00:00"/>
    <x v="272"/>
    <n v="2"/>
    <x v="278"/>
    <n v="91127"/>
  </r>
  <r>
    <n v="21518"/>
    <x v="1"/>
    <x v="8"/>
    <n v="2036.48"/>
    <n v="14.7"/>
    <n v="524"/>
    <s v="Gina McKnight"/>
    <x v="1"/>
    <x v="3"/>
    <x v="2"/>
    <x v="6"/>
    <x v="1"/>
    <x v="220"/>
    <n v="0.55000000000000004"/>
    <x v="0"/>
    <x v="3"/>
    <x v="20"/>
    <x v="146"/>
    <n v="37922"/>
    <x v="13"/>
    <d v="2015-01-22T00:00:00"/>
    <x v="273"/>
    <n v="1"/>
    <x v="279"/>
    <n v="91127"/>
  </r>
  <r>
    <n v="22176"/>
    <x v="0"/>
    <x v="3"/>
    <n v="17.98"/>
    <n v="8.51"/>
    <n v="526"/>
    <s v="April Hu"/>
    <x v="2"/>
    <x v="1"/>
    <x v="2"/>
    <x v="6"/>
    <x v="4"/>
    <x v="18"/>
    <n v="0.4"/>
    <x v="0"/>
    <x v="0"/>
    <x v="28"/>
    <x v="147"/>
    <n v="85204"/>
    <x v="40"/>
    <d v="2015-05-27T00:00:00"/>
    <x v="274"/>
    <n v="12"/>
    <x v="280"/>
    <n v="90026"/>
  </r>
  <r>
    <n v="20494"/>
    <x v="1"/>
    <x v="6"/>
    <n v="1.88"/>
    <n v="1.49"/>
    <n v="526"/>
    <s v="April Hu"/>
    <x v="2"/>
    <x v="1"/>
    <x v="0"/>
    <x v="8"/>
    <x v="3"/>
    <x v="83"/>
    <n v="0.37"/>
    <x v="0"/>
    <x v="0"/>
    <x v="28"/>
    <x v="147"/>
    <n v="85204"/>
    <x v="60"/>
    <d v="2015-01-18T00:00:00"/>
    <x v="275"/>
    <n v="13"/>
    <x v="281"/>
    <n v="90027"/>
  </r>
  <r>
    <n v="20495"/>
    <x v="1"/>
    <x v="2"/>
    <n v="5.78"/>
    <n v="5.67"/>
    <n v="526"/>
    <s v="April Hu"/>
    <x v="2"/>
    <x v="1"/>
    <x v="0"/>
    <x v="7"/>
    <x v="3"/>
    <x v="221"/>
    <n v="0.36"/>
    <x v="0"/>
    <x v="0"/>
    <x v="28"/>
    <x v="147"/>
    <n v="85204"/>
    <x v="60"/>
    <d v="2015-01-18T00:00:00"/>
    <x v="276"/>
    <n v="15"/>
    <x v="282"/>
    <n v="90027"/>
  </r>
  <r>
    <n v="26210"/>
    <x v="4"/>
    <x v="6"/>
    <n v="15.99"/>
    <n v="13.18"/>
    <n v="535"/>
    <s v="Jill Clements"/>
    <x v="2"/>
    <x v="0"/>
    <x v="0"/>
    <x v="8"/>
    <x v="3"/>
    <x v="222"/>
    <n v="0.37"/>
    <x v="0"/>
    <x v="3"/>
    <x v="8"/>
    <x v="148"/>
    <n v="22025"/>
    <x v="109"/>
    <d v="2015-04-25T00:00:00"/>
    <x v="277"/>
    <n v="23"/>
    <x v="283"/>
    <n v="88511"/>
  </r>
  <r>
    <n v="20811"/>
    <x v="3"/>
    <x v="5"/>
    <n v="59.78"/>
    <n v="10.29"/>
    <n v="539"/>
    <s v="Alice Coley"/>
    <x v="2"/>
    <x v="2"/>
    <x v="0"/>
    <x v="8"/>
    <x v="3"/>
    <x v="223"/>
    <n v="0.39"/>
    <x v="0"/>
    <x v="2"/>
    <x v="12"/>
    <x v="122"/>
    <n v="61801"/>
    <x v="50"/>
    <d v="2015-05-15T00:00:00"/>
    <x v="278"/>
    <n v="7"/>
    <x v="284"/>
    <n v="91174"/>
  </r>
  <r>
    <n v="20812"/>
    <x v="3"/>
    <x v="4"/>
    <n v="20.99"/>
    <n v="1.25"/>
    <n v="540"/>
    <s v="Ruth Lamm"/>
    <x v="2"/>
    <x v="2"/>
    <x v="2"/>
    <x v="5"/>
    <x v="2"/>
    <x v="224"/>
    <n v="0.83"/>
    <x v="0"/>
    <x v="2"/>
    <x v="12"/>
    <x v="149"/>
    <n v="60061"/>
    <x v="50"/>
    <d v="2015-05-16T00:00:00"/>
    <x v="279"/>
    <n v="28"/>
    <x v="285"/>
    <n v="91174"/>
  </r>
  <r>
    <n v="24783"/>
    <x v="3"/>
    <x v="5"/>
    <n v="204.1"/>
    <n v="13.99"/>
    <n v="540"/>
    <s v="Ruth Lamm"/>
    <x v="2"/>
    <x v="2"/>
    <x v="2"/>
    <x v="6"/>
    <x v="4"/>
    <x v="225"/>
    <n v="0.37"/>
    <x v="0"/>
    <x v="2"/>
    <x v="12"/>
    <x v="149"/>
    <n v="60061"/>
    <x v="94"/>
    <d v="2015-05-25T00:00:00"/>
    <x v="280"/>
    <n v="41"/>
    <x v="286"/>
    <n v="91175"/>
  </r>
  <r>
    <n v="23401"/>
    <x v="1"/>
    <x v="9"/>
    <n v="13.73"/>
    <n v="6.85"/>
    <n v="547"/>
    <s v="Henry Ball"/>
    <x v="0"/>
    <x v="0"/>
    <x v="1"/>
    <x v="2"/>
    <x v="0"/>
    <x v="226"/>
    <n v="0.54"/>
    <x v="0"/>
    <x v="1"/>
    <x v="36"/>
    <x v="150"/>
    <n v="26501"/>
    <x v="110"/>
    <d v="2015-06-15T00:00:00"/>
    <x v="281"/>
    <n v="4"/>
    <x v="287"/>
    <n v="86250"/>
  </r>
  <r>
    <n v="25806"/>
    <x v="1"/>
    <x v="1"/>
    <n v="7.1"/>
    <n v="6.05"/>
    <n v="549"/>
    <s v="Dennis Boykin Townsend"/>
    <x v="2"/>
    <x v="0"/>
    <x v="0"/>
    <x v="8"/>
    <x v="3"/>
    <x v="227"/>
    <n v="0.39"/>
    <x v="0"/>
    <x v="0"/>
    <x v="27"/>
    <x v="151"/>
    <n v="88201"/>
    <x v="13"/>
    <d v="2015-01-20T00:00:00"/>
    <x v="282"/>
    <n v="9"/>
    <x v="288"/>
    <n v="90908"/>
  </r>
  <r>
    <n v="24132"/>
    <x v="0"/>
    <x v="5"/>
    <n v="1.68"/>
    <n v="1.57"/>
    <n v="550"/>
    <s v="Edna Monroe Talley"/>
    <x v="2"/>
    <x v="0"/>
    <x v="0"/>
    <x v="0"/>
    <x v="0"/>
    <x v="15"/>
    <n v="0.59"/>
    <x v="0"/>
    <x v="2"/>
    <x v="7"/>
    <x v="152"/>
    <n v="78155"/>
    <x v="111"/>
    <d v="2015-01-31T00:00:00"/>
    <x v="283"/>
    <n v="11"/>
    <x v="289"/>
    <n v="90909"/>
  </r>
  <r>
    <n v="24133"/>
    <x v="0"/>
    <x v="10"/>
    <n v="218.75"/>
    <n v="69.64"/>
    <n v="550"/>
    <s v="Edna Monroe Talley"/>
    <x v="1"/>
    <x v="0"/>
    <x v="1"/>
    <x v="11"/>
    <x v="5"/>
    <x v="228"/>
    <n v="0.77"/>
    <x v="0"/>
    <x v="2"/>
    <x v="7"/>
    <x v="152"/>
    <n v="78155"/>
    <x v="111"/>
    <d v="2015-02-01T00:00:00"/>
    <x v="284"/>
    <n v="1"/>
    <x v="290"/>
    <n v="90909"/>
  </r>
  <r>
    <n v="23209"/>
    <x v="3"/>
    <x v="2"/>
    <n v="549.99"/>
    <n v="49"/>
    <n v="550"/>
    <s v="Edna Monroe Talley"/>
    <x v="1"/>
    <x v="0"/>
    <x v="2"/>
    <x v="16"/>
    <x v="1"/>
    <x v="229"/>
    <n v="0.35"/>
    <x v="0"/>
    <x v="2"/>
    <x v="7"/>
    <x v="152"/>
    <n v="78155"/>
    <x v="20"/>
    <d v="2015-06-13T00:00:00"/>
    <x v="285"/>
    <n v="13"/>
    <x v="291"/>
    <n v="90910"/>
  </r>
  <r>
    <n v="23210"/>
    <x v="3"/>
    <x v="4"/>
    <n v="115.99"/>
    <n v="5.99"/>
    <n v="550"/>
    <s v="Edna Monroe Talley"/>
    <x v="0"/>
    <x v="0"/>
    <x v="2"/>
    <x v="5"/>
    <x v="3"/>
    <x v="230"/>
    <n v="0.56999999999999995"/>
    <x v="0"/>
    <x v="2"/>
    <x v="7"/>
    <x v="152"/>
    <n v="78155"/>
    <x v="20"/>
    <d v="2015-06-13T00:00:00"/>
    <x v="286"/>
    <n v="1"/>
    <x v="292"/>
    <n v="90910"/>
  </r>
  <r>
    <n v="24134"/>
    <x v="0"/>
    <x v="6"/>
    <n v="15.04"/>
    <n v="1.97"/>
    <n v="551"/>
    <s v="Peggy Chan"/>
    <x v="2"/>
    <x v="0"/>
    <x v="0"/>
    <x v="7"/>
    <x v="0"/>
    <x v="231"/>
    <n v="0.39"/>
    <x v="0"/>
    <x v="2"/>
    <x v="7"/>
    <x v="153"/>
    <n v="75090"/>
    <x v="111"/>
    <d v="2015-02-01T00:00:00"/>
    <x v="287"/>
    <n v="2"/>
    <x v="293"/>
    <n v="90909"/>
  </r>
  <r>
    <n v="2368"/>
    <x v="3"/>
    <x v="6"/>
    <n v="6.88"/>
    <n v="2"/>
    <n v="553"/>
    <s v="Kristine Connolly"/>
    <x v="0"/>
    <x v="1"/>
    <x v="0"/>
    <x v="7"/>
    <x v="0"/>
    <x v="232"/>
    <n v="0.39"/>
    <x v="0"/>
    <x v="0"/>
    <x v="1"/>
    <x v="154"/>
    <n v="90008"/>
    <x v="9"/>
    <d v="2015-01-29T00:00:00"/>
    <x v="288"/>
    <n v="36"/>
    <x v="294"/>
    <n v="17155"/>
  </r>
  <r>
    <n v="349"/>
    <x v="1"/>
    <x v="8"/>
    <n v="2036.48"/>
    <n v="14.7"/>
    <n v="553"/>
    <s v="Kristine Connolly"/>
    <x v="1"/>
    <x v="0"/>
    <x v="2"/>
    <x v="6"/>
    <x v="1"/>
    <x v="220"/>
    <n v="0.55000000000000004"/>
    <x v="0"/>
    <x v="0"/>
    <x v="1"/>
    <x v="154"/>
    <n v="90008"/>
    <x v="54"/>
    <d v="2015-02-21T00:00:00"/>
    <x v="289"/>
    <n v="25"/>
    <x v="295"/>
    <n v="2433"/>
  </r>
  <r>
    <n v="1115"/>
    <x v="4"/>
    <x v="0"/>
    <n v="4.9800000000000004"/>
    <n v="7.44"/>
    <n v="553"/>
    <s v="Kristine Connolly"/>
    <x v="2"/>
    <x v="0"/>
    <x v="0"/>
    <x v="7"/>
    <x v="3"/>
    <x v="130"/>
    <n v="0.36"/>
    <x v="0"/>
    <x v="0"/>
    <x v="1"/>
    <x v="154"/>
    <n v="90008"/>
    <x v="112"/>
    <d v="2015-04-24T00:00:00"/>
    <x v="290"/>
    <n v="63"/>
    <x v="296"/>
    <n v="8165"/>
  </r>
  <r>
    <n v="64"/>
    <x v="3"/>
    <x v="4"/>
    <n v="124.49"/>
    <n v="51.94"/>
    <n v="553"/>
    <s v="Kristine Connolly"/>
    <x v="1"/>
    <x v="0"/>
    <x v="1"/>
    <x v="11"/>
    <x v="5"/>
    <x v="156"/>
    <n v="0.63"/>
    <x v="0"/>
    <x v="0"/>
    <x v="1"/>
    <x v="154"/>
    <n v="90008"/>
    <x v="49"/>
    <d v="2015-06-19T00:00:00"/>
    <x v="291"/>
    <n v="56"/>
    <x v="297"/>
    <n v="359"/>
  </r>
  <r>
    <n v="18349"/>
    <x v="1"/>
    <x v="8"/>
    <n v="2036.48"/>
    <n v="14.7"/>
    <n v="555"/>
    <s v="Walter Young"/>
    <x v="1"/>
    <x v="0"/>
    <x v="2"/>
    <x v="6"/>
    <x v="1"/>
    <x v="220"/>
    <n v="0.55000000000000004"/>
    <x v="0"/>
    <x v="0"/>
    <x v="17"/>
    <x v="155"/>
    <n v="84062"/>
    <x v="54"/>
    <d v="2015-02-21T00:00:00"/>
    <x v="292"/>
    <n v="6"/>
    <x v="298"/>
    <n v="86190"/>
  </r>
  <r>
    <n v="19115"/>
    <x v="4"/>
    <x v="0"/>
    <n v="4.9800000000000004"/>
    <n v="7.44"/>
    <n v="555"/>
    <s v="Walter Young"/>
    <x v="2"/>
    <x v="0"/>
    <x v="0"/>
    <x v="7"/>
    <x v="3"/>
    <x v="130"/>
    <n v="0.36"/>
    <x v="0"/>
    <x v="0"/>
    <x v="17"/>
    <x v="155"/>
    <n v="84062"/>
    <x v="112"/>
    <d v="2015-04-24T00:00:00"/>
    <x v="293"/>
    <n v="16"/>
    <x v="299"/>
    <n v="86191"/>
  </r>
  <r>
    <n v="18064"/>
    <x v="3"/>
    <x v="4"/>
    <n v="124.49"/>
    <n v="51.94"/>
    <n v="555"/>
    <s v="Walter Young"/>
    <x v="1"/>
    <x v="0"/>
    <x v="1"/>
    <x v="11"/>
    <x v="5"/>
    <x v="156"/>
    <n v="0.63"/>
    <x v="0"/>
    <x v="0"/>
    <x v="17"/>
    <x v="155"/>
    <n v="84062"/>
    <x v="49"/>
    <d v="2015-06-19T00:00:00"/>
    <x v="294"/>
    <n v="14"/>
    <x v="300"/>
    <n v="86192"/>
  </r>
  <r>
    <n v="20368"/>
    <x v="3"/>
    <x v="6"/>
    <n v="6.88"/>
    <n v="2"/>
    <n v="556"/>
    <s v="Kristina Sanders"/>
    <x v="0"/>
    <x v="1"/>
    <x v="0"/>
    <x v="7"/>
    <x v="0"/>
    <x v="232"/>
    <n v="0.39"/>
    <x v="0"/>
    <x v="0"/>
    <x v="17"/>
    <x v="156"/>
    <n v="84604"/>
    <x v="9"/>
    <d v="2015-01-29T00:00:00"/>
    <x v="295"/>
    <n v="9"/>
    <x v="301"/>
    <n v="86189"/>
  </r>
  <r>
    <n v="20369"/>
    <x v="3"/>
    <x v="9"/>
    <n v="32.479999999999997"/>
    <n v="35"/>
    <n v="556"/>
    <s v="Kristina Sanders"/>
    <x v="0"/>
    <x v="1"/>
    <x v="0"/>
    <x v="10"/>
    <x v="6"/>
    <x v="233"/>
    <n v="0.81"/>
    <x v="0"/>
    <x v="0"/>
    <x v="17"/>
    <x v="156"/>
    <n v="84604"/>
    <x v="9"/>
    <d v="2015-01-28T00:00:00"/>
    <x v="296"/>
    <n v="8"/>
    <x v="302"/>
    <n v="86189"/>
  </r>
  <r>
    <n v="21966"/>
    <x v="2"/>
    <x v="1"/>
    <n v="280.98"/>
    <n v="57"/>
    <n v="568"/>
    <s v="Peter McConnell"/>
    <x v="1"/>
    <x v="3"/>
    <x v="1"/>
    <x v="1"/>
    <x v="1"/>
    <x v="234"/>
    <n v="0.78"/>
    <x v="0"/>
    <x v="3"/>
    <x v="37"/>
    <x v="94"/>
    <n v="39701"/>
    <x v="30"/>
    <d v="2015-03-05T00:00:00"/>
    <x v="297"/>
    <n v="4"/>
    <x v="303"/>
    <n v="88879"/>
  </r>
  <r>
    <n v="22667"/>
    <x v="1"/>
    <x v="3"/>
    <n v="70.97"/>
    <n v="3.5"/>
    <n v="568"/>
    <s v="Peter McConnell"/>
    <x v="2"/>
    <x v="3"/>
    <x v="0"/>
    <x v="15"/>
    <x v="3"/>
    <x v="235"/>
    <n v="0.59"/>
    <x v="0"/>
    <x v="3"/>
    <x v="37"/>
    <x v="94"/>
    <n v="39701"/>
    <x v="112"/>
    <d v="2015-04-15T00:00:00"/>
    <x v="298"/>
    <n v="12"/>
    <x v="304"/>
    <n v="88880"/>
  </r>
  <r>
    <n v="22736"/>
    <x v="3"/>
    <x v="4"/>
    <n v="67.28"/>
    <n v="19.989999999999998"/>
    <n v="568"/>
    <s v="Peter McConnell"/>
    <x v="0"/>
    <x v="3"/>
    <x v="0"/>
    <x v="8"/>
    <x v="3"/>
    <x v="236"/>
    <n v="0.4"/>
    <x v="0"/>
    <x v="3"/>
    <x v="37"/>
    <x v="94"/>
    <n v="39701"/>
    <x v="113"/>
    <d v="2015-04-03T00:00:00"/>
    <x v="299"/>
    <n v="16"/>
    <x v="305"/>
    <n v="88882"/>
  </r>
  <r>
    <n v="26038"/>
    <x v="4"/>
    <x v="2"/>
    <n v="7.99"/>
    <n v="5.03"/>
    <n v="570"/>
    <s v="Katharine Bass"/>
    <x v="2"/>
    <x v="3"/>
    <x v="2"/>
    <x v="5"/>
    <x v="4"/>
    <x v="145"/>
    <n v="0.6"/>
    <x v="0"/>
    <x v="0"/>
    <x v="34"/>
    <x v="157"/>
    <n v="89015"/>
    <x v="107"/>
    <d v="2015-01-13T00:00:00"/>
    <x v="300"/>
    <n v="10"/>
    <x v="306"/>
    <n v="88881"/>
  </r>
  <r>
    <n v="23719"/>
    <x v="2"/>
    <x v="5"/>
    <n v="4.13"/>
    <n v="5.04"/>
    <n v="573"/>
    <s v="Vanessa Winstead"/>
    <x v="2"/>
    <x v="1"/>
    <x v="0"/>
    <x v="8"/>
    <x v="3"/>
    <x v="237"/>
    <n v="0.38"/>
    <x v="0"/>
    <x v="2"/>
    <x v="12"/>
    <x v="158"/>
    <n v="61554"/>
    <x v="114"/>
    <d v="2015-03-14T00:00:00"/>
    <x v="301"/>
    <n v="1"/>
    <x v="307"/>
    <n v="86555"/>
  </r>
  <r>
    <n v="21992"/>
    <x v="0"/>
    <x v="4"/>
    <n v="415.88"/>
    <n v="11.37"/>
    <n v="573"/>
    <s v="Vanessa Winstead"/>
    <x v="2"/>
    <x v="0"/>
    <x v="0"/>
    <x v="10"/>
    <x v="3"/>
    <x v="165"/>
    <n v="0.56999999999999995"/>
    <x v="0"/>
    <x v="2"/>
    <x v="12"/>
    <x v="158"/>
    <n v="61554"/>
    <x v="115"/>
    <d v="2015-02-27T00:00:00"/>
    <x v="302"/>
    <n v="1"/>
    <x v="308"/>
    <n v="86556"/>
  </r>
  <r>
    <n v="21325"/>
    <x v="4"/>
    <x v="2"/>
    <n v="4.4800000000000004"/>
    <n v="49"/>
    <n v="576"/>
    <s v="Gordon Lyon"/>
    <x v="2"/>
    <x v="0"/>
    <x v="0"/>
    <x v="15"/>
    <x v="6"/>
    <x v="238"/>
    <n v="0.6"/>
    <x v="0"/>
    <x v="0"/>
    <x v="1"/>
    <x v="159"/>
    <n v="91767"/>
    <x v="107"/>
    <d v="2015-01-17T00:00:00"/>
    <x v="303"/>
    <n v="4"/>
    <x v="309"/>
    <n v="88645"/>
  </r>
  <r>
    <n v="18664"/>
    <x v="3"/>
    <x v="9"/>
    <n v="162.93"/>
    <n v="19.989999999999998"/>
    <n v="578"/>
    <s v="Evan K Bullard"/>
    <x v="2"/>
    <x v="0"/>
    <x v="0"/>
    <x v="4"/>
    <x v="3"/>
    <x v="239"/>
    <n v="0.39"/>
    <x v="0"/>
    <x v="1"/>
    <x v="18"/>
    <x v="160"/>
    <n v="6770"/>
    <x v="116"/>
    <d v="2015-05-14T00:00:00"/>
    <x v="304"/>
    <n v="3"/>
    <x v="310"/>
    <n v="88644"/>
  </r>
  <r>
    <n v="18665"/>
    <x v="3"/>
    <x v="0"/>
    <n v="11.58"/>
    <n v="5.72"/>
    <n v="579"/>
    <s v="Marlene Abrams"/>
    <x v="2"/>
    <x v="0"/>
    <x v="0"/>
    <x v="4"/>
    <x v="3"/>
    <x v="240"/>
    <n v="0.35"/>
    <x v="0"/>
    <x v="1"/>
    <x v="18"/>
    <x v="161"/>
    <n v="6478"/>
    <x v="116"/>
    <d v="2015-05-15T00:00:00"/>
    <x v="274"/>
    <n v="2"/>
    <x v="311"/>
    <n v="88644"/>
  </r>
  <r>
    <n v="18662"/>
    <x v="3"/>
    <x v="0"/>
    <n v="55.99"/>
    <n v="5"/>
    <n v="580"/>
    <s v="Kathryn Patrick"/>
    <x v="2"/>
    <x v="0"/>
    <x v="2"/>
    <x v="5"/>
    <x v="2"/>
    <x v="241"/>
    <n v="0.8"/>
    <x v="0"/>
    <x v="1"/>
    <x v="14"/>
    <x v="113"/>
    <n v="4210"/>
    <x v="116"/>
    <d v="2015-05-14T00:00:00"/>
    <x v="305"/>
    <n v="12"/>
    <x v="312"/>
    <n v="88644"/>
  </r>
  <r>
    <n v="24180"/>
    <x v="1"/>
    <x v="7"/>
    <n v="15.51"/>
    <n v="17.78"/>
    <n v="584"/>
    <s v="Timothy Currie"/>
    <x v="2"/>
    <x v="0"/>
    <x v="0"/>
    <x v="10"/>
    <x v="3"/>
    <x v="242"/>
    <n v="0.59"/>
    <x v="0"/>
    <x v="1"/>
    <x v="15"/>
    <x v="162"/>
    <n v="1801"/>
    <x v="72"/>
    <d v="2015-01-23T00:00:00"/>
    <x v="306"/>
    <n v="7"/>
    <x v="313"/>
    <n v="88646"/>
  </r>
  <r>
    <n v="18663"/>
    <x v="3"/>
    <x v="2"/>
    <n v="13.9"/>
    <n v="7.59"/>
    <n v="585"/>
    <s v="William Larson"/>
    <x v="2"/>
    <x v="0"/>
    <x v="0"/>
    <x v="12"/>
    <x v="2"/>
    <x v="243"/>
    <n v="0.56000000000000005"/>
    <x v="0"/>
    <x v="1"/>
    <x v="16"/>
    <x v="163"/>
    <n v="3301"/>
    <x v="116"/>
    <d v="2015-05-14T00:00:00"/>
    <x v="307"/>
    <n v="12"/>
    <x v="314"/>
    <n v="88644"/>
  </r>
  <r>
    <n v="19781"/>
    <x v="2"/>
    <x v="4"/>
    <n v="30.53"/>
    <n v="19.989999999999998"/>
    <n v="592"/>
    <s v="Eva Silverman"/>
    <x v="2"/>
    <x v="2"/>
    <x v="0"/>
    <x v="9"/>
    <x v="3"/>
    <x v="244"/>
    <n v="0.39"/>
    <x v="0"/>
    <x v="2"/>
    <x v="12"/>
    <x v="164"/>
    <n v="60091"/>
    <x v="60"/>
    <d v="2015-01-17T00:00:00"/>
    <x v="308"/>
    <n v="10"/>
    <x v="315"/>
    <n v="86307"/>
  </r>
  <r>
    <n v="19782"/>
    <x v="2"/>
    <x v="0"/>
    <n v="1.68"/>
    <n v="1.57"/>
    <n v="593"/>
    <s v="Joel Huffman"/>
    <x v="2"/>
    <x v="2"/>
    <x v="0"/>
    <x v="0"/>
    <x v="0"/>
    <x v="15"/>
    <n v="0.59"/>
    <x v="0"/>
    <x v="2"/>
    <x v="12"/>
    <x v="165"/>
    <n v="60517"/>
    <x v="60"/>
    <d v="2015-01-19T00:00:00"/>
    <x v="309"/>
    <n v="12"/>
    <x v="316"/>
    <n v="86307"/>
  </r>
  <r>
    <n v="22996"/>
    <x v="2"/>
    <x v="3"/>
    <n v="13.79"/>
    <n v="8.7799999999999994"/>
    <n v="594"/>
    <s v="Charlie Moore"/>
    <x v="2"/>
    <x v="3"/>
    <x v="1"/>
    <x v="2"/>
    <x v="3"/>
    <x v="245"/>
    <n v="0.43"/>
    <x v="0"/>
    <x v="2"/>
    <x v="38"/>
    <x v="166"/>
    <n v="46016"/>
    <x v="24"/>
    <d v="2015-03-17T00:00:00"/>
    <x v="310"/>
    <n v="1"/>
    <x v="317"/>
    <n v="86309"/>
  </r>
  <r>
    <n v="21662"/>
    <x v="2"/>
    <x v="7"/>
    <n v="39.479999999999997"/>
    <n v="1.99"/>
    <n v="594"/>
    <s v="Charlie Moore"/>
    <x v="2"/>
    <x v="3"/>
    <x v="2"/>
    <x v="13"/>
    <x v="2"/>
    <x v="246"/>
    <n v="0.54"/>
    <x v="0"/>
    <x v="2"/>
    <x v="38"/>
    <x v="166"/>
    <n v="46016"/>
    <x v="117"/>
    <d v="2015-06-22T00:00:00"/>
    <x v="311"/>
    <n v="18"/>
    <x v="318"/>
    <n v="86311"/>
  </r>
  <r>
    <n v="21663"/>
    <x v="2"/>
    <x v="7"/>
    <n v="3.7"/>
    <n v="1.61"/>
    <n v="594"/>
    <s v="Charlie Moore"/>
    <x v="2"/>
    <x v="3"/>
    <x v="1"/>
    <x v="2"/>
    <x v="0"/>
    <x v="247"/>
    <n v="0.44"/>
    <x v="0"/>
    <x v="2"/>
    <x v="38"/>
    <x v="166"/>
    <n v="46016"/>
    <x v="117"/>
    <d v="2015-06-20T00:00:00"/>
    <x v="312"/>
    <n v="18"/>
    <x v="319"/>
    <n v="86311"/>
  </r>
  <r>
    <n v="24480"/>
    <x v="2"/>
    <x v="9"/>
    <n v="3.8"/>
    <n v="1.49"/>
    <n v="596"/>
    <s v="Doris Fitzpatrick"/>
    <x v="2"/>
    <x v="3"/>
    <x v="0"/>
    <x v="8"/>
    <x v="3"/>
    <x v="27"/>
    <n v="0.38"/>
    <x v="0"/>
    <x v="2"/>
    <x v="38"/>
    <x v="167"/>
    <n v="46032"/>
    <x v="2"/>
    <d v="2015-02-17T00:00:00"/>
    <x v="313"/>
    <n v="6"/>
    <x v="320"/>
    <n v="86308"/>
  </r>
  <r>
    <n v="24481"/>
    <x v="2"/>
    <x v="8"/>
    <n v="7.98"/>
    <n v="1.25"/>
    <n v="596"/>
    <s v="Doris Fitzpatrick"/>
    <x v="2"/>
    <x v="3"/>
    <x v="0"/>
    <x v="7"/>
    <x v="0"/>
    <x v="248"/>
    <n v="0.35"/>
    <x v="0"/>
    <x v="2"/>
    <x v="38"/>
    <x v="167"/>
    <n v="46032"/>
    <x v="2"/>
    <d v="2015-02-17T00:00:00"/>
    <x v="314"/>
    <n v="5"/>
    <x v="321"/>
    <n v="86308"/>
  </r>
  <r>
    <n v="24482"/>
    <x v="2"/>
    <x v="8"/>
    <n v="417.4"/>
    <n v="75.23"/>
    <n v="596"/>
    <s v="Doris Fitzpatrick"/>
    <x v="1"/>
    <x v="3"/>
    <x v="1"/>
    <x v="11"/>
    <x v="5"/>
    <x v="249"/>
    <n v="0.79"/>
    <x v="0"/>
    <x v="2"/>
    <x v="38"/>
    <x v="167"/>
    <n v="46032"/>
    <x v="2"/>
    <d v="2015-02-16T00:00:00"/>
    <x v="315"/>
    <n v="12"/>
    <x v="322"/>
    <n v="86308"/>
  </r>
  <r>
    <n v="25949"/>
    <x v="1"/>
    <x v="10"/>
    <n v="6.48"/>
    <n v="5.9"/>
    <n v="597"/>
    <s v="Alexandra Wise"/>
    <x v="2"/>
    <x v="2"/>
    <x v="0"/>
    <x v="7"/>
    <x v="3"/>
    <x v="250"/>
    <n v="0.37"/>
    <x v="0"/>
    <x v="2"/>
    <x v="38"/>
    <x v="94"/>
    <n v="47201"/>
    <x v="69"/>
    <d v="2015-06-10T00:00:00"/>
    <x v="316"/>
    <n v="19"/>
    <x v="323"/>
    <n v="86310"/>
  </r>
  <r>
    <n v="21274"/>
    <x v="3"/>
    <x v="2"/>
    <n v="6.48"/>
    <n v="7.37"/>
    <n v="600"/>
    <s v="Vickie Morse"/>
    <x v="2"/>
    <x v="0"/>
    <x v="0"/>
    <x v="7"/>
    <x v="3"/>
    <x v="251"/>
    <n v="0.37"/>
    <x v="0"/>
    <x v="1"/>
    <x v="30"/>
    <x v="168"/>
    <n v="21136"/>
    <x v="114"/>
    <d v="2015-03-14T00:00:00"/>
    <x v="317"/>
    <n v="5"/>
    <x v="324"/>
    <n v="87579"/>
  </r>
  <r>
    <n v="20929"/>
    <x v="1"/>
    <x v="1"/>
    <n v="35.99"/>
    <n v="5"/>
    <n v="603"/>
    <s v="Gretchen Ball"/>
    <x v="2"/>
    <x v="1"/>
    <x v="2"/>
    <x v="5"/>
    <x v="3"/>
    <x v="252"/>
    <n v="0.85"/>
    <x v="0"/>
    <x v="0"/>
    <x v="21"/>
    <x v="169"/>
    <n v="81001"/>
    <x v="118"/>
    <d v="2015-02-05T00:00:00"/>
    <x v="318"/>
    <n v="7"/>
    <x v="325"/>
    <n v="87020"/>
  </r>
  <r>
    <n v="4015"/>
    <x v="2"/>
    <x v="3"/>
    <n v="154.13"/>
    <n v="69"/>
    <n v="604"/>
    <s v="Lindsay P Ashley"/>
    <x v="0"/>
    <x v="0"/>
    <x v="1"/>
    <x v="11"/>
    <x v="6"/>
    <x v="66"/>
    <n v="0.68"/>
    <x v="0"/>
    <x v="0"/>
    <x v="1"/>
    <x v="154"/>
    <n v="90045"/>
    <x v="88"/>
    <d v="2015-03-15T00:00:00"/>
    <x v="319"/>
    <n v="38"/>
    <x v="326"/>
    <n v="28647"/>
  </r>
  <r>
    <n v="4903"/>
    <x v="2"/>
    <x v="9"/>
    <n v="1.88"/>
    <n v="1.49"/>
    <n v="604"/>
    <s v="Lindsay P Ashley"/>
    <x v="2"/>
    <x v="1"/>
    <x v="0"/>
    <x v="8"/>
    <x v="3"/>
    <x v="83"/>
    <n v="0.37"/>
    <x v="0"/>
    <x v="0"/>
    <x v="1"/>
    <x v="154"/>
    <n v="90045"/>
    <x v="76"/>
    <d v="2015-01-25T00:00:00"/>
    <x v="320"/>
    <n v="52"/>
    <x v="327"/>
    <n v="34882"/>
  </r>
  <r>
    <n v="22015"/>
    <x v="2"/>
    <x v="3"/>
    <n v="154.13"/>
    <n v="69"/>
    <n v="605"/>
    <s v="Alison Peters Wooten"/>
    <x v="0"/>
    <x v="0"/>
    <x v="1"/>
    <x v="11"/>
    <x v="6"/>
    <x v="66"/>
    <n v="0.68"/>
    <x v="0"/>
    <x v="1"/>
    <x v="4"/>
    <x v="170"/>
    <n v="11795"/>
    <x v="88"/>
    <d v="2015-03-15T00:00:00"/>
    <x v="319"/>
    <n v="10"/>
    <x v="328"/>
    <n v="91144"/>
  </r>
  <r>
    <n v="18492"/>
    <x v="1"/>
    <x v="1"/>
    <n v="15.57"/>
    <n v="1.39"/>
    <n v="617"/>
    <s v="Brett Schultz"/>
    <x v="2"/>
    <x v="3"/>
    <x v="0"/>
    <x v="4"/>
    <x v="3"/>
    <x v="253"/>
    <n v="0.38"/>
    <x v="0"/>
    <x v="0"/>
    <x v="21"/>
    <x v="169"/>
    <n v="81001"/>
    <x v="119"/>
    <d v="2015-04-30T00:00:00"/>
    <x v="321"/>
    <n v="3"/>
    <x v="329"/>
    <n v="88198"/>
  </r>
  <r>
    <n v="18493"/>
    <x v="1"/>
    <x v="1"/>
    <n v="20.89"/>
    <n v="11.52"/>
    <n v="617"/>
    <s v="Brett Schultz"/>
    <x v="2"/>
    <x v="3"/>
    <x v="0"/>
    <x v="10"/>
    <x v="3"/>
    <x v="254"/>
    <n v="0.83"/>
    <x v="0"/>
    <x v="0"/>
    <x v="21"/>
    <x v="169"/>
    <n v="81001"/>
    <x v="119"/>
    <d v="2015-04-30T00:00:00"/>
    <x v="322"/>
    <n v="13"/>
    <x v="330"/>
    <n v="88198"/>
  </r>
  <r>
    <n v="22196"/>
    <x v="2"/>
    <x v="2"/>
    <n v="17.98"/>
    <n v="4"/>
    <n v="618"/>
    <s v="Robert Cowan"/>
    <x v="2"/>
    <x v="3"/>
    <x v="2"/>
    <x v="13"/>
    <x v="3"/>
    <x v="49"/>
    <n v="0.79"/>
    <x v="0"/>
    <x v="0"/>
    <x v="21"/>
    <x v="171"/>
    <n v="81007"/>
    <x v="120"/>
    <d v="2015-03-25T00:00:00"/>
    <x v="323"/>
    <n v="4"/>
    <x v="331"/>
    <n v="88197"/>
  </r>
  <r>
    <n v="18490"/>
    <x v="1"/>
    <x v="2"/>
    <n v="5.38"/>
    <n v="5.24"/>
    <n v="618"/>
    <s v="Robert Cowan"/>
    <x v="0"/>
    <x v="3"/>
    <x v="0"/>
    <x v="8"/>
    <x v="3"/>
    <x v="255"/>
    <n v="0.36"/>
    <x v="0"/>
    <x v="0"/>
    <x v="21"/>
    <x v="171"/>
    <n v="81007"/>
    <x v="119"/>
    <d v="2015-04-30T00:00:00"/>
    <x v="324"/>
    <n v="14"/>
    <x v="332"/>
    <n v="88198"/>
  </r>
  <r>
    <n v="18491"/>
    <x v="1"/>
    <x v="9"/>
    <n v="7.35"/>
    <n v="5.96"/>
    <n v="618"/>
    <s v="Robert Cowan"/>
    <x v="2"/>
    <x v="3"/>
    <x v="0"/>
    <x v="7"/>
    <x v="3"/>
    <x v="256"/>
    <n v="0.38"/>
    <x v="0"/>
    <x v="0"/>
    <x v="21"/>
    <x v="171"/>
    <n v="81007"/>
    <x v="119"/>
    <d v="2015-04-30T00:00:00"/>
    <x v="325"/>
    <n v="1"/>
    <x v="333"/>
    <n v="88198"/>
  </r>
  <r>
    <n v="25539"/>
    <x v="2"/>
    <x v="9"/>
    <n v="14.2"/>
    <n v="5.3"/>
    <n v="619"/>
    <s v="Howard Rogers"/>
    <x v="2"/>
    <x v="3"/>
    <x v="1"/>
    <x v="2"/>
    <x v="0"/>
    <x v="257"/>
    <n v="0.46"/>
    <x v="0"/>
    <x v="2"/>
    <x v="22"/>
    <x v="172"/>
    <n v="48195"/>
    <x v="0"/>
    <d v="2015-01-08T00:00:00"/>
    <x v="326"/>
    <n v="14"/>
    <x v="334"/>
    <n v="88196"/>
  </r>
  <r>
    <n v="22248"/>
    <x v="3"/>
    <x v="10"/>
    <n v="6.88"/>
    <n v="2"/>
    <n v="621"/>
    <s v="Heather Stern"/>
    <x v="2"/>
    <x v="1"/>
    <x v="0"/>
    <x v="7"/>
    <x v="0"/>
    <x v="232"/>
    <n v="0.39"/>
    <x v="0"/>
    <x v="1"/>
    <x v="18"/>
    <x v="80"/>
    <n v="6111"/>
    <x v="115"/>
    <d v="2015-02-27T00:00:00"/>
    <x v="327"/>
    <n v="5"/>
    <x v="335"/>
    <n v="91432"/>
  </r>
  <r>
    <n v="22247"/>
    <x v="3"/>
    <x v="2"/>
    <n v="195.99"/>
    <n v="8.99"/>
    <n v="622"/>
    <s v="Hazel Khan"/>
    <x v="2"/>
    <x v="1"/>
    <x v="2"/>
    <x v="5"/>
    <x v="3"/>
    <x v="258"/>
    <n v="0.6"/>
    <x v="0"/>
    <x v="1"/>
    <x v="14"/>
    <x v="113"/>
    <n v="4210"/>
    <x v="115"/>
    <d v="2015-02-28T00:00:00"/>
    <x v="328"/>
    <n v="6"/>
    <x v="336"/>
    <n v="91432"/>
  </r>
  <r>
    <n v="24880"/>
    <x v="0"/>
    <x v="5"/>
    <n v="6.48"/>
    <n v="8.4"/>
    <n v="623"/>
    <s v="Jenny Petty"/>
    <x v="2"/>
    <x v="1"/>
    <x v="0"/>
    <x v="7"/>
    <x v="3"/>
    <x v="259"/>
    <n v="0.37"/>
    <x v="0"/>
    <x v="1"/>
    <x v="16"/>
    <x v="173"/>
    <n v="3101"/>
    <x v="113"/>
    <d v="2015-04-03T00:00:00"/>
    <x v="329"/>
    <n v="21"/>
    <x v="337"/>
    <n v="91433"/>
  </r>
  <r>
    <n v="24881"/>
    <x v="0"/>
    <x v="5"/>
    <n v="55.99"/>
    <n v="5"/>
    <n v="624"/>
    <s v="Terry Klein"/>
    <x v="2"/>
    <x v="1"/>
    <x v="2"/>
    <x v="5"/>
    <x v="2"/>
    <x v="241"/>
    <n v="0.8"/>
    <x v="0"/>
    <x v="1"/>
    <x v="9"/>
    <x v="174"/>
    <n v="5701"/>
    <x v="113"/>
    <d v="2015-04-01T00:00:00"/>
    <x v="330"/>
    <n v="2"/>
    <x v="338"/>
    <n v="91433"/>
  </r>
  <r>
    <n v="21718"/>
    <x v="3"/>
    <x v="1"/>
    <n v="419.19"/>
    <n v="19.989999999999998"/>
    <n v="627"/>
    <s v="Scott McKenna"/>
    <x v="2"/>
    <x v="0"/>
    <x v="0"/>
    <x v="10"/>
    <x v="3"/>
    <x v="260"/>
    <n v="0.57999999999999996"/>
    <x v="0"/>
    <x v="1"/>
    <x v="10"/>
    <x v="175"/>
    <n v="43952"/>
    <x v="109"/>
    <d v="2015-04-22T00:00:00"/>
    <x v="331"/>
    <n v="22"/>
    <x v="339"/>
    <n v="90469"/>
  </r>
  <r>
    <n v="19364"/>
    <x v="0"/>
    <x v="0"/>
    <n v="2.08"/>
    <n v="5.33"/>
    <n v="635"/>
    <s v="Juan Justice"/>
    <x v="2"/>
    <x v="0"/>
    <x v="1"/>
    <x v="2"/>
    <x v="3"/>
    <x v="261"/>
    <n v="0.43"/>
    <x v="0"/>
    <x v="2"/>
    <x v="3"/>
    <x v="176"/>
    <n v="55106"/>
    <x v="121"/>
    <d v="2015-04-05T00:00:00"/>
    <x v="332"/>
    <n v="12"/>
    <x v="340"/>
    <n v="89284"/>
  </r>
  <r>
    <n v="19365"/>
    <x v="0"/>
    <x v="9"/>
    <n v="370.98"/>
    <n v="99"/>
    <n v="635"/>
    <s v="Juan Justice"/>
    <x v="1"/>
    <x v="0"/>
    <x v="0"/>
    <x v="10"/>
    <x v="1"/>
    <x v="262"/>
    <n v="0.65"/>
    <x v="0"/>
    <x v="2"/>
    <x v="3"/>
    <x v="176"/>
    <n v="55106"/>
    <x v="121"/>
    <d v="2015-04-06T00:00:00"/>
    <x v="333"/>
    <n v="6"/>
    <x v="341"/>
    <n v="89284"/>
  </r>
  <r>
    <n v="19539"/>
    <x v="4"/>
    <x v="2"/>
    <n v="160.97999999999999"/>
    <n v="35.020000000000003"/>
    <n v="637"/>
    <s v="Christopher Bryant"/>
    <x v="1"/>
    <x v="3"/>
    <x v="1"/>
    <x v="14"/>
    <x v="5"/>
    <x v="263"/>
    <n v="0.72"/>
    <x v="0"/>
    <x v="0"/>
    <x v="1"/>
    <x v="177"/>
    <n v="95051"/>
    <x v="80"/>
    <d v="2015-03-24T00:00:00"/>
    <x v="334"/>
    <n v="8"/>
    <x v="342"/>
    <n v="87953"/>
  </r>
  <r>
    <n v="24387"/>
    <x v="2"/>
    <x v="2"/>
    <n v="65.989999999999995"/>
    <n v="8.8000000000000007"/>
    <n v="638"/>
    <s v="Brooke Shepherd"/>
    <x v="0"/>
    <x v="3"/>
    <x v="2"/>
    <x v="5"/>
    <x v="3"/>
    <x v="264"/>
    <n v="0.57999999999999996"/>
    <x v="0"/>
    <x v="0"/>
    <x v="1"/>
    <x v="178"/>
    <n v="95062"/>
    <x v="122"/>
    <d v="2015-05-01T00:00:00"/>
    <x v="335"/>
    <n v="9"/>
    <x v="343"/>
    <n v="87954"/>
  </r>
  <r>
    <n v="24388"/>
    <x v="2"/>
    <x v="6"/>
    <n v="195.99"/>
    <n v="4.2"/>
    <n v="638"/>
    <s v="Brooke Shepherd"/>
    <x v="0"/>
    <x v="3"/>
    <x v="2"/>
    <x v="5"/>
    <x v="3"/>
    <x v="265"/>
    <n v="0.56999999999999995"/>
    <x v="0"/>
    <x v="0"/>
    <x v="1"/>
    <x v="178"/>
    <n v="95062"/>
    <x v="122"/>
    <d v="2015-05-02T00:00:00"/>
    <x v="336"/>
    <n v="6"/>
    <x v="344"/>
    <n v="87954"/>
  </r>
  <r>
    <n v="25893"/>
    <x v="1"/>
    <x v="6"/>
    <n v="236.97"/>
    <n v="59.24"/>
    <n v="639"/>
    <s v="Lois Rowland"/>
    <x v="1"/>
    <x v="3"/>
    <x v="1"/>
    <x v="11"/>
    <x v="5"/>
    <x v="266"/>
    <n v="0.61"/>
    <x v="0"/>
    <x v="0"/>
    <x v="1"/>
    <x v="179"/>
    <n v="93454"/>
    <x v="79"/>
    <d v="2015-02-15T00:00:00"/>
    <x v="337"/>
    <n v="9"/>
    <x v="345"/>
    <n v="87952"/>
  </r>
  <r>
    <n v="7893"/>
    <x v="1"/>
    <x v="6"/>
    <n v="236.97"/>
    <n v="59.24"/>
    <n v="640"/>
    <s v="Neal Wolfe"/>
    <x v="1"/>
    <x v="3"/>
    <x v="1"/>
    <x v="11"/>
    <x v="5"/>
    <x v="266"/>
    <n v="0.61"/>
    <x v="0"/>
    <x v="0"/>
    <x v="0"/>
    <x v="33"/>
    <n v="98119"/>
    <x v="79"/>
    <d v="2015-02-15T00:00:00"/>
    <x v="337"/>
    <n v="34"/>
    <x v="346"/>
    <n v="56452"/>
  </r>
  <r>
    <n v="1539"/>
    <x v="4"/>
    <x v="2"/>
    <n v="160.97999999999999"/>
    <n v="35.020000000000003"/>
    <n v="640"/>
    <s v="Neal Wolfe"/>
    <x v="1"/>
    <x v="3"/>
    <x v="1"/>
    <x v="14"/>
    <x v="5"/>
    <x v="263"/>
    <n v="0.72"/>
    <x v="0"/>
    <x v="0"/>
    <x v="0"/>
    <x v="33"/>
    <n v="98119"/>
    <x v="80"/>
    <d v="2015-03-24T00:00:00"/>
    <x v="334"/>
    <n v="30"/>
    <x v="347"/>
    <n v="11077"/>
  </r>
  <r>
    <n v="6387"/>
    <x v="2"/>
    <x v="2"/>
    <n v="65.989999999999995"/>
    <n v="8.8000000000000007"/>
    <n v="640"/>
    <s v="Neal Wolfe"/>
    <x v="0"/>
    <x v="3"/>
    <x v="2"/>
    <x v="5"/>
    <x v="3"/>
    <x v="264"/>
    <n v="0.57999999999999996"/>
    <x v="0"/>
    <x v="0"/>
    <x v="0"/>
    <x v="33"/>
    <n v="98119"/>
    <x v="122"/>
    <d v="2015-05-01T00:00:00"/>
    <x v="335"/>
    <n v="34"/>
    <x v="348"/>
    <n v="45380"/>
  </r>
  <r>
    <n v="6388"/>
    <x v="2"/>
    <x v="6"/>
    <n v="195.99"/>
    <n v="4.2"/>
    <n v="640"/>
    <s v="Neal Wolfe"/>
    <x v="0"/>
    <x v="3"/>
    <x v="2"/>
    <x v="5"/>
    <x v="3"/>
    <x v="265"/>
    <n v="0.56999999999999995"/>
    <x v="0"/>
    <x v="0"/>
    <x v="0"/>
    <x v="33"/>
    <n v="98119"/>
    <x v="122"/>
    <d v="2015-05-02T00:00:00"/>
    <x v="338"/>
    <n v="24"/>
    <x v="349"/>
    <n v="45380"/>
  </r>
  <r>
    <n v="24869"/>
    <x v="4"/>
    <x v="9"/>
    <n v="51.75"/>
    <n v="19.989999999999998"/>
    <n v="646"/>
    <s v="Robin High"/>
    <x v="2"/>
    <x v="0"/>
    <x v="1"/>
    <x v="2"/>
    <x v="3"/>
    <x v="267"/>
    <n v="0.55000000000000004"/>
    <x v="0"/>
    <x v="2"/>
    <x v="3"/>
    <x v="180"/>
    <n v="55379"/>
    <x v="77"/>
    <d v="2015-06-22T00:00:00"/>
    <x v="339"/>
    <n v="16"/>
    <x v="350"/>
    <n v="90735"/>
  </r>
  <r>
    <n v="21760"/>
    <x v="1"/>
    <x v="1"/>
    <n v="25.38"/>
    <n v="8.99"/>
    <n v="648"/>
    <s v="Steve O'Brien"/>
    <x v="2"/>
    <x v="1"/>
    <x v="1"/>
    <x v="2"/>
    <x v="2"/>
    <x v="268"/>
    <n v="0.5"/>
    <x v="0"/>
    <x v="2"/>
    <x v="12"/>
    <x v="181"/>
    <n v="60440"/>
    <x v="123"/>
    <d v="2015-06-22T00:00:00"/>
    <x v="340"/>
    <n v="1"/>
    <x v="351"/>
    <n v="91365"/>
  </r>
  <r>
    <n v="23154"/>
    <x v="3"/>
    <x v="1"/>
    <n v="3.78"/>
    <n v="0.71"/>
    <n v="649"/>
    <s v="Roger Meyer"/>
    <x v="2"/>
    <x v="1"/>
    <x v="0"/>
    <x v="3"/>
    <x v="0"/>
    <x v="269"/>
    <n v="0.39"/>
    <x v="0"/>
    <x v="2"/>
    <x v="12"/>
    <x v="182"/>
    <n v="60089"/>
    <x v="124"/>
    <d v="2015-05-30T00:00:00"/>
    <x v="341"/>
    <n v="40"/>
    <x v="352"/>
    <n v="91366"/>
  </r>
  <r>
    <n v="24199"/>
    <x v="0"/>
    <x v="4"/>
    <n v="15.99"/>
    <n v="13.18"/>
    <n v="651"/>
    <s v="Leah Clapp"/>
    <x v="2"/>
    <x v="3"/>
    <x v="0"/>
    <x v="8"/>
    <x v="3"/>
    <x v="222"/>
    <n v="0.37"/>
    <x v="0"/>
    <x v="0"/>
    <x v="34"/>
    <x v="183"/>
    <n v="89115"/>
    <x v="0"/>
    <d v="2015-01-08T00:00:00"/>
    <x v="342"/>
    <n v="12"/>
    <x v="353"/>
    <n v="91575"/>
  </r>
  <r>
    <n v="23433"/>
    <x v="4"/>
    <x v="7"/>
    <n v="880.98"/>
    <n v="44.55"/>
    <n v="651"/>
    <s v="Leah Clapp"/>
    <x v="1"/>
    <x v="3"/>
    <x v="1"/>
    <x v="14"/>
    <x v="5"/>
    <x v="270"/>
    <n v="0.62"/>
    <x v="0"/>
    <x v="0"/>
    <x v="34"/>
    <x v="183"/>
    <n v="89115"/>
    <x v="2"/>
    <d v="2015-02-19T00:00:00"/>
    <x v="343"/>
    <n v="8"/>
    <x v="354"/>
    <n v="91576"/>
  </r>
  <r>
    <n v="23434"/>
    <x v="4"/>
    <x v="8"/>
    <n v="13.4"/>
    <n v="4.95"/>
    <n v="651"/>
    <s v="Leah Clapp"/>
    <x v="2"/>
    <x v="3"/>
    <x v="1"/>
    <x v="2"/>
    <x v="2"/>
    <x v="271"/>
    <n v="0.37"/>
    <x v="0"/>
    <x v="0"/>
    <x v="34"/>
    <x v="183"/>
    <n v="89115"/>
    <x v="2"/>
    <d v="2015-02-20T00:00:00"/>
    <x v="344"/>
    <n v="11"/>
    <x v="355"/>
    <n v="91576"/>
  </r>
  <r>
    <n v="23435"/>
    <x v="4"/>
    <x v="0"/>
    <n v="15.99"/>
    <n v="11.28"/>
    <n v="651"/>
    <s v="Leah Clapp"/>
    <x v="2"/>
    <x v="3"/>
    <x v="2"/>
    <x v="6"/>
    <x v="4"/>
    <x v="187"/>
    <n v="0.38"/>
    <x v="0"/>
    <x v="0"/>
    <x v="34"/>
    <x v="183"/>
    <n v="89115"/>
    <x v="2"/>
    <d v="2015-02-22T00:00:00"/>
    <x v="345"/>
    <n v="12"/>
    <x v="356"/>
    <n v="91576"/>
  </r>
  <r>
    <n v="25055"/>
    <x v="1"/>
    <x v="6"/>
    <n v="2.78"/>
    <n v="1.49"/>
    <n v="653"/>
    <s v="Ann Katz"/>
    <x v="0"/>
    <x v="3"/>
    <x v="0"/>
    <x v="8"/>
    <x v="3"/>
    <x v="272"/>
    <n v="0.36"/>
    <x v="0"/>
    <x v="0"/>
    <x v="1"/>
    <x v="184"/>
    <n v="91730"/>
    <x v="125"/>
    <d v="2015-04-17T00:00:00"/>
    <x v="346"/>
    <n v="9"/>
    <x v="357"/>
    <n v="91213"/>
  </r>
  <r>
    <n v="20874"/>
    <x v="2"/>
    <x v="10"/>
    <n v="18.97"/>
    <n v="9.0299999999999994"/>
    <n v="657"/>
    <s v="Derek McCormick"/>
    <x v="2"/>
    <x v="3"/>
    <x v="0"/>
    <x v="7"/>
    <x v="3"/>
    <x v="273"/>
    <n v="0.37"/>
    <x v="0"/>
    <x v="1"/>
    <x v="15"/>
    <x v="185"/>
    <n v="1540"/>
    <x v="71"/>
    <d v="2015-01-21T00:00:00"/>
    <x v="347"/>
    <n v="1"/>
    <x v="358"/>
    <n v="91212"/>
  </r>
  <r>
    <n v="20875"/>
    <x v="2"/>
    <x v="6"/>
    <n v="119.99"/>
    <n v="56.14"/>
    <n v="659"/>
    <s v="Marjorie Arthur"/>
    <x v="1"/>
    <x v="3"/>
    <x v="2"/>
    <x v="6"/>
    <x v="5"/>
    <x v="102"/>
    <n v="0.39"/>
    <x v="0"/>
    <x v="1"/>
    <x v="9"/>
    <x v="186"/>
    <n v="5403"/>
    <x v="71"/>
    <d v="2015-01-20T00:00:00"/>
    <x v="348"/>
    <n v="5"/>
    <x v="359"/>
    <n v="91212"/>
  </r>
  <r>
    <n v="23487"/>
    <x v="2"/>
    <x v="1"/>
    <n v="14.58"/>
    <n v="7.4"/>
    <n v="663"/>
    <s v="Hilda Bennett"/>
    <x v="2"/>
    <x v="1"/>
    <x v="1"/>
    <x v="2"/>
    <x v="3"/>
    <x v="274"/>
    <n v="0.48"/>
    <x v="0"/>
    <x v="1"/>
    <x v="10"/>
    <x v="175"/>
    <n v="43952"/>
    <x v="124"/>
    <d v="2015-06-01T00:00:00"/>
    <x v="349"/>
    <n v="17"/>
    <x v="360"/>
    <n v="90922"/>
  </r>
  <r>
    <n v="21086"/>
    <x v="4"/>
    <x v="7"/>
    <n v="22.72"/>
    <n v="8.99"/>
    <n v="665"/>
    <s v="Miriam Mueller"/>
    <x v="2"/>
    <x v="0"/>
    <x v="1"/>
    <x v="2"/>
    <x v="2"/>
    <x v="275"/>
    <n v="0.44"/>
    <x v="0"/>
    <x v="3"/>
    <x v="20"/>
    <x v="142"/>
    <n v="37130"/>
    <x v="59"/>
    <d v="2015-01-20T00:00:00"/>
    <x v="350"/>
    <n v="9"/>
    <x v="361"/>
    <n v="88677"/>
  </r>
  <r>
    <n v="18667"/>
    <x v="2"/>
    <x v="1"/>
    <n v="130.97999999999999"/>
    <n v="30"/>
    <n v="665"/>
    <s v="Miriam Mueller"/>
    <x v="1"/>
    <x v="0"/>
    <x v="1"/>
    <x v="1"/>
    <x v="1"/>
    <x v="185"/>
    <n v="0.78"/>
    <x v="0"/>
    <x v="3"/>
    <x v="20"/>
    <x v="142"/>
    <n v="37130"/>
    <x v="106"/>
    <d v="2015-04-19T00:00:00"/>
    <x v="351"/>
    <n v="6"/>
    <x v="362"/>
    <n v="88678"/>
  </r>
  <r>
    <n v="24776"/>
    <x v="4"/>
    <x v="1"/>
    <n v="4.57"/>
    <n v="5.42"/>
    <n v="666"/>
    <s v="Emily Sims"/>
    <x v="2"/>
    <x v="0"/>
    <x v="0"/>
    <x v="8"/>
    <x v="3"/>
    <x v="276"/>
    <n v="0.37"/>
    <x v="0"/>
    <x v="3"/>
    <x v="20"/>
    <x v="187"/>
    <n v="37211"/>
    <x v="126"/>
    <d v="2015-04-26T00:00:00"/>
    <x v="352"/>
    <n v="11"/>
    <x v="363"/>
    <n v="88679"/>
  </r>
  <r>
    <n v="3086"/>
    <x v="4"/>
    <x v="7"/>
    <n v="22.72"/>
    <n v="8.99"/>
    <n v="667"/>
    <s v="Allison Kirby"/>
    <x v="2"/>
    <x v="0"/>
    <x v="1"/>
    <x v="2"/>
    <x v="2"/>
    <x v="275"/>
    <n v="0.44"/>
    <x v="0"/>
    <x v="2"/>
    <x v="7"/>
    <x v="188"/>
    <n v="75203"/>
    <x v="59"/>
    <d v="2015-01-20T00:00:00"/>
    <x v="353"/>
    <n v="37"/>
    <x v="364"/>
    <n v="22147"/>
  </r>
  <r>
    <n v="6776"/>
    <x v="4"/>
    <x v="1"/>
    <n v="4.57"/>
    <n v="5.42"/>
    <n v="667"/>
    <s v="Allison Kirby"/>
    <x v="2"/>
    <x v="0"/>
    <x v="0"/>
    <x v="8"/>
    <x v="3"/>
    <x v="276"/>
    <n v="0.37"/>
    <x v="0"/>
    <x v="2"/>
    <x v="7"/>
    <x v="188"/>
    <n v="75203"/>
    <x v="126"/>
    <d v="2015-04-26T00:00:00"/>
    <x v="354"/>
    <n v="45"/>
    <x v="365"/>
    <n v="48257"/>
  </r>
  <r>
    <n v="24882"/>
    <x v="3"/>
    <x v="3"/>
    <n v="2.89"/>
    <n v="0.5"/>
    <n v="669"/>
    <s v="Amy Shea"/>
    <x v="2"/>
    <x v="1"/>
    <x v="0"/>
    <x v="9"/>
    <x v="3"/>
    <x v="277"/>
    <n v="0.38"/>
    <x v="0"/>
    <x v="2"/>
    <x v="25"/>
    <x v="189"/>
    <n v="52501"/>
    <x v="80"/>
    <d v="2015-03-22T00:00:00"/>
    <x v="355"/>
    <n v="22"/>
    <x v="366"/>
    <n v="88475"/>
  </r>
  <r>
    <n v="24883"/>
    <x v="3"/>
    <x v="1"/>
    <n v="48.91"/>
    <n v="5.81"/>
    <n v="669"/>
    <s v="Amy Shea"/>
    <x v="2"/>
    <x v="1"/>
    <x v="0"/>
    <x v="7"/>
    <x v="3"/>
    <x v="278"/>
    <n v="0.38"/>
    <x v="0"/>
    <x v="2"/>
    <x v="25"/>
    <x v="189"/>
    <n v="52501"/>
    <x v="80"/>
    <d v="2015-03-21T00:00:00"/>
    <x v="356"/>
    <n v="2"/>
    <x v="367"/>
    <n v="88475"/>
  </r>
  <r>
    <n v="18808"/>
    <x v="4"/>
    <x v="4"/>
    <n v="296.18"/>
    <n v="54.12"/>
    <n v="670"/>
    <s v="Lewis Baldwin"/>
    <x v="1"/>
    <x v="1"/>
    <x v="1"/>
    <x v="11"/>
    <x v="5"/>
    <x v="37"/>
    <n v="0.76"/>
    <x v="0"/>
    <x v="3"/>
    <x v="8"/>
    <x v="148"/>
    <n v="22025"/>
    <x v="93"/>
    <d v="2015-03-12T00:00:00"/>
    <x v="357"/>
    <n v="5"/>
    <x v="368"/>
    <n v="88474"/>
  </r>
  <r>
    <n v="19423"/>
    <x v="4"/>
    <x v="8"/>
    <n v="2.88"/>
    <n v="1.01"/>
    <n v="672"/>
    <s v="Brian Leach"/>
    <x v="2"/>
    <x v="2"/>
    <x v="0"/>
    <x v="0"/>
    <x v="0"/>
    <x v="279"/>
    <n v="0.55000000000000004"/>
    <x v="0"/>
    <x v="2"/>
    <x v="25"/>
    <x v="63"/>
    <n v="50208"/>
    <x v="64"/>
    <d v="2015-02-09T00:00:00"/>
    <x v="358"/>
    <n v="12"/>
    <x v="369"/>
    <n v="88173"/>
  </r>
  <r>
    <n v="19424"/>
    <x v="4"/>
    <x v="10"/>
    <n v="195.99"/>
    <n v="3.99"/>
    <n v="672"/>
    <s v="Brian Leach"/>
    <x v="2"/>
    <x v="2"/>
    <x v="2"/>
    <x v="5"/>
    <x v="3"/>
    <x v="280"/>
    <n v="0.57999999999999996"/>
    <x v="0"/>
    <x v="2"/>
    <x v="25"/>
    <x v="63"/>
    <n v="50208"/>
    <x v="64"/>
    <d v="2015-02-12T00:00:00"/>
    <x v="359"/>
    <n v="2"/>
    <x v="370"/>
    <n v="88173"/>
  </r>
  <r>
    <n v="25059"/>
    <x v="2"/>
    <x v="2"/>
    <n v="161.55000000000001"/>
    <n v="19.989999999999998"/>
    <n v="674"/>
    <s v="Albert Frost"/>
    <x v="2"/>
    <x v="2"/>
    <x v="0"/>
    <x v="10"/>
    <x v="3"/>
    <x v="40"/>
    <n v="0.66"/>
    <x v="0"/>
    <x v="2"/>
    <x v="33"/>
    <x v="190"/>
    <n v="64133"/>
    <x v="22"/>
    <d v="2015-01-03T00:00:00"/>
    <x v="360"/>
    <n v="3"/>
    <x v="371"/>
    <n v="88174"/>
  </r>
  <r>
    <n v="19326"/>
    <x v="3"/>
    <x v="7"/>
    <n v="15.42"/>
    <n v="10.68"/>
    <n v="678"/>
    <s v="Edward McKenzie"/>
    <x v="0"/>
    <x v="0"/>
    <x v="0"/>
    <x v="10"/>
    <x v="3"/>
    <x v="144"/>
    <n v="0.57999999999999996"/>
    <x v="0"/>
    <x v="3"/>
    <x v="8"/>
    <x v="191"/>
    <n v="24281"/>
    <x v="126"/>
    <d v="2015-04-23T00:00:00"/>
    <x v="361"/>
    <n v="5"/>
    <x v="372"/>
    <n v="88889"/>
  </r>
  <r>
    <n v="21609"/>
    <x v="3"/>
    <x v="0"/>
    <n v="3.95"/>
    <n v="5.13"/>
    <n v="679"/>
    <s v="Katie Dougherty"/>
    <x v="2"/>
    <x v="0"/>
    <x v="0"/>
    <x v="15"/>
    <x v="3"/>
    <x v="281"/>
    <n v="0.59"/>
    <x v="0"/>
    <x v="0"/>
    <x v="0"/>
    <x v="192"/>
    <n v="98387"/>
    <x v="30"/>
    <d v="2015-03-05T00:00:00"/>
    <x v="362"/>
    <n v="2"/>
    <x v="373"/>
    <n v="88890"/>
  </r>
  <r>
    <n v="21610"/>
    <x v="3"/>
    <x v="1"/>
    <n v="367.99"/>
    <n v="19.989999999999998"/>
    <n v="679"/>
    <s v="Katie Dougherty"/>
    <x v="2"/>
    <x v="0"/>
    <x v="0"/>
    <x v="8"/>
    <x v="3"/>
    <x v="282"/>
    <n v="0.4"/>
    <x v="0"/>
    <x v="0"/>
    <x v="0"/>
    <x v="192"/>
    <n v="98387"/>
    <x v="30"/>
    <d v="2015-03-05T00:00:00"/>
    <x v="363"/>
    <n v="17"/>
    <x v="374"/>
    <n v="88890"/>
  </r>
  <r>
    <n v="21612"/>
    <x v="3"/>
    <x v="7"/>
    <n v="95.99"/>
    <n v="4.9000000000000004"/>
    <n v="680"/>
    <s v="Laurence Poe"/>
    <x v="2"/>
    <x v="0"/>
    <x v="2"/>
    <x v="5"/>
    <x v="3"/>
    <x v="75"/>
    <n v="0.56000000000000005"/>
    <x v="0"/>
    <x v="0"/>
    <x v="0"/>
    <x v="193"/>
    <n v="99207"/>
    <x v="30"/>
    <d v="2015-03-06T00:00:00"/>
    <x v="364"/>
    <n v="3"/>
    <x v="375"/>
    <n v="88890"/>
  </r>
  <r>
    <n v="18555"/>
    <x v="3"/>
    <x v="2"/>
    <n v="17.670000000000002"/>
    <n v="8.99"/>
    <n v="683"/>
    <s v="Seth Merrill"/>
    <x v="0"/>
    <x v="2"/>
    <x v="1"/>
    <x v="2"/>
    <x v="2"/>
    <x v="283"/>
    <n v="0.47"/>
    <x v="0"/>
    <x v="2"/>
    <x v="32"/>
    <x v="194"/>
    <n v="68046"/>
    <x v="74"/>
    <d v="2015-04-08T00:00:00"/>
    <x v="365"/>
    <n v="4"/>
    <x v="376"/>
    <n v="87765"/>
  </r>
  <r>
    <n v="21411"/>
    <x v="2"/>
    <x v="8"/>
    <n v="279.48"/>
    <n v="35"/>
    <n v="688"/>
    <s v="Ashley Reese"/>
    <x v="2"/>
    <x v="2"/>
    <x v="0"/>
    <x v="10"/>
    <x v="6"/>
    <x v="284"/>
    <n v="0.8"/>
    <x v="0"/>
    <x v="2"/>
    <x v="33"/>
    <x v="195"/>
    <n v="63116"/>
    <x v="41"/>
    <d v="2015-05-16T00:00:00"/>
    <x v="366"/>
    <n v="10"/>
    <x v="377"/>
    <n v="88503"/>
  </r>
  <r>
    <n v="19325"/>
    <x v="4"/>
    <x v="2"/>
    <n v="4.18"/>
    <n v="2.99"/>
    <n v="688"/>
    <s v="Ashley Reese"/>
    <x v="2"/>
    <x v="2"/>
    <x v="0"/>
    <x v="8"/>
    <x v="3"/>
    <x v="285"/>
    <n v="0.37"/>
    <x v="0"/>
    <x v="2"/>
    <x v="33"/>
    <x v="195"/>
    <n v="63116"/>
    <x v="127"/>
    <d v="2015-03-08T00:00:00"/>
    <x v="367"/>
    <n v="5"/>
    <x v="378"/>
    <n v="88504"/>
  </r>
  <r>
    <n v="26321"/>
    <x v="3"/>
    <x v="8"/>
    <n v="1.7"/>
    <n v="1.99"/>
    <n v="689"/>
    <s v="Tommy Honeycutt"/>
    <x v="2"/>
    <x v="2"/>
    <x v="2"/>
    <x v="13"/>
    <x v="2"/>
    <x v="286"/>
    <n v="0.51"/>
    <x v="0"/>
    <x v="2"/>
    <x v="33"/>
    <x v="196"/>
    <n v="63376"/>
    <x v="128"/>
    <d v="2015-02-05T00:00:00"/>
    <x v="368"/>
    <n v="10"/>
    <x v="379"/>
    <n v="88502"/>
  </r>
  <r>
    <n v="19933"/>
    <x v="0"/>
    <x v="3"/>
    <n v="6.48"/>
    <n v="6.35"/>
    <n v="691"/>
    <s v="Alicia Curtis"/>
    <x v="2"/>
    <x v="1"/>
    <x v="0"/>
    <x v="7"/>
    <x v="3"/>
    <x v="287"/>
    <n v="0.37"/>
    <x v="0"/>
    <x v="0"/>
    <x v="0"/>
    <x v="197"/>
    <n v="98408"/>
    <x v="68"/>
    <d v="2015-03-22T00:00:00"/>
    <x v="369"/>
    <n v="8"/>
    <x v="380"/>
    <n v="89915"/>
  </r>
  <r>
    <n v="19400"/>
    <x v="4"/>
    <x v="1"/>
    <n v="500.98"/>
    <n v="41.44"/>
    <n v="693"/>
    <s v="Richard McClure"/>
    <x v="1"/>
    <x v="2"/>
    <x v="1"/>
    <x v="14"/>
    <x v="5"/>
    <x v="288"/>
    <n v="0.66"/>
    <x v="0"/>
    <x v="0"/>
    <x v="21"/>
    <x v="198"/>
    <n v="80229"/>
    <x v="78"/>
    <d v="2015-03-25T00:00:00"/>
    <x v="370"/>
    <n v="7"/>
    <x v="381"/>
    <n v="87811"/>
  </r>
  <r>
    <n v="18736"/>
    <x v="4"/>
    <x v="3"/>
    <n v="5.34"/>
    <n v="2.99"/>
    <n v="693"/>
    <s v="Richard McClure"/>
    <x v="0"/>
    <x v="2"/>
    <x v="0"/>
    <x v="8"/>
    <x v="3"/>
    <x v="289"/>
    <n v="0.38"/>
    <x v="0"/>
    <x v="0"/>
    <x v="21"/>
    <x v="198"/>
    <n v="80229"/>
    <x v="129"/>
    <d v="2015-03-15T00:00:00"/>
    <x v="371"/>
    <n v="17"/>
    <x v="382"/>
    <n v="87812"/>
  </r>
  <r>
    <n v="18737"/>
    <x v="4"/>
    <x v="8"/>
    <n v="140.97999999999999"/>
    <n v="53.48"/>
    <n v="693"/>
    <s v="Richard McClure"/>
    <x v="1"/>
    <x v="2"/>
    <x v="1"/>
    <x v="14"/>
    <x v="5"/>
    <x v="290"/>
    <n v="0.65"/>
    <x v="0"/>
    <x v="0"/>
    <x v="21"/>
    <x v="198"/>
    <n v="80229"/>
    <x v="129"/>
    <d v="2015-03-15T00:00:00"/>
    <x v="372"/>
    <n v="5"/>
    <x v="383"/>
    <n v="87812"/>
  </r>
  <r>
    <n v="18738"/>
    <x v="4"/>
    <x v="2"/>
    <n v="205.99"/>
    <n v="5.26"/>
    <n v="693"/>
    <s v="Richard McClure"/>
    <x v="2"/>
    <x v="2"/>
    <x v="2"/>
    <x v="5"/>
    <x v="3"/>
    <x v="291"/>
    <n v="0.56000000000000005"/>
    <x v="0"/>
    <x v="0"/>
    <x v="21"/>
    <x v="198"/>
    <n v="80229"/>
    <x v="129"/>
    <d v="2015-03-15T00:00:00"/>
    <x v="373"/>
    <n v="11"/>
    <x v="384"/>
    <n v="87812"/>
  </r>
  <r>
    <n v="18810"/>
    <x v="0"/>
    <x v="6"/>
    <n v="230.98"/>
    <n v="23.78"/>
    <n v="693"/>
    <s v="Richard McClure"/>
    <x v="1"/>
    <x v="2"/>
    <x v="1"/>
    <x v="11"/>
    <x v="5"/>
    <x v="292"/>
    <n v="0.6"/>
    <x v="0"/>
    <x v="0"/>
    <x v="21"/>
    <x v="198"/>
    <n v="80229"/>
    <x v="130"/>
    <d v="2015-05-07T00:00:00"/>
    <x v="374"/>
    <n v="36"/>
    <x v="385"/>
    <n v="87813"/>
  </r>
  <r>
    <n v="22613"/>
    <x v="3"/>
    <x v="2"/>
    <n v="8.1199999999999992"/>
    <n v="2.83"/>
    <n v="696"/>
    <s v="Johnny Reid"/>
    <x v="2"/>
    <x v="0"/>
    <x v="2"/>
    <x v="13"/>
    <x v="2"/>
    <x v="293"/>
    <n v="0.77"/>
    <x v="0"/>
    <x v="2"/>
    <x v="38"/>
    <x v="199"/>
    <n v="46307"/>
    <x v="12"/>
    <d v="2015-03-28T00:00:00"/>
    <x v="375"/>
    <n v="10"/>
    <x v="386"/>
    <n v="89847"/>
  </r>
  <r>
    <n v="22614"/>
    <x v="3"/>
    <x v="5"/>
    <n v="51.65"/>
    <n v="18.45"/>
    <n v="696"/>
    <s v="Johnny Reid"/>
    <x v="2"/>
    <x v="0"/>
    <x v="1"/>
    <x v="2"/>
    <x v="4"/>
    <x v="294"/>
    <n v="0.65"/>
    <x v="0"/>
    <x v="2"/>
    <x v="38"/>
    <x v="199"/>
    <n v="46307"/>
    <x v="12"/>
    <d v="2015-03-28T00:00:00"/>
    <x v="376"/>
    <n v="12"/>
    <x v="387"/>
    <n v="89847"/>
  </r>
  <r>
    <n v="19225"/>
    <x v="4"/>
    <x v="10"/>
    <n v="40.479999999999997"/>
    <n v="19.989999999999998"/>
    <n v="696"/>
    <s v="Johnny Reid"/>
    <x v="2"/>
    <x v="0"/>
    <x v="2"/>
    <x v="13"/>
    <x v="3"/>
    <x v="295"/>
    <n v="0.77"/>
    <x v="0"/>
    <x v="2"/>
    <x v="38"/>
    <x v="199"/>
    <n v="46307"/>
    <x v="74"/>
    <d v="2015-04-09T00:00:00"/>
    <x v="377"/>
    <n v="9"/>
    <x v="388"/>
    <n v="89848"/>
  </r>
  <r>
    <n v="22616"/>
    <x v="3"/>
    <x v="10"/>
    <n v="175.99"/>
    <n v="8.99"/>
    <n v="697"/>
    <s v="Adam G Sawyer"/>
    <x v="2"/>
    <x v="0"/>
    <x v="2"/>
    <x v="5"/>
    <x v="3"/>
    <x v="44"/>
    <n v="0.56999999999999995"/>
    <x v="0"/>
    <x v="2"/>
    <x v="38"/>
    <x v="200"/>
    <n v="46312"/>
    <x v="12"/>
    <d v="2015-03-28T00:00:00"/>
    <x v="378"/>
    <n v="10"/>
    <x v="389"/>
    <n v="89847"/>
  </r>
  <r>
    <n v="25480"/>
    <x v="2"/>
    <x v="4"/>
    <n v="14.81"/>
    <n v="13.32"/>
    <n v="697"/>
    <s v="Adam G Sawyer"/>
    <x v="2"/>
    <x v="0"/>
    <x v="0"/>
    <x v="15"/>
    <x v="3"/>
    <x v="296"/>
    <n v="0.43"/>
    <x v="0"/>
    <x v="2"/>
    <x v="38"/>
    <x v="200"/>
    <n v="46312"/>
    <x v="131"/>
    <d v="2015-02-09T00:00:00"/>
    <x v="379"/>
    <n v="20"/>
    <x v="390"/>
    <n v="89849"/>
  </r>
  <r>
    <n v="4613"/>
    <x v="3"/>
    <x v="2"/>
    <n v="8.1199999999999992"/>
    <n v="2.83"/>
    <n v="698"/>
    <s v="Nelson Hensley"/>
    <x v="2"/>
    <x v="0"/>
    <x v="2"/>
    <x v="13"/>
    <x v="2"/>
    <x v="293"/>
    <n v="0.77"/>
    <x v="0"/>
    <x v="0"/>
    <x v="0"/>
    <x v="33"/>
    <n v="98105"/>
    <x v="12"/>
    <d v="2015-03-28T00:00:00"/>
    <x v="375"/>
    <n v="41"/>
    <x v="391"/>
    <n v="32869"/>
  </r>
  <r>
    <n v="4614"/>
    <x v="3"/>
    <x v="5"/>
    <n v="51.65"/>
    <n v="18.45"/>
    <n v="698"/>
    <s v="Nelson Hensley"/>
    <x v="2"/>
    <x v="0"/>
    <x v="1"/>
    <x v="2"/>
    <x v="4"/>
    <x v="294"/>
    <n v="0.65"/>
    <x v="0"/>
    <x v="0"/>
    <x v="0"/>
    <x v="33"/>
    <n v="98105"/>
    <x v="12"/>
    <d v="2015-03-28T00:00:00"/>
    <x v="376"/>
    <n v="49"/>
    <x v="392"/>
    <n v="32869"/>
  </r>
  <r>
    <n v="4616"/>
    <x v="3"/>
    <x v="10"/>
    <n v="175.99"/>
    <n v="8.99"/>
    <n v="698"/>
    <s v="Nelson Hensley"/>
    <x v="2"/>
    <x v="0"/>
    <x v="2"/>
    <x v="5"/>
    <x v="3"/>
    <x v="44"/>
    <n v="0.56999999999999995"/>
    <x v="0"/>
    <x v="0"/>
    <x v="0"/>
    <x v="33"/>
    <n v="98105"/>
    <x v="12"/>
    <d v="2015-03-28T00:00:00"/>
    <x v="380"/>
    <n v="39"/>
    <x v="393"/>
    <n v="32869"/>
  </r>
  <r>
    <n v="1225"/>
    <x v="4"/>
    <x v="10"/>
    <n v="40.479999999999997"/>
    <n v="19.989999999999998"/>
    <n v="698"/>
    <s v="Nelson Hensley"/>
    <x v="2"/>
    <x v="0"/>
    <x v="2"/>
    <x v="13"/>
    <x v="3"/>
    <x v="295"/>
    <n v="0.77"/>
    <x v="0"/>
    <x v="0"/>
    <x v="0"/>
    <x v="33"/>
    <n v="98105"/>
    <x v="74"/>
    <d v="2015-04-09T00:00:00"/>
    <x v="377"/>
    <n v="36"/>
    <x v="394"/>
    <n v="8994"/>
  </r>
  <r>
    <n v="7480"/>
    <x v="2"/>
    <x v="4"/>
    <n v="14.81"/>
    <n v="13.32"/>
    <n v="698"/>
    <s v="Nelson Hensley"/>
    <x v="2"/>
    <x v="0"/>
    <x v="0"/>
    <x v="15"/>
    <x v="3"/>
    <x v="296"/>
    <n v="0.43"/>
    <x v="0"/>
    <x v="0"/>
    <x v="0"/>
    <x v="33"/>
    <n v="98105"/>
    <x v="131"/>
    <d v="2015-02-09T00:00:00"/>
    <x v="381"/>
    <n v="79"/>
    <x v="395"/>
    <n v="53410"/>
  </r>
  <r>
    <n v="6289"/>
    <x v="3"/>
    <x v="9"/>
    <n v="5.28"/>
    <n v="5.61"/>
    <n v="699"/>
    <s v="Jenny Gold"/>
    <x v="2"/>
    <x v="3"/>
    <x v="0"/>
    <x v="7"/>
    <x v="3"/>
    <x v="297"/>
    <n v="0.4"/>
    <x v="0"/>
    <x v="0"/>
    <x v="1"/>
    <x v="154"/>
    <n v="90041"/>
    <x v="45"/>
    <d v="2015-04-24T00:00:00"/>
    <x v="382"/>
    <n v="5"/>
    <x v="396"/>
    <n v="44517"/>
  </r>
  <r>
    <n v="7733"/>
    <x v="2"/>
    <x v="1"/>
    <n v="6.47"/>
    <n v="1.22"/>
    <n v="699"/>
    <s v="Jenny Gold"/>
    <x v="2"/>
    <x v="3"/>
    <x v="0"/>
    <x v="0"/>
    <x v="0"/>
    <x v="298"/>
    <n v="0.4"/>
    <x v="0"/>
    <x v="0"/>
    <x v="1"/>
    <x v="154"/>
    <n v="90041"/>
    <x v="132"/>
    <d v="2015-06-07T00:00:00"/>
    <x v="383"/>
    <n v="30"/>
    <x v="397"/>
    <n v="55392"/>
  </r>
  <r>
    <n v="7734"/>
    <x v="2"/>
    <x v="8"/>
    <n v="2.84"/>
    <n v="0.93"/>
    <n v="699"/>
    <s v="Jenny Gold"/>
    <x v="2"/>
    <x v="3"/>
    <x v="0"/>
    <x v="0"/>
    <x v="0"/>
    <x v="0"/>
    <n v="0.54"/>
    <x v="0"/>
    <x v="0"/>
    <x v="1"/>
    <x v="154"/>
    <n v="90041"/>
    <x v="132"/>
    <d v="2015-06-08T00:00:00"/>
    <x v="384"/>
    <n v="59"/>
    <x v="398"/>
    <n v="55392"/>
  </r>
  <r>
    <n v="5140"/>
    <x v="0"/>
    <x v="0"/>
    <n v="7.89"/>
    <n v="2.82"/>
    <n v="699"/>
    <s v="Jenny Gold"/>
    <x v="2"/>
    <x v="3"/>
    <x v="0"/>
    <x v="3"/>
    <x v="0"/>
    <x v="299"/>
    <n v="0.4"/>
    <x v="0"/>
    <x v="0"/>
    <x v="1"/>
    <x v="154"/>
    <n v="90041"/>
    <x v="133"/>
    <d v="2015-07-01T00:00:00"/>
    <x v="385"/>
    <n v="32"/>
    <x v="399"/>
    <n v="36647"/>
  </r>
  <r>
    <n v="5141"/>
    <x v="0"/>
    <x v="3"/>
    <n v="3.68"/>
    <n v="1.32"/>
    <n v="699"/>
    <s v="Jenny Gold"/>
    <x v="2"/>
    <x v="3"/>
    <x v="0"/>
    <x v="12"/>
    <x v="0"/>
    <x v="300"/>
    <n v="0.83"/>
    <x v="0"/>
    <x v="0"/>
    <x v="1"/>
    <x v="154"/>
    <n v="90041"/>
    <x v="133"/>
    <d v="2015-07-01T00:00:00"/>
    <x v="386"/>
    <n v="24"/>
    <x v="400"/>
    <n v="36647"/>
  </r>
  <r>
    <n v="5142"/>
    <x v="0"/>
    <x v="10"/>
    <n v="9.7100000000000009"/>
    <n v="9.4499999999999993"/>
    <n v="699"/>
    <s v="Jenny Gold"/>
    <x v="2"/>
    <x v="3"/>
    <x v="0"/>
    <x v="10"/>
    <x v="3"/>
    <x v="173"/>
    <n v="0.6"/>
    <x v="0"/>
    <x v="0"/>
    <x v="1"/>
    <x v="154"/>
    <n v="90041"/>
    <x v="133"/>
    <d v="2015-07-03T00:00:00"/>
    <x v="387"/>
    <n v="27"/>
    <x v="401"/>
    <n v="36647"/>
  </r>
  <r>
    <n v="4556"/>
    <x v="3"/>
    <x v="8"/>
    <n v="5.0199999999999996"/>
    <n v="5.14"/>
    <n v="699"/>
    <s v="Jenny Gold"/>
    <x v="2"/>
    <x v="3"/>
    <x v="2"/>
    <x v="13"/>
    <x v="2"/>
    <x v="301"/>
    <n v="0.79"/>
    <x v="0"/>
    <x v="0"/>
    <x v="1"/>
    <x v="154"/>
    <n v="90041"/>
    <x v="134"/>
    <d v="2015-01-31T00:00:00"/>
    <x v="388"/>
    <n v="42"/>
    <x v="402"/>
    <n v="32420"/>
  </r>
  <r>
    <n v="4557"/>
    <x v="3"/>
    <x v="8"/>
    <n v="280.98"/>
    <n v="57"/>
    <n v="699"/>
    <s v="Jenny Gold"/>
    <x v="1"/>
    <x v="3"/>
    <x v="1"/>
    <x v="1"/>
    <x v="1"/>
    <x v="234"/>
    <n v="0.78"/>
    <x v="0"/>
    <x v="0"/>
    <x v="1"/>
    <x v="154"/>
    <n v="90041"/>
    <x v="134"/>
    <d v="2015-01-31T00:00:00"/>
    <x v="389"/>
    <n v="23"/>
    <x v="403"/>
    <n v="32420"/>
  </r>
  <r>
    <n v="448"/>
    <x v="3"/>
    <x v="10"/>
    <n v="4.26"/>
    <n v="1.2"/>
    <n v="699"/>
    <s v="Jenny Gold"/>
    <x v="2"/>
    <x v="3"/>
    <x v="0"/>
    <x v="0"/>
    <x v="0"/>
    <x v="54"/>
    <n v="0.44"/>
    <x v="0"/>
    <x v="0"/>
    <x v="1"/>
    <x v="154"/>
    <n v="90041"/>
    <x v="135"/>
    <d v="2015-05-21T00:00:00"/>
    <x v="390"/>
    <n v="88"/>
    <x v="404"/>
    <n v="3042"/>
  </r>
  <r>
    <n v="18448"/>
    <x v="3"/>
    <x v="10"/>
    <n v="4.26"/>
    <n v="1.2"/>
    <n v="700"/>
    <s v="Joseph Grossman"/>
    <x v="2"/>
    <x v="3"/>
    <x v="0"/>
    <x v="0"/>
    <x v="0"/>
    <x v="54"/>
    <n v="0.44"/>
    <x v="0"/>
    <x v="0"/>
    <x v="1"/>
    <x v="179"/>
    <n v="93454"/>
    <x v="135"/>
    <d v="2015-05-21T00:00:00"/>
    <x v="391"/>
    <n v="22"/>
    <x v="405"/>
    <n v="87980"/>
  </r>
  <r>
    <n v="24289"/>
    <x v="3"/>
    <x v="9"/>
    <n v="5.28"/>
    <n v="5.61"/>
    <n v="702"/>
    <s v="Kelly O'Connor"/>
    <x v="2"/>
    <x v="3"/>
    <x v="0"/>
    <x v="7"/>
    <x v="3"/>
    <x v="297"/>
    <n v="0.4"/>
    <x v="0"/>
    <x v="0"/>
    <x v="1"/>
    <x v="201"/>
    <n v="95404"/>
    <x v="45"/>
    <d v="2015-04-24T00:00:00"/>
    <x v="382"/>
    <n v="1"/>
    <x v="406"/>
    <n v="87977"/>
  </r>
  <r>
    <n v="23140"/>
    <x v="0"/>
    <x v="0"/>
    <n v="7.89"/>
    <n v="2.82"/>
    <n v="702"/>
    <s v="Kelly O'Connor"/>
    <x v="2"/>
    <x v="3"/>
    <x v="0"/>
    <x v="3"/>
    <x v="0"/>
    <x v="299"/>
    <n v="0.4"/>
    <x v="0"/>
    <x v="0"/>
    <x v="1"/>
    <x v="201"/>
    <n v="95404"/>
    <x v="133"/>
    <d v="2015-07-01T00:00:00"/>
    <x v="392"/>
    <n v="8"/>
    <x v="407"/>
    <n v="87979"/>
  </r>
  <r>
    <n v="23141"/>
    <x v="0"/>
    <x v="3"/>
    <n v="3.68"/>
    <n v="1.32"/>
    <n v="702"/>
    <s v="Kelly O'Connor"/>
    <x v="2"/>
    <x v="3"/>
    <x v="0"/>
    <x v="12"/>
    <x v="0"/>
    <x v="300"/>
    <n v="0.83"/>
    <x v="0"/>
    <x v="0"/>
    <x v="1"/>
    <x v="201"/>
    <n v="95404"/>
    <x v="133"/>
    <d v="2015-07-01T00:00:00"/>
    <x v="393"/>
    <n v="6"/>
    <x v="408"/>
    <n v="87979"/>
  </r>
  <r>
    <n v="23142"/>
    <x v="0"/>
    <x v="10"/>
    <n v="9.7100000000000009"/>
    <n v="9.4499999999999993"/>
    <n v="702"/>
    <s v="Kelly O'Connor"/>
    <x v="2"/>
    <x v="3"/>
    <x v="0"/>
    <x v="10"/>
    <x v="3"/>
    <x v="173"/>
    <n v="0.6"/>
    <x v="0"/>
    <x v="0"/>
    <x v="1"/>
    <x v="201"/>
    <n v="95404"/>
    <x v="133"/>
    <d v="2015-07-03T00:00:00"/>
    <x v="394"/>
    <n v="7"/>
    <x v="409"/>
    <n v="87979"/>
  </r>
  <r>
    <n v="25734"/>
    <x v="2"/>
    <x v="8"/>
    <n v="2.84"/>
    <n v="0.93"/>
    <n v="711"/>
    <s v="Pam Anthony"/>
    <x v="2"/>
    <x v="3"/>
    <x v="0"/>
    <x v="0"/>
    <x v="0"/>
    <x v="0"/>
    <n v="0.54"/>
    <x v="0"/>
    <x v="1"/>
    <x v="15"/>
    <x v="202"/>
    <n v="2152"/>
    <x v="132"/>
    <d v="2015-06-08T00:00:00"/>
    <x v="395"/>
    <n v="15"/>
    <x v="410"/>
    <n v="87978"/>
  </r>
  <r>
    <n v="20789"/>
    <x v="1"/>
    <x v="6"/>
    <n v="8.5"/>
    <n v="1.99"/>
    <n v="719"/>
    <s v="Stephen Lam"/>
    <x v="2"/>
    <x v="0"/>
    <x v="2"/>
    <x v="13"/>
    <x v="2"/>
    <x v="302"/>
    <n v="0.49"/>
    <x v="0"/>
    <x v="0"/>
    <x v="34"/>
    <x v="203"/>
    <n v="89041"/>
    <x v="136"/>
    <d v="2015-03-02T00:00:00"/>
    <x v="396"/>
    <n v="14"/>
    <x v="411"/>
    <n v="89344"/>
  </r>
  <r>
    <n v="20790"/>
    <x v="1"/>
    <x v="9"/>
    <n v="95.43"/>
    <n v="19.989999999999998"/>
    <n v="719"/>
    <s v="Stephen Lam"/>
    <x v="2"/>
    <x v="0"/>
    <x v="0"/>
    <x v="10"/>
    <x v="3"/>
    <x v="303"/>
    <n v="0.79"/>
    <x v="0"/>
    <x v="0"/>
    <x v="34"/>
    <x v="203"/>
    <n v="89041"/>
    <x v="136"/>
    <d v="2015-03-02T00:00:00"/>
    <x v="397"/>
    <n v="2"/>
    <x v="412"/>
    <n v="89344"/>
  </r>
  <r>
    <n v="20633"/>
    <x v="1"/>
    <x v="7"/>
    <n v="10.64"/>
    <n v="5.16"/>
    <n v="721"/>
    <s v="Melvin Duke"/>
    <x v="2"/>
    <x v="0"/>
    <x v="1"/>
    <x v="2"/>
    <x v="3"/>
    <x v="304"/>
    <n v="0.56999999999999995"/>
    <x v="0"/>
    <x v="2"/>
    <x v="38"/>
    <x v="204"/>
    <n v="46041"/>
    <x v="137"/>
    <d v="2015-06-25T00:00:00"/>
    <x v="398"/>
    <n v="6"/>
    <x v="413"/>
    <n v="91053"/>
  </r>
  <r>
    <n v="20634"/>
    <x v="1"/>
    <x v="9"/>
    <n v="2.78"/>
    <n v="1.34"/>
    <n v="721"/>
    <s v="Melvin Duke"/>
    <x v="0"/>
    <x v="0"/>
    <x v="0"/>
    <x v="0"/>
    <x v="0"/>
    <x v="305"/>
    <n v="0.45"/>
    <x v="0"/>
    <x v="2"/>
    <x v="38"/>
    <x v="204"/>
    <n v="46041"/>
    <x v="137"/>
    <d v="2015-06-26T00:00:00"/>
    <x v="399"/>
    <n v="15"/>
    <x v="414"/>
    <n v="91053"/>
  </r>
  <r>
    <n v="24574"/>
    <x v="3"/>
    <x v="0"/>
    <n v="7.28"/>
    <n v="11.15"/>
    <n v="721"/>
    <s v="Melvin Duke"/>
    <x v="2"/>
    <x v="0"/>
    <x v="0"/>
    <x v="7"/>
    <x v="3"/>
    <x v="306"/>
    <n v="0.37"/>
    <x v="0"/>
    <x v="2"/>
    <x v="38"/>
    <x v="204"/>
    <n v="46041"/>
    <x v="86"/>
    <d v="2015-04-13T00:00:00"/>
    <x v="400"/>
    <n v="1"/>
    <x v="415"/>
    <n v="91054"/>
  </r>
  <r>
    <n v="19601"/>
    <x v="3"/>
    <x v="3"/>
    <n v="125.99"/>
    <n v="8.99"/>
    <n v="724"/>
    <s v="Beverly Cooke Brooks"/>
    <x v="2"/>
    <x v="3"/>
    <x v="2"/>
    <x v="5"/>
    <x v="3"/>
    <x v="307"/>
    <n v="0.55000000000000004"/>
    <x v="0"/>
    <x v="1"/>
    <x v="18"/>
    <x v="205"/>
    <n v="6614"/>
    <x v="24"/>
    <d v="2015-03-16T00:00:00"/>
    <x v="401"/>
    <n v="1"/>
    <x v="416"/>
    <n v="90359"/>
  </r>
  <r>
    <n v="19600"/>
    <x v="3"/>
    <x v="10"/>
    <n v="17.98"/>
    <n v="4"/>
    <n v="727"/>
    <s v="Lindsay Link"/>
    <x v="2"/>
    <x v="3"/>
    <x v="2"/>
    <x v="13"/>
    <x v="3"/>
    <x v="49"/>
    <n v="0.79"/>
    <x v="0"/>
    <x v="1"/>
    <x v="14"/>
    <x v="104"/>
    <n v="4240"/>
    <x v="24"/>
    <d v="2015-03-16T00:00:00"/>
    <x v="402"/>
    <n v="4"/>
    <x v="288"/>
    <n v="90359"/>
  </r>
  <r>
    <n v="23436"/>
    <x v="0"/>
    <x v="3"/>
    <n v="101.41"/>
    <n v="35"/>
    <n v="731"/>
    <s v="June Herbert"/>
    <x v="2"/>
    <x v="3"/>
    <x v="0"/>
    <x v="10"/>
    <x v="6"/>
    <x v="308"/>
    <n v="0.82"/>
    <x v="0"/>
    <x v="1"/>
    <x v="15"/>
    <x v="19"/>
    <n v="1803"/>
    <x v="138"/>
    <d v="2015-04-27T00:00:00"/>
    <x v="403"/>
    <n v="12"/>
    <x v="417"/>
    <n v="90362"/>
  </r>
  <r>
    <n v="21950"/>
    <x v="1"/>
    <x v="2"/>
    <n v="350.98"/>
    <n v="30"/>
    <n v="736"/>
    <s v="Meredith Walters"/>
    <x v="1"/>
    <x v="3"/>
    <x v="1"/>
    <x v="1"/>
    <x v="1"/>
    <x v="309"/>
    <n v="0.61"/>
    <x v="0"/>
    <x v="1"/>
    <x v="16"/>
    <x v="17"/>
    <n v="3079"/>
    <x v="15"/>
    <d v="2015-06-17T00:00:00"/>
    <x v="404"/>
    <n v="6"/>
    <x v="418"/>
    <n v="90361"/>
  </r>
  <r>
    <n v="23613"/>
    <x v="4"/>
    <x v="1"/>
    <n v="48.04"/>
    <n v="5.79"/>
    <n v="737"/>
    <s v="Danny Vaughn"/>
    <x v="2"/>
    <x v="3"/>
    <x v="0"/>
    <x v="7"/>
    <x v="3"/>
    <x v="310"/>
    <n v="0.37"/>
    <x v="0"/>
    <x v="1"/>
    <x v="2"/>
    <x v="206"/>
    <n v="7003"/>
    <x v="31"/>
    <d v="2015-06-14T00:00:00"/>
    <x v="405"/>
    <n v="12"/>
    <x v="419"/>
    <n v="90360"/>
  </r>
  <r>
    <n v="21949"/>
    <x v="1"/>
    <x v="1"/>
    <n v="70.98"/>
    <n v="46.74"/>
    <n v="738"/>
    <s v="Peggy Rowe"/>
    <x v="1"/>
    <x v="3"/>
    <x v="1"/>
    <x v="14"/>
    <x v="5"/>
    <x v="311"/>
    <n v="0.56000000000000005"/>
    <x v="0"/>
    <x v="1"/>
    <x v="2"/>
    <x v="207"/>
    <n v="7016"/>
    <x v="15"/>
    <d v="2015-06-16T00:00:00"/>
    <x v="406"/>
    <n v="4"/>
    <x v="420"/>
    <n v="90361"/>
  </r>
  <r>
    <n v="21951"/>
    <x v="1"/>
    <x v="7"/>
    <n v="27.48"/>
    <n v="4"/>
    <n v="741"/>
    <s v="Stacey Hale"/>
    <x v="2"/>
    <x v="3"/>
    <x v="2"/>
    <x v="13"/>
    <x v="3"/>
    <x v="312"/>
    <n v="0.75"/>
    <x v="0"/>
    <x v="1"/>
    <x v="2"/>
    <x v="208"/>
    <n v="7901"/>
    <x v="15"/>
    <d v="2015-06-17T00:00:00"/>
    <x v="407"/>
    <n v="15"/>
    <x v="421"/>
    <n v="90361"/>
  </r>
  <r>
    <n v="19209"/>
    <x v="4"/>
    <x v="1"/>
    <n v="59.98"/>
    <n v="3.99"/>
    <n v="744"/>
    <s v="Joy Maxwell"/>
    <x v="2"/>
    <x v="0"/>
    <x v="0"/>
    <x v="15"/>
    <x v="3"/>
    <x v="313"/>
    <n v="0.56999999999999995"/>
    <x v="0"/>
    <x v="0"/>
    <x v="28"/>
    <x v="209"/>
    <n v="85737"/>
    <x v="9"/>
    <d v="2015-02-06T00:00:00"/>
    <x v="408"/>
    <n v="1"/>
    <x v="422"/>
    <n v="87725"/>
  </r>
  <r>
    <n v="19210"/>
    <x v="4"/>
    <x v="9"/>
    <n v="5.18"/>
    <n v="5.74"/>
    <n v="744"/>
    <s v="Joy Maxwell"/>
    <x v="2"/>
    <x v="0"/>
    <x v="0"/>
    <x v="8"/>
    <x v="3"/>
    <x v="314"/>
    <n v="0.36"/>
    <x v="0"/>
    <x v="0"/>
    <x v="28"/>
    <x v="209"/>
    <n v="85737"/>
    <x v="9"/>
    <d v="2015-02-01T00:00:00"/>
    <x v="409"/>
    <n v="9"/>
    <x v="423"/>
    <n v="87725"/>
  </r>
  <r>
    <n v="19638"/>
    <x v="3"/>
    <x v="9"/>
    <n v="119.99"/>
    <n v="56.14"/>
    <n v="744"/>
    <s v="Joy Maxwell"/>
    <x v="1"/>
    <x v="3"/>
    <x v="2"/>
    <x v="6"/>
    <x v="5"/>
    <x v="102"/>
    <n v="0.39"/>
    <x v="0"/>
    <x v="0"/>
    <x v="28"/>
    <x v="209"/>
    <n v="85737"/>
    <x v="60"/>
    <d v="2015-01-19T00:00:00"/>
    <x v="410"/>
    <n v="13"/>
    <x v="424"/>
    <n v="87726"/>
  </r>
  <r>
    <n v="19505"/>
    <x v="4"/>
    <x v="3"/>
    <n v="125.99"/>
    <n v="8.99"/>
    <n v="744"/>
    <s v="Joy Maxwell"/>
    <x v="2"/>
    <x v="3"/>
    <x v="2"/>
    <x v="5"/>
    <x v="3"/>
    <x v="307"/>
    <n v="0.55000000000000004"/>
    <x v="0"/>
    <x v="0"/>
    <x v="28"/>
    <x v="209"/>
    <n v="85737"/>
    <x v="40"/>
    <d v="2015-06-02T00:00:00"/>
    <x v="411"/>
    <n v="20"/>
    <x v="425"/>
    <n v="87727"/>
  </r>
  <r>
    <n v="19639"/>
    <x v="3"/>
    <x v="5"/>
    <n v="115.79"/>
    <n v="1.99"/>
    <n v="745"/>
    <s v="Mary Page"/>
    <x v="2"/>
    <x v="3"/>
    <x v="2"/>
    <x v="13"/>
    <x v="2"/>
    <x v="315"/>
    <n v="0.49"/>
    <x v="0"/>
    <x v="0"/>
    <x v="28"/>
    <x v="210"/>
    <n v="85345"/>
    <x v="60"/>
    <d v="2015-01-19T00:00:00"/>
    <x v="412"/>
    <n v="3"/>
    <x v="426"/>
    <n v="87726"/>
  </r>
  <r>
    <n v="20855"/>
    <x v="1"/>
    <x v="3"/>
    <n v="27.75"/>
    <n v="19.989999999999998"/>
    <n v="750"/>
    <s v="Jordan Wilkinson"/>
    <x v="2"/>
    <x v="0"/>
    <x v="0"/>
    <x v="10"/>
    <x v="3"/>
    <x v="316"/>
    <n v="0.67"/>
    <x v="0"/>
    <x v="3"/>
    <x v="35"/>
    <x v="211"/>
    <n v="41042"/>
    <x v="38"/>
    <d v="2015-01-13T00:00:00"/>
    <x v="413"/>
    <n v="10"/>
    <x v="427"/>
    <n v="91200"/>
  </r>
  <r>
    <n v="23629"/>
    <x v="4"/>
    <x v="2"/>
    <n v="130.97999999999999"/>
    <n v="54.74"/>
    <n v="751"/>
    <s v="David Wrenn"/>
    <x v="1"/>
    <x v="0"/>
    <x v="1"/>
    <x v="14"/>
    <x v="5"/>
    <x v="136"/>
    <n v="0.69"/>
    <x v="0"/>
    <x v="3"/>
    <x v="35"/>
    <x v="212"/>
    <n v="40324"/>
    <x v="139"/>
    <d v="2015-03-06T00:00:00"/>
    <x v="414"/>
    <n v="3"/>
    <x v="428"/>
    <n v="91201"/>
  </r>
  <r>
    <n v="19679"/>
    <x v="2"/>
    <x v="2"/>
    <n v="2.61"/>
    <n v="0.5"/>
    <n v="753"/>
    <s v="Elisabeth Massey"/>
    <x v="0"/>
    <x v="0"/>
    <x v="0"/>
    <x v="9"/>
    <x v="3"/>
    <x v="317"/>
    <n v="0.39"/>
    <x v="0"/>
    <x v="0"/>
    <x v="28"/>
    <x v="213"/>
    <n v="86301"/>
    <x v="140"/>
    <d v="2015-03-11T00:00:00"/>
    <x v="415"/>
    <n v="1"/>
    <x v="429"/>
    <n v="90438"/>
  </r>
  <r>
    <n v="19680"/>
    <x v="2"/>
    <x v="0"/>
    <n v="6.35"/>
    <n v="1.02"/>
    <n v="753"/>
    <s v="Elisabeth Massey"/>
    <x v="2"/>
    <x v="0"/>
    <x v="0"/>
    <x v="7"/>
    <x v="0"/>
    <x v="318"/>
    <n v="0.39"/>
    <x v="0"/>
    <x v="0"/>
    <x v="28"/>
    <x v="213"/>
    <n v="86301"/>
    <x v="140"/>
    <d v="2015-03-13T00:00:00"/>
    <x v="416"/>
    <n v="22"/>
    <x v="430"/>
    <n v="90438"/>
  </r>
  <r>
    <n v="25291"/>
    <x v="0"/>
    <x v="2"/>
    <n v="218.75"/>
    <n v="69.64"/>
    <n v="754"/>
    <s v="Helen Lyons"/>
    <x v="1"/>
    <x v="0"/>
    <x v="1"/>
    <x v="11"/>
    <x v="5"/>
    <x v="228"/>
    <n v="0.77"/>
    <x v="0"/>
    <x v="0"/>
    <x v="28"/>
    <x v="214"/>
    <n v="86314"/>
    <x v="141"/>
    <d v="2015-06-05T00:00:00"/>
    <x v="417"/>
    <n v="4"/>
    <x v="431"/>
    <n v="90437"/>
  </r>
  <r>
    <n v="25117"/>
    <x v="4"/>
    <x v="2"/>
    <n v="119.99"/>
    <n v="14"/>
    <n v="754"/>
    <s v="Helen Lyons"/>
    <x v="1"/>
    <x v="3"/>
    <x v="2"/>
    <x v="6"/>
    <x v="1"/>
    <x v="319"/>
    <n v="0.36"/>
    <x v="0"/>
    <x v="0"/>
    <x v="28"/>
    <x v="214"/>
    <n v="86314"/>
    <x v="142"/>
    <d v="2015-04-19T00:00:00"/>
    <x v="418"/>
    <n v="2"/>
    <x v="432"/>
    <n v="90439"/>
  </r>
  <r>
    <n v="25856"/>
    <x v="1"/>
    <x v="9"/>
    <n v="37.94"/>
    <n v="5.08"/>
    <n v="757"/>
    <s v="Neil Hogan"/>
    <x v="2"/>
    <x v="1"/>
    <x v="0"/>
    <x v="7"/>
    <x v="0"/>
    <x v="320"/>
    <n v="0.38"/>
    <x v="0"/>
    <x v="0"/>
    <x v="6"/>
    <x v="215"/>
    <n v="97062"/>
    <x v="143"/>
    <d v="2015-02-13T00:00:00"/>
    <x v="419"/>
    <n v="1"/>
    <x v="433"/>
    <n v="90258"/>
  </r>
  <r>
    <n v="21110"/>
    <x v="4"/>
    <x v="6"/>
    <n v="20.99"/>
    <n v="3.3"/>
    <n v="759"/>
    <s v="Bernice F Day"/>
    <x v="2"/>
    <x v="2"/>
    <x v="2"/>
    <x v="5"/>
    <x v="2"/>
    <x v="321"/>
    <n v="0.81"/>
    <x v="0"/>
    <x v="2"/>
    <x v="12"/>
    <x v="216"/>
    <n v="62301"/>
    <x v="124"/>
    <d v="2015-06-05T00:00:00"/>
    <x v="420"/>
    <n v="5"/>
    <x v="434"/>
    <n v="86639"/>
  </r>
  <r>
    <n v="20377"/>
    <x v="1"/>
    <x v="6"/>
    <n v="125.99"/>
    <n v="8.99"/>
    <n v="762"/>
    <s v="Stuart Holloway"/>
    <x v="2"/>
    <x v="2"/>
    <x v="2"/>
    <x v="5"/>
    <x v="3"/>
    <x v="322"/>
    <n v="0.56999999999999995"/>
    <x v="0"/>
    <x v="0"/>
    <x v="0"/>
    <x v="217"/>
    <n v="98661"/>
    <x v="58"/>
    <d v="2015-04-29T00:00:00"/>
    <x v="421"/>
    <n v="12"/>
    <x v="435"/>
    <n v="87525"/>
  </r>
  <r>
    <n v="18735"/>
    <x v="2"/>
    <x v="10"/>
    <n v="31.78"/>
    <n v="1.99"/>
    <n v="767"/>
    <s v="Jeffrey Mueller"/>
    <x v="2"/>
    <x v="0"/>
    <x v="2"/>
    <x v="13"/>
    <x v="2"/>
    <x v="323"/>
    <n v="0.42"/>
    <x v="0"/>
    <x v="2"/>
    <x v="12"/>
    <x v="218"/>
    <n v="61201"/>
    <x v="111"/>
    <d v="2015-02-01T00:00:00"/>
    <x v="422"/>
    <n v="11"/>
    <x v="436"/>
    <n v="86279"/>
  </r>
  <r>
    <n v="18659"/>
    <x v="2"/>
    <x v="4"/>
    <n v="30.73"/>
    <n v="4"/>
    <n v="770"/>
    <s v="Geraldine Puckett"/>
    <x v="2"/>
    <x v="2"/>
    <x v="2"/>
    <x v="13"/>
    <x v="3"/>
    <x v="88"/>
    <n v="0.75"/>
    <x v="0"/>
    <x v="0"/>
    <x v="6"/>
    <x v="215"/>
    <n v="97062"/>
    <x v="91"/>
    <d v="2015-03-19T00:00:00"/>
    <x v="423"/>
    <n v="14"/>
    <x v="437"/>
    <n v="88667"/>
  </r>
  <r>
    <n v="18660"/>
    <x v="2"/>
    <x v="5"/>
    <n v="14.56"/>
    <n v="3.5"/>
    <n v="771"/>
    <s v="Deborah Paul"/>
    <x v="2"/>
    <x v="2"/>
    <x v="0"/>
    <x v="15"/>
    <x v="3"/>
    <x v="324"/>
    <n v="0.57999999999999996"/>
    <x v="0"/>
    <x v="0"/>
    <x v="6"/>
    <x v="219"/>
    <n v="97068"/>
    <x v="91"/>
    <d v="2015-03-21T00:00:00"/>
    <x v="424"/>
    <n v="3"/>
    <x v="438"/>
    <n v="88667"/>
  </r>
  <r>
    <n v="18661"/>
    <x v="2"/>
    <x v="6"/>
    <n v="299.99"/>
    <n v="11.64"/>
    <n v="771"/>
    <s v="Deborah Paul"/>
    <x v="2"/>
    <x v="2"/>
    <x v="2"/>
    <x v="16"/>
    <x v="6"/>
    <x v="325"/>
    <n v="0.5"/>
    <x v="0"/>
    <x v="0"/>
    <x v="6"/>
    <x v="219"/>
    <n v="97068"/>
    <x v="91"/>
    <d v="2015-03-21T00:00:00"/>
    <x v="425"/>
    <n v="5"/>
    <x v="439"/>
    <n v="88667"/>
  </r>
  <r>
    <n v="22875"/>
    <x v="2"/>
    <x v="4"/>
    <n v="7.77"/>
    <n v="9.23"/>
    <n v="772"/>
    <s v="Jean Webster"/>
    <x v="2"/>
    <x v="2"/>
    <x v="0"/>
    <x v="15"/>
    <x v="3"/>
    <x v="149"/>
    <n v="0.57999999999999996"/>
    <x v="0"/>
    <x v="1"/>
    <x v="19"/>
    <x v="220"/>
    <n v="18103"/>
    <x v="101"/>
    <d v="2015-01-16T00:00:00"/>
    <x v="426"/>
    <n v="7"/>
    <x v="440"/>
    <n v="88666"/>
  </r>
  <r>
    <n v="22877"/>
    <x v="2"/>
    <x v="10"/>
    <n v="18.97"/>
    <n v="9.5399999999999991"/>
    <n v="772"/>
    <s v="Jean Webster"/>
    <x v="0"/>
    <x v="2"/>
    <x v="0"/>
    <x v="7"/>
    <x v="3"/>
    <x v="62"/>
    <n v="0.37"/>
    <x v="0"/>
    <x v="1"/>
    <x v="19"/>
    <x v="220"/>
    <n v="18103"/>
    <x v="101"/>
    <d v="2015-01-16T00:00:00"/>
    <x v="427"/>
    <n v="3"/>
    <x v="441"/>
    <n v="88666"/>
  </r>
  <r>
    <n v="20967"/>
    <x v="4"/>
    <x v="1"/>
    <n v="4.0599999999999996"/>
    <n v="6.89"/>
    <n v="772"/>
    <s v="Jean Webster"/>
    <x v="0"/>
    <x v="2"/>
    <x v="0"/>
    <x v="15"/>
    <x v="3"/>
    <x v="326"/>
    <n v="0.6"/>
    <x v="0"/>
    <x v="1"/>
    <x v="19"/>
    <x v="220"/>
    <n v="18103"/>
    <x v="28"/>
    <d v="2015-05-21T00:00:00"/>
    <x v="428"/>
    <n v="12"/>
    <x v="442"/>
    <n v="88668"/>
  </r>
  <r>
    <n v="20968"/>
    <x v="4"/>
    <x v="8"/>
    <n v="9.49"/>
    <n v="5.76"/>
    <n v="772"/>
    <s v="Jean Webster"/>
    <x v="2"/>
    <x v="2"/>
    <x v="2"/>
    <x v="6"/>
    <x v="4"/>
    <x v="327"/>
    <n v="0.39"/>
    <x v="0"/>
    <x v="1"/>
    <x v="19"/>
    <x v="220"/>
    <n v="18103"/>
    <x v="28"/>
    <d v="2015-05-21T00:00:00"/>
    <x v="429"/>
    <n v="37"/>
    <x v="443"/>
    <n v="88668"/>
  </r>
  <r>
    <n v="20434"/>
    <x v="0"/>
    <x v="7"/>
    <n v="34.76"/>
    <n v="5.49"/>
    <n v="782"/>
    <s v="Sarah N Becker"/>
    <x v="2"/>
    <x v="2"/>
    <x v="0"/>
    <x v="10"/>
    <x v="3"/>
    <x v="328"/>
    <n v="0.6"/>
    <x v="0"/>
    <x v="0"/>
    <x v="1"/>
    <x v="221"/>
    <n v="90604"/>
    <x v="119"/>
    <d v="2015-04-30T00:00:00"/>
    <x v="430"/>
    <n v="8"/>
    <x v="444"/>
    <n v="90962"/>
  </r>
  <r>
    <n v="24773"/>
    <x v="4"/>
    <x v="1"/>
    <n v="100.98"/>
    <n v="35.840000000000003"/>
    <n v="783"/>
    <s v="Carlos Byrd"/>
    <x v="1"/>
    <x v="2"/>
    <x v="1"/>
    <x v="14"/>
    <x v="5"/>
    <x v="77"/>
    <n v="0.62"/>
    <x v="0"/>
    <x v="1"/>
    <x v="18"/>
    <x v="222"/>
    <n v="6010"/>
    <x v="61"/>
    <d v="2015-01-06T00:00:00"/>
    <x v="431"/>
    <n v="6"/>
    <x v="445"/>
    <n v="90961"/>
  </r>
  <r>
    <n v="22969"/>
    <x v="3"/>
    <x v="6"/>
    <n v="8.34"/>
    <n v="4.82"/>
    <n v="786"/>
    <s v="Jason Bray"/>
    <x v="2"/>
    <x v="1"/>
    <x v="0"/>
    <x v="7"/>
    <x v="3"/>
    <x v="329"/>
    <n v="0.4"/>
    <x v="0"/>
    <x v="0"/>
    <x v="1"/>
    <x v="223"/>
    <n v="92691"/>
    <x v="34"/>
    <d v="2015-04-07T00:00:00"/>
    <x v="432"/>
    <n v="9"/>
    <x v="446"/>
    <n v="91513"/>
  </r>
  <r>
    <n v="24629"/>
    <x v="1"/>
    <x v="3"/>
    <n v="6.48"/>
    <n v="9.68"/>
    <n v="792"/>
    <s v="Holly Pate"/>
    <x v="2"/>
    <x v="0"/>
    <x v="0"/>
    <x v="7"/>
    <x v="3"/>
    <x v="330"/>
    <n v="0.36"/>
    <x v="0"/>
    <x v="2"/>
    <x v="23"/>
    <x v="224"/>
    <n v="73064"/>
    <x v="123"/>
    <d v="2015-06-22T00:00:00"/>
    <x v="433"/>
    <n v="16"/>
    <x v="447"/>
    <n v="88753"/>
  </r>
  <r>
    <n v="18347"/>
    <x v="1"/>
    <x v="2"/>
    <n v="8.6"/>
    <n v="6.19"/>
    <n v="796"/>
    <s v="Amanda Conner"/>
    <x v="2"/>
    <x v="0"/>
    <x v="0"/>
    <x v="8"/>
    <x v="3"/>
    <x v="331"/>
    <n v="0.38"/>
    <x v="0"/>
    <x v="2"/>
    <x v="32"/>
    <x v="194"/>
    <n v="68046"/>
    <x v="140"/>
    <d v="2015-03-12T00:00:00"/>
    <x v="434"/>
    <n v="9"/>
    <x v="448"/>
    <n v="86867"/>
  </r>
  <r>
    <n v="18184"/>
    <x v="1"/>
    <x v="10"/>
    <n v="14.42"/>
    <n v="6.75"/>
    <n v="796"/>
    <s v="Amanda Conner"/>
    <x v="2"/>
    <x v="0"/>
    <x v="0"/>
    <x v="15"/>
    <x v="4"/>
    <x v="194"/>
    <n v="0.52"/>
    <x v="0"/>
    <x v="2"/>
    <x v="32"/>
    <x v="194"/>
    <n v="68046"/>
    <x v="117"/>
    <d v="2015-06-22T00:00:00"/>
    <x v="435"/>
    <n v="1"/>
    <x v="449"/>
    <n v="86869"/>
  </r>
  <r>
    <n v="19011"/>
    <x v="1"/>
    <x v="7"/>
    <n v="9.11"/>
    <n v="2.25"/>
    <n v="797"/>
    <s v="Eileen Riddle"/>
    <x v="2"/>
    <x v="0"/>
    <x v="0"/>
    <x v="0"/>
    <x v="0"/>
    <x v="332"/>
    <n v="0.52"/>
    <x v="0"/>
    <x v="0"/>
    <x v="17"/>
    <x v="225"/>
    <n v="84067"/>
    <x v="144"/>
    <d v="2015-06-04T00:00:00"/>
    <x v="436"/>
    <n v="2"/>
    <x v="450"/>
    <n v="86868"/>
  </r>
  <r>
    <n v="19012"/>
    <x v="1"/>
    <x v="8"/>
    <n v="64.650000000000006"/>
    <n v="35"/>
    <n v="797"/>
    <s v="Eileen Riddle"/>
    <x v="2"/>
    <x v="0"/>
    <x v="0"/>
    <x v="10"/>
    <x v="6"/>
    <x v="333"/>
    <n v="0.8"/>
    <x v="0"/>
    <x v="0"/>
    <x v="17"/>
    <x v="225"/>
    <n v="84067"/>
    <x v="144"/>
    <d v="2015-06-03T00:00:00"/>
    <x v="437"/>
    <n v="13"/>
    <x v="451"/>
    <n v="86868"/>
  </r>
  <r>
    <n v="24851"/>
    <x v="4"/>
    <x v="3"/>
    <n v="6.48"/>
    <n v="6.86"/>
    <n v="797"/>
    <s v="Eileen Riddle"/>
    <x v="2"/>
    <x v="0"/>
    <x v="0"/>
    <x v="7"/>
    <x v="3"/>
    <x v="334"/>
    <n v="0.37"/>
    <x v="0"/>
    <x v="0"/>
    <x v="17"/>
    <x v="225"/>
    <n v="84067"/>
    <x v="127"/>
    <d v="2015-03-08T00:00:00"/>
    <x v="438"/>
    <n v="8"/>
    <x v="452"/>
    <n v="86870"/>
  </r>
  <r>
    <n v="20001"/>
    <x v="1"/>
    <x v="0"/>
    <n v="150.97999999999999"/>
    <n v="30"/>
    <n v="799"/>
    <s v="Lee McKenna Gregory"/>
    <x v="1"/>
    <x v="3"/>
    <x v="1"/>
    <x v="1"/>
    <x v="1"/>
    <x v="335"/>
    <n v="0.74"/>
    <x v="0"/>
    <x v="3"/>
    <x v="39"/>
    <x v="226"/>
    <n v="29915"/>
    <x v="61"/>
    <d v="2015-01-08T00:00:00"/>
    <x v="439"/>
    <n v="6"/>
    <x v="453"/>
    <n v="89909"/>
  </r>
  <r>
    <n v="20002"/>
    <x v="1"/>
    <x v="0"/>
    <n v="28.28"/>
    <n v="13.99"/>
    <n v="799"/>
    <s v="Lee McKenna Gregory"/>
    <x v="0"/>
    <x v="3"/>
    <x v="0"/>
    <x v="10"/>
    <x v="4"/>
    <x v="336"/>
    <n v="0.57999999999999996"/>
    <x v="0"/>
    <x v="3"/>
    <x v="39"/>
    <x v="226"/>
    <n v="29915"/>
    <x v="61"/>
    <d v="2015-01-08T00:00:00"/>
    <x v="440"/>
    <n v="12"/>
    <x v="454"/>
    <n v="89909"/>
  </r>
  <r>
    <n v="20003"/>
    <x v="1"/>
    <x v="9"/>
    <n v="35.99"/>
    <n v="1.1000000000000001"/>
    <n v="799"/>
    <s v="Lee McKenna Gregory"/>
    <x v="2"/>
    <x v="3"/>
    <x v="2"/>
    <x v="5"/>
    <x v="3"/>
    <x v="337"/>
    <n v="0.55000000000000004"/>
    <x v="0"/>
    <x v="3"/>
    <x v="39"/>
    <x v="226"/>
    <n v="29915"/>
    <x v="61"/>
    <d v="2015-01-07T00:00:00"/>
    <x v="441"/>
    <n v="1"/>
    <x v="455"/>
    <n v="89909"/>
  </r>
  <r>
    <n v="19265"/>
    <x v="4"/>
    <x v="7"/>
    <n v="50.98"/>
    <n v="6.5"/>
    <n v="800"/>
    <s v="Cheryl Guthrie"/>
    <x v="2"/>
    <x v="3"/>
    <x v="2"/>
    <x v="13"/>
    <x v="3"/>
    <x v="338"/>
    <n v="0.73"/>
    <x v="0"/>
    <x v="0"/>
    <x v="17"/>
    <x v="225"/>
    <n v="84067"/>
    <x v="145"/>
    <d v="2015-04-03T00:00:00"/>
    <x v="442"/>
    <n v="11"/>
    <x v="456"/>
    <n v="89910"/>
  </r>
  <r>
    <n v="19266"/>
    <x v="4"/>
    <x v="1"/>
    <n v="6.48"/>
    <n v="5.14"/>
    <n v="800"/>
    <s v="Cheryl Guthrie"/>
    <x v="2"/>
    <x v="3"/>
    <x v="0"/>
    <x v="7"/>
    <x v="3"/>
    <x v="339"/>
    <n v="0.37"/>
    <x v="0"/>
    <x v="0"/>
    <x v="17"/>
    <x v="225"/>
    <n v="84067"/>
    <x v="145"/>
    <d v="2015-03-30T00:00:00"/>
    <x v="443"/>
    <n v="19"/>
    <x v="457"/>
    <n v="89910"/>
  </r>
  <r>
    <n v="22484"/>
    <x v="3"/>
    <x v="9"/>
    <n v="35.99"/>
    <n v="5"/>
    <n v="803"/>
    <s v="Marianne Goldstein"/>
    <x v="2"/>
    <x v="2"/>
    <x v="2"/>
    <x v="5"/>
    <x v="3"/>
    <x v="252"/>
    <n v="0.85"/>
    <x v="0"/>
    <x v="3"/>
    <x v="26"/>
    <x v="227"/>
    <n v="32168"/>
    <x v="119"/>
    <d v="2015-04-30T00:00:00"/>
    <x v="444"/>
    <n v="3"/>
    <x v="458"/>
    <n v="90048"/>
  </r>
  <r>
    <n v="5722"/>
    <x v="2"/>
    <x v="2"/>
    <n v="179.99"/>
    <n v="13.99"/>
    <n v="806"/>
    <s v="Judy Singer"/>
    <x v="0"/>
    <x v="2"/>
    <x v="2"/>
    <x v="5"/>
    <x v="4"/>
    <x v="340"/>
    <n v="0.56999999999999995"/>
    <x v="0"/>
    <x v="3"/>
    <x v="26"/>
    <x v="95"/>
    <n v="33132"/>
    <x v="85"/>
    <d v="2015-01-11T00:00:00"/>
    <x v="445"/>
    <n v="54"/>
    <x v="459"/>
    <n v="40547"/>
  </r>
  <r>
    <n v="21942"/>
    <x v="4"/>
    <x v="3"/>
    <n v="5.84"/>
    <n v="0.83"/>
    <n v="820"/>
    <s v="Catherine Mullins"/>
    <x v="2"/>
    <x v="2"/>
    <x v="0"/>
    <x v="0"/>
    <x v="0"/>
    <x v="341"/>
    <n v="0.49"/>
    <x v="0"/>
    <x v="0"/>
    <x v="0"/>
    <x v="228"/>
    <n v="99362"/>
    <x v="8"/>
    <d v="2015-05-25T00:00:00"/>
    <x v="446"/>
    <n v="1"/>
    <x v="460"/>
    <n v="90244"/>
  </r>
  <r>
    <n v="20661"/>
    <x v="4"/>
    <x v="7"/>
    <n v="6.24"/>
    <n v="5.22"/>
    <n v="823"/>
    <s v="Christian Albright"/>
    <x v="2"/>
    <x v="2"/>
    <x v="1"/>
    <x v="2"/>
    <x v="3"/>
    <x v="342"/>
    <n v="0.6"/>
    <x v="0"/>
    <x v="3"/>
    <x v="20"/>
    <x v="229"/>
    <n v="37167"/>
    <x v="38"/>
    <d v="2015-01-17T00:00:00"/>
    <x v="447"/>
    <n v="13"/>
    <x v="461"/>
    <n v="89257"/>
  </r>
  <r>
    <n v="20663"/>
    <x v="4"/>
    <x v="3"/>
    <n v="260.98"/>
    <n v="41.91"/>
    <n v="824"/>
    <s v="Joann Moser"/>
    <x v="1"/>
    <x v="2"/>
    <x v="1"/>
    <x v="14"/>
    <x v="5"/>
    <x v="343"/>
    <n v="0.59"/>
    <x v="0"/>
    <x v="3"/>
    <x v="20"/>
    <x v="230"/>
    <n v="37174"/>
    <x v="38"/>
    <d v="2015-01-19T00:00:00"/>
    <x v="448"/>
    <n v="8"/>
    <x v="462"/>
    <n v="89257"/>
  </r>
  <r>
    <n v="21350"/>
    <x v="2"/>
    <x v="6"/>
    <n v="11.97"/>
    <n v="4.9800000000000004"/>
    <n v="825"/>
    <s v="Marvin Hunt"/>
    <x v="2"/>
    <x v="1"/>
    <x v="0"/>
    <x v="15"/>
    <x v="3"/>
    <x v="197"/>
    <n v="0.57999999999999996"/>
    <x v="0"/>
    <x v="2"/>
    <x v="7"/>
    <x v="231"/>
    <n v="79605"/>
    <x v="8"/>
    <d v="2015-05-24T00:00:00"/>
    <x v="449"/>
    <n v="4"/>
    <x v="463"/>
    <n v="89258"/>
  </r>
  <r>
    <n v="24842"/>
    <x v="3"/>
    <x v="0"/>
    <n v="6.98"/>
    <n v="1.6"/>
    <n v="827"/>
    <s v="Sheryl Marsh"/>
    <x v="2"/>
    <x v="1"/>
    <x v="0"/>
    <x v="7"/>
    <x v="0"/>
    <x v="344"/>
    <n v="0.38"/>
    <x v="0"/>
    <x v="2"/>
    <x v="7"/>
    <x v="232"/>
    <n v="79109"/>
    <x v="40"/>
    <d v="2015-05-26T00:00:00"/>
    <x v="450"/>
    <n v="3"/>
    <x v="464"/>
    <n v="89259"/>
  </r>
  <r>
    <n v="24236"/>
    <x v="1"/>
    <x v="0"/>
    <n v="5.18"/>
    <n v="2.04"/>
    <n v="829"/>
    <s v="Monica Law Thompson"/>
    <x v="2"/>
    <x v="0"/>
    <x v="0"/>
    <x v="7"/>
    <x v="0"/>
    <x v="43"/>
    <n v="0.36"/>
    <x v="0"/>
    <x v="3"/>
    <x v="40"/>
    <x v="233"/>
    <n v="71854"/>
    <x v="11"/>
    <d v="2015-02-24T00:00:00"/>
    <x v="451"/>
    <n v="5"/>
    <x v="178"/>
    <n v="90271"/>
  </r>
  <r>
    <n v="20664"/>
    <x v="0"/>
    <x v="0"/>
    <n v="14.42"/>
    <n v="6.75"/>
    <n v="830"/>
    <s v="Douglas Sutton"/>
    <x v="2"/>
    <x v="0"/>
    <x v="0"/>
    <x v="15"/>
    <x v="4"/>
    <x v="194"/>
    <n v="0.52"/>
    <x v="0"/>
    <x v="0"/>
    <x v="21"/>
    <x v="234"/>
    <n v="80033"/>
    <x v="76"/>
    <d v="2015-01-24T00:00:00"/>
    <x v="452"/>
    <n v="6"/>
    <x v="465"/>
    <n v="90270"/>
  </r>
  <r>
    <n v="19173"/>
    <x v="0"/>
    <x v="6"/>
    <n v="11.66"/>
    <n v="8.99"/>
    <n v="833"/>
    <s v="Gerald Love"/>
    <x v="0"/>
    <x v="0"/>
    <x v="0"/>
    <x v="0"/>
    <x v="2"/>
    <x v="345"/>
    <n v="0.59"/>
    <x v="0"/>
    <x v="0"/>
    <x v="1"/>
    <x v="235"/>
    <n v="95020"/>
    <x v="85"/>
    <d v="2015-01-11T00:00:00"/>
    <x v="453"/>
    <n v="11"/>
    <x v="466"/>
    <n v="89770"/>
  </r>
  <r>
    <n v="19383"/>
    <x v="1"/>
    <x v="8"/>
    <n v="6.08"/>
    <n v="0.91"/>
    <n v="850"/>
    <s v="Jesse Hutchinson"/>
    <x v="2"/>
    <x v="0"/>
    <x v="0"/>
    <x v="0"/>
    <x v="0"/>
    <x v="346"/>
    <n v="0.51"/>
    <x v="0"/>
    <x v="0"/>
    <x v="1"/>
    <x v="236"/>
    <n v="93117"/>
    <x v="146"/>
    <d v="2015-03-08T00:00:00"/>
    <x v="454"/>
    <n v="7"/>
    <x v="467"/>
    <n v="88569"/>
  </r>
  <r>
    <n v="20604"/>
    <x v="4"/>
    <x v="10"/>
    <n v="50.98"/>
    <n v="22.24"/>
    <n v="851"/>
    <s v="Helen H Heller"/>
    <x v="2"/>
    <x v="0"/>
    <x v="1"/>
    <x v="2"/>
    <x v="6"/>
    <x v="347"/>
    <n v="0.55000000000000004"/>
    <x v="0"/>
    <x v="0"/>
    <x v="1"/>
    <x v="237"/>
    <n v="91745"/>
    <x v="147"/>
    <d v="2015-02-27T00:00:00"/>
    <x v="455"/>
    <n v="6"/>
    <x v="468"/>
    <n v="88568"/>
  </r>
  <r>
    <n v="19384"/>
    <x v="1"/>
    <x v="4"/>
    <n v="19.899999999999999"/>
    <n v="5.29"/>
    <n v="851"/>
    <s v="Helen H Heller"/>
    <x v="2"/>
    <x v="0"/>
    <x v="0"/>
    <x v="15"/>
    <x v="4"/>
    <x v="348"/>
    <n v="0.4"/>
    <x v="0"/>
    <x v="0"/>
    <x v="1"/>
    <x v="237"/>
    <n v="91745"/>
    <x v="146"/>
    <d v="2015-03-09T00:00:00"/>
    <x v="456"/>
    <n v="13"/>
    <x v="469"/>
    <n v="88569"/>
  </r>
  <r>
    <n v="19385"/>
    <x v="1"/>
    <x v="1"/>
    <n v="3.36"/>
    <n v="6.27"/>
    <n v="851"/>
    <s v="Helen H Heller"/>
    <x v="2"/>
    <x v="0"/>
    <x v="0"/>
    <x v="8"/>
    <x v="3"/>
    <x v="198"/>
    <n v="0.4"/>
    <x v="0"/>
    <x v="0"/>
    <x v="1"/>
    <x v="237"/>
    <n v="91745"/>
    <x v="146"/>
    <d v="2015-03-09T00:00:00"/>
    <x v="457"/>
    <n v="21"/>
    <x v="470"/>
    <n v="88569"/>
  </r>
  <r>
    <n v="21353"/>
    <x v="2"/>
    <x v="2"/>
    <n v="1.26"/>
    <n v="0.7"/>
    <n v="851"/>
    <s v="Helen H Heller"/>
    <x v="2"/>
    <x v="0"/>
    <x v="0"/>
    <x v="3"/>
    <x v="0"/>
    <x v="349"/>
    <n v="0.81"/>
    <x v="0"/>
    <x v="0"/>
    <x v="1"/>
    <x v="237"/>
    <n v="91745"/>
    <x v="122"/>
    <d v="2015-04-30T00:00:00"/>
    <x v="274"/>
    <n v="4"/>
    <x v="471"/>
    <n v="88571"/>
  </r>
  <r>
    <n v="26093"/>
    <x v="0"/>
    <x v="5"/>
    <n v="4.24"/>
    <n v="5.41"/>
    <n v="853"/>
    <s v="Leah Davenport"/>
    <x v="2"/>
    <x v="2"/>
    <x v="0"/>
    <x v="8"/>
    <x v="3"/>
    <x v="21"/>
    <n v="0.35"/>
    <x v="0"/>
    <x v="0"/>
    <x v="1"/>
    <x v="238"/>
    <n v="92345"/>
    <x v="44"/>
    <d v="2015-03-18T00:00:00"/>
    <x v="458"/>
    <n v="12"/>
    <x v="472"/>
    <n v="88570"/>
  </r>
  <r>
    <n v="21351"/>
    <x v="2"/>
    <x v="2"/>
    <n v="1.76"/>
    <n v="0.7"/>
    <n v="854"/>
    <s v="Karen Hendricks"/>
    <x v="2"/>
    <x v="0"/>
    <x v="0"/>
    <x v="0"/>
    <x v="0"/>
    <x v="28"/>
    <n v="0.56000000000000005"/>
    <x v="0"/>
    <x v="1"/>
    <x v="18"/>
    <x v="239"/>
    <n v="6405"/>
    <x v="122"/>
    <d v="2015-05-02T00:00:00"/>
    <x v="459"/>
    <n v="22"/>
    <x v="473"/>
    <n v="88571"/>
  </r>
  <r>
    <n v="21352"/>
    <x v="2"/>
    <x v="1"/>
    <n v="24.98"/>
    <n v="8.7899999999999991"/>
    <n v="855"/>
    <s v="Jacob Lanier"/>
    <x v="2"/>
    <x v="0"/>
    <x v="0"/>
    <x v="10"/>
    <x v="3"/>
    <x v="350"/>
    <n v="0.66"/>
    <x v="0"/>
    <x v="1"/>
    <x v="18"/>
    <x v="240"/>
    <n v="6810"/>
    <x v="122"/>
    <d v="2015-05-01T00:00:00"/>
    <x v="460"/>
    <n v="23"/>
    <x v="474"/>
    <n v="88571"/>
  </r>
  <r>
    <n v="21354"/>
    <x v="2"/>
    <x v="5"/>
    <n v="35.99"/>
    <n v="5.99"/>
    <n v="858"/>
    <s v="Arthur Brady"/>
    <x v="0"/>
    <x v="0"/>
    <x v="2"/>
    <x v="5"/>
    <x v="0"/>
    <x v="351"/>
    <n v="0.38"/>
    <x v="0"/>
    <x v="1"/>
    <x v="14"/>
    <x v="104"/>
    <n v="4240"/>
    <x v="122"/>
    <d v="2015-05-02T00:00:00"/>
    <x v="461"/>
    <n v="2"/>
    <x v="475"/>
    <n v="88571"/>
  </r>
  <r>
    <n v="21214"/>
    <x v="2"/>
    <x v="9"/>
    <n v="14.2"/>
    <n v="5.3"/>
    <n v="865"/>
    <s v="Dana Burgess"/>
    <x v="2"/>
    <x v="0"/>
    <x v="1"/>
    <x v="2"/>
    <x v="0"/>
    <x v="257"/>
    <n v="0.46"/>
    <x v="0"/>
    <x v="2"/>
    <x v="38"/>
    <x v="200"/>
    <n v="46312"/>
    <x v="87"/>
    <d v="2015-05-28T00:00:00"/>
    <x v="462"/>
    <n v="18"/>
    <x v="476"/>
    <n v="90674"/>
  </r>
  <r>
    <n v="19947"/>
    <x v="4"/>
    <x v="7"/>
    <n v="6.48"/>
    <n v="5.16"/>
    <n v="865"/>
    <s v="Dana Burgess"/>
    <x v="0"/>
    <x v="0"/>
    <x v="0"/>
    <x v="7"/>
    <x v="3"/>
    <x v="352"/>
    <n v="0.37"/>
    <x v="0"/>
    <x v="2"/>
    <x v="38"/>
    <x v="200"/>
    <n v="46312"/>
    <x v="115"/>
    <d v="2015-03-02T00:00:00"/>
    <x v="463"/>
    <n v="12"/>
    <x v="477"/>
    <n v="90675"/>
  </r>
  <r>
    <n v="24774"/>
    <x v="1"/>
    <x v="7"/>
    <n v="29.18"/>
    <n v="8.5500000000000007"/>
    <n v="868"/>
    <s v="Sharon Ellis"/>
    <x v="0"/>
    <x v="0"/>
    <x v="1"/>
    <x v="2"/>
    <x v="3"/>
    <x v="353"/>
    <n v="0.42"/>
    <x v="0"/>
    <x v="2"/>
    <x v="3"/>
    <x v="241"/>
    <n v="55126"/>
    <x v="147"/>
    <d v="2015-02-27T00:00:00"/>
    <x v="464"/>
    <n v="10"/>
    <x v="478"/>
    <n v="91194"/>
  </r>
  <r>
    <n v="24775"/>
    <x v="1"/>
    <x v="6"/>
    <n v="80.98"/>
    <n v="35"/>
    <n v="868"/>
    <s v="Sharon Ellis"/>
    <x v="2"/>
    <x v="0"/>
    <x v="0"/>
    <x v="10"/>
    <x v="6"/>
    <x v="354"/>
    <n v="0.83"/>
    <x v="0"/>
    <x v="2"/>
    <x v="3"/>
    <x v="241"/>
    <n v="55126"/>
    <x v="147"/>
    <d v="2015-02-27T00:00:00"/>
    <x v="465"/>
    <n v="8"/>
    <x v="479"/>
    <n v="91194"/>
  </r>
  <r>
    <n v="24763"/>
    <x v="2"/>
    <x v="2"/>
    <n v="6.48"/>
    <n v="8.8800000000000008"/>
    <n v="868"/>
    <s v="Sharon Ellis"/>
    <x v="2"/>
    <x v="0"/>
    <x v="0"/>
    <x v="7"/>
    <x v="3"/>
    <x v="355"/>
    <n v="0.37"/>
    <x v="0"/>
    <x v="2"/>
    <x v="3"/>
    <x v="241"/>
    <n v="55126"/>
    <x v="127"/>
    <d v="2015-03-07T00:00:00"/>
    <x v="466"/>
    <n v="20"/>
    <x v="480"/>
    <n v="91195"/>
  </r>
  <r>
    <n v="24764"/>
    <x v="2"/>
    <x v="3"/>
    <n v="349.45"/>
    <n v="60"/>
    <n v="868"/>
    <s v="Sharon Ellis"/>
    <x v="1"/>
    <x v="0"/>
    <x v="1"/>
    <x v="11"/>
    <x v="1"/>
    <x v="356"/>
    <m/>
    <x v="0"/>
    <x v="2"/>
    <x v="3"/>
    <x v="241"/>
    <n v="55126"/>
    <x v="127"/>
    <d v="2015-03-07T00:00:00"/>
    <x v="467"/>
    <n v="12"/>
    <x v="481"/>
    <n v="91195"/>
  </r>
  <r>
    <n v="25507"/>
    <x v="1"/>
    <x v="9"/>
    <n v="14.2"/>
    <n v="5.3"/>
    <n v="871"/>
    <s v="Sandy Ellington"/>
    <x v="2"/>
    <x v="1"/>
    <x v="1"/>
    <x v="2"/>
    <x v="0"/>
    <x v="257"/>
    <n v="0.46"/>
    <x v="0"/>
    <x v="0"/>
    <x v="34"/>
    <x v="242"/>
    <n v="89502"/>
    <x v="24"/>
    <d v="2015-03-17T00:00:00"/>
    <x v="468"/>
    <n v="2"/>
    <x v="482"/>
    <n v="90577"/>
  </r>
  <r>
    <n v="22547"/>
    <x v="1"/>
    <x v="0"/>
    <n v="5.94"/>
    <n v="9.92"/>
    <n v="871"/>
    <s v="Sandy Ellington"/>
    <x v="2"/>
    <x v="1"/>
    <x v="0"/>
    <x v="8"/>
    <x v="3"/>
    <x v="113"/>
    <n v="0.38"/>
    <x v="0"/>
    <x v="0"/>
    <x v="34"/>
    <x v="242"/>
    <n v="89502"/>
    <x v="135"/>
    <d v="2015-05-23T00:00:00"/>
    <x v="469"/>
    <n v="12"/>
    <x v="483"/>
    <n v="90578"/>
  </r>
  <r>
    <n v="22548"/>
    <x v="1"/>
    <x v="6"/>
    <n v="6.48"/>
    <n v="5.1100000000000003"/>
    <n v="871"/>
    <s v="Sandy Ellington"/>
    <x v="2"/>
    <x v="1"/>
    <x v="0"/>
    <x v="7"/>
    <x v="3"/>
    <x v="357"/>
    <n v="0.37"/>
    <x v="0"/>
    <x v="0"/>
    <x v="34"/>
    <x v="242"/>
    <n v="89502"/>
    <x v="135"/>
    <d v="2015-05-22T00:00:00"/>
    <x v="470"/>
    <n v="18"/>
    <x v="484"/>
    <n v="90578"/>
  </r>
  <r>
    <n v="19262"/>
    <x v="0"/>
    <x v="7"/>
    <n v="4.37"/>
    <n v="5.15"/>
    <n v="875"/>
    <s v="Erika Fink"/>
    <x v="2"/>
    <x v="2"/>
    <x v="0"/>
    <x v="15"/>
    <x v="3"/>
    <x v="358"/>
    <n v="0.59"/>
    <x v="0"/>
    <x v="0"/>
    <x v="17"/>
    <x v="243"/>
    <n v="84106"/>
    <x v="54"/>
    <d v="2015-02-22T00:00:00"/>
    <x v="471"/>
    <n v="18"/>
    <x v="485"/>
    <n v="89059"/>
  </r>
  <r>
    <n v="19263"/>
    <x v="0"/>
    <x v="3"/>
    <n v="155.99"/>
    <n v="8.99"/>
    <n v="875"/>
    <s v="Erika Fink"/>
    <x v="2"/>
    <x v="2"/>
    <x v="2"/>
    <x v="5"/>
    <x v="3"/>
    <x v="359"/>
    <n v="0.57999999999999996"/>
    <x v="0"/>
    <x v="0"/>
    <x v="17"/>
    <x v="243"/>
    <n v="84106"/>
    <x v="54"/>
    <d v="2015-02-23T00:00:00"/>
    <x v="472"/>
    <n v="4"/>
    <x v="486"/>
    <n v="89059"/>
  </r>
  <r>
    <n v="18054"/>
    <x v="2"/>
    <x v="8"/>
    <n v="5.68"/>
    <n v="1.39"/>
    <n v="880"/>
    <s v="Ellen Beck"/>
    <x v="2"/>
    <x v="2"/>
    <x v="0"/>
    <x v="4"/>
    <x v="3"/>
    <x v="360"/>
    <n v="0.38"/>
    <x v="0"/>
    <x v="0"/>
    <x v="28"/>
    <x v="244"/>
    <n v="85254"/>
    <x v="78"/>
    <d v="2015-03-27T00:00:00"/>
    <x v="473"/>
    <n v="5"/>
    <x v="487"/>
    <n v="86153"/>
  </r>
  <r>
    <n v="18055"/>
    <x v="2"/>
    <x v="2"/>
    <n v="22.84"/>
    <n v="11.54"/>
    <n v="880"/>
    <s v="Ellen Beck"/>
    <x v="2"/>
    <x v="2"/>
    <x v="0"/>
    <x v="7"/>
    <x v="3"/>
    <x v="64"/>
    <n v="0.39"/>
    <x v="0"/>
    <x v="0"/>
    <x v="28"/>
    <x v="244"/>
    <n v="85254"/>
    <x v="78"/>
    <d v="2015-03-27T00:00:00"/>
    <x v="474"/>
    <n v="1"/>
    <x v="488"/>
    <n v="86153"/>
  </r>
  <r>
    <n v="19401"/>
    <x v="2"/>
    <x v="2"/>
    <n v="25.98"/>
    <n v="14.36"/>
    <n v="885"/>
    <s v="Malcolm Robertson"/>
    <x v="1"/>
    <x v="0"/>
    <x v="1"/>
    <x v="1"/>
    <x v="1"/>
    <x v="361"/>
    <n v="0.6"/>
    <x v="0"/>
    <x v="2"/>
    <x v="7"/>
    <x v="232"/>
    <n v="79109"/>
    <x v="84"/>
    <d v="2015-05-25T00:00:00"/>
    <x v="475"/>
    <n v="41"/>
    <x v="489"/>
    <n v="89537"/>
  </r>
  <r>
    <n v="26011"/>
    <x v="2"/>
    <x v="4"/>
    <n v="1.81"/>
    <n v="0.75"/>
    <n v="890"/>
    <s v="Billie Fowler"/>
    <x v="2"/>
    <x v="3"/>
    <x v="1"/>
    <x v="1"/>
    <x v="1"/>
    <x v="362"/>
    <n v="0.57999999999999996"/>
    <x v="0"/>
    <x v="2"/>
    <x v="7"/>
    <x v="245"/>
    <n v="76021"/>
    <x v="99"/>
    <d v="2015-01-06T00:00:00"/>
    <x v="476"/>
    <n v="11"/>
    <x v="490"/>
    <n v="89536"/>
  </r>
  <r>
    <n v="26015"/>
    <x v="2"/>
    <x v="7"/>
    <n v="125.99"/>
    <n v="5.26"/>
    <n v="890"/>
    <s v="Billie Fowler"/>
    <x v="2"/>
    <x v="3"/>
    <x v="2"/>
    <x v="5"/>
    <x v="3"/>
    <x v="363"/>
    <n v="0.55000000000000004"/>
    <x v="0"/>
    <x v="2"/>
    <x v="7"/>
    <x v="245"/>
    <n v="76021"/>
    <x v="99"/>
    <d v="2015-01-05T00:00:00"/>
    <x v="477"/>
    <n v="6"/>
    <x v="491"/>
    <n v="89536"/>
  </r>
  <r>
    <n v="2045"/>
    <x v="2"/>
    <x v="0"/>
    <n v="8.34"/>
    <n v="0.96"/>
    <n v="894"/>
    <s v="Gail Rankin Cole"/>
    <x v="2"/>
    <x v="0"/>
    <x v="1"/>
    <x v="2"/>
    <x v="0"/>
    <x v="364"/>
    <n v="0.43"/>
    <x v="0"/>
    <x v="1"/>
    <x v="41"/>
    <x v="246"/>
    <n v="20024"/>
    <x v="56"/>
    <d v="2015-01-12T00:00:00"/>
    <x v="478"/>
    <n v="24"/>
    <x v="492"/>
    <n v="14596"/>
  </r>
  <r>
    <n v="2046"/>
    <x v="2"/>
    <x v="2"/>
    <n v="3.28"/>
    <n v="3.97"/>
    <n v="894"/>
    <s v="Gail Rankin Cole"/>
    <x v="2"/>
    <x v="0"/>
    <x v="0"/>
    <x v="0"/>
    <x v="0"/>
    <x v="365"/>
    <n v="0.56000000000000005"/>
    <x v="0"/>
    <x v="1"/>
    <x v="41"/>
    <x v="246"/>
    <n v="20024"/>
    <x v="56"/>
    <d v="2015-01-11T00:00:00"/>
    <x v="479"/>
    <n v="19"/>
    <x v="493"/>
    <n v="14596"/>
  </r>
  <r>
    <n v="5421"/>
    <x v="4"/>
    <x v="1"/>
    <n v="1.1399999999999999"/>
    <n v="0.7"/>
    <n v="894"/>
    <s v="Gail Rankin Cole"/>
    <x v="2"/>
    <x v="0"/>
    <x v="0"/>
    <x v="3"/>
    <x v="0"/>
    <x v="366"/>
    <n v="0.38"/>
    <x v="0"/>
    <x v="1"/>
    <x v="41"/>
    <x v="246"/>
    <n v="20024"/>
    <x v="23"/>
    <d v="2015-02-02T00:00:00"/>
    <x v="480"/>
    <n v="38"/>
    <x v="494"/>
    <n v="38529"/>
  </r>
  <r>
    <n v="20045"/>
    <x v="2"/>
    <x v="0"/>
    <n v="8.34"/>
    <n v="0.96"/>
    <n v="896"/>
    <s v="Jennifer Siegel"/>
    <x v="2"/>
    <x v="0"/>
    <x v="1"/>
    <x v="2"/>
    <x v="0"/>
    <x v="364"/>
    <n v="0.43"/>
    <x v="0"/>
    <x v="2"/>
    <x v="7"/>
    <x v="247"/>
    <n v="76201"/>
    <x v="56"/>
    <d v="2015-01-12T00:00:00"/>
    <x v="481"/>
    <n v="6"/>
    <x v="495"/>
    <n v="90166"/>
  </r>
  <r>
    <n v="20046"/>
    <x v="2"/>
    <x v="2"/>
    <n v="3.28"/>
    <n v="3.97"/>
    <n v="896"/>
    <s v="Jennifer Siegel"/>
    <x v="2"/>
    <x v="0"/>
    <x v="0"/>
    <x v="0"/>
    <x v="0"/>
    <x v="365"/>
    <n v="0.56000000000000005"/>
    <x v="0"/>
    <x v="2"/>
    <x v="7"/>
    <x v="247"/>
    <n v="76201"/>
    <x v="56"/>
    <d v="2015-01-11T00:00:00"/>
    <x v="482"/>
    <n v="5"/>
    <x v="496"/>
    <n v="90166"/>
  </r>
  <r>
    <n v="19470"/>
    <x v="2"/>
    <x v="2"/>
    <n v="47.98"/>
    <n v="3.61"/>
    <n v="896"/>
    <s v="Jennifer Siegel"/>
    <x v="2"/>
    <x v="0"/>
    <x v="2"/>
    <x v="13"/>
    <x v="2"/>
    <x v="367"/>
    <n v="0.71"/>
    <x v="0"/>
    <x v="2"/>
    <x v="7"/>
    <x v="247"/>
    <n v="76201"/>
    <x v="105"/>
    <d v="2015-06-22T00:00:00"/>
    <x v="483"/>
    <n v="11"/>
    <x v="497"/>
    <n v="90167"/>
  </r>
  <r>
    <n v="4724"/>
    <x v="0"/>
    <x v="7"/>
    <n v="90.97"/>
    <n v="28"/>
    <n v="898"/>
    <s v="Harriet Hodges"/>
    <x v="1"/>
    <x v="2"/>
    <x v="2"/>
    <x v="6"/>
    <x v="1"/>
    <x v="368"/>
    <n v="0.38"/>
    <x v="0"/>
    <x v="1"/>
    <x v="4"/>
    <x v="8"/>
    <n v="10039"/>
    <x v="38"/>
    <d v="2015-01-13T00:00:00"/>
    <x v="484"/>
    <n v="6"/>
    <x v="498"/>
    <n v="33635"/>
  </r>
  <r>
    <n v="4725"/>
    <x v="0"/>
    <x v="8"/>
    <n v="20.34"/>
    <n v="35"/>
    <n v="898"/>
    <s v="Harriet Hodges"/>
    <x v="2"/>
    <x v="2"/>
    <x v="0"/>
    <x v="10"/>
    <x v="6"/>
    <x v="126"/>
    <n v="0.84"/>
    <x v="0"/>
    <x v="1"/>
    <x v="4"/>
    <x v="8"/>
    <n v="10039"/>
    <x v="38"/>
    <d v="2015-01-13T00:00:00"/>
    <x v="485"/>
    <n v="5"/>
    <x v="499"/>
    <n v="33635"/>
  </r>
  <r>
    <n v="1311"/>
    <x v="1"/>
    <x v="1"/>
    <n v="12.53"/>
    <n v="0.49"/>
    <n v="898"/>
    <s v="Harriet Hodges"/>
    <x v="2"/>
    <x v="2"/>
    <x v="0"/>
    <x v="9"/>
    <x v="3"/>
    <x v="369"/>
    <n v="0.38"/>
    <x v="0"/>
    <x v="1"/>
    <x v="4"/>
    <x v="8"/>
    <n v="10039"/>
    <x v="39"/>
    <d v="2015-01-27T00:00:00"/>
    <x v="486"/>
    <n v="47"/>
    <x v="500"/>
    <n v="9606"/>
  </r>
  <r>
    <n v="1312"/>
    <x v="1"/>
    <x v="8"/>
    <n v="5.18"/>
    <n v="2.04"/>
    <n v="898"/>
    <s v="Harriet Hodges"/>
    <x v="0"/>
    <x v="2"/>
    <x v="0"/>
    <x v="7"/>
    <x v="0"/>
    <x v="43"/>
    <n v="0.36"/>
    <x v="0"/>
    <x v="1"/>
    <x v="4"/>
    <x v="8"/>
    <n v="10039"/>
    <x v="39"/>
    <d v="2015-01-29T00:00:00"/>
    <x v="487"/>
    <n v="44"/>
    <x v="501"/>
    <n v="9606"/>
  </r>
  <r>
    <n v="22724"/>
    <x v="0"/>
    <x v="7"/>
    <n v="90.97"/>
    <n v="28"/>
    <n v="899"/>
    <s v="Jordan Berry"/>
    <x v="1"/>
    <x v="2"/>
    <x v="2"/>
    <x v="6"/>
    <x v="1"/>
    <x v="368"/>
    <n v="0.38"/>
    <x v="0"/>
    <x v="1"/>
    <x v="19"/>
    <x v="248"/>
    <n v="16602"/>
    <x v="38"/>
    <d v="2015-01-13T00:00:00"/>
    <x v="484"/>
    <n v="2"/>
    <x v="502"/>
    <n v="86263"/>
  </r>
  <r>
    <n v="22725"/>
    <x v="0"/>
    <x v="8"/>
    <n v="20.34"/>
    <n v="35"/>
    <n v="899"/>
    <s v="Jordan Berry"/>
    <x v="2"/>
    <x v="2"/>
    <x v="0"/>
    <x v="10"/>
    <x v="6"/>
    <x v="126"/>
    <n v="0.84"/>
    <x v="0"/>
    <x v="1"/>
    <x v="19"/>
    <x v="248"/>
    <n v="16602"/>
    <x v="38"/>
    <d v="2015-01-13T00:00:00"/>
    <x v="485"/>
    <n v="1"/>
    <x v="503"/>
    <n v="86263"/>
  </r>
  <r>
    <n v="19311"/>
    <x v="1"/>
    <x v="1"/>
    <n v="12.53"/>
    <n v="0.49"/>
    <n v="899"/>
    <s v="Jordan Berry"/>
    <x v="2"/>
    <x v="2"/>
    <x v="0"/>
    <x v="9"/>
    <x v="3"/>
    <x v="369"/>
    <n v="0.38"/>
    <x v="0"/>
    <x v="1"/>
    <x v="19"/>
    <x v="248"/>
    <n v="16602"/>
    <x v="39"/>
    <d v="2015-01-27T00:00:00"/>
    <x v="488"/>
    <n v="12"/>
    <x v="504"/>
    <n v="86264"/>
  </r>
  <r>
    <n v="19312"/>
    <x v="1"/>
    <x v="8"/>
    <n v="5.18"/>
    <n v="2.04"/>
    <n v="899"/>
    <s v="Jordan Berry"/>
    <x v="0"/>
    <x v="2"/>
    <x v="0"/>
    <x v="7"/>
    <x v="0"/>
    <x v="43"/>
    <n v="0.36"/>
    <x v="0"/>
    <x v="1"/>
    <x v="19"/>
    <x v="248"/>
    <n v="16602"/>
    <x v="39"/>
    <d v="2015-01-29T00:00:00"/>
    <x v="487"/>
    <n v="11"/>
    <x v="505"/>
    <n v="86264"/>
  </r>
  <r>
    <n v="24981"/>
    <x v="1"/>
    <x v="6"/>
    <n v="5.98"/>
    <n v="1.49"/>
    <n v="903"/>
    <s v="Francis Spivey"/>
    <x v="2"/>
    <x v="3"/>
    <x v="0"/>
    <x v="8"/>
    <x v="3"/>
    <x v="370"/>
    <n v="0.39"/>
    <x v="0"/>
    <x v="1"/>
    <x v="15"/>
    <x v="249"/>
    <n v="1887"/>
    <x v="14"/>
    <d v="2015-03-14T00:00:00"/>
    <x v="489"/>
    <n v="18"/>
    <x v="506"/>
    <n v="90806"/>
  </r>
  <r>
    <n v="22288"/>
    <x v="2"/>
    <x v="3"/>
    <n v="35.99"/>
    <n v="5.99"/>
    <n v="907"/>
    <s v="Rachel Casey"/>
    <x v="2"/>
    <x v="1"/>
    <x v="2"/>
    <x v="5"/>
    <x v="0"/>
    <x v="351"/>
    <n v="0.38"/>
    <x v="0"/>
    <x v="3"/>
    <x v="35"/>
    <x v="157"/>
    <n v="42420"/>
    <x v="115"/>
    <d v="2015-02-27T00:00:00"/>
    <x v="490"/>
    <n v="5"/>
    <x v="507"/>
    <n v="86459"/>
  </r>
  <r>
    <n v="21345"/>
    <x v="3"/>
    <x v="3"/>
    <n v="2.6"/>
    <n v="2.4"/>
    <n v="907"/>
    <s v="Rachel Casey"/>
    <x v="2"/>
    <x v="1"/>
    <x v="0"/>
    <x v="0"/>
    <x v="0"/>
    <x v="371"/>
    <n v="0.57999999999999996"/>
    <x v="0"/>
    <x v="3"/>
    <x v="35"/>
    <x v="157"/>
    <n v="42420"/>
    <x v="77"/>
    <d v="2015-06-19T00:00:00"/>
    <x v="491"/>
    <n v="12"/>
    <x v="508"/>
    <n v="86460"/>
  </r>
  <r>
    <n v="19480"/>
    <x v="2"/>
    <x v="6"/>
    <n v="5.28"/>
    <n v="5.61"/>
    <n v="910"/>
    <s v="Carla Hauser"/>
    <x v="2"/>
    <x v="0"/>
    <x v="0"/>
    <x v="7"/>
    <x v="3"/>
    <x v="297"/>
    <n v="0.4"/>
    <x v="0"/>
    <x v="3"/>
    <x v="40"/>
    <x v="233"/>
    <n v="71854"/>
    <x v="50"/>
    <d v="2015-05-14T00:00:00"/>
    <x v="492"/>
    <n v="15"/>
    <x v="509"/>
    <n v="90187"/>
  </r>
  <r>
    <n v="25356"/>
    <x v="1"/>
    <x v="5"/>
    <n v="7.64"/>
    <n v="5.83"/>
    <n v="911"/>
    <s v="Marsha P Joyner"/>
    <x v="2"/>
    <x v="0"/>
    <x v="0"/>
    <x v="7"/>
    <x v="0"/>
    <x v="372"/>
    <n v="0.36"/>
    <x v="0"/>
    <x v="1"/>
    <x v="36"/>
    <x v="250"/>
    <n v="26003"/>
    <x v="70"/>
    <d v="2015-02-02T00:00:00"/>
    <x v="493"/>
    <n v="2"/>
    <x v="510"/>
    <n v="90185"/>
  </r>
  <r>
    <n v="25357"/>
    <x v="1"/>
    <x v="7"/>
    <n v="218.75"/>
    <n v="69.64"/>
    <n v="911"/>
    <s v="Marsha P Joyner"/>
    <x v="1"/>
    <x v="0"/>
    <x v="1"/>
    <x v="11"/>
    <x v="5"/>
    <x v="228"/>
    <n v="0.72"/>
    <x v="0"/>
    <x v="1"/>
    <x v="36"/>
    <x v="250"/>
    <n v="26003"/>
    <x v="70"/>
    <d v="2015-02-01T00:00:00"/>
    <x v="494"/>
    <n v="10"/>
    <x v="511"/>
    <n v="90185"/>
  </r>
  <r>
    <n v="24028"/>
    <x v="0"/>
    <x v="0"/>
    <n v="59.76"/>
    <n v="9.7100000000000009"/>
    <n v="911"/>
    <s v="Marsha P Joyner"/>
    <x v="2"/>
    <x v="0"/>
    <x v="0"/>
    <x v="10"/>
    <x v="3"/>
    <x v="373"/>
    <n v="0.56999999999999995"/>
    <x v="0"/>
    <x v="1"/>
    <x v="36"/>
    <x v="250"/>
    <n v="26003"/>
    <x v="36"/>
    <d v="2015-04-06T00:00:00"/>
    <x v="495"/>
    <n v="8"/>
    <x v="512"/>
    <n v="90186"/>
  </r>
  <r>
    <n v="24953"/>
    <x v="0"/>
    <x v="2"/>
    <n v="350.98"/>
    <n v="30"/>
    <n v="915"/>
    <s v="Carol Sherrill"/>
    <x v="1"/>
    <x v="1"/>
    <x v="1"/>
    <x v="1"/>
    <x v="1"/>
    <x v="309"/>
    <n v="0.61"/>
    <x v="0"/>
    <x v="2"/>
    <x v="7"/>
    <x v="251"/>
    <n v="77803"/>
    <x v="148"/>
    <d v="2015-01-05T00:00:00"/>
    <x v="496"/>
    <n v="1"/>
    <x v="513"/>
    <n v="86356"/>
  </r>
  <r>
    <n v="25833"/>
    <x v="4"/>
    <x v="5"/>
    <n v="161.55000000000001"/>
    <n v="19.989999999999998"/>
    <n v="916"/>
    <s v="Marion Wilcox"/>
    <x v="2"/>
    <x v="0"/>
    <x v="0"/>
    <x v="10"/>
    <x v="3"/>
    <x v="40"/>
    <n v="0.66"/>
    <x v="0"/>
    <x v="2"/>
    <x v="7"/>
    <x v="252"/>
    <n v="76028"/>
    <x v="148"/>
    <d v="2015-01-11T00:00:00"/>
    <x v="497"/>
    <n v="3"/>
    <x v="514"/>
    <n v="86357"/>
  </r>
  <r>
    <n v="25676"/>
    <x v="0"/>
    <x v="5"/>
    <n v="35.51"/>
    <n v="6.31"/>
    <n v="918"/>
    <s v="Kerry Jernigan"/>
    <x v="2"/>
    <x v="3"/>
    <x v="0"/>
    <x v="10"/>
    <x v="3"/>
    <x v="374"/>
    <n v="0.57999999999999996"/>
    <x v="0"/>
    <x v="0"/>
    <x v="1"/>
    <x v="184"/>
    <n v="91730"/>
    <x v="142"/>
    <d v="2015-04-14T00:00:00"/>
    <x v="256"/>
    <n v="2"/>
    <x v="515"/>
    <n v="90492"/>
  </r>
  <r>
    <n v="19772"/>
    <x v="2"/>
    <x v="3"/>
    <n v="58.14"/>
    <n v="36.61"/>
    <n v="918"/>
    <s v="Kerry Jernigan"/>
    <x v="1"/>
    <x v="0"/>
    <x v="1"/>
    <x v="14"/>
    <x v="5"/>
    <x v="375"/>
    <n v="0.61"/>
    <x v="0"/>
    <x v="0"/>
    <x v="1"/>
    <x v="184"/>
    <n v="91730"/>
    <x v="135"/>
    <d v="2015-05-21T00:00:00"/>
    <x v="498"/>
    <n v="39"/>
    <x v="516"/>
    <n v="90493"/>
  </r>
  <r>
    <n v="25677"/>
    <x v="0"/>
    <x v="10"/>
    <n v="8.34"/>
    <n v="2.64"/>
    <n v="919"/>
    <s v="Tracy Livingston"/>
    <x v="2"/>
    <x v="3"/>
    <x v="0"/>
    <x v="12"/>
    <x v="2"/>
    <x v="120"/>
    <n v="0.59"/>
    <x v="0"/>
    <x v="0"/>
    <x v="1"/>
    <x v="253"/>
    <n v="96003"/>
    <x v="142"/>
    <d v="2015-04-12T00:00:00"/>
    <x v="499"/>
    <n v="6"/>
    <x v="517"/>
    <n v="90492"/>
  </r>
  <r>
    <n v="21970"/>
    <x v="4"/>
    <x v="10"/>
    <n v="15.98"/>
    <n v="4"/>
    <n v="920"/>
    <s v="Jessie Kelly"/>
    <x v="2"/>
    <x v="0"/>
    <x v="2"/>
    <x v="13"/>
    <x v="3"/>
    <x v="174"/>
    <n v="0.37"/>
    <x v="0"/>
    <x v="0"/>
    <x v="1"/>
    <x v="254"/>
    <n v="92374"/>
    <x v="12"/>
    <d v="2015-04-01T00:00:00"/>
    <x v="500"/>
    <n v="9"/>
    <x v="518"/>
    <n v="90491"/>
  </r>
  <r>
    <n v="25678"/>
    <x v="0"/>
    <x v="9"/>
    <n v="8.0399999999999991"/>
    <n v="8.94"/>
    <n v="920"/>
    <s v="Jessie Kelly"/>
    <x v="2"/>
    <x v="3"/>
    <x v="0"/>
    <x v="8"/>
    <x v="3"/>
    <x v="376"/>
    <n v="0.4"/>
    <x v="0"/>
    <x v="0"/>
    <x v="1"/>
    <x v="254"/>
    <n v="92374"/>
    <x v="142"/>
    <d v="2015-04-14T00:00:00"/>
    <x v="501"/>
    <n v="9"/>
    <x v="519"/>
    <n v="90492"/>
  </r>
  <r>
    <n v="18395"/>
    <x v="1"/>
    <x v="0"/>
    <n v="65.989999999999995"/>
    <n v="8.99"/>
    <n v="922"/>
    <s v="Dolores Abrams"/>
    <x v="0"/>
    <x v="2"/>
    <x v="2"/>
    <x v="5"/>
    <x v="3"/>
    <x v="377"/>
    <n v="0.56000000000000005"/>
    <x v="0"/>
    <x v="0"/>
    <x v="1"/>
    <x v="184"/>
    <n v="91730"/>
    <x v="135"/>
    <d v="2015-05-21T00:00:00"/>
    <x v="502"/>
    <n v="14"/>
    <x v="520"/>
    <n v="87135"/>
  </r>
  <r>
    <n v="19973"/>
    <x v="2"/>
    <x v="9"/>
    <n v="2.1800000000000002"/>
    <n v="1.38"/>
    <n v="925"/>
    <s v="Ruth Dudley"/>
    <x v="2"/>
    <x v="2"/>
    <x v="0"/>
    <x v="3"/>
    <x v="0"/>
    <x v="378"/>
    <n v="0.44"/>
    <x v="0"/>
    <x v="1"/>
    <x v="14"/>
    <x v="255"/>
    <n v="4330"/>
    <x v="34"/>
    <d v="2015-04-06T00:00:00"/>
    <x v="503"/>
    <n v="7"/>
    <x v="521"/>
    <n v="87134"/>
  </r>
  <r>
    <n v="19974"/>
    <x v="2"/>
    <x v="0"/>
    <n v="170.98"/>
    <n v="35.89"/>
    <n v="929"/>
    <s v="Calvin Conway"/>
    <x v="1"/>
    <x v="2"/>
    <x v="1"/>
    <x v="14"/>
    <x v="5"/>
    <x v="379"/>
    <n v="0.66"/>
    <x v="0"/>
    <x v="1"/>
    <x v="2"/>
    <x v="256"/>
    <n v="8857"/>
    <x v="34"/>
    <d v="2015-04-08T00:00:00"/>
    <x v="504"/>
    <n v="10"/>
    <x v="522"/>
    <n v="87134"/>
  </r>
  <r>
    <n v="21077"/>
    <x v="2"/>
    <x v="5"/>
    <n v="6.04"/>
    <n v="2.14"/>
    <n v="936"/>
    <s v="Robyn Garner"/>
    <x v="0"/>
    <x v="0"/>
    <x v="0"/>
    <x v="7"/>
    <x v="0"/>
    <x v="380"/>
    <n v="0.38"/>
    <x v="0"/>
    <x v="0"/>
    <x v="1"/>
    <x v="254"/>
    <n v="92374"/>
    <x v="149"/>
    <d v="2015-02-19T00:00:00"/>
    <x v="505"/>
    <n v="1"/>
    <x v="523"/>
    <n v="90588"/>
  </r>
  <r>
    <n v="23716"/>
    <x v="1"/>
    <x v="5"/>
    <n v="5.98"/>
    <n v="5.46"/>
    <n v="936"/>
    <s v="Robyn Garner"/>
    <x v="2"/>
    <x v="0"/>
    <x v="0"/>
    <x v="7"/>
    <x v="3"/>
    <x v="381"/>
    <n v="0.36"/>
    <x v="0"/>
    <x v="0"/>
    <x v="1"/>
    <x v="254"/>
    <n v="92374"/>
    <x v="150"/>
    <d v="2015-06-27T00:00:00"/>
    <x v="506"/>
    <n v="17"/>
    <x v="524"/>
    <n v="90589"/>
  </r>
  <r>
    <n v="23717"/>
    <x v="1"/>
    <x v="0"/>
    <n v="65.989999999999995"/>
    <n v="3.99"/>
    <n v="937"/>
    <s v="Kelly Shaw"/>
    <x v="2"/>
    <x v="0"/>
    <x v="2"/>
    <x v="5"/>
    <x v="3"/>
    <x v="382"/>
    <n v="0.59"/>
    <x v="0"/>
    <x v="0"/>
    <x v="1"/>
    <x v="257"/>
    <n v="90278"/>
    <x v="150"/>
    <d v="2015-06-28T00:00:00"/>
    <x v="507"/>
    <n v="3"/>
    <x v="525"/>
    <n v="90589"/>
  </r>
  <r>
    <n v="22638"/>
    <x v="4"/>
    <x v="3"/>
    <n v="100.98"/>
    <n v="35.840000000000003"/>
    <n v="940"/>
    <s v="Albert Maxwell"/>
    <x v="1"/>
    <x v="1"/>
    <x v="1"/>
    <x v="14"/>
    <x v="5"/>
    <x v="77"/>
    <n v="0.62"/>
    <x v="0"/>
    <x v="1"/>
    <x v="18"/>
    <x v="258"/>
    <n v="6776"/>
    <x v="81"/>
    <d v="2015-04-19T00:00:00"/>
    <x v="508"/>
    <n v="4"/>
    <x v="526"/>
    <n v="90844"/>
  </r>
  <r>
    <n v="23479"/>
    <x v="1"/>
    <x v="9"/>
    <n v="31.74"/>
    <n v="12.62"/>
    <n v="945"/>
    <s v="Stephanie Sun Perry"/>
    <x v="2"/>
    <x v="1"/>
    <x v="0"/>
    <x v="8"/>
    <x v="3"/>
    <x v="383"/>
    <n v="0.37"/>
    <x v="0"/>
    <x v="0"/>
    <x v="1"/>
    <x v="259"/>
    <n v="95070"/>
    <x v="127"/>
    <d v="2015-03-06T00:00:00"/>
    <x v="509"/>
    <n v="3"/>
    <x v="527"/>
    <n v="86567"/>
  </r>
  <r>
    <n v="24459"/>
    <x v="2"/>
    <x v="3"/>
    <n v="90.98"/>
    <n v="56.2"/>
    <n v="946"/>
    <s v="Denise Parks"/>
    <x v="0"/>
    <x v="1"/>
    <x v="1"/>
    <x v="2"/>
    <x v="4"/>
    <x v="384"/>
    <n v="0.74"/>
    <x v="0"/>
    <x v="1"/>
    <x v="14"/>
    <x v="113"/>
    <n v="4210"/>
    <x v="151"/>
    <d v="2015-03-02T00:00:00"/>
    <x v="510"/>
    <n v="20"/>
    <x v="528"/>
    <n v="86566"/>
  </r>
  <r>
    <n v="24693"/>
    <x v="2"/>
    <x v="4"/>
    <n v="14.2"/>
    <n v="5.3"/>
    <n v="947"/>
    <s v="Dorothy Buchanan"/>
    <x v="0"/>
    <x v="1"/>
    <x v="1"/>
    <x v="2"/>
    <x v="0"/>
    <x v="257"/>
    <n v="0.46"/>
    <x v="0"/>
    <x v="1"/>
    <x v="2"/>
    <x v="260"/>
    <n v="7002"/>
    <x v="52"/>
    <d v="2015-01-13T00:00:00"/>
    <x v="511"/>
    <n v="5"/>
    <x v="529"/>
    <n v="86565"/>
  </r>
  <r>
    <n v="1279"/>
    <x v="5"/>
    <x v="2"/>
    <n v="40.98"/>
    <n v="2.99"/>
    <n v="949"/>
    <s v="Ernest Oh"/>
    <x v="2"/>
    <x v="3"/>
    <x v="0"/>
    <x v="8"/>
    <x v="3"/>
    <x v="385"/>
    <n v="0.36"/>
    <x v="0"/>
    <x v="0"/>
    <x v="1"/>
    <x v="154"/>
    <n v="90049"/>
    <x v="22"/>
    <d v="2015-01-04T00:00:00"/>
    <x v="512"/>
    <n v="3"/>
    <x v="530"/>
    <n v="9285"/>
  </r>
  <r>
    <n v="1128"/>
    <x v="4"/>
    <x v="1"/>
    <n v="48.04"/>
    <n v="5.09"/>
    <n v="949"/>
    <s v="Ernest Oh"/>
    <x v="2"/>
    <x v="3"/>
    <x v="0"/>
    <x v="7"/>
    <x v="3"/>
    <x v="213"/>
    <n v="0.37"/>
    <x v="0"/>
    <x v="0"/>
    <x v="1"/>
    <x v="154"/>
    <n v="90049"/>
    <x v="27"/>
    <d v="2015-03-26T00:00:00"/>
    <x v="513"/>
    <n v="18"/>
    <x v="531"/>
    <n v="8257"/>
  </r>
  <r>
    <n v="19279"/>
    <x v="2"/>
    <x v="2"/>
    <n v="40.98"/>
    <n v="2.99"/>
    <n v="950"/>
    <s v="Jane Shah"/>
    <x v="2"/>
    <x v="3"/>
    <x v="0"/>
    <x v="8"/>
    <x v="3"/>
    <x v="385"/>
    <n v="0.36"/>
    <x v="0"/>
    <x v="2"/>
    <x v="3"/>
    <x v="3"/>
    <n v="55372"/>
    <x v="22"/>
    <d v="2015-01-04T00:00:00"/>
    <x v="514"/>
    <n v="1"/>
    <x v="532"/>
    <n v="89083"/>
  </r>
  <r>
    <n v="19127"/>
    <x v="4"/>
    <x v="5"/>
    <n v="1500.97"/>
    <n v="29.7"/>
    <n v="950"/>
    <s v="Jane Shah"/>
    <x v="1"/>
    <x v="3"/>
    <x v="2"/>
    <x v="6"/>
    <x v="1"/>
    <x v="386"/>
    <n v="0.56999999999999995"/>
    <x v="0"/>
    <x v="2"/>
    <x v="3"/>
    <x v="3"/>
    <n v="55372"/>
    <x v="27"/>
    <d v="2015-03-22T00:00:00"/>
    <x v="515"/>
    <n v="1"/>
    <x v="533"/>
    <n v="89084"/>
  </r>
  <r>
    <n v="19128"/>
    <x v="4"/>
    <x v="1"/>
    <n v="48.04"/>
    <n v="5.09"/>
    <n v="950"/>
    <s v="Jane Shah"/>
    <x v="2"/>
    <x v="3"/>
    <x v="0"/>
    <x v="7"/>
    <x v="3"/>
    <x v="213"/>
    <n v="0.37"/>
    <x v="0"/>
    <x v="2"/>
    <x v="3"/>
    <x v="3"/>
    <n v="55372"/>
    <x v="27"/>
    <d v="2015-03-26T00:00:00"/>
    <x v="516"/>
    <n v="5"/>
    <x v="534"/>
    <n v="89084"/>
  </r>
  <r>
    <n v="19129"/>
    <x v="4"/>
    <x v="9"/>
    <n v="4.28"/>
    <n v="1.6"/>
    <n v="950"/>
    <s v="Jane Shah"/>
    <x v="2"/>
    <x v="3"/>
    <x v="0"/>
    <x v="0"/>
    <x v="0"/>
    <x v="387"/>
    <n v="0.57999999999999996"/>
    <x v="0"/>
    <x v="2"/>
    <x v="3"/>
    <x v="3"/>
    <n v="55372"/>
    <x v="27"/>
    <d v="2015-03-29T00:00:00"/>
    <x v="517"/>
    <n v="1"/>
    <x v="535"/>
    <n v="89084"/>
  </r>
  <r>
    <n v="20073"/>
    <x v="4"/>
    <x v="10"/>
    <n v="7.31"/>
    <n v="0.49"/>
    <n v="954"/>
    <s v="Tony Chandler"/>
    <x v="2"/>
    <x v="2"/>
    <x v="0"/>
    <x v="9"/>
    <x v="3"/>
    <x v="388"/>
    <n v="0.38"/>
    <x v="0"/>
    <x v="2"/>
    <x v="7"/>
    <x v="261"/>
    <n v="75067"/>
    <x v="6"/>
    <d v="2015-02-21T00:00:00"/>
    <x v="518"/>
    <n v="4"/>
    <x v="536"/>
    <n v="90771"/>
  </r>
  <r>
    <n v="20074"/>
    <x v="4"/>
    <x v="4"/>
    <n v="6.7"/>
    <n v="1.56"/>
    <n v="954"/>
    <s v="Tony Chandler"/>
    <x v="2"/>
    <x v="2"/>
    <x v="0"/>
    <x v="0"/>
    <x v="0"/>
    <x v="389"/>
    <n v="0.52"/>
    <x v="0"/>
    <x v="2"/>
    <x v="7"/>
    <x v="261"/>
    <n v="75067"/>
    <x v="6"/>
    <d v="2015-02-12T00:00:00"/>
    <x v="519"/>
    <n v="5"/>
    <x v="537"/>
    <n v="90771"/>
  </r>
  <r>
    <n v="25795"/>
    <x v="1"/>
    <x v="0"/>
    <n v="145.44999999999999"/>
    <n v="17.850000000000001"/>
    <n v="959"/>
    <s v="Sally House"/>
    <x v="1"/>
    <x v="0"/>
    <x v="2"/>
    <x v="6"/>
    <x v="1"/>
    <x v="390"/>
    <n v="0.56000000000000005"/>
    <x v="0"/>
    <x v="2"/>
    <x v="7"/>
    <x v="252"/>
    <n v="76028"/>
    <x v="27"/>
    <d v="2015-03-23T00:00:00"/>
    <x v="520"/>
    <n v="8"/>
    <x v="538"/>
    <n v="91581"/>
  </r>
  <r>
    <n v="20428"/>
    <x v="4"/>
    <x v="9"/>
    <n v="2.94"/>
    <n v="0.96"/>
    <n v="960"/>
    <s v="Phillip Chappell"/>
    <x v="2"/>
    <x v="1"/>
    <x v="0"/>
    <x v="0"/>
    <x v="0"/>
    <x v="202"/>
    <n v="0.57999999999999996"/>
    <x v="0"/>
    <x v="0"/>
    <x v="1"/>
    <x v="257"/>
    <n v="90278"/>
    <x v="128"/>
    <d v="2015-02-08T00:00:00"/>
    <x v="521"/>
    <n v="1"/>
    <x v="539"/>
    <n v="89401"/>
  </r>
  <r>
    <n v="20685"/>
    <x v="1"/>
    <x v="5"/>
    <n v="124.49"/>
    <n v="51.94"/>
    <n v="961"/>
    <s v="Benjamin Chan"/>
    <x v="1"/>
    <x v="1"/>
    <x v="1"/>
    <x v="11"/>
    <x v="5"/>
    <x v="156"/>
    <n v="0.63"/>
    <x v="0"/>
    <x v="0"/>
    <x v="1"/>
    <x v="262"/>
    <n v="94061"/>
    <x v="152"/>
    <d v="2015-02-24T00:00:00"/>
    <x v="522"/>
    <n v="1"/>
    <x v="540"/>
    <n v="89402"/>
  </r>
  <r>
    <n v="2428"/>
    <x v="4"/>
    <x v="9"/>
    <n v="2.94"/>
    <n v="0.96"/>
    <n v="962"/>
    <s v="Yvonne Clarke"/>
    <x v="2"/>
    <x v="1"/>
    <x v="0"/>
    <x v="0"/>
    <x v="0"/>
    <x v="202"/>
    <n v="0.57999999999999996"/>
    <x v="0"/>
    <x v="2"/>
    <x v="12"/>
    <x v="25"/>
    <n v="60610"/>
    <x v="128"/>
    <d v="2015-02-08T00:00:00"/>
    <x v="521"/>
    <n v="2"/>
    <x v="541"/>
    <n v="17636"/>
  </r>
  <r>
    <n v="25093"/>
    <x v="3"/>
    <x v="6"/>
    <n v="170.98"/>
    <n v="35.89"/>
    <n v="970"/>
    <s v="Lynn Payne"/>
    <x v="1"/>
    <x v="3"/>
    <x v="1"/>
    <x v="14"/>
    <x v="5"/>
    <x v="379"/>
    <n v="0.66"/>
    <x v="0"/>
    <x v="3"/>
    <x v="8"/>
    <x v="191"/>
    <n v="24281"/>
    <x v="18"/>
    <d v="2015-04-21T00:00:00"/>
    <x v="523"/>
    <n v="8"/>
    <x v="542"/>
    <n v="86173"/>
  </r>
  <r>
    <n v="20536"/>
    <x v="4"/>
    <x v="9"/>
    <n v="284.98"/>
    <n v="69.55"/>
    <n v="972"/>
    <s v="Gregory Holden"/>
    <x v="1"/>
    <x v="0"/>
    <x v="1"/>
    <x v="1"/>
    <x v="1"/>
    <x v="391"/>
    <n v="0.6"/>
    <x v="0"/>
    <x v="0"/>
    <x v="1"/>
    <x v="263"/>
    <n v="92503"/>
    <x v="136"/>
    <d v="2015-03-05T00:00:00"/>
    <x v="524"/>
    <n v="2"/>
    <x v="543"/>
    <n v="87259"/>
  </r>
  <r>
    <n v="20537"/>
    <x v="4"/>
    <x v="6"/>
    <n v="12.99"/>
    <n v="14.37"/>
    <n v="972"/>
    <s v="Gregory Holden"/>
    <x v="2"/>
    <x v="0"/>
    <x v="1"/>
    <x v="2"/>
    <x v="6"/>
    <x v="193"/>
    <n v="0.73"/>
    <x v="0"/>
    <x v="0"/>
    <x v="1"/>
    <x v="263"/>
    <n v="92503"/>
    <x v="136"/>
    <d v="2015-02-28T00:00:00"/>
    <x v="525"/>
    <n v="1"/>
    <x v="544"/>
    <n v="87259"/>
  </r>
  <r>
    <n v="24298"/>
    <x v="4"/>
    <x v="10"/>
    <n v="2.2200000000000002"/>
    <n v="5"/>
    <n v="975"/>
    <s v="Francis Evans"/>
    <x v="2"/>
    <x v="0"/>
    <x v="0"/>
    <x v="15"/>
    <x v="3"/>
    <x v="392"/>
    <n v="0.55000000000000004"/>
    <x v="0"/>
    <x v="1"/>
    <x v="15"/>
    <x v="28"/>
    <n v="2108"/>
    <x v="36"/>
    <d v="2015-04-09T00:00:00"/>
    <x v="526"/>
    <n v="3"/>
    <x v="545"/>
    <n v="87260"/>
  </r>
  <r>
    <n v="22646"/>
    <x v="3"/>
    <x v="6"/>
    <n v="37.76"/>
    <n v="12.9"/>
    <n v="980"/>
    <s v="Howard Burnett"/>
    <x v="2"/>
    <x v="0"/>
    <x v="0"/>
    <x v="10"/>
    <x v="3"/>
    <x v="393"/>
    <n v="0.56999999999999995"/>
    <x v="0"/>
    <x v="1"/>
    <x v="9"/>
    <x v="186"/>
    <n v="5403"/>
    <x v="64"/>
    <d v="2015-02-06T00:00:00"/>
    <x v="527"/>
    <n v="12"/>
    <x v="546"/>
    <n v="87258"/>
  </r>
  <r>
    <n v="20010"/>
    <x v="4"/>
    <x v="3"/>
    <n v="300.97000000000003"/>
    <n v="7.18"/>
    <n v="983"/>
    <s v="Sue Drake"/>
    <x v="2"/>
    <x v="0"/>
    <x v="2"/>
    <x v="13"/>
    <x v="3"/>
    <x v="394"/>
    <n v="0.48"/>
    <x v="0"/>
    <x v="3"/>
    <x v="40"/>
    <x v="264"/>
    <n v="72143"/>
    <x v="58"/>
    <d v="2015-04-27T00:00:00"/>
    <x v="528"/>
    <n v="10"/>
    <x v="547"/>
    <n v="90201"/>
  </r>
  <r>
    <n v="25895"/>
    <x v="0"/>
    <x v="5"/>
    <n v="4.28"/>
    <n v="5.17"/>
    <n v="993"/>
    <s v="Gail Currin"/>
    <x v="2"/>
    <x v="2"/>
    <x v="0"/>
    <x v="7"/>
    <x v="3"/>
    <x v="162"/>
    <n v="0.4"/>
    <x v="0"/>
    <x v="0"/>
    <x v="1"/>
    <x v="265"/>
    <n v="93030"/>
    <x v="153"/>
    <d v="2015-02-19T00:00:00"/>
    <x v="529"/>
    <n v="9"/>
    <x v="548"/>
    <n v="89432"/>
  </r>
  <r>
    <n v="19004"/>
    <x v="0"/>
    <x v="10"/>
    <n v="400.98"/>
    <n v="76.37"/>
    <n v="994"/>
    <s v="Neal Weber"/>
    <x v="1"/>
    <x v="2"/>
    <x v="1"/>
    <x v="11"/>
    <x v="5"/>
    <x v="395"/>
    <n v="0.6"/>
    <x v="0"/>
    <x v="1"/>
    <x v="14"/>
    <x v="91"/>
    <n v="4073"/>
    <x v="88"/>
    <d v="2015-03-15T00:00:00"/>
    <x v="530"/>
    <n v="2"/>
    <x v="549"/>
    <n v="89433"/>
  </r>
  <r>
    <n v="23840"/>
    <x v="4"/>
    <x v="3"/>
    <n v="7.64"/>
    <n v="5.83"/>
    <n v="995"/>
    <s v="Lloyd Spencer"/>
    <x v="2"/>
    <x v="2"/>
    <x v="0"/>
    <x v="7"/>
    <x v="0"/>
    <x v="372"/>
    <n v="0.36"/>
    <x v="0"/>
    <x v="1"/>
    <x v="14"/>
    <x v="266"/>
    <n v="4070"/>
    <x v="16"/>
    <d v="2015-05-15T00:00:00"/>
    <x v="531"/>
    <n v="9"/>
    <x v="550"/>
    <n v="89434"/>
  </r>
  <r>
    <n v="22639"/>
    <x v="4"/>
    <x v="4"/>
    <n v="67.84"/>
    <n v="0.99"/>
    <n v="997"/>
    <s v="Phillip Pollard"/>
    <x v="2"/>
    <x v="2"/>
    <x v="0"/>
    <x v="15"/>
    <x v="3"/>
    <x v="396"/>
    <n v="0.57999999999999996"/>
    <x v="0"/>
    <x v="1"/>
    <x v="2"/>
    <x v="260"/>
    <n v="7002"/>
    <x v="76"/>
    <d v="2015-01-29T00:00:00"/>
    <x v="532"/>
    <n v="1"/>
    <x v="551"/>
    <n v="89431"/>
  </r>
  <r>
    <n v="19003"/>
    <x v="0"/>
    <x v="4"/>
    <n v="45.19"/>
    <n v="1.99"/>
    <n v="999"/>
    <s v="Rita Barton"/>
    <x v="2"/>
    <x v="2"/>
    <x v="2"/>
    <x v="13"/>
    <x v="2"/>
    <x v="397"/>
    <n v="0.55000000000000004"/>
    <x v="0"/>
    <x v="1"/>
    <x v="2"/>
    <x v="267"/>
    <n v="7450"/>
    <x v="88"/>
    <d v="2015-03-15T00:00:00"/>
    <x v="533"/>
    <n v="3"/>
    <x v="552"/>
    <n v="89433"/>
  </r>
  <r>
    <n v="19002"/>
    <x v="0"/>
    <x v="9"/>
    <n v="33.979999999999997"/>
    <n v="19.989999999999998"/>
    <n v="1000"/>
    <s v="Lynn Bell"/>
    <x v="2"/>
    <x v="2"/>
    <x v="1"/>
    <x v="2"/>
    <x v="3"/>
    <x v="398"/>
    <n v="0.55000000000000004"/>
    <x v="0"/>
    <x v="1"/>
    <x v="9"/>
    <x v="268"/>
    <n v="5201"/>
    <x v="88"/>
    <d v="2015-03-15T00:00:00"/>
    <x v="534"/>
    <n v="12"/>
    <x v="553"/>
    <n v="89433"/>
  </r>
  <r>
    <n v="19380"/>
    <x v="4"/>
    <x v="2"/>
    <n v="10.14"/>
    <n v="2.27"/>
    <n v="1005"/>
    <s v="Lloyd Dickson"/>
    <x v="2"/>
    <x v="2"/>
    <x v="0"/>
    <x v="7"/>
    <x v="0"/>
    <x v="82"/>
    <n v="0.36"/>
    <x v="0"/>
    <x v="2"/>
    <x v="12"/>
    <x v="182"/>
    <n v="60089"/>
    <x v="30"/>
    <d v="2015-03-04T00:00:00"/>
    <x v="535"/>
    <n v="1"/>
    <x v="554"/>
    <n v="90043"/>
  </r>
  <r>
    <n v="20167"/>
    <x v="0"/>
    <x v="1"/>
    <n v="40.99"/>
    <n v="17.48"/>
    <n v="1005"/>
    <s v="Lloyd Dickson"/>
    <x v="2"/>
    <x v="2"/>
    <x v="0"/>
    <x v="7"/>
    <x v="3"/>
    <x v="399"/>
    <n v="0.36"/>
    <x v="0"/>
    <x v="2"/>
    <x v="12"/>
    <x v="182"/>
    <n v="60089"/>
    <x v="139"/>
    <d v="2015-02-28T00:00:00"/>
    <x v="536"/>
    <n v="23"/>
    <x v="555"/>
    <n v="90044"/>
  </r>
  <r>
    <n v="18529"/>
    <x v="0"/>
    <x v="0"/>
    <n v="3.15"/>
    <n v="0.49"/>
    <n v="1008"/>
    <s v="Priscilla Frank"/>
    <x v="2"/>
    <x v="1"/>
    <x v="0"/>
    <x v="9"/>
    <x v="3"/>
    <x v="400"/>
    <n v="0.37"/>
    <x v="0"/>
    <x v="1"/>
    <x v="14"/>
    <x v="269"/>
    <n v="4038"/>
    <x v="40"/>
    <d v="2015-05-27T00:00:00"/>
    <x v="537"/>
    <n v="8"/>
    <x v="556"/>
    <n v="88371"/>
  </r>
  <r>
    <n v="18886"/>
    <x v="0"/>
    <x v="10"/>
    <n v="550.98"/>
    <n v="45.7"/>
    <n v="1009"/>
    <s v="Kristin George"/>
    <x v="1"/>
    <x v="0"/>
    <x v="1"/>
    <x v="11"/>
    <x v="5"/>
    <x v="401"/>
    <n v="0.71"/>
    <x v="0"/>
    <x v="1"/>
    <x v="14"/>
    <x v="270"/>
    <n v="4072"/>
    <x v="117"/>
    <d v="2015-06-21T00:00:00"/>
    <x v="538"/>
    <n v="14"/>
    <x v="557"/>
    <n v="88372"/>
  </r>
  <r>
    <n v="21184"/>
    <x v="2"/>
    <x v="3"/>
    <n v="28.48"/>
    <n v="1.99"/>
    <n v="1014"/>
    <s v="Theresa Winters"/>
    <x v="2"/>
    <x v="1"/>
    <x v="2"/>
    <x v="13"/>
    <x v="2"/>
    <x v="137"/>
    <n v="0.4"/>
    <x v="0"/>
    <x v="3"/>
    <x v="40"/>
    <x v="271"/>
    <n v="72022"/>
    <x v="151"/>
    <d v="2015-03-02T00:00:00"/>
    <x v="539"/>
    <n v="6"/>
    <x v="558"/>
    <n v="88387"/>
  </r>
  <r>
    <n v="21185"/>
    <x v="2"/>
    <x v="6"/>
    <n v="2.08"/>
    <n v="5.33"/>
    <n v="1014"/>
    <s v="Theresa Winters"/>
    <x v="2"/>
    <x v="1"/>
    <x v="1"/>
    <x v="2"/>
    <x v="3"/>
    <x v="261"/>
    <n v="0.43"/>
    <x v="0"/>
    <x v="3"/>
    <x v="40"/>
    <x v="271"/>
    <n v="72022"/>
    <x v="151"/>
    <d v="2015-03-03T00:00:00"/>
    <x v="540"/>
    <n v="3"/>
    <x v="559"/>
    <n v="88387"/>
  </r>
  <r>
    <n v="21186"/>
    <x v="2"/>
    <x v="2"/>
    <n v="45.99"/>
    <n v="4.99"/>
    <n v="1014"/>
    <s v="Theresa Winters"/>
    <x v="0"/>
    <x v="1"/>
    <x v="2"/>
    <x v="5"/>
    <x v="3"/>
    <x v="402"/>
    <n v="0.56000000000000005"/>
    <x v="0"/>
    <x v="3"/>
    <x v="40"/>
    <x v="271"/>
    <n v="72022"/>
    <x v="151"/>
    <d v="2015-03-02T00:00:00"/>
    <x v="541"/>
    <n v="10"/>
    <x v="560"/>
    <n v="88387"/>
  </r>
  <r>
    <n v="20880"/>
    <x v="1"/>
    <x v="4"/>
    <n v="10.91"/>
    <n v="2.99"/>
    <n v="1014"/>
    <s v="Theresa Winters"/>
    <x v="2"/>
    <x v="1"/>
    <x v="0"/>
    <x v="8"/>
    <x v="3"/>
    <x v="403"/>
    <n v="0.38"/>
    <x v="0"/>
    <x v="3"/>
    <x v="40"/>
    <x v="271"/>
    <n v="72022"/>
    <x v="93"/>
    <d v="2015-03-06T00:00:00"/>
    <x v="542"/>
    <n v="11"/>
    <x v="561"/>
    <n v="88388"/>
  </r>
  <r>
    <n v="20531"/>
    <x v="3"/>
    <x v="6"/>
    <n v="43.98"/>
    <n v="8.99"/>
    <n v="1015"/>
    <s v="Beverly Cameron"/>
    <x v="2"/>
    <x v="1"/>
    <x v="0"/>
    <x v="0"/>
    <x v="2"/>
    <x v="404"/>
    <n v="0.57999999999999996"/>
    <x v="0"/>
    <x v="3"/>
    <x v="24"/>
    <x v="272"/>
    <n v="27502"/>
    <x v="103"/>
    <d v="2015-03-18T00:00:00"/>
    <x v="543"/>
    <n v="14"/>
    <x v="562"/>
    <n v="88390"/>
  </r>
  <r>
    <n v="24752"/>
    <x v="0"/>
    <x v="1"/>
    <n v="6.48"/>
    <n v="7.86"/>
    <n v="1016"/>
    <s v="Francis Sherrill"/>
    <x v="0"/>
    <x v="1"/>
    <x v="0"/>
    <x v="7"/>
    <x v="3"/>
    <x v="405"/>
    <n v="0.37"/>
    <x v="0"/>
    <x v="3"/>
    <x v="24"/>
    <x v="273"/>
    <n v="28806"/>
    <x v="20"/>
    <d v="2015-06-13T00:00:00"/>
    <x v="544"/>
    <n v="1"/>
    <x v="563"/>
    <n v="88389"/>
  </r>
  <r>
    <n v="25027"/>
    <x v="3"/>
    <x v="5"/>
    <n v="35.89"/>
    <n v="14.72"/>
    <n v="1018"/>
    <s v="Meredith Humphrey"/>
    <x v="2"/>
    <x v="1"/>
    <x v="0"/>
    <x v="4"/>
    <x v="3"/>
    <x v="406"/>
    <n v="0.4"/>
    <x v="0"/>
    <x v="3"/>
    <x v="24"/>
    <x v="274"/>
    <n v="27511"/>
    <x v="4"/>
    <d v="2015-04-09T00:00:00"/>
    <x v="545"/>
    <n v="19"/>
    <x v="564"/>
    <n v="88391"/>
  </r>
  <r>
    <n v="25028"/>
    <x v="3"/>
    <x v="6"/>
    <n v="11.48"/>
    <n v="5.43"/>
    <n v="1018"/>
    <s v="Meredith Humphrey"/>
    <x v="2"/>
    <x v="1"/>
    <x v="0"/>
    <x v="7"/>
    <x v="3"/>
    <x v="407"/>
    <n v="0.36"/>
    <x v="0"/>
    <x v="3"/>
    <x v="24"/>
    <x v="274"/>
    <n v="27511"/>
    <x v="4"/>
    <d v="2015-04-08T00:00:00"/>
    <x v="546"/>
    <n v="6"/>
    <x v="565"/>
    <n v="88391"/>
  </r>
  <r>
    <n v="24926"/>
    <x v="2"/>
    <x v="3"/>
    <n v="517.48"/>
    <n v="16.63"/>
    <n v="1020"/>
    <s v="Julie Porter"/>
    <x v="1"/>
    <x v="2"/>
    <x v="2"/>
    <x v="6"/>
    <x v="5"/>
    <x v="408"/>
    <n v="0.59"/>
    <x v="0"/>
    <x v="2"/>
    <x v="13"/>
    <x v="275"/>
    <n v="66762"/>
    <x v="146"/>
    <d v="2015-03-07T00:00:00"/>
    <x v="547"/>
    <n v="5"/>
    <x v="566"/>
    <n v="88632"/>
  </r>
  <r>
    <n v="23562"/>
    <x v="2"/>
    <x v="8"/>
    <n v="4.13"/>
    <n v="5.04"/>
    <n v="1020"/>
    <s v="Julie Porter"/>
    <x v="2"/>
    <x v="2"/>
    <x v="0"/>
    <x v="8"/>
    <x v="3"/>
    <x v="237"/>
    <n v="0.38"/>
    <x v="0"/>
    <x v="2"/>
    <x v="13"/>
    <x v="275"/>
    <n v="66762"/>
    <x v="92"/>
    <d v="2015-02-07T00:00:00"/>
    <x v="548"/>
    <n v="20"/>
    <x v="567"/>
    <n v="88634"/>
  </r>
  <r>
    <n v="23563"/>
    <x v="2"/>
    <x v="6"/>
    <n v="4.4800000000000004"/>
    <n v="2.5"/>
    <n v="1020"/>
    <s v="Julie Porter"/>
    <x v="2"/>
    <x v="2"/>
    <x v="0"/>
    <x v="4"/>
    <x v="3"/>
    <x v="409"/>
    <n v="0.37"/>
    <x v="0"/>
    <x v="2"/>
    <x v="13"/>
    <x v="275"/>
    <n v="66762"/>
    <x v="92"/>
    <d v="2015-02-08T00:00:00"/>
    <x v="549"/>
    <n v="14"/>
    <x v="568"/>
    <n v="88634"/>
  </r>
  <r>
    <n v="18921"/>
    <x v="2"/>
    <x v="1"/>
    <n v="39.06"/>
    <n v="10.55"/>
    <n v="1023"/>
    <s v="Glen Newman"/>
    <x v="2"/>
    <x v="2"/>
    <x v="0"/>
    <x v="8"/>
    <x v="3"/>
    <x v="410"/>
    <n v="0.37"/>
    <x v="0"/>
    <x v="1"/>
    <x v="19"/>
    <x v="276"/>
    <n v="15221"/>
    <x v="7"/>
    <d v="2015-05-15T00:00:00"/>
    <x v="550"/>
    <n v="16"/>
    <x v="569"/>
    <n v="88633"/>
  </r>
  <r>
    <n v="18922"/>
    <x v="2"/>
    <x v="10"/>
    <n v="37.700000000000003"/>
    <n v="2.99"/>
    <n v="1023"/>
    <s v="Glen Newman"/>
    <x v="2"/>
    <x v="2"/>
    <x v="0"/>
    <x v="8"/>
    <x v="3"/>
    <x v="188"/>
    <n v="0.35"/>
    <x v="0"/>
    <x v="1"/>
    <x v="19"/>
    <x v="276"/>
    <n v="15221"/>
    <x v="7"/>
    <d v="2015-05-16T00:00:00"/>
    <x v="551"/>
    <n v="18"/>
    <x v="570"/>
    <n v="88633"/>
  </r>
  <r>
    <n v="21402"/>
    <x v="1"/>
    <x v="4"/>
    <n v="65.989999999999995"/>
    <n v="5.92"/>
    <n v="1026"/>
    <s v="Eugene Kerr"/>
    <x v="2"/>
    <x v="2"/>
    <x v="2"/>
    <x v="5"/>
    <x v="3"/>
    <x v="411"/>
    <n v="0.57999999999999996"/>
    <x v="0"/>
    <x v="1"/>
    <x v="4"/>
    <x v="277"/>
    <n v="11722"/>
    <x v="131"/>
    <d v="2015-02-07T00:00:00"/>
    <x v="552"/>
    <n v="22"/>
    <x v="571"/>
    <n v="89005"/>
  </r>
  <r>
    <n v="20872"/>
    <x v="0"/>
    <x v="10"/>
    <n v="5.98"/>
    <n v="3.85"/>
    <n v="1026"/>
    <s v="Eugene Kerr"/>
    <x v="2"/>
    <x v="2"/>
    <x v="2"/>
    <x v="13"/>
    <x v="2"/>
    <x v="412"/>
    <n v="0.68"/>
    <x v="0"/>
    <x v="1"/>
    <x v="4"/>
    <x v="277"/>
    <n v="11722"/>
    <x v="124"/>
    <d v="2015-05-30T00:00:00"/>
    <x v="553"/>
    <n v="26"/>
    <x v="572"/>
    <n v="89008"/>
  </r>
  <r>
    <n v="20873"/>
    <x v="0"/>
    <x v="8"/>
    <n v="2.61"/>
    <n v="0.5"/>
    <n v="1026"/>
    <s v="Eugene Kerr"/>
    <x v="2"/>
    <x v="2"/>
    <x v="0"/>
    <x v="9"/>
    <x v="3"/>
    <x v="413"/>
    <n v="0.39"/>
    <x v="0"/>
    <x v="1"/>
    <x v="4"/>
    <x v="277"/>
    <n v="11722"/>
    <x v="124"/>
    <d v="2015-06-01T00:00:00"/>
    <x v="554"/>
    <n v="22"/>
    <x v="573"/>
    <n v="89008"/>
  </r>
  <r>
    <n v="22662"/>
    <x v="0"/>
    <x v="10"/>
    <n v="73.98"/>
    <n v="4"/>
    <n v="1027"/>
    <s v="Brian Bennett"/>
    <x v="2"/>
    <x v="2"/>
    <x v="2"/>
    <x v="13"/>
    <x v="3"/>
    <x v="414"/>
    <n v="0.79"/>
    <x v="0"/>
    <x v="1"/>
    <x v="4"/>
    <x v="278"/>
    <n v="14225"/>
    <x v="14"/>
    <d v="2015-03-13T00:00:00"/>
    <x v="555"/>
    <n v="5"/>
    <x v="574"/>
    <n v="89004"/>
  </r>
  <r>
    <n v="22663"/>
    <x v="0"/>
    <x v="5"/>
    <n v="51.98"/>
    <n v="10.17"/>
    <n v="1027"/>
    <s v="Brian Bennett"/>
    <x v="2"/>
    <x v="2"/>
    <x v="2"/>
    <x v="6"/>
    <x v="4"/>
    <x v="415"/>
    <n v="0.37"/>
    <x v="0"/>
    <x v="1"/>
    <x v="4"/>
    <x v="278"/>
    <n v="14225"/>
    <x v="14"/>
    <d v="2015-03-13T00:00:00"/>
    <x v="556"/>
    <n v="9"/>
    <x v="575"/>
    <n v="89004"/>
  </r>
  <r>
    <n v="24325"/>
    <x v="3"/>
    <x v="8"/>
    <n v="7.08"/>
    <n v="2.35"/>
    <n v="1028"/>
    <s v="Marguerite Rodgers"/>
    <x v="0"/>
    <x v="2"/>
    <x v="0"/>
    <x v="0"/>
    <x v="0"/>
    <x v="416"/>
    <n v="0.47"/>
    <x v="0"/>
    <x v="1"/>
    <x v="4"/>
    <x v="279"/>
    <n v="11725"/>
    <x v="48"/>
    <d v="2015-03-30T00:00:00"/>
    <x v="557"/>
    <n v="13"/>
    <x v="458"/>
    <n v="89006"/>
  </r>
  <r>
    <n v="23398"/>
    <x v="1"/>
    <x v="5"/>
    <n v="83.1"/>
    <n v="6.13"/>
    <n v="1028"/>
    <s v="Marguerite Rodgers"/>
    <x v="0"/>
    <x v="2"/>
    <x v="2"/>
    <x v="13"/>
    <x v="3"/>
    <x v="417"/>
    <n v="0.45"/>
    <x v="0"/>
    <x v="1"/>
    <x v="4"/>
    <x v="279"/>
    <n v="11725"/>
    <x v="100"/>
    <d v="2015-05-09T00:00:00"/>
    <x v="558"/>
    <n v="20"/>
    <x v="576"/>
    <n v="89007"/>
  </r>
  <r>
    <n v="21959"/>
    <x v="2"/>
    <x v="8"/>
    <n v="125.99"/>
    <n v="2.5"/>
    <n v="1035"/>
    <s v="Kent Burton"/>
    <x v="2"/>
    <x v="1"/>
    <x v="2"/>
    <x v="5"/>
    <x v="3"/>
    <x v="418"/>
    <n v="0.6"/>
    <x v="0"/>
    <x v="1"/>
    <x v="10"/>
    <x v="280"/>
    <n v="43015"/>
    <x v="114"/>
    <d v="2015-03-13T00:00:00"/>
    <x v="559"/>
    <n v="1"/>
    <x v="577"/>
    <n v="90710"/>
  </r>
  <r>
    <n v="21960"/>
    <x v="2"/>
    <x v="9"/>
    <n v="99.99"/>
    <n v="19.989999999999998"/>
    <n v="1036"/>
    <s v="Jessica Huffman"/>
    <x v="2"/>
    <x v="1"/>
    <x v="2"/>
    <x v="13"/>
    <x v="3"/>
    <x v="419"/>
    <n v="0.52"/>
    <x v="0"/>
    <x v="1"/>
    <x v="10"/>
    <x v="281"/>
    <n v="43017"/>
    <x v="114"/>
    <d v="2015-03-14T00:00:00"/>
    <x v="560"/>
    <n v="6"/>
    <x v="578"/>
    <n v="90710"/>
  </r>
  <r>
    <n v="20669"/>
    <x v="2"/>
    <x v="10"/>
    <n v="7.64"/>
    <n v="5.83"/>
    <n v="1038"/>
    <s v="Jon Hale"/>
    <x v="2"/>
    <x v="0"/>
    <x v="0"/>
    <x v="7"/>
    <x v="0"/>
    <x v="372"/>
    <n v="0.36"/>
    <x v="0"/>
    <x v="3"/>
    <x v="26"/>
    <x v="282"/>
    <n v="33430"/>
    <x v="154"/>
    <d v="2015-06-17T00:00:00"/>
    <x v="561"/>
    <n v="5"/>
    <x v="579"/>
    <n v="90641"/>
  </r>
  <r>
    <n v="18404"/>
    <x v="2"/>
    <x v="2"/>
    <n v="55.94"/>
    <n v="4"/>
    <n v="1041"/>
    <s v="Mildred Chase"/>
    <x v="2"/>
    <x v="2"/>
    <x v="2"/>
    <x v="13"/>
    <x v="3"/>
    <x v="420"/>
    <n v="0.74"/>
    <x v="0"/>
    <x v="0"/>
    <x v="1"/>
    <x v="283"/>
    <n v="95695"/>
    <x v="89"/>
    <d v="2015-04-18T00:00:00"/>
    <x v="562"/>
    <n v="6"/>
    <x v="580"/>
    <n v="87846"/>
  </r>
  <r>
    <n v="18405"/>
    <x v="2"/>
    <x v="8"/>
    <n v="6.3"/>
    <n v="0.5"/>
    <n v="1041"/>
    <s v="Mildred Chase"/>
    <x v="2"/>
    <x v="2"/>
    <x v="0"/>
    <x v="9"/>
    <x v="3"/>
    <x v="421"/>
    <n v="0.39"/>
    <x v="0"/>
    <x v="0"/>
    <x v="1"/>
    <x v="283"/>
    <n v="95695"/>
    <x v="89"/>
    <d v="2015-04-17T00:00:00"/>
    <x v="563"/>
    <n v="11"/>
    <x v="581"/>
    <n v="87846"/>
  </r>
  <r>
    <n v="20937"/>
    <x v="2"/>
    <x v="6"/>
    <n v="14.42"/>
    <n v="6.75"/>
    <n v="1042"/>
    <s v="Jerome Burch"/>
    <x v="0"/>
    <x v="2"/>
    <x v="0"/>
    <x v="15"/>
    <x v="4"/>
    <x v="194"/>
    <n v="0.52"/>
    <x v="0"/>
    <x v="0"/>
    <x v="1"/>
    <x v="284"/>
    <n v="95991"/>
    <x v="41"/>
    <d v="2015-05-17T00:00:00"/>
    <x v="564"/>
    <n v="6"/>
    <x v="582"/>
    <n v="87847"/>
  </r>
  <r>
    <n v="3926"/>
    <x v="2"/>
    <x v="1"/>
    <n v="209.84"/>
    <n v="21.21"/>
    <n v="1044"/>
    <s v="Erin Ballard"/>
    <x v="2"/>
    <x v="1"/>
    <x v="1"/>
    <x v="2"/>
    <x v="6"/>
    <x v="422"/>
    <n v="0.59"/>
    <x v="0"/>
    <x v="0"/>
    <x v="1"/>
    <x v="154"/>
    <n v="90004"/>
    <x v="110"/>
    <d v="2015-06-14T00:00:00"/>
    <x v="565"/>
    <n v="62"/>
    <x v="583"/>
    <n v="28001"/>
  </r>
  <r>
    <n v="3927"/>
    <x v="2"/>
    <x v="0"/>
    <n v="194.3"/>
    <n v="11.54"/>
    <n v="1044"/>
    <s v="Erin Ballard"/>
    <x v="2"/>
    <x v="1"/>
    <x v="1"/>
    <x v="2"/>
    <x v="6"/>
    <x v="423"/>
    <n v="0.59"/>
    <x v="0"/>
    <x v="0"/>
    <x v="1"/>
    <x v="154"/>
    <n v="90004"/>
    <x v="110"/>
    <d v="2015-06-16T00:00:00"/>
    <x v="566"/>
    <n v="32"/>
    <x v="584"/>
    <n v="28001"/>
  </r>
  <r>
    <n v="6711"/>
    <x v="0"/>
    <x v="6"/>
    <n v="6.68"/>
    <n v="5.66"/>
    <n v="1044"/>
    <s v="Erin Ballard"/>
    <x v="2"/>
    <x v="1"/>
    <x v="0"/>
    <x v="7"/>
    <x v="3"/>
    <x v="424"/>
    <n v="0.37"/>
    <x v="0"/>
    <x v="0"/>
    <x v="1"/>
    <x v="154"/>
    <n v="90004"/>
    <x v="139"/>
    <d v="2015-02-28T00:00:00"/>
    <x v="567"/>
    <n v="90"/>
    <x v="585"/>
    <n v="47813"/>
  </r>
  <r>
    <n v="24711"/>
    <x v="0"/>
    <x v="6"/>
    <n v="6.68"/>
    <n v="5.66"/>
    <n v="1047"/>
    <s v="Gayle Pearson"/>
    <x v="2"/>
    <x v="1"/>
    <x v="0"/>
    <x v="7"/>
    <x v="3"/>
    <x v="424"/>
    <n v="0.37"/>
    <x v="0"/>
    <x v="1"/>
    <x v="15"/>
    <x v="28"/>
    <n v="2109"/>
    <x v="139"/>
    <d v="2015-02-28T00:00:00"/>
    <x v="568"/>
    <n v="23"/>
    <x v="586"/>
    <n v="89389"/>
  </r>
  <r>
    <n v="26259"/>
    <x v="1"/>
    <x v="9"/>
    <n v="5.44"/>
    <n v="7.46"/>
    <n v="1054"/>
    <s v="Keith R Atkinson"/>
    <x v="0"/>
    <x v="0"/>
    <x v="0"/>
    <x v="8"/>
    <x v="3"/>
    <x v="425"/>
    <n v="0.36"/>
    <x v="0"/>
    <x v="0"/>
    <x v="28"/>
    <x v="285"/>
    <n v="85374"/>
    <x v="40"/>
    <d v="2015-05-27T00:00:00"/>
    <x v="569"/>
    <n v="4"/>
    <x v="587"/>
    <n v="90069"/>
  </r>
  <r>
    <n v="26260"/>
    <x v="1"/>
    <x v="4"/>
    <n v="26.38"/>
    <n v="5.58"/>
    <n v="1054"/>
    <s v="Keith R Atkinson"/>
    <x v="2"/>
    <x v="0"/>
    <x v="0"/>
    <x v="7"/>
    <x v="3"/>
    <x v="426"/>
    <n v="0.39"/>
    <x v="0"/>
    <x v="0"/>
    <x v="28"/>
    <x v="285"/>
    <n v="85374"/>
    <x v="40"/>
    <d v="2015-05-26T00:00:00"/>
    <x v="570"/>
    <n v="8"/>
    <x v="588"/>
    <n v="90069"/>
  </r>
  <r>
    <n v="26261"/>
    <x v="1"/>
    <x v="2"/>
    <n v="20.99"/>
    <n v="2.5"/>
    <n v="1054"/>
    <s v="Keith R Atkinson"/>
    <x v="2"/>
    <x v="0"/>
    <x v="2"/>
    <x v="5"/>
    <x v="0"/>
    <x v="427"/>
    <n v="0.81"/>
    <x v="0"/>
    <x v="0"/>
    <x v="28"/>
    <x v="285"/>
    <n v="85374"/>
    <x v="40"/>
    <d v="2015-05-27T00:00:00"/>
    <x v="571"/>
    <n v="1"/>
    <x v="589"/>
    <n v="90069"/>
  </r>
  <r>
    <n v="8200"/>
    <x v="3"/>
    <x v="3"/>
    <n v="138.75"/>
    <n v="52.42"/>
    <n v="1060"/>
    <s v="Gene Gilliam"/>
    <x v="1"/>
    <x v="2"/>
    <x v="1"/>
    <x v="11"/>
    <x v="5"/>
    <x v="428"/>
    <n v="0.74"/>
    <x v="0"/>
    <x v="3"/>
    <x v="29"/>
    <x v="135"/>
    <n v="30318"/>
    <x v="120"/>
    <d v="2015-03-25T00:00:00"/>
    <x v="572"/>
    <n v="23"/>
    <x v="590"/>
    <n v="58628"/>
  </r>
  <r>
    <n v="7980"/>
    <x v="4"/>
    <x v="8"/>
    <n v="6.3"/>
    <n v="0.5"/>
    <n v="1060"/>
    <s v="Gene Gilliam"/>
    <x v="2"/>
    <x v="2"/>
    <x v="0"/>
    <x v="9"/>
    <x v="3"/>
    <x v="57"/>
    <n v="0.39"/>
    <x v="0"/>
    <x v="3"/>
    <x v="29"/>
    <x v="135"/>
    <n v="30318"/>
    <x v="155"/>
    <d v="2015-05-30T00:00:00"/>
    <x v="573"/>
    <n v="20"/>
    <x v="591"/>
    <n v="57061"/>
  </r>
  <r>
    <n v="26200"/>
    <x v="3"/>
    <x v="3"/>
    <n v="138.75"/>
    <n v="52.42"/>
    <n v="1062"/>
    <s v="Willie Robinson"/>
    <x v="1"/>
    <x v="2"/>
    <x v="1"/>
    <x v="11"/>
    <x v="5"/>
    <x v="428"/>
    <n v="0.74"/>
    <x v="0"/>
    <x v="1"/>
    <x v="4"/>
    <x v="286"/>
    <n v="11727"/>
    <x v="120"/>
    <d v="2015-03-25T00:00:00"/>
    <x v="574"/>
    <n v="6"/>
    <x v="592"/>
    <n v="91354"/>
  </r>
  <r>
    <n v="25979"/>
    <x v="4"/>
    <x v="7"/>
    <n v="22.38"/>
    <n v="15.1"/>
    <n v="1062"/>
    <s v="Willie Robinson"/>
    <x v="2"/>
    <x v="2"/>
    <x v="0"/>
    <x v="8"/>
    <x v="3"/>
    <x v="429"/>
    <n v="0.38"/>
    <x v="0"/>
    <x v="1"/>
    <x v="4"/>
    <x v="286"/>
    <n v="11727"/>
    <x v="155"/>
    <d v="2015-06-07T00:00:00"/>
    <x v="575"/>
    <n v="18"/>
    <x v="593"/>
    <n v="91355"/>
  </r>
  <r>
    <n v="25981"/>
    <x v="4"/>
    <x v="2"/>
    <n v="17.78"/>
    <n v="5.03"/>
    <n v="1062"/>
    <s v="Willie Robinson"/>
    <x v="2"/>
    <x v="2"/>
    <x v="1"/>
    <x v="2"/>
    <x v="3"/>
    <x v="430"/>
    <n v="0.54"/>
    <x v="0"/>
    <x v="1"/>
    <x v="4"/>
    <x v="286"/>
    <n v="11727"/>
    <x v="155"/>
    <d v="2015-06-02T00:00:00"/>
    <x v="576"/>
    <n v="3"/>
    <x v="594"/>
    <n v="91355"/>
  </r>
  <r>
    <n v="19445"/>
    <x v="2"/>
    <x v="0"/>
    <n v="15.99"/>
    <n v="13.18"/>
    <n v="1065"/>
    <s v="Vicki Bond"/>
    <x v="2"/>
    <x v="0"/>
    <x v="0"/>
    <x v="8"/>
    <x v="3"/>
    <x v="222"/>
    <n v="0.37"/>
    <x v="0"/>
    <x v="2"/>
    <x v="12"/>
    <x v="287"/>
    <n v="60459"/>
    <x v="29"/>
    <d v="2015-02-20T00:00:00"/>
    <x v="577"/>
    <n v="23"/>
    <x v="595"/>
    <n v="88899"/>
  </r>
  <r>
    <n v="20445"/>
    <x v="4"/>
    <x v="7"/>
    <n v="22.84"/>
    <n v="16.87"/>
    <n v="1068"/>
    <s v="Erik Barr"/>
    <x v="2"/>
    <x v="1"/>
    <x v="0"/>
    <x v="7"/>
    <x v="3"/>
    <x v="431"/>
    <n v="0.39"/>
    <x v="0"/>
    <x v="2"/>
    <x v="12"/>
    <x v="288"/>
    <n v="60409"/>
    <x v="44"/>
    <d v="2015-03-16T00:00:00"/>
    <x v="578"/>
    <n v="12"/>
    <x v="596"/>
    <n v="87109"/>
  </r>
  <r>
    <n v="24737"/>
    <x v="3"/>
    <x v="1"/>
    <n v="15.94"/>
    <n v="5.45"/>
    <n v="1069"/>
    <s v="Pam Bennett"/>
    <x v="2"/>
    <x v="1"/>
    <x v="0"/>
    <x v="0"/>
    <x v="2"/>
    <x v="432"/>
    <n v="0.55000000000000004"/>
    <x v="0"/>
    <x v="2"/>
    <x v="12"/>
    <x v="289"/>
    <n v="62901"/>
    <x v="50"/>
    <d v="2015-05-15T00:00:00"/>
    <x v="579"/>
    <n v="41"/>
    <x v="597"/>
    <n v="87110"/>
  </r>
  <r>
    <n v="22685"/>
    <x v="1"/>
    <x v="0"/>
    <n v="150.88999999999999"/>
    <n v="60.2"/>
    <n v="1072"/>
    <s v="Marion Owens"/>
    <x v="1"/>
    <x v="0"/>
    <x v="1"/>
    <x v="1"/>
    <x v="1"/>
    <x v="433"/>
    <n v="0.77"/>
    <x v="0"/>
    <x v="1"/>
    <x v="19"/>
    <x v="290"/>
    <n v="18018"/>
    <x v="12"/>
    <d v="2015-03-30T00:00:00"/>
    <x v="580"/>
    <n v="3"/>
    <x v="598"/>
    <n v="89631"/>
  </r>
  <r>
    <n v="26176"/>
    <x v="0"/>
    <x v="7"/>
    <n v="19.23"/>
    <n v="6.15"/>
    <n v="1075"/>
    <s v="Theodore Tyson"/>
    <x v="2"/>
    <x v="1"/>
    <x v="1"/>
    <x v="2"/>
    <x v="2"/>
    <x v="159"/>
    <n v="0.44"/>
    <x v="0"/>
    <x v="2"/>
    <x v="12"/>
    <x v="291"/>
    <n v="60441"/>
    <x v="156"/>
    <d v="2015-03-10T00:00:00"/>
    <x v="581"/>
    <n v="11"/>
    <x v="599"/>
    <n v="86422"/>
  </r>
  <r>
    <n v="23312"/>
    <x v="1"/>
    <x v="4"/>
    <n v="13.9"/>
    <n v="7.59"/>
    <n v="1080"/>
    <s v="Colleen Fletcher"/>
    <x v="2"/>
    <x v="0"/>
    <x v="0"/>
    <x v="12"/>
    <x v="2"/>
    <x v="243"/>
    <n v="0.56000000000000005"/>
    <x v="0"/>
    <x v="2"/>
    <x v="12"/>
    <x v="292"/>
    <n v="60174"/>
    <x v="100"/>
    <d v="2015-05-09T00:00:00"/>
    <x v="582"/>
    <n v="14"/>
    <x v="600"/>
    <n v="88461"/>
  </r>
  <r>
    <n v="24324"/>
    <x v="1"/>
    <x v="8"/>
    <n v="55.99"/>
    <n v="5"/>
    <n v="1083"/>
    <s v="Hazel Dale"/>
    <x v="0"/>
    <x v="0"/>
    <x v="2"/>
    <x v="5"/>
    <x v="2"/>
    <x v="134"/>
    <n v="0.83"/>
    <x v="0"/>
    <x v="2"/>
    <x v="12"/>
    <x v="293"/>
    <n v="62701"/>
    <x v="157"/>
    <d v="2015-04-02T00:00:00"/>
    <x v="583"/>
    <n v="1"/>
    <x v="601"/>
    <n v="88460"/>
  </r>
  <r>
    <n v="18047"/>
    <x v="1"/>
    <x v="5"/>
    <n v="7.64"/>
    <n v="5.83"/>
    <n v="1085"/>
    <s v="Ted Dunlap"/>
    <x v="2"/>
    <x v="1"/>
    <x v="0"/>
    <x v="7"/>
    <x v="0"/>
    <x v="372"/>
    <n v="0.36"/>
    <x v="0"/>
    <x v="1"/>
    <x v="4"/>
    <x v="294"/>
    <n v="11729"/>
    <x v="99"/>
    <d v="2015-01-06T00:00:00"/>
    <x v="584"/>
    <n v="6"/>
    <x v="602"/>
    <n v="86122"/>
  </r>
  <r>
    <n v="25279"/>
    <x v="0"/>
    <x v="7"/>
    <n v="9.06"/>
    <n v="9.86"/>
    <n v="1085"/>
    <s v="Ted Dunlap"/>
    <x v="2"/>
    <x v="1"/>
    <x v="0"/>
    <x v="7"/>
    <x v="3"/>
    <x v="204"/>
    <n v="0.4"/>
    <x v="0"/>
    <x v="1"/>
    <x v="4"/>
    <x v="294"/>
    <n v="11729"/>
    <x v="158"/>
    <d v="2015-04-25T00:00:00"/>
    <x v="585"/>
    <n v="3"/>
    <x v="603"/>
    <n v="86123"/>
  </r>
  <r>
    <n v="23104"/>
    <x v="1"/>
    <x v="2"/>
    <n v="30.42"/>
    <n v="8.65"/>
    <n v="1085"/>
    <s v="Ted Dunlap"/>
    <x v="2"/>
    <x v="0"/>
    <x v="2"/>
    <x v="13"/>
    <x v="3"/>
    <x v="434"/>
    <n v="0.74"/>
    <x v="0"/>
    <x v="1"/>
    <x v="4"/>
    <x v="294"/>
    <n v="11729"/>
    <x v="116"/>
    <d v="2015-05-15T00:00:00"/>
    <x v="586"/>
    <n v="10"/>
    <x v="604"/>
    <n v="86124"/>
  </r>
  <r>
    <n v="23105"/>
    <x v="1"/>
    <x v="1"/>
    <n v="37.94"/>
    <n v="5.08"/>
    <n v="1085"/>
    <s v="Ted Dunlap"/>
    <x v="2"/>
    <x v="0"/>
    <x v="0"/>
    <x v="7"/>
    <x v="0"/>
    <x v="320"/>
    <n v="0.38"/>
    <x v="0"/>
    <x v="1"/>
    <x v="4"/>
    <x v="294"/>
    <n v="11729"/>
    <x v="116"/>
    <d v="2015-05-14T00:00:00"/>
    <x v="587"/>
    <n v="8"/>
    <x v="605"/>
    <n v="86124"/>
  </r>
  <r>
    <n v="25280"/>
    <x v="0"/>
    <x v="7"/>
    <n v="14.27"/>
    <n v="7.27"/>
    <n v="1086"/>
    <s v="Leon Peele"/>
    <x v="2"/>
    <x v="1"/>
    <x v="0"/>
    <x v="8"/>
    <x v="3"/>
    <x v="435"/>
    <n v="0.38"/>
    <x v="0"/>
    <x v="1"/>
    <x v="4"/>
    <x v="295"/>
    <n v="11746"/>
    <x v="158"/>
    <d v="2015-04-25T00:00:00"/>
    <x v="588"/>
    <n v="3"/>
    <x v="606"/>
    <n v="86123"/>
  </r>
  <r>
    <n v="22537"/>
    <x v="3"/>
    <x v="1"/>
    <n v="15.14"/>
    <n v="4.53"/>
    <n v="1101"/>
    <s v="Kimberly McCarthy"/>
    <x v="2"/>
    <x v="2"/>
    <x v="0"/>
    <x v="10"/>
    <x v="3"/>
    <x v="436"/>
    <n v="0.81"/>
    <x v="0"/>
    <x v="0"/>
    <x v="1"/>
    <x v="265"/>
    <n v="93030"/>
    <x v="130"/>
    <d v="2015-05-06T00:00:00"/>
    <x v="589"/>
    <n v="3"/>
    <x v="607"/>
    <n v="91488"/>
  </r>
  <r>
    <n v="21847"/>
    <x v="1"/>
    <x v="5"/>
    <n v="328.14"/>
    <n v="91.05"/>
    <n v="1103"/>
    <s v="Sidney Bowling"/>
    <x v="1"/>
    <x v="1"/>
    <x v="0"/>
    <x v="15"/>
    <x v="1"/>
    <x v="158"/>
    <n v="0.56999999999999995"/>
    <x v="0"/>
    <x v="2"/>
    <x v="32"/>
    <x v="296"/>
    <n v="68046"/>
    <x v="98"/>
    <d v="2015-04-11T00:00:00"/>
    <x v="590"/>
    <n v="7"/>
    <x v="608"/>
    <n v="90977"/>
  </r>
  <r>
    <n v="3847"/>
    <x v="1"/>
    <x v="5"/>
    <n v="328.14"/>
    <n v="91.05"/>
    <n v="1104"/>
    <s v="Timothy Ross"/>
    <x v="1"/>
    <x v="1"/>
    <x v="0"/>
    <x v="15"/>
    <x v="1"/>
    <x v="158"/>
    <n v="0.56999999999999995"/>
    <x v="0"/>
    <x v="1"/>
    <x v="4"/>
    <x v="8"/>
    <n v="10282"/>
    <x v="98"/>
    <d v="2015-04-11T00:00:00"/>
    <x v="590"/>
    <n v="29"/>
    <x v="609"/>
    <n v="27456"/>
  </r>
  <r>
    <n v="2808"/>
    <x v="3"/>
    <x v="7"/>
    <n v="6.35"/>
    <n v="1.02"/>
    <n v="1106"/>
    <s v="Maxine Collier Grady"/>
    <x v="2"/>
    <x v="2"/>
    <x v="0"/>
    <x v="7"/>
    <x v="0"/>
    <x v="318"/>
    <n v="0.39"/>
    <x v="0"/>
    <x v="2"/>
    <x v="7"/>
    <x v="188"/>
    <n v="75220"/>
    <x v="135"/>
    <d v="2015-05-23T00:00:00"/>
    <x v="591"/>
    <n v="52"/>
    <x v="610"/>
    <n v="20261"/>
  </r>
  <r>
    <n v="106"/>
    <x v="0"/>
    <x v="0"/>
    <n v="9.31"/>
    <n v="3.98"/>
    <n v="1106"/>
    <s v="Maxine Collier Grady"/>
    <x v="2"/>
    <x v="2"/>
    <x v="0"/>
    <x v="12"/>
    <x v="2"/>
    <x v="437"/>
    <n v="0.56000000000000005"/>
    <x v="0"/>
    <x v="2"/>
    <x v="7"/>
    <x v="188"/>
    <n v="75220"/>
    <x v="8"/>
    <d v="2015-05-22T00:00:00"/>
    <x v="592"/>
    <n v="61"/>
    <x v="611"/>
    <n v="646"/>
  </r>
  <r>
    <n v="6443"/>
    <x v="1"/>
    <x v="4"/>
    <n v="140.81"/>
    <n v="24.49"/>
    <n v="1106"/>
    <s v="Maxine Collier Grady"/>
    <x v="2"/>
    <x v="3"/>
    <x v="1"/>
    <x v="1"/>
    <x v="6"/>
    <x v="438"/>
    <n v="0.56999999999999995"/>
    <x v="0"/>
    <x v="2"/>
    <x v="7"/>
    <x v="188"/>
    <n v="75220"/>
    <x v="132"/>
    <d v="2015-06-08T00:00:00"/>
    <x v="593"/>
    <n v="81"/>
    <x v="612"/>
    <n v="45824"/>
  </r>
  <r>
    <n v="18106"/>
    <x v="0"/>
    <x v="0"/>
    <n v="9.31"/>
    <n v="3.98"/>
    <n v="1107"/>
    <s v="Joanna Keith"/>
    <x v="2"/>
    <x v="2"/>
    <x v="0"/>
    <x v="12"/>
    <x v="2"/>
    <x v="437"/>
    <n v="0.56000000000000005"/>
    <x v="0"/>
    <x v="2"/>
    <x v="7"/>
    <x v="297"/>
    <n v="77566"/>
    <x v="8"/>
    <d v="2015-05-22T00:00:00"/>
    <x v="594"/>
    <n v="15"/>
    <x v="613"/>
    <n v="86411"/>
  </r>
  <r>
    <n v="20807"/>
    <x v="3"/>
    <x v="3"/>
    <n v="31.74"/>
    <n v="12.62"/>
    <n v="1108"/>
    <s v="Dwight Bishop"/>
    <x v="0"/>
    <x v="2"/>
    <x v="0"/>
    <x v="8"/>
    <x v="3"/>
    <x v="383"/>
    <n v="0.37"/>
    <x v="0"/>
    <x v="2"/>
    <x v="7"/>
    <x v="298"/>
    <n v="75146"/>
    <x v="135"/>
    <d v="2015-05-20T00:00:00"/>
    <x v="595"/>
    <n v="9"/>
    <x v="614"/>
    <n v="86409"/>
  </r>
  <r>
    <n v="20808"/>
    <x v="3"/>
    <x v="7"/>
    <n v="6.35"/>
    <n v="1.02"/>
    <n v="1108"/>
    <s v="Dwight Bishop"/>
    <x v="2"/>
    <x v="2"/>
    <x v="0"/>
    <x v="7"/>
    <x v="0"/>
    <x v="318"/>
    <n v="0.39"/>
    <x v="0"/>
    <x v="2"/>
    <x v="7"/>
    <x v="298"/>
    <n v="75146"/>
    <x v="135"/>
    <d v="2015-05-23T00:00:00"/>
    <x v="596"/>
    <n v="13"/>
    <x v="615"/>
    <n v="86409"/>
  </r>
  <r>
    <n v="20809"/>
    <x v="3"/>
    <x v="1"/>
    <n v="65.989999999999995"/>
    <n v="8.99"/>
    <n v="1108"/>
    <s v="Dwight Bishop"/>
    <x v="0"/>
    <x v="2"/>
    <x v="2"/>
    <x v="5"/>
    <x v="3"/>
    <x v="210"/>
    <n v="0.56000000000000005"/>
    <x v="0"/>
    <x v="2"/>
    <x v="7"/>
    <x v="298"/>
    <n v="75146"/>
    <x v="135"/>
    <d v="2015-05-21T00:00:00"/>
    <x v="597"/>
    <n v="8"/>
    <x v="616"/>
    <n v="86409"/>
  </r>
  <r>
    <n v="22480"/>
    <x v="3"/>
    <x v="4"/>
    <n v="8.3699999999999992"/>
    <n v="10.16"/>
    <n v="1109"/>
    <s v="Dennis Welch"/>
    <x v="2"/>
    <x v="3"/>
    <x v="1"/>
    <x v="2"/>
    <x v="6"/>
    <x v="439"/>
    <n v="0.59"/>
    <x v="0"/>
    <x v="2"/>
    <x v="7"/>
    <x v="299"/>
    <n v="78041"/>
    <x v="159"/>
    <d v="2015-06-29T00:00:00"/>
    <x v="598"/>
    <n v="13"/>
    <x v="617"/>
    <n v="86410"/>
  </r>
  <r>
    <n v="20176"/>
    <x v="1"/>
    <x v="9"/>
    <n v="300.98"/>
    <n v="54.92"/>
    <n v="1112"/>
    <s v="Luis Kerr"/>
    <x v="1"/>
    <x v="0"/>
    <x v="1"/>
    <x v="14"/>
    <x v="5"/>
    <x v="52"/>
    <n v="0.55000000000000004"/>
    <x v="0"/>
    <x v="0"/>
    <x v="1"/>
    <x v="300"/>
    <n v="92399"/>
    <x v="57"/>
    <d v="2015-04-04T00:00:00"/>
    <x v="599"/>
    <n v="12"/>
    <x v="618"/>
    <n v="90832"/>
  </r>
  <r>
    <n v="20177"/>
    <x v="1"/>
    <x v="1"/>
    <n v="2550.14"/>
    <n v="29.7"/>
    <n v="1112"/>
    <s v="Luis Kerr"/>
    <x v="1"/>
    <x v="0"/>
    <x v="2"/>
    <x v="6"/>
    <x v="1"/>
    <x v="440"/>
    <n v="0.56999999999999995"/>
    <x v="0"/>
    <x v="0"/>
    <x v="1"/>
    <x v="300"/>
    <n v="92399"/>
    <x v="57"/>
    <d v="2015-04-04T00:00:00"/>
    <x v="600"/>
    <n v="2"/>
    <x v="619"/>
    <n v="90832"/>
  </r>
  <r>
    <n v="26060"/>
    <x v="2"/>
    <x v="0"/>
    <n v="2.89"/>
    <n v="0.5"/>
    <n v="1113"/>
    <s v="Julia Reynolds"/>
    <x v="2"/>
    <x v="0"/>
    <x v="0"/>
    <x v="9"/>
    <x v="3"/>
    <x v="277"/>
    <n v="0.38"/>
    <x v="0"/>
    <x v="0"/>
    <x v="21"/>
    <x v="301"/>
    <n v="80004"/>
    <x v="34"/>
    <d v="2015-04-07T00:00:00"/>
    <x v="601"/>
    <n v="14"/>
    <x v="173"/>
    <n v="90833"/>
  </r>
  <r>
    <n v="26061"/>
    <x v="2"/>
    <x v="6"/>
    <n v="55.99"/>
    <n v="5"/>
    <n v="1113"/>
    <s v="Julia Reynolds"/>
    <x v="2"/>
    <x v="0"/>
    <x v="2"/>
    <x v="5"/>
    <x v="2"/>
    <x v="241"/>
    <n v="0.8"/>
    <x v="0"/>
    <x v="0"/>
    <x v="21"/>
    <x v="301"/>
    <n v="80004"/>
    <x v="34"/>
    <d v="2015-04-08T00:00:00"/>
    <x v="602"/>
    <n v="5"/>
    <x v="620"/>
    <n v="90833"/>
  </r>
  <r>
    <n v="21579"/>
    <x v="1"/>
    <x v="2"/>
    <n v="64.650000000000006"/>
    <n v="35"/>
    <n v="1117"/>
    <s v="Samantha Koch"/>
    <x v="2"/>
    <x v="1"/>
    <x v="0"/>
    <x v="10"/>
    <x v="6"/>
    <x v="333"/>
    <n v="0.8"/>
    <x v="0"/>
    <x v="0"/>
    <x v="28"/>
    <x v="302"/>
    <n v="85705"/>
    <x v="64"/>
    <d v="2015-02-06T00:00:00"/>
    <x v="603"/>
    <n v="4"/>
    <x v="621"/>
    <n v="86768"/>
  </r>
  <r>
    <n v="21329"/>
    <x v="4"/>
    <x v="7"/>
    <n v="19.98"/>
    <n v="8.68"/>
    <n v="1121"/>
    <s v="Tonya Proctor"/>
    <x v="2"/>
    <x v="3"/>
    <x v="0"/>
    <x v="7"/>
    <x v="3"/>
    <x v="441"/>
    <n v="0.37"/>
    <x v="0"/>
    <x v="0"/>
    <x v="1"/>
    <x v="303"/>
    <n v="92592"/>
    <x v="131"/>
    <d v="2015-02-14T00:00:00"/>
    <x v="604"/>
    <n v="8"/>
    <x v="622"/>
    <n v="86767"/>
  </r>
  <r>
    <n v="21330"/>
    <x v="4"/>
    <x v="4"/>
    <n v="125.99"/>
    <n v="7.69"/>
    <n v="1121"/>
    <s v="Tonya Proctor"/>
    <x v="2"/>
    <x v="3"/>
    <x v="2"/>
    <x v="5"/>
    <x v="3"/>
    <x v="442"/>
    <n v="0.57999999999999996"/>
    <x v="0"/>
    <x v="0"/>
    <x v="1"/>
    <x v="303"/>
    <n v="92592"/>
    <x v="131"/>
    <d v="2015-02-09T00:00:00"/>
    <x v="605"/>
    <n v="7"/>
    <x v="623"/>
    <n v="86767"/>
  </r>
  <r>
    <n v="20612"/>
    <x v="0"/>
    <x v="9"/>
    <n v="7.3"/>
    <n v="7.72"/>
    <n v="1123"/>
    <s v="Peggy Lanier"/>
    <x v="2"/>
    <x v="2"/>
    <x v="0"/>
    <x v="8"/>
    <x v="3"/>
    <x v="443"/>
    <n v="0.38"/>
    <x v="0"/>
    <x v="0"/>
    <x v="1"/>
    <x v="124"/>
    <n v="95661"/>
    <x v="24"/>
    <d v="2015-03-18T00:00:00"/>
    <x v="606"/>
    <n v="14"/>
    <x v="624"/>
    <n v="87015"/>
  </r>
  <r>
    <n v="18212"/>
    <x v="0"/>
    <x v="3"/>
    <n v="175.99"/>
    <n v="4.99"/>
    <n v="1123"/>
    <s v="Peggy Lanier"/>
    <x v="2"/>
    <x v="2"/>
    <x v="2"/>
    <x v="5"/>
    <x v="3"/>
    <x v="32"/>
    <n v="0.59"/>
    <x v="0"/>
    <x v="0"/>
    <x v="1"/>
    <x v="124"/>
    <n v="95661"/>
    <x v="105"/>
    <d v="2015-06-22T00:00:00"/>
    <x v="607"/>
    <n v="22"/>
    <x v="625"/>
    <n v="87016"/>
  </r>
  <r>
    <n v="18211"/>
    <x v="0"/>
    <x v="3"/>
    <n v="160.97999999999999"/>
    <n v="35.020000000000003"/>
    <n v="1124"/>
    <s v="Randy Jiang"/>
    <x v="1"/>
    <x v="2"/>
    <x v="1"/>
    <x v="14"/>
    <x v="5"/>
    <x v="263"/>
    <n v="0.72"/>
    <x v="0"/>
    <x v="1"/>
    <x v="18"/>
    <x v="304"/>
    <n v="6360"/>
    <x v="105"/>
    <d v="2015-06-21T00:00:00"/>
    <x v="608"/>
    <n v="18"/>
    <x v="626"/>
    <n v="87016"/>
  </r>
  <r>
    <n v="22052"/>
    <x v="3"/>
    <x v="1"/>
    <n v="4.0599999999999996"/>
    <n v="6.89"/>
    <n v="1127"/>
    <s v="Ray Grady"/>
    <x v="2"/>
    <x v="3"/>
    <x v="0"/>
    <x v="15"/>
    <x v="3"/>
    <x v="326"/>
    <n v="0.6"/>
    <x v="0"/>
    <x v="2"/>
    <x v="7"/>
    <x v="305"/>
    <n v="78852"/>
    <x v="152"/>
    <d v="2015-02-26T00:00:00"/>
    <x v="609"/>
    <n v="16"/>
    <x v="627"/>
    <n v="87221"/>
  </r>
  <r>
    <n v="26377"/>
    <x v="4"/>
    <x v="7"/>
    <n v="4.71"/>
    <n v="0.7"/>
    <n v="1127"/>
    <s v="Ray Grady"/>
    <x v="2"/>
    <x v="3"/>
    <x v="0"/>
    <x v="3"/>
    <x v="0"/>
    <x v="444"/>
    <n v="0.8"/>
    <x v="0"/>
    <x v="2"/>
    <x v="7"/>
    <x v="305"/>
    <n v="78852"/>
    <x v="33"/>
    <d v="2015-06-26T00:00:00"/>
    <x v="610"/>
    <n v="19"/>
    <x v="628"/>
    <n v="87222"/>
  </r>
  <r>
    <n v="26378"/>
    <x v="4"/>
    <x v="2"/>
    <n v="4.2"/>
    <n v="2.2599999999999998"/>
    <n v="1128"/>
    <s v="Kurt O'Connor"/>
    <x v="2"/>
    <x v="3"/>
    <x v="0"/>
    <x v="7"/>
    <x v="0"/>
    <x v="445"/>
    <n v="0.36"/>
    <x v="0"/>
    <x v="2"/>
    <x v="7"/>
    <x v="306"/>
    <n v="78539"/>
    <x v="33"/>
    <d v="2015-06-27T00:00:00"/>
    <x v="611"/>
    <n v="13"/>
    <x v="629"/>
    <n v="87222"/>
  </r>
  <r>
    <n v="4501"/>
    <x v="4"/>
    <x v="7"/>
    <n v="8.6"/>
    <n v="6.19"/>
    <n v="1129"/>
    <s v="Pam Patton"/>
    <x v="2"/>
    <x v="1"/>
    <x v="0"/>
    <x v="8"/>
    <x v="3"/>
    <x v="331"/>
    <n v="0.38"/>
    <x v="0"/>
    <x v="1"/>
    <x v="15"/>
    <x v="28"/>
    <n v="2118"/>
    <x v="160"/>
    <d v="2015-02-23T00:00:00"/>
    <x v="612"/>
    <n v="37"/>
    <x v="630"/>
    <n v="32037"/>
  </r>
  <r>
    <n v="4502"/>
    <x v="4"/>
    <x v="8"/>
    <n v="699.99"/>
    <n v="24.49"/>
    <n v="1129"/>
    <s v="Pam Patton"/>
    <x v="2"/>
    <x v="1"/>
    <x v="2"/>
    <x v="16"/>
    <x v="6"/>
    <x v="446"/>
    <n v="0.54"/>
    <x v="0"/>
    <x v="1"/>
    <x v="15"/>
    <x v="28"/>
    <n v="2118"/>
    <x v="160"/>
    <d v="2015-02-20T00:00:00"/>
    <x v="613"/>
    <n v="15"/>
    <x v="631"/>
    <n v="32037"/>
  </r>
  <r>
    <n v="6891"/>
    <x v="1"/>
    <x v="5"/>
    <n v="5.78"/>
    <n v="7.64"/>
    <n v="1129"/>
    <s v="Pam Patton"/>
    <x v="0"/>
    <x v="0"/>
    <x v="0"/>
    <x v="7"/>
    <x v="3"/>
    <x v="447"/>
    <n v="0.36"/>
    <x v="0"/>
    <x v="1"/>
    <x v="15"/>
    <x v="28"/>
    <n v="2118"/>
    <x v="48"/>
    <d v="2015-03-31T00:00:00"/>
    <x v="614"/>
    <n v="29"/>
    <x v="632"/>
    <n v="49125"/>
  </r>
  <r>
    <n v="1917"/>
    <x v="3"/>
    <x v="1"/>
    <n v="7.64"/>
    <n v="1.39"/>
    <n v="1129"/>
    <s v="Pam Patton"/>
    <x v="2"/>
    <x v="1"/>
    <x v="0"/>
    <x v="4"/>
    <x v="3"/>
    <x v="448"/>
    <n v="0.36"/>
    <x v="0"/>
    <x v="1"/>
    <x v="15"/>
    <x v="28"/>
    <n v="2118"/>
    <x v="8"/>
    <d v="2015-05-23T00:00:00"/>
    <x v="615"/>
    <n v="52"/>
    <x v="633"/>
    <n v="13735"/>
  </r>
  <r>
    <n v="5568"/>
    <x v="4"/>
    <x v="9"/>
    <n v="30.98"/>
    <n v="6.5"/>
    <n v="1129"/>
    <s v="Pam Patton"/>
    <x v="2"/>
    <x v="0"/>
    <x v="2"/>
    <x v="13"/>
    <x v="3"/>
    <x v="449"/>
    <n v="0.79"/>
    <x v="0"/>
    <x v="1"/>
    <x v="15"/>
    <x v="28"/>
    <n v="2118"/>
    <x v="1"/>
    <d v="2015-06-17T00:00:00"/>
    <x v="616"/>
    <n v="44"/>
    <x v="634"/>
    <n v="39430"/>
  </r>
  <r>
    <n v="8099"/>
    <x v="4"/>
    <x v="1"/>
    <n v="4.9800000000000004"/>
    <n v="6.07"/>
    <n v="1129"/>
    <s v="Pam Patton"/>
    <x v="2"/>
    <x v="1"/>
    <x v="0"/>
    <x v="7"/>
    <x v="3"/>
    <x v="46"/>
    <n v="0.36"/>
    <x v="0"/>
    <x v="1"/>
    <x v="15"/>
    <x v="28"/>
    <n v="2118"/>
    <x v="161"/>
    <d v="2015-01-28T00:00:00"/>
    <x v="617"/>
    <n v="19"/>
    <x v="635"/>
    <n v="57794"/>
  </r>
  <r>
    <n v="19917"/>
    <x v="3"/>
    <x v="1"/>
    <n v="7.64"/>
    <n v="1.39"/>
    <n v="1131"/>
    <s v="Benjamin Strauss"/>
    <x v="2"/>
    <x v="1"/>
    <x v="0"/>
    <x v="4"/>
    <x v="3"/>
    <x v="448"/>
    <n v="0.36"/>
    <x v="0"/>
    <x v="2"/>
    <x v="7"/>
    <x v="307"/>
    <n v="79907"/>
    <x v="8"/>
    <d v="2015-05-23T00:00:00"/>
    <x v="618"/>
    <n v="13"/>
    <x v="636"/>
    <n v="88103"/>
  </r>
  <r>
    <n v="23860"/>
    <x v="3"/>
    <x v="2"/>
    <n v="6.37"/>
    <n v="5.19"/>
    <n v="1132"/>
    <s v="Michael Robbins"/>
    <x v="2"/>
    <x v="0"/>
    <x v="0"/>
    <x v="8"/>
    <x v="3"/>
    <x v="214"/>
    <n v="0.38"/>
    <x v="0"/>
    <x v="2"/>
    <x v="7"/>
    <x v="308"/>
    <n v="76039"/>
    <x v="104"/>
    <d v="2015-02-11T00:00:00"/>
    <x v="619"/>
    <n v="6"/>
    <x v="637"/>
    <n v="88101"/>
  </r>
  <r>
    <n v="22501"/>
    <x v="4"/>
    <x v="7"/>
    <n v="8.6"/>
    <n v="6.19"/>
    <n v="1132"/>
    <s v="Michael Robbins"/>
    <x v="2"/>
    <x v="1"/>
    <x v="0"/>
    <x v="8"/>
    <x v="3"/>
    <x v="331"/>
    <n v="0.38"/>
    <x v="0"/>
    <x v="2"/>
    <x v="7"/>
    <x v="308"/>
    <n v="76039"/>
    <x v="160"/>
    <d v="2015-02-23T00:00:00"/>
    <x v="612"/>
    <n v="9"/>
    <x v="638"/>
    <n v="88102"/>
  </r>
  <r>
    <n v="22502"/>
    <x v="4"/>
    <x v="8"/>
    <n v="699.99"/>
    <n v="24.49"/>
    <n v="1132"/>
    <s v="Michael Robbins"/>
    <x v="2"/>
    <x v="1"/>
    <x v="2"/>
    <x v="16"/>
    <x v="6"/>
    <x v="446"/>
    <n v="0.54"/>
    <x v="0"/>
    <x v="2"/>
    <x v="7"/>
    <x v="308"/>
    <n v="76039"/>
    <x v="160"/>
    <d v="2015-02-20T00:00:00"/>
    <x v="613"/>
    <n v="4"/>
    <x v="639"/>
    <n v="88102"/>
  </r>
  <r>
    <n v="23568"/>
    <x v="4"/>
    <x v="9"/>
    <n v="30.98"/>
    <n v="6.5"/>
    <n v="1132"/>
    <s v="Michael Robbins"/>
    <x v="2"/>
    <x v="0"/>
    <x v="2"/>
    <x v="13"/>
    <x v="3"/>
    <x v="449"/>
    <n v="0.79"/>
    <x v="0"/>
    <x v="2"/>
    <x v="7"/>
    <x v="308"/>
    <n v="76039"/>
    <x v="1"/>
    <d v="2015-06-17T00:00:00"/>
    <x v="620"/>
    <n v="11"/>
    <x v="640"/>
    <n v="88104"/>
  </r>
  <r>
    <n v="26099"/>
    <x v="4"/>
    <x v="1"/>
    <n v="4.9800000000000004"/>
    <n v="6.07"/>
    <n v="1133"/>
    <s v="Marjorie Owens"/>
    <x v="2"/>
    <x v="1"/>
    <x v="0"/>
    <x v="7"/>
    <x v="3"/>
    <x v="46"/>
    <n v="0.36"/>
    <x v="0"/>
    <x v="2"/>
    <x v="7"/>
    <x v="309"/>
    <n v="75234"/>
    <x v="161"/>
    <d v="2015-01-28T00:00:00"/>
    <x v="617"/>
    <n v="5"/>
    <x v="641"/>
    <n v="88105"/>
  </r>
  <r>
    <n v="22119"/>
    <x v="0"/>
    <x v="3"/>
    <n v="270.97000000000003"/>
    <n v="28.06"/>
    <n v="1136"/>
    <s v="Carmen McPherson"/>
    <x v="1"/>
    <x v="3"/>
    <x v="2"/>
    <x v="6"/>
    <x v="1"/>
    <x v="450"/>
    <n v="0.56000000000000005"/>
    <x v="0"/>
    <x v="2"/>
    <x v="12"/>
    <x v="310"/>
    <n v="60188"/>
    <x v="22"/>
    <d v="2015-01-04T00:00:00"/>
    <x v="621"/>
    <n v="15"/>
    <x v="642"/>
    <n v="87940"/>
  </r>
  <r>
    <n v="19357"/>
    <x v="3"/>
    <x v="1"/>
    <n v="160.97999999999999"/>
    <n v="30"/>
    <n v="1138"/>
    <s v="Malcolm Floyd"/>
    <x v="1"/>
    <x v="1"/>
    <x v="1"/>
    <x v="1"/>
    <x v="1"/>
    <x v="48"/>
    <n v="0.62"/>
    <x v="0"/>
    <x v="2"/>
    <x v="7"/>
    <x v="311"/>
    <n v="75056"/>
    <x v="160"/>
    <d v="2015-02-19T00:00:00"/>
    <x v="622"/>
    <n v="1"/>
    <x v="643"/>
    <n v="86574"/>
  </r>
  <r>
    <n v="25467"/>
    <x v="3"/>
    <x v="5"/>
    <n v="363.25"/>
    <n v="19.989999999999998"/>
    <n v="1142"/>
    <s v="Russell Chan"/>
    <x v="2"/>
    <x v="1"/>
    <x v="0"/>
    <x v="15"/>
    <x v="3"/>
    <x v="451"/>
    <n v="0.56999999999999995"/>
    <x v="0"/>
    <x v="2"/>
    <x v="7"/>
    <x v="312"/>
    <n v="76706"/>
    <x v="148"/>
    <d v="2015-01-06T00:00:00"/>
    <x v="623"/>
    <n v="7"/>
    <x v="644"/>
    <n v="86573"/>
  </r>
  <r>
    <n v="24539"/>
    <x v="3"/>
    <x v="0"/>
    <n v="18.97"/>
    <n v="9.5399999999999991"/>
    <n v="1142"/>
    <s v="Russell Chan"/>
    <x v="2"/>
    <x v="1"/>
    <x v="0"/>
    <x v="7"/>
    <x v="3"/>
    <x v="62"/>
    <n v="0.37"/>
    <x v="0"/>
    <x v="2"/>
    <x v="7"/>
    <x v="312"/>
    <n v="76706"/>
    <x v="132"/>
    <d v="2015-06-09T00:00:00"/>
    <x v="624"/>
    <n v="11"/>
    <x v="645"/>
    <n v="86575"/>
  </r>
  <r>
    <n v="25179"/>
    <x v="4"/>
    <x v="5"/>
    <n v="7.59"/>
    <n v="4"/>
    <n v="1151"/>
    <s v="Edna Huang"/>
    <x v="2"/>
    <x v="0"/>
    <x v="1"/>
    <x v="2"/>
    <x v="0"/>
    <x v="150"/>
    <n v="0.42"/>
    <x v="0"/>
    <x v="1"/>
    <x v="15"/>
    <x v="313"/>
    <n v="1075"/>
    <x v="62"/>
    <d v="2015-06-09T00:00:00"/>
    <x v="625"/>
    <n v="1"/>
    <x v="646"/>
    <n v="91344"/>
  </r>
  <r>
    <n v="24224"/>
    <x v="2"/>
    <x v="3"/>
    <n v="9.11"/>
    <n v="2.15"/>
    <n v="1155"/>
    <s v="Alex Nicholson"/>
    <x v="0"/>
    <x v="3"/>
    <x v="0"/>
    <x v="7"/>
    <x v="0"/>
    <x v="452"/>
    <n v="0.4"/>
    <x v="0"/>
    <x v="0"/>
    <x v="1"/>
    <x v="314"/>
    <n v="90640"/>
    <x v="22"/>
    <d v="2015-01-04T00:00:00"/>
    <x v="626"/>
    <n v="4"/>
    <x v="647"/>
    <n v="90853"/>
  </r>
  <r>
    <n v="24225"/>
    <x v="2"/>
    <x v="4"/>
    <n v="15.04"/>
    <n v="1.97"/>
    <n v="1155"/>
    <s v="Alex Nicholson"/>
    <x v="2"/>
    <x v="3"/>
    <x v="0"/>
    <x v="7"/>
    <x v="0"/>
    <x v="231"/>
    <n v="0.39"/>
    <x v="0"/>
    <x v="0"/>
    <x v="1"/>
    <x v="314"/>
    <n v="90640"/>
    <x v="22"/>
    <d v="2015-01-02T00:00:00"/>
    <x v="627"/>
    <n v="11"/>
    <x v="648"/>
    <n v="90853"/>
  </r>
  <r>
    <n v="20212"/>
    <x v="0"/>
    <x v="2"/>
    <n v="175.99"/>
    <n v="8.99"/>
    <n v="1156"/>
    <s v="Edith Forbes"/>
    <x v="2"/>
    <x v="3"/>
    <x v="2"/>
    <x v="5"/>
    <x v="3"/>
    <x v="44"/>
    <n v="0.56999999999999995"/>
    <x v="0"/>
    <x v="1"/>
    <x v="15"/>
    <x v="315"/>
    <n v="1876"/>
    <x v="79"/>
    <d v="2015-02-15T00:00:00"/>
    <x v="628"/>
    <n v="7"/>
    <x v="649"/>
    <n v="90855"/>
  </r>
  <r>
    <n v="20897"/>
    <x v="0"/>
    <x v="7"/>
    <n v="100.98"/>
    <n v="35.840000000000003"/>
    <n v="1159"/>
    <s v="Arlene Weeks"/>
    <x v="1"/>
    <x v="3"/>
    <x v="1"/>
    <x v="14"/>
    <x v="5"/>
    <x v="77"/>
    <n v="0.62"/>
    <x v="0"/>
    <x v="1"/>
    <x v="2"/>
    <x v="316"/>
    <n v="7086"/>
    <x v="135"/>
    <d v="2015-05-21T00:00:00"/>
    <x v="629"/>
    <n v="1"/>
    <x v="650"/>
    <n v="90854"/>
  </r>
  <r>
    <n v="18860"/>
    <x v="1"/>
    <x v="3"/>
    <n v="9.7799999999999994"/>
    <n v="1.39"/>
    <n v="1170"/>
    <s v="Jessie Houston"/>
    <x v="2"/>
    <x v="3"/>
    <x v="0"/>
    <x v="4"/>
    <x v="3"/>
    <x v="453"/>
    <n v="0.39"/>
    <x v="0"/>
    <x v="1"/>
    <x v="42"/>
    <x v="82"/>
    <n v="19711"/>
    <x v="42"/>
    <d v="2015-06-03T00:00:00"/>
    <x v="630"/>
    <n v="19"/>
    <x v="651"/>
    <n v="87520"/>
  </r>
  <r>
    <n v="18861"/>
    <x v="1"/>
    <x v="6"/>
    <n v="200.99"/>
    <n v="8.08"/>
    <n v="1170"/>
    <s v="Jessie Houston"/>
    <x v="2"/>
    <x v="3"/>
    <x v="2"/>
    <x v="5"/>
    <x v="3"/>
    <x v="454"/>
    <n v="0.59"/>
    <x v="0"/>
    <x v="1"/>
    <x v="42"/>
    <x v="82"/>
    <n v="19711"/>
    <x v="42"/>
    <d v="2015-06-04T00:00:00"/>
    <x v="631"/>
    <n v="6"/>
    <x v="652"/>
    <n v="87520"/>
  </r>
  <r>
    <n v="19182"/>
    <x v="0"/>
    <x v="9"/>
    <n v="4.4800000000000004"/>
    <n v="49"/>
    <n v="1178"/>
    <s v="Sandy Hunt"/>
    <x v="2"/>
    <x v="3"/>
    <x v="0"/>
    <x v="15"/>
    <x v="6"/>
    <x v="238"/>
    <n v="0.6"/>
    <x v="0"/>
    <x v="3"/>
    <x v="26"/>
    <x v="317"/>
    <n v="32701"/>
    <x v="37"/>
    <d v="2015-04-11T00:00:00"/>
    <x v="632"/>
    <n v="2"/>
    <x v="653"/>
    <n v="89787"/>
  </r>
  <r>
    <n v="19183"/>
    <x v="0"/>
    <x v="2"/>
    <n v="350.99"/>
    <n v="39"/>
    <n v="1178"/>
    <s v="Sandy Hunt"/>
    <x v="1"/>
    <x v="3"/>
    <x v="1"/>
    <x v="1"/>
    <x v="1"/>
    <x v="455"/>
    <n v="0.55000000000000004"/>
    <x v="0"/>
    <x v="3"/>
    <x v="26"/>
    <x v="317"/>
    <n v="32701"/>
    <x v="37"/>
    <d v="2015-04-11T00:00:00"/>
    <x v="633"/>
    <n v="10"/>
    <x v="654"/>
    <n v="89787"/>
  </r>
  <r>
    <n v="19184"/>
    <x v="0"/>
    <x v="3"/>
    <n v="40.98"/>
    <n v="6.5"/>
    <n v="1178"/>
    <s v="Sandy Hunt"/>
    <x v="0"/>
    <x v="3"/>
    <x v="2"/>
    <x v="13"/>
    <x v="3"/>
    <x v="456"/>
    <n v="0.74"/>
    <x v="0"/>
    <x v="3"/>
    <x v="26"/>
    <x v="317"/>
    <n v="32701"/>
    <x v="37"/>
    <d v="2015-04-11T00:00:00"/>
    <x v="634"/>
    <n v="7"/>
    <x v="655"/>
    <n v="89787"/>
  </r>
  <r>
    <n v="19185"/>
    <x v="0"/>
    <x v="3"/>
    <n v="349.45"/>
    <n v="60"/>
    <n v="1178"/>
    <s v="Sandy Hunt"/>
    <x v="1"/>
    <x v="3"/>
    <x v="1"/>
    <x v="11"/>
    <x v="1"/>
    <x v="356"/>
    <m/>
    <x v="0"/>
    <x v="3"/>
    <x v="26"/>
    <x v="317"/>
    <n v="32701"/>
    <x v="37"/>
    <d v="2015-04-10T00:00:00"/>
    <x v="635"/>
    <n v="7"/>
    <x v="656"/>
    <n v="89787"/>
  </r>
  <r>
    <n v="19484"/>
    <x v="0"/>
    <x v="8"/>
    <n v="2.61"/>
    <n v="0.5"/>
    <n v="1182"/>
    <s v="Jesse Williamson"/>
    <x v="2"/>
    <x v="1"/>
    <x v="0"/>
    <x v="9"/>
    <x v="3"/>
    <x v="413"/>
    <n v="0.39"/>
    <x v="0"/>
    <x v="0"/>
    <x v="17"/>
    <x v="318"/>
    <n v="84660"/>
    <x v="94"/>
    <d v="2015-05-23T00:00:00"/>
    <x v="636"/>
    <n v="15"/>
    <x v="657"/>
    <n v="86913"/>
  </r>
  <r>
    <n v="21522"/>
    <x v="1"/>
    <x v="7"/>
    <n v="35.99"/>
    <n v="3.3"/>
    <n v="1183"/>
    <s v="Becky O'Brien"/>
    <x v="2"/>
    <x v="1"/>
    <x v="2"/>
    <x v="5"/>
    <x v="2"/>
    <x v="457"/>
    <n v="0.39"/>
    <x v="0"/>
    <x v="0"/>
    <x v="17"/>
    <x v="319"/>
    <n v="84663"/>
    <x v="159"/>
    <d v="2015-06-29T00:00:00"/>
    <x v="637"/>
    <n v="9"/>
    <x v="658"/>
    <n v="86914"/>
  </r>
  <r>
    <n v="22190"/>
    <x v="3"/>
    <x v="6"/>
    <n v="6783.02"/>
    <n v="24.49"/>
    <n v="1185"/>
    <s v="Lee Xu"/>
    <x v="2"/>
    <x v="3"/>
    <x v="2"/>
    <x v="6"/>
    <x v="6"/>
    <x v="458"/>
    <n v="0.39"/>
    <x v="0"/>
    <x v="3"/>
    <x v="43"/>
    <x v="320"/>
    <n v="35756"/>
    <x v="68"/>
    <d v="2015-03-22T00:00:00"/>
    <x v="638"/>
    <n v="3"/>
    <x v="659"/>
    <n v="85938"/>
  </r>
  <r>
    <n v="20764"/>
    <x v="1"/>
    <x v="4"/>
    <n v="11.7"/>
    <n v="6.96"/>
    <n v="1185"/>
    <s v="Lee Xu"/>
    <x v="2"/>
    <x v="3"/>
    <x v="0"/>
    <x v="15"/>
    <x v="4"/>
    <x v="459"/>
    <n v="0.5"/>
    <x v="0"/>
    <x v="3"/>
    <x v="43"/>
    <x v="320"/>
    <n v="35756"/>
    <x v="98"/>
    <d v="2015-04-13T00:00:00"/>
    <x v="639"/>
    <n v="8"/>
    <x v="660"/>
    <n v="85940"/>
  </r>
  <r>
    <n v="24358"/>
    <x v="2"/>
    <x v="8"/>
    <n v="400.97"/>
    <n v="48.26"/>
    <n v="1186"/>
    <s v="Glenda Herbert"/>
    <x v="1"/>
    <x v="3"/>
    <x v="2"/>
    <x v="6"/>
    <x v="5"/>
    <x v="460"/>
    <n v="0.36"/>
    <x v="0"/>
    <x v="0"/>
    <x v="1"/>
    <x v="321"/>
    <n v="92646"/>
    <x v="37"/>
    <d v="2015-04-10T00:00:00"/>
    <x v="640"/>
    <n v="10"/>
    <x v="661"/>
    <n v="85939"/>
  </r>
  <r>
    <n v="18829"/>
    <x v="4"/>
    <x v="2"/>
    <n v="10.89"/>
    <n v="4.5"/>
    <n v="1189"/>
    <s v="Dwight Stephenson"/>
    <x v="2"/>
    <x v="3"/>
    <x v="0"/>
    <x v="15"/>
    <x v="3"/>
    <x v="76"/>
    <n v="0.59"/>
    <x v="0"/>
    <x v="0"/>
    <x v="1"/>
    <x v="321"/>
    <n v="92646"/>
    <x v="77"/>
    <d v="2015-06-22T00:00:00"/>
    <x v="641"/>
    <n v="14"/>
    <x v="662"/>
    <n v="87584"/>
  </r>
  <r>
    <n v="18830"/>
    <x v="4"/>
    <x v="9"/>
    <n v="10.64"/>
    <n v="5.16"/>
    <n v="1189"/>
    <s v="Dwight Stephenson"/>
    <x v="2"/>
    <x v="3"/>
    <x v="1"/>
    <x v="2"/>
    <x v="3"/>
    <x v="304"/>
    <n v="0.56999999999999995"/>
    <x v="0"/>
    <x v="0"/>
    <x v="1"/>
    <x v="321"/>
    <n v="92646"/>
    <x v="77"/>
    <d v="2015-06-22T00:00:00"/>
    <x v="642"/>
    <n v="16"/>
    <x v="663"/>
    <n v="87584"/>
  </r>
  <r>
    <n v="18831"/>
    <x v="4"/>
    <x v="9"/>
    <n v="7.96"/>
    <n v="4.95"/>
    <n v="1189"/>
    <s v="Dwight Stephenson"/>
    <x v="2"/>
    <x v="3"/>
    <x v="1"/>
    <x v="2"/>
    <x v="3"/>
    <x v="461"/>
    <n v="0.41"/>
    <x v="0"/>
    <x v="0"/>
    <x v="1"/>
    <x v="321"/>
    <n v="92646"/>
    <x v="77"/>
    <d v="2015-06-19T00:00:00"/>
    <x v="643"/>
    <n v="4"/>
    <x v="664"/>
    <n v="87584"/>
  </r>
  <r>
    <n v="19553"/>
    <x v="4"/>
    <x v="9"/>
    <n v="28.53"/>
    <n v="1.49"/>
    <n v="1191"/>
    <s v="John Morse"/>
    <x v="2"/>
    <x v="2"/>
    <x v="0"/>
    <x v="8"/>
    <x v="3"/>
    <x v="107"/>
    <n v="0.38"/>
    <x v="0"/>
    <x v="1"/>
    <x v="18"/>
    <x v="322"/>
    <n v="6050"/>
    <x v="162"/>
    <d v="2015-07-01T00:00:00"/>
    <x v="644"/>
    <n v="3"/>
    <x v="665"/>
    <n v="87587"/>
  </r>
  <r>
    <n v="830"/>
    <x v="4"/>
    <x v="9"/>
    <n v="10.64"/>
    <n v="5.16"/>
    <n v="1193"/>
    <s v="Louis Parrish"/>
    <x v="2"/>
    <x v="3"/>
    <x v="1"/>
    <x v="2"/>
    <x v="3"/>
    <x v="304"/>
    <n v="0.56999999999999995"/>
    <x v="0"/>
    <x v="1"/>
    <x v="41"/>
    <x v="246"/>
    <n v="20016"/>
    <x v="77"/>
    <d v="2015-06-22T00:00:00"/>
    <x v="645"/>
    <n v="63"/>
    <x v="666"/>
    <n v="5984"/>
  </r>
  <r>
    <n v="831"/>
    <x v="4"/>
    <x v="9"/>
    <n v="7.96"/>
    <n v="4.95"/>
    <n v="1193"/>
    <s v="Louis Parrish"/>
    <x v="2"/>
    <x v="3"/>
    <x v="1"/>
    <x v="2"/>
    <x v="3"/>
    <x v="461"/>
    <n v="0.41"/>
    <x v="0"/>
    <x v="1"/>
    <x v="41"/>
    <x v="246"/>
    <n v="20016"/>
    <x v="77"/>
    <d v="2015-06-19T00:00:00"/>
    <x v="646"/>
    <n v="17"/>
    <x v="667"/>
    <n v="5984"/>
  </r>
  <r>
    <n v="4131"/>
    <x v="0"/>
    <x v="5"/>
    <n v="52.4"/>
    <n v="16.11"/>
    <n v="1193"/>
    <s v="Louis Parrish"/>
    <x v="2"/>
    <x v="3"/>
    <x v="0"/>
    <x v="8"/>
    <x v="3"/>
    <x v="462"/>
    <n v="0.39"/>
    <x v="0"/>
    <x v="1"/>
    <x v="41"/>
    <x v="246"/>
    <n v="20016"/>
    <x v="147"/>
    <d v="2015-02-27T00:00:00"/>
    <x v="647"/>
    <n v="85"/>
    <x v="668"/>
    <n v="29350"/>
  </r>
  <r>
    <n v="4133"/>
    <x v="0"/>
    <x v="5"/>
    <n v="36.549999999999997"/>
    <n v="13.89"/>
    <n v="1193"/>
    <s v="Louis Parrish"/>
    <x v="0"/>
    <x v="3"/>
    <x v="0"/>
    <x v="0"/>
    <x v="0"/>
    <x v="463"/>
    <n v="0.41"/>
    <x v="0"/>
    <x v="1"/>
    <x v="41"/>
    <x v="246"/>
    <n v="20016"/>
    <x v="147"/>
    <d v="2015-02-26T00:00:00"/>
    <x v="648"/>
    <n v="83"/>
    <x v="669"/>
    <n v="29350"/>
  </r>
  <r>
    <n v="5468"/>
    <x v="1"/>
    <x v="9"/>
    <n v="5.98"/>
    <n v="1.49"/>
    <n v="1193"/>
    <s v="Louis Parrish"/>
    <x v="2"/>
    <x v="2"/>
    <x v="0"/>
    <x v="8"/>
    <x v="3"/>
    <x v="370"/>
    <n v="0.39"/>
    <x v="0"/>
    <x v="1"/>
    <x v="41"/>
    <x v="246"/>
    <n v="20016"/>
    <x v="90"/>
    <d v="2015-05-03T00:00:00"/>
    <x v="649"/>
    <n v="85"/>
    <x v="670"/>
    <n v="38852"/>
  </r>
  <r>
    <n v="1552"/>
    <x v="4"/>
    <x v="3"/>
    <n v="49.99"/>
    <n v="19.989999999999998"/>
    <n v="1193"/>
    <s v="Louis Parrish"/>
    <x v="2"/>
    <x v="2"/>
    <x v="2"/>
    <x v="13"/>
    <x v="3"/>
    <x v="84"/>
    <n v="0.41"/>
    <x v="0"/>
    <x v="1"/>
    <x v="41"/>
    <x v="246"/>
    <n v="20016"/>
    <x v="162"/>
    <d v="2015-06-30T00:00:00"/>
    <x v="650"/>
    <n v="48"/>
    <x v="671"/>
    <n v="11206"/>
  </r>
  <r>
    <n v="1553"/>
    <x v="4"/>
    <x v="9"/>
    <n v="28.53"/>
    <n v="1.49"/>
    <n v="1193"/>
    <s v="Louis Parrish"/>
    <x v="2"/>
    <x v="2"/>
    <x v="0"/>
    <x v="8"/>
    <x v="3"/>
    <x v="107"/>
    <n v="0.38"/>
    <x v="0"/>
    <x v="1"/>
    <x v="41"/>
    <x v="246"/>
    <n v="20016"/>
    <x v="162"/>
    <d v="2015-07-01T00:00:00"/>
    <x v="651"/>
    <n v="11"/>
    <x v="672"/>
    <n v="11206"/>
  </r>
  <r>
    <n v="23468"/>
    <x v="1"/>
    <x v="9"/>
    <n v="5.98"/>
    <n v="1.49"/>
    <n v="1194"/>
    <s v="Sidney Brewer"/>
    <x v="2"/>
    <x v="2"/>
    <x v="0"/>
    <x v="8"/>
    <x v="3"/>
    <x v="370"/>
    <n v="0.39"/>
    <x v="0"/>
    <x v="3"/>
    <x v="26"/>
    <x v="323"/>
    <n v="34142"/>
    <x v="90"/>
    <d v="2015-05-03T00:00:00"/>
    <x v="652"/>
    <n v="21"/>
    <x v="673"/>
    <n v="87586"/>
  </r>
  <r>
    <n v="19358"/>
    <x v="0"/>
    <x v="4"/>
    <n v="355.98"/>
    <n v="58.92"/>
    <n v="1197"/>
    <s v="Grace McNeill Hunt"/>
    <x v="1"/>
    <x v="2"/>
    <x v="1"/>
    <x v="1"/>
    <x v="1"/>
    <x v="464"/>
    <n v="0.64"/>
    <x v="0"/>
    <x v="1"/>
    <x v="15"/>
    <x v="324"/>
    <n v="1776"/>
    <x v="103"/>
    <d v="2015-03-20T00:00:00"/>
    <x v="653"/>
    <n v="4"/>
    <x v="674"/>
    <n v="87583"/>
  </r>
  <r>
    <n v="22132"/>
    <x v="0"/>
    <x v="10"/>
    <n v="15.14"/>
    <n v="4.53"/>
    <n v="1199"/>
    <s v="Edward Lamm"/>
    <x v="2"/>
    <x v="3"/>
    <x v="0"/>
    <x v="10"/>
    <x v="3"/>
    <x v="436"/>
    <n v="0.81"/>
    <x v="0"/>
    <x v="1"/>
    <x v="16"/>
    <x v="325"/>
    <n v="3060"/>
    <x v="147"/>
    <d v="2015-02-28T00:00:00"/>
    <x v="654"/>
    <n v="5"/>
    <x v="675"/>
    <n v="87585"/>
  </r>
  <r>
    <n v="22131"/>
    <x v="0"/>
    <x v="5"/>
    <n v="52.4"/>
    <n v="16.11"/>
    <n v="1200"/>
    <s v="Beth English"/>
    <x v="2"/>
    <x v="3"/>
    <x v="0"/>
    <x v="8"/>
    <x v="3"/>
    <x v="462"/>
    <n v="0.39"/>
    <x v="0"/>
    <x v="1"/>
    <x v="2"/>
    <x v="326"/>
    <n v="7407"/>
    <x v="147"/>
    <d v="2015-02-27T00:00:00"/>
    <x v="655"/>
    <n v="21"/>
    <x v="676"/>
    <n v="87585"/>
  </r>
  <r>
    <n v="22133"/>
    <x v="0"/>
    <x v="5"/>
    <n v="36.549999999999997"/>
    <n v="13.89"/>
    <n v="1202"/>
    <s v="Faye Wolf"/>
    <x v="0"/>
    <x v="3"/>
    <x v="0"/>
    <x v="0"/>
    <x v="0"/>
    <x v="463"/>
    <n v="0.41"/>
    <x v="0"/>
    <x v="1"/>
    <x v="2"/>
    <x v="327"/>
    <n v="7079"/>
    <x v="147"/>
    <d v="2015-02-26T00:00:00"/>
    <x v="656"/>
    <n v="21"/>
    <x v="677"/>
    <n v="87585"/>
  </r>
  <r>
    <n v="19552"/>
    <x v="4"/>
    <x v="3"/>
    <n v="49.99"/>
    <n v="19.989999999999998"/>
    <n v="1203"/>
    <s v="Judy Merritt"/>
    <x v="2"/>
    <x v="2"/>
    <x v="2"/>
    <x v="13"/>
    <x v="3"/>
    <x v="84"/>
    <n v="0.41"/>
    <x v="0"/>
    <x v="1"/>
    <x v="31"/>
    <x v="102"/>
    <n v="2920"/>
    <x v="162"/>
    <d v="2015-06-30T00:00:00"/>
    <x v="657"/>
    <n v="12"/>
    <x v="678"/>
    <n v="87587"/>
  </r>
  <r>
    <n v="18636"/>
    <x v="4"/>
    <x v="0"/>
    <n v="3.08"/>
    <n v="0.5"/>
    <n v="1211"/>
    <s v="Debra Proctor"/>
    <x v="2"/>
    <x v="0"/>
    <x v="0"/>
    <x v="9"/>
    <x v="3"/>
    <x v="465"/>
    <n v="0.37"/>
    <x v="0"/>
    <x v="2"/>
    <x v="38"/>
    <x v="328"/>
    <n v="46806"/>
    <x v="108"/>
    <d v="2015-02-06T00:00:00"/>
    <x v="658"/>
    <n v="4"/>
    <x v="679"/>
    <n v="88598"/>
  </r>
  <r>
    <n v="22528"/>
    <x v="0"/>
    <x v="4"/>
    <n v="4.91"/>
    <n v="4.97"/>
    <n v="1212"/>
    <s v="Eileen Fletcher"/>
    <x v="2"/>
    <x v="0"/>
    <x v="0"/>
    <x v="8"/>
    <x v="3"/>
    <x v="466"/>
    <n v="0.38"/>
    <x v="0"/>
    <x v="2"/>
    <x v="38"/>
    <x v="329"/>
    <n v="46404"/>
    <x v="43"/>
    <d v="2015-01-16T00:00:00"/>
    <x v="659"/>
    <n v="12"/>
    <x v="680"/>
    <n v="88600"/>
  </r>
  <r>
    <n v="22529"/>
    <x v="0"/>
    <x v="0"/>
    <n v="3499.99"/>
    <n v="24.49"/>
    <n v="1212"/>
    <s v="Eileen Fletcher"/>
    <x v="2"/>
    <x v="0"/>
    <x v="2"/>
    <x v="16"/>
    <x v="6"/>
    <x v="467"/>
    <n v="0.37"/>
    <x v="0"/>
    <x v="2"/>
    <x v="38"/>
    <x v="329"/>
    <n v="46404"/>
    <x v="43"/>
    <d v="2015-01-16T00:00:00"/>
    <x v="660"/>
    <n v="1"/>
    <x v="681"/>
    <n v="88600"/>
  </r>
  <r>
    <n v="24270"/>
    <x v="4"/>
    <x v="8"/>
    <n v="29.89"/>
    <n v="1.99"/>
    <n v="1213"/>
    <s v="Jeremy Pratt"/>
    <x v="0"/>
    <x v="0"/>
    <x v="2"/>
    <x v="13"/>
    <x v="2"/>
    <x v="468"/>
    <n v="0.5"/>
    <x v="0"/>
    <x v="2"/>
    <x v="38"/>
    <x v="330"/>
    <n v="46530"/>
    <x v="128"/>
    <d v="2015-02-09T00:00:00"/>
    <x v="661"/>
    <n v="13"/>
    <x v="682"/>
    <n v="88599"/>
  </r>
  <r>
    <n v="24271"/>
    <x v="4"/>
    <x v="9"/>
    <n v="8.34"/>
    <n v="4.82"/>
    <n v="1213"/>
    <s v="Jeremy Pratt"/>
    <x v="2"/>
    <x v="0"/>
    <x v="0"/>
    <x v="7"/>
    <x v="3"/>
    <x v="329"/>
    <n v="0.4"/>
    <x v="0"/>
    <x v="2"/>
    <x v="38"/>
    <x v="330"/>
    <n v="46530"/>
    <x v="128"/>
    <d v="2015-02-08T00:00:00"/>
    <x v="662"/>
    <n v="5"/>
    <x v="683"/>
    <n v="88599"/>
  </r>
  <r>
    <n v="22530"/>
    <x v="0"/>
    <x v="9"/>
    <n v="5.84"/>
    <n v="1.2"/>
    <n v="1213"/>
    <s v="Jeremy Pratt"/>
    <x v="2"/>
    <x v="0"/>
    <x v="0"/>
    <x v="0"/>
    <x v="0"/>
    <x v="469"/>
    <n v="0.55000000000000004"/>
    <x v="0"/>
    <x v="2"/>
    <x v="38"/>
    <x v="330"/>
    <n v="46530"/>
    <x v="43"/>
    <d v="2015-01-17T00:00:00"/>
    <x v="663"/>
    <n v="2"/>
    <x v="684"/>
    <n v="88600"/>
  </r>
  <r>
    <n v="7632"/>
    <x v="3"/>
    <x v="3"/>
    <n v="130.97999999999999"/>
    <n v="30"/>
    <n v="1217"/>
    <s v="Billy Perry Browning"/>
    <x v="1"/>
    <x v="2"/>
    <x v="1"/>
    <x v="1"/>
    <x v="1"/>
    <x v="185"/>
    <n v="0.78"/>
    <x v="0"/>
    <x v="1"/>
    <x v="15"/>
    <x v="28"/>
    <n v="2112"/>
    <x v="65"/>
    <d v="2015-05-01T00:00:00"/>
    <x v="664"/>
    <n v="41"/>
    <x v="685"/>
    <n v="54595"/>
  </r>
  <r>
    <n v="25631"/>
    <x v="3"/>
    <x v="1"/>
    <n v="8.34"/>
    <n v="2.64"/>
    <n v="1226"/>
    <s v="Ken Cash"/>
    <x v="2"/>
    <x v="2"/>
    <x v="0"/>
    <x v="12"/>
    <x v="2"/>
    <x v="120"/>
    <n v="0.59"/>
    <x v="0"/>
    <x v="1"/>
    <x v="31"/>
    <x v="331"/>
    <n v="2861"/>
    <x v="65"/>
    <d v="2015-04-30T00:00:00"/>
    <x v="665"/>
    <n v="8"/>
    <x v="686"/>
    <n v="90800"/>
  </r>
  <r>
    <n v="25632"/>
    <x v="3"/>
    <x v="3"/>
    <n v="130.97999999999999"/>
    <n v="30"/>
    <n v="1227"/>
    <s v="Elsie Hwang"/>
    <x v="1"/>
    <x v="2"/>
    <x v="1"/>
    <x v="1"/>
    <x v="1"/>
    <x v="185"/>
    <n v="0.78"/>
    <x v="0"/>
    <x v="1"/>
    <x v="9"/>
    <x v="186"/>
    <n v="5403"/>
    <x v="65"/>
    <d v="2015-05-01T00:00:00"/>
    <x v="664"/>
    <n v="10"/>
    <x v="687"/>
    <n v="90800"/>
  </r>
  <r>
    <n v="7810"/>
    <x v="3"/>
    <x v="6"/>
    <n v="7.1"/>
    <n v="6.05"/>
    <n v="1228"/>
    <s v="Hazel Jennings"/>
    <x v="2"/>
    <x v="2"/>
    <x v="0"/>
    <x v="8"/>
    <x v="3"/>
    <x v="227"/>
    <n v="0.39"/>
    <x v="0"/>
    <x v="1"/>
    <x v="19"/>
    <x v="332"/>
    <n v="19140"/>
    <x v="160"/>
    <d v="2015-02-17T00:00:00"/>
    <x v="666"/>
    <n v="28"/>
    <x v="688"/>
    <n v="55874"/>
  </r>
  <r>
    <n v="7811"/>
    <x v="3"/>
    <x v="0"/>
    <n v="4.9800000000000004"/>
    <n v="4.62"/>
    <n v="1228"/>
    <s v="Hazel Jennings"/>
    <x v="0"/>
    <x v="2"/>
    <x v="2"/>
    <x v="13"/>
    <x v="2"/>
    <x v="139"/>
    <n v="0.64"/>
    <x v="0"/>
    <x v="1"/>
    <x v="19"/>
    <x v="332"/>
    <n v="19140"/>
    <x v="160"/>
    <d v="2015-02-18T00:00:00"/>
    <x v="667"/>
    <n v="41"/>
    <x v="689"/>
    <n v="55874"/>
  </r>
  <r>
    <n v="7812"/>
    <x v="3"/>
    <x v="2"/>
    <n v="5.68"/>
    <n v="1.39"/>
    <n v="1228"/>
    <s v="Hazel Jennings"/>
    <x v="2"/>
    <x v="2"/>
    <x v="0"/>
    <x v="4"/>
    <x v="3"/>
    <x v="360"/>
    <n v="0.38"/>
    <x v="0"/>
    <x v="1"/>
    <x v="19"/>
    <x v="332"/>
    <n v="19140"/>
    <x v="160"/>
    <d v="2015-02-16T00:00:00"/>
    <x v="668"/>
    <n v="24"/>
    <x v="690"/>
    <n v="55874"/>
  </r>
  <r>
    <n v="25811"/>
    <x v="3"/>
    <x v="0"/>
    <n v="4.9800000000000004"/>
    <n v="4.62"/>
    <n v="1229"/>
    <s v="Patrick Byrne"/>
    <x v="0"/>
    <x v="2"/>
    <x v="2"/>
    <x v="13"/>
    <x v="2"/>
    <x v="139"/>
    <n v="0.64"/>
    <x v="0"/>
    <x v="2"/>
    <x v="7"/>
    <x v="333"/>
    <n v="75482"/>
    <x v="160"/>
    <d v="2015-02-18T00:00:00"/>
    <x v="667"/>
    <n v="10"/>
    <x v="691"/>
    <n v="90378"/>
  </r>
  <r>
    <n v="21206"/>
    <x v="2"/>
    <x v="10"/>
    <n v="120.98"/>
    <n v="9.07"/>
    <n v="1233"/>
    <s v="Gary Hester"/>
    <x v="0"/>
    <x v="3"/>
    <x v="0"/>
    <x v="8"/>
    <x v="3"/>
    <x v="470"/>
    <n v="0.35"/>
    <x v="0"/>
    <x v="2"/>
    <x v="7"/>
    <x v="334"/>
    <n v="75028"/>
    <x v="37"/>
    <d v="2015-04-11T00:00:00"/>
    <x v="669"/>
    <n v="5"/>
    <x v="692"/>
    <n v="89375"/>
  </r>
  <r>
    <n v="21207"/>
    <x v="2"/>
    <x v="1"/>
    <n v="152.47999999999999"/>
    <n v="6.5"/>
    <n v="1233"/>
    <s v="Gary Hester"/>
    <x v="0"/>
    <x v="3"/>
    <x v="2"/>
    <x v="13"/>
    <x v="3"/>
    <x v="208"/>
    <n v="0.74"/>
    <x v="0"/>
    <x v="2"/>
    <x v="7"/>
    <x v="334"/>
    <n v="75028"/>
    <x v="37"/>
    <d v="2015-04-11T00:00:00"/>
    <x v="670"/>
    <n v="1"/>
    <x v="693"/>
    <n v="89375"/>
  </r>
  <r>
    <n v="19874"/>
    <x v="0"/>
    <x v="3"/>
    <n v="99.99"/>
    <n v="19.989999999999998"/>
    <n v="1233"/>
    <s v="Gary Hester"/>
    <x v="2"/>
    <x v="3"/>
    <x v="2"/>
    <x v="13"/>
    <x v="3"/>
    <x v="419"/>
    <n v="0.52"/>
    <x v="0"/>
    <x v="2"/>
    <x v="7"/>
    <x v="334"/>
    <n v="75028"/>
    <x v="141"/>
    <d v="2015-06-06T00:00:00"/>
    <x v="671"/>
    <n v="1"/>
    <x v="694"/>
    <n v="89376"/>
  </r>
  <r>
    <n v="19875"/>
    <x v="0"/>
    <x v="7"/>
    <n v="205.99"/>
    <n v="5.26"/>
    <n v="1233"/>
    <s v="Gary Hester"/>
    <x v="2"/>
    <x v="3"/>
    <x v="2"/>
    <x v="5"/>
    <x v="3"/>
    <x v="291"/>
    <n v="0.56000000000000005"/>
    <x v="0"/>
    <x v="2"/>
    <x v="7"/>
    <x v="334"/>
    <n v="75028"/>
    <x v="141"/>
    <d v="2015-06-05T00:00:00"/>
    <x v="672"/>
    <n v="6"/>
    <x v="695"/>
    <n v="89376"/>
  </r>
  <r>
    <n v="20592"/>
    <x v="3"/>
    <x v="9"/>
    <n v="128.24"/>
    <n v="12.65"/>
    <n v="1237"/>
    <s v="Eva Simpson"/>
    <x v="2"/>
    <x v="0"/>
    <x v="1"/>
    <x v="1"/>
    <x v="4"/>
    <x v="212"/>
    <m/>
    <x v="0"/>
    <x v="2"/>
    <x v="7"/>
    <x v="335"/>
    <n v="75007"/>
    <x v="70"/>
    <d v="2015-02-02T00:00:00"/>
    <x v="673"/>
    <n v="9"/>
    <x v="696"/>
    <n v="86075"/>
  </r>
  <r>
    <n v="18625"/>
    <x v="1"/>
    <x v="1"/>
    <n v="7.38"/>
    <n v="5.21"/>
    <n v="1237"/>
    <s v="Eva Simpson"/>
    <x v="2"/>
    <x v="0"/>
    <x v="1"/>
    <x v="2"/>
    <x v="3"/>
    <x v="143"/>
    <n v="0.56000000000000005"/>
    <x v="0"/>
    <x v="2"/>
    <x v="7"/>
    <x v="335"/>
    <n v="75007"/>
    <x v="48"/>
    <d v="2015-03-30T00:00:00"/>
    <x v="674"/>
    <n v="3"/>
    <x v="697"/>
    <n v="86076"/>
  </r>
  <r>
    <n v="20432"/>
    <x v="3"/>
    <x v="5"/>
    <n v="300.98"/>
    <n v="13.99"/>
    <n v="1237"/>
    <s v="Eva Simpson"/>
    <x v="2"/>
    <x v="0"/>
    <x v="2"/>
    <x v="6"/>
    <x v="4"/>
    <x v="471"/>
    <n v="0.39"/>
    <x v="0"/>
    <x v="2"/>
    <x v="7"/>
    <x v="335"/>
    <n v="75007"/>
    <x v="40"/>
    <d v="2015-05-26T00:00:00"/>
    <x v="675"/>
    <n v="20"/>
    <x v="698"/>
    <n v="86077"/>
  </r>
  <r>
    <n v="20433"/>
    <x v="3"/>
    <x v="7"/>
    <n v="205.99"/>
    <n v="5"/>
    <n v="1237"/>
    <s v="Eva Simpson"/>
    <x v="0"/>
    <x v="0"/>
    <x v="2"/>
    <x v="5"/>
    <x v="3"/>
    <x v="472"/>
    <n v="0.59"/>
    <x v="0"/>
    <x v="2"/>
    <x v="7"/>
    <x v="335"/>
    <n v="75007"/>
    <x v="40"/>
    <d v="2015-05-26T00:00:00"/>
    <x v="676"/>
    <n v="11"/>
    <x v="699"/>
    <n v="86077"/>
  </r>
  <r>
    <n v="20593"/>
    <x v="3"/>
    <x v="0"/>
    <n v="160.97999999999999"/>
    <n v="30"/>
    <n v="1238"/>
    <s v="April Bowers"/>
    <x v="1"/>
    <x v="0"/>
    <x v="1"/>
    <x v="1"/>
    <x v="1"/>
    <x v="48"/>
    <n v="0.62"/>
    <x v="0"/>
    <x v="2"/>
    <x v="7"/>
    <x v="336"/>
    <n v="75104"/>
    <x v="70"/>
    <d v="2015-02-02T00:00:00"/>
    <x v="677"/>
    <n v="10"/>
    <x v="700"/>
    <n v="86075"/>
  </r>
  <r>
    <n v="20920"/>
    <x v="1"/>
    <x v="6"/>
    <n v="387.99"/>
    <n v="19.989999999999998"/>
    <n v="1241"/>
    <s v="Bradley Schroeder"/>
    <x v="2"/>
    <x v="0"/>
    <x v="0"/>
    <x v="8"/>
    <x v="3"/>
    <x v="473"/>
    <n v="0.38"/>
    <x v="0"/>
    <x v="3"/>
    <x v="43"/>
    <x v="113"/>
    <n v="36830"/>
    <x v="44"/>
    <d v="2015-03-17T00:00:00"/>
    <x v="678"/>
    <n v="23"/>
    <x v="701"/>
    <n v="90880"/>
  </r>
  <r>
    <n v="20233"/>
    <x v="2"/>
    <x v="2"/>
    <n v="200.97"/>
    <n v="15.59"/>
    <n v="1241"/>
    <s v="Bradley Schroeder"/>
    <x v="1"/>
    <x v="2"/>
    <x v="2"/>
    <x v="6"/>
    <x v="1"/>
    <x v="474"/>
    <n v="0.36"/>
    <x v="0"/>
    <x v="3"/>
    <x v="43"/>
    <x v="113"/>
    <n v="36830"/>
    <x v="78"/>
    <d v="2015-03-25T00:00:00"/>
    <x v="679"/>
    <n v="7"/>
    <x v="702"/>
    <n v="90881"/>
  </r>
  <r>
    <n v="5117"/>
    <x v="0"/>
    <x v="10"/>
    <n v="22.38"/>
    <n v="15.1"/>
    <n v="1246"/>
    <s v="Lois Hansen"/>
    <x v="2"/>
    <x v="1"/>
    <x v="0"/>
    <x v="8"/>
    <x v="3"/>
    <x v="429"/>
    <n v="0.38"/>
    <x v="0"/>
    <x v="1"/>
    <x v="4"/>
    <x v="8"/>
    <n v="10009"/>
    <x v="121"/>
    <d v="2015-04-06T00:00:00"/>
    <x v="680"/>
    <n v="26"/>
    <x v="703"/>
    <n v="36452"/>
  </r>
  <r>
    <n v="5118"/>
    <x v="0"/>
    <x v="7"/>
    <n v="6.98"/>
    <n v="2.83"/>
    <n v="1246"/>
    <s v="Lois Hansen"/>
    <x v="2"/>
    <x v="1"/>
    <x v="1"/>
    <x v="2"/>
    <x v="2"/>
    <x v="475"/>
    <n v="0.37"/>
    <x v="0"/>
    <x v="1"/>
    <x v="4"/>
    <x v="8"/>
    <n v="10009"/>
    <x v="121"/>
    <d v="2015-04-07T00:00:00"/>
    <x v="681"/>
    <n v="18"/>
    <x v="704"/>
    <n v="36452"/>
  </r>
  <r>
    <n v="6581"/>
    <x v="4"/>
    <x v="9"/>
    <n v="256.99"/>
    <n v="11.25"/>
    <n v="1246"/>
    <s v="Lois Hansen"/>
    <x v="2"/>
    <x v="1"/>
    <x v="2"/>
    <x v="13"/>
    <x v="3"/>
    <x v="476"/>
    <n v="0.51"/>
    <x v="0"/>
    <x v="1"/>
    <x v="4"/>
    <x v="8"/>
    <n v="10009"/>
    <x v="55"/>
    <d v="2015-05-22T00:00:00"/>
    <x v="682"/>
    <n v="32"/>
    <x v="705"/>
    <n v="46853"/>
  </r>
  <r>
    <n v="23117"/>
    <x v="0"/>
    <x v="10"/>
    <n v="22.38"/>
    <n v="15.1"/>
    <n v="1247"/>
    <s v="Henry O'Connell"/>
    <x v="2"/>
    <x v="1"/>
    <x v="0"/>
    <x v="8"/>
    <x v="3"/>
    <x v="429"/>
    <n v="0.38"/>
    <x v="0"/>
    <x v="2"/>
    <x v="7"/>
    <x v="337"/>
    <n v="78641"/>
    <x v="121"/>
    <d v="2015-04-06T00:00:00"/>
    <x v="680"/>
    <n v="7"/>
    <x v="706"/>
    <n v="91555"/>
  </r>
  <r>
    <n v="23118"/>
    <x v="0"/>
    <x v="7"/>
    <n v="6.98"/>
    <n v="2.83"/>
    <n v="1247"/>
    <s v="Henry O'Connell"/>
    <x v="2"/>
    <x v="1"/>
    <x v="1"/>
    <x v="2"/>
    <x v="2"/>
    <x v="475"/>
    <n v="0.37"/>
    <x v="0"/>
    <x v="2"/>
    <x v="7"/>
    <x v="337"/>
    <n v="78641"/>
    <x v="121"/>
    <d v="2015-04-07T00:00:00"/>
    <x v="683"/>
    <n v="5"/>
    <x v="707"/>
    <n v="91555"/>
  </r>
  <r>
    <n v="18413"/>
    <x v="0"/>
    <x v="6"/>
    <n v="3.89"/>
    <n v="7.01"/>
    <n v="1250"/>
    <s v="Kara Patton"/>
    <x v="2"/>
    <x v="0"/>
    <x v="0"/>
    <x v="8"/>
    <x v="3"/>
    <x v="477"/>
    <n v="0.37"/>
    <x v="0"/>
    <x v="2"/>
    <x v="12"/>
    <x v="338"/>
    <n v="60110"/>
    <x v="37"/>
    <d v="2015-04-09T00:00:00"/>
    <x v="684"/>
    <n v="21"/>
    <x v="708"/>
    <n v="87877"/>
  </r>
  <r>
    <n v="18414"/>
    <x v="0"/>
    <x v="3"/>
    <n v="120.98"/>
    <n v="30"/>
    <n v="1250"/>
    <s v="Kara Patton"/>
    <x v="1"/>
    <x v="0"/>
    <x v="1"/>
    <x v="1"/>
    <x v="1"/>
    <x v="478"/>
    <n v="0.64"/>
    <x v="0"/>
    <x v="2"/>
    <x v="12"/>
    <x v="338"/>
    <n v="60110"/>
    <x v="37"/>
    <d v="2015-04-11T00:00:00"/>
    <x v="685"/>
    <n v="22"/>
    <x v="709"/>
    <n v="87877"/>
  </r>
  <r>
    <n v="18415"/>
    <x v="0"/>
    <x v="10"/>
    <n v="30.98"/>
    <n v="5.76"/>
    <n v="1250"/>
    <s v="Kara Patton"/>
    <x v="2"/>
    <x v="0"/>
    <x v="0"/>
    <x v="7"/>
    <x v="3"/>
    <x v="479"/>
    <n v="0.4"/>
    <x v="0"/>
    <x v="2"/>
    <x v="12"/>
    <x v="338"/>
    <n v="60110"/>
    <x v="37"/>
    <d v="2015-04-10T00:00:00"/>
    <x v="686"/>
    <n v="8"/>
    <x v="710"/>
    <n v="87877"/>
  </r>
  <r>
    <n v="19322"/>
    <x v="4"/>
    <x v="1"/>
    <n v="46.89"/>
    <n v="5.0999999999999996"/>
    <n v="1253"/>
    <s v="Vickie Coates"/>
    <x v="2"/>
    <x v="1"/>
    <x v="0"/>
    <x v="15"/>
    <x v="4"/>
    <x v="480"/>
    <n v="0.46"/>
    <x v="0"/>
    <x v="2"/>
    <x v="7"/>
    <x v="339"/>
    <n v="78613"/>
    <x v="45"/>
    <d v="2015-04-23T00:00:00"/>
    <x v="687"/>
    <n v="13"/>
    <x v="711"/>
    <n v="89981"/>
  </r>
  <r>
    <n v="19323"/>
    <x v="4"/>
    <x v="5"/>
    <n v="140.97999999999999"/>
    <n v="36.090000000000003"/>
    <n v="1253"/>
    <s v="Vickie Coates"/>
    <x v="1"/>
    <x v="1"/>
    <x v="1"/>
    <x v="14"/>
    <x v="5"/>
    <x v="481"/>
    <n v="0.77"/>
    <x v="0"/>
    <x v="2"/>
    <x v="7"/>
    <x v="339"/>
    <n v="78613"/>
    <x v="45"/>
    <d v="2015-04-25T00:00:00"/>
    <x v="688"/>
    <n v="5"/>
    <x v="712"/>
    <n v="89981"/>
  </r>
  <r>
    <n v="19324"/>
    <x v="4"/>
    <x v="10"/>
    <n v="212.6"/>
    <n v="110.2"/>
    <n v="1253"/>
    <s v="Vickie Coates"/>
    <x v="1"/>
    <x v="1"/>
    <x v="1"/>
    <x v="11"/>
    <x v="5"/>
    <x v="482"/>
    <n v="0.73"/>
    <x v="0"/>
    <x v="2"/>
    <x v="7"/>
    <x v="339"/>
    <n v="78613"/>
    <x v="45"/>
    <d v="2015-04-25T00:00:00"/>
    <x v="689"/>
    <n v="12"/>
    <x v="713"/>
    <n v="89981"/>
  </r>
  <r>
    <n v="23455"/>
    <x v="3"/>
    <x v="7"/>
    <n v="2.08"/>
    <n v="1.49"/>
    <n v="1254"/>
    <s v="Anne Bland"/>
    <x v="2"/>
    <x v="1"/>
    <x v="0"/>
    <x v="8"/>
    <x v="3"/>
    <x v="483"/>
    <n v="0.36"/>
    <x v="0"/>
    <x v="2"/>
    <x v="7"/>
    <x v="340"/>
    <n v="77530"/>
    <x v="8"/>
    <d v="2015-05-23T00:00:00"/>
    <x v="690"/>
    <n v="16"/>
    <x v="714"/>
    <n v="89982"/>
  </r>
  <r>
    <n v="23815"/>
    <x v="2"/>
    <x v="2"/>
    <n v="80.98"/>
    <n v="35"/>
    <n v="1254"/>
    <s v="Anne Bland"/>
    <x v="2"/>
    <x v="1"/>
    <x v="0"/>
    <x v="10"/>
    <x v="6"/>
    <x v="484"/>
    <n v="0.81"/>
    <x v="0"/>
    <x v="2"/>
    <x v="7"/>
    <x v="340"/>
    <n v="77530"/>
    <x v="14"/>
    <d v="2015-03-13T00:00:00"/>
    <x v="691"/>
    <n v="2"/>
    <x v="715"/>
    <n v="89983"/>
  </r>
  <r>
    <n v="23926"/>
    <x v="3"/>
    <x v="2"/>
    <n v="3.95"/>
    <n v="2"/>
    <n v="1254"/>
    <s v="Anne Bland"/>
    <x v="2"/>
    <x v="1"/>
    <x v="0"/>
    <x v="3"/>
    <x v="0"/>
    <x v="485"/>
    <n v="0.53"/>
    <x v="0"/>
    <x v="2"/>
    <x v="7"/>
    <x v="340"/>
    <n v="77530"/>
    <x v="120"/>
    <d v="2015-03-25T00:00:00"/>
    <x v="692"/>
    <n v="5"/>
    <x v="716"/>
    <n v="89984"/>
  </r>
  <r>
    <n v="18131"/>
    <x v="3"/>
    <x v="0"/>
    <n v="115.99"/>
    <n v="56.14"/>
    <n v="1257"/>
    <s v="Ryan Foster"/>
    <x v="1"/>
    <x v="1"/>
    <x v="2"/>
    <x v="6"/>
    <x v="1"/>
    <x v="486"/>
    <n v="0.4"/>
    <x v="0"/>
    <x v="0"/>
    <x v="21"/>
    <x v="53"/>
    <n v="80013"/>
    <x v="55"/>
    <d v="2015-05-23T00:00:00"/>
    <x v="693"/>
    <n v="5"/>
    <x v="717"/>
    <n v="86535"/>
  </r>
  <r>
    <n v="18693"/>
    <x v="2"/>
    <x v="7"/>
    <n v="2.52"/>
    <n v="1.92"/>
    <n v="1257"/>
    <s v="Ryan Foster"/>
    <x v="2"/>
    <x v="1"/>
    <x v="0"/>
    <x v="12"/>
    <x v="0"/>
    <x v="487"/>
    <n v="0.82"/>
    <x v="0"/>
    <x v="0"/>
    <x v="21"/>
    <x v="53"/>
    <n v="80013"/>
    <x v="158"/>
    <d v="2015-04-24T00:00:00"/>
    <x v="694"/>
    <n v="1"/>
    <x v="718"/>
    <n v="86536"/>
  </r>
  <r>
    <n v="24939"/>
    <x v="0"/>
    <x v="9"/>
    <n v="3.69"/>
    <n v="2.5"/>
    <n v="1259"/>
    <s v="Keith Hobbs"/>
    <x v="0"/>
    <x v="1"/>
    <x v="0"/>
    <x v="4"/>
    <x v="3"/>
    <x v="488"/>
    <n v="0.39"/>
    <x v="0"/>
    <x v="3"/>
    <x v="35"/>
    <x v="341"/>
    <n v="40422"/>
    <x v="18"/>
    <d v="2015-04-20T00:00:00"/>
    <x v="695"/>
    <n v="9"/>
    <x v="207"/>
    <n v="86534"/>
  </r>
  <r>
    <n v="21771"/>
    <x v="2"/>
    <x v="1"/>
    <n v="73.98"/>
    <n v="14.52"/>
    <n v="1261"/>
    <s v="Vickie Gonzalez"/>
    <x v="2"/>
    <x v="1"/>
    <x v="2"/>
    <x v="13"/>
    <x v="3"/>
    <x v="414"/>
    <n v="0.65"/>
    <x v="0"/>
    <x v="0"/>
    <x v="21"/>
    <x v="342"/>
    <n v="80020"/>
    <x v="163"/>
    <d v="2015-05-10T00:00:00"/>
    <x v="696"/>
    <n v="5"/>
    <x v="719"/>
    <n v="89730"/>
  </r>
  <r>
    <n v="24559"/>
    <x v="2"/>
    <x v="5"/>
    <n v="5.28"/>
    <n v="6.26"/>
    <n v="1265"/>
    <s v="Danielle Kramer"/>
    <x v="2"/>
    <x v="1"/>
    <x v="0"/>
    <x v="7"/>
    <x v="3"/>
    <x v="489"/>
    <n v="0.4"/>
    <x v="0"/>
    <x v="2"/>
    <x v="23"/>
    <x v="343"/>
    <n v="73521"/>
    <x v="164"/>
    <d v="2015-06-12T00:00:00"/>
    <x v="697"/>
    <n v="1"/>
    <x v="720"/>
    <n v="89729"/>
  </r>
  <r>
    <n v="22363"/>
    <x v="2"/>
    <x v="0"/>
    <n v="13.99"/>
    <n v="7.51"/>
    <n v="1267"/>
    <s v="Rosemary Branch"/>
    <x v="2"/>
    <x v="0"/>
    <x v="2"/>
    <x v="6"/>
    <x v="4"/>
    <x v="490"/>
    <n v="0.39"/>
    <x v="0"/>
    <x v="3"/>
    <x v="26"/>
    <x v="344"/>
    <n v="33433"/>
    <x v="104"/>
    <d v="2015-02-11T00:00:00"/>
    <x v="698"/>
    <n v="2"/>
    <x v="721"/>
    <n v="89514"/>
  </r>
  <r>
    <n v="21848"/>
    <x v="1"/>
    <x v="4"/>
    <n v="128.24"/>
    <n v="12.65"/>
    <n v="1267"/>
    <s v="Rosemary Branch"/>
    <x v="2"/>
    <x v="0"/>
    <x v="1"/>
    <x v="1"/>
    <x v="4"/>
    <x v="212"/>
    <m/>
    <x v="0"/>
    <x v="3"/>
    <x v="26"/>
    <x v="344"/>
    <n v="33433"/>
    <x v="3"/>
    <d v="2015-05-13T00:00:00"/>
    <x v="699"/>
    <n v="3"/>
    <x v="722"/>
    <n v="89515"/>
  </r>
  <r>
    <n v="21849"/>
    <x v="1"/>
    <x v="7"/>
    <n v="5.98"/>
    <n v="4.38"/>
    <n v="1267"/>
    <s v="Rosemary Branch"/>
    <x v="2"/>
    <x v="0"/>
    <x v="2"/>
    <x v="13"/>
    <x v="2"/>
    <x v="491"/>
    <n v="0.75"/>
    <x v="0"/>
    <x v="3"/>
    <x v="26"/>
    <x v="344"/>
    <n v="33433"/>
    <x v="3"/>
    <d v="2015-05-14T00:00:00"/>
    <x v="700"/>
    <n v="11"/>
    <x v="723"/>
    <n v="89515"/>
  </r>
  <r>
    <n v="19550"/>
    <x v="3"/>
    <x v="8"/>
    <n v="125.99"/>
    <n v="7.69"/>
    <n v="1271"/>
    <s v="Joanne Church"/>
    <x v="2"/>
    <x v="0"/>
    <x v="2"/>
    <x v="5"/>
    <x v="3"/>
    <x v="19"/>
    <n v="0.59"/>
    <x v="0"/>
    <x v="0"/>
    <x v="1"/>
    <x v="345"/>
    <n v="91941"/>
    <x v="37"/>
    <d v="2015-04-10T00:00:00"/>
    <x v="701"/>
    <n v="8"/>
    <x v="724"/>
    <n v="88410"/>
  </r>
  <r>
    <n v="19398"/>
    <x v="4"/>
    <x v="10"/>
    <n v="34.229999999999997"/>
    <n v="5.0199999999999996"/>
    <n v="1271"/>
    <s v="Joanne Church"/>
    <x v="2"/>
    <x v="0"/>
    <x v="1"/>
    <x v="2"/>
    <x v="3"/>
    <x v="492"/>
    <n v="0.55000000000000004"/>
    <x v="0"/>
    <x v="0"/>
    <x v="1"/>
    <x v="345"/>
    <n v="91941"/>
    <x v="90"/>
    <d v="2015-05-06T00:00:00"/>
    <x v="702"/>
    <n v="7"/>
    <x v="725"/>
    <n v="88411"/>
  </r>
  <r>
    <n v="20628"/>
    <x v="2"/>
    <x v="8"/>
    <n v="40.98"/>
    <n v="7.47"/>
    <n v="1279"/>
    <s v="Josephine Rao"/>
    <x v="2"/>
    <x v="0"/>
    <x v="0"/>
    <x v="8"/>
    <x v="3"/>
    <x v="493"/>
    <n v="0.37"/>
    <x v="0"/>
    <x v="2"/>
    <x v="38"/>
    <x v="346"/>
    <n v="46324"/>
    <x v="151"/>
    <d v="2015-03-02T00:00:00"/>
    <x v="703"/>
    <n v="2"/>
    <x v="726"/>
    <n v="90114"/>
  </r>
  <r>
    <n v="25005"/>
    <x v="1"/>
    <x v="6"/>
    <n v="442.14"/>
    <n v="14.7"/>
    <n v="1279"/>
    <s v="Josephine Rao"/>
    <x v="1"/>
    <x v="0"/>
    <x v="2"/>
    <x v="6"/>
    <x v="1"/>
    <x v="110"/>
    <n v="0.56000000000000005"/>
    <x v="0"/>
    <x v="2"/>
    <x v="38"/>
    <x v="346"/>
    <n v="46324"/>
    <x v="93"/>
    <d v="2015-03-05T00:00:00"/>
    <x v="704"/>
    <n v="5"/>
    <x v="727"/>
    <n v="90115"/>
  </r>
  <r>
    <n v="2628"/>
    <x v="2"/>
    <x v="8"/>
    <n v="40.98"/>
    <n v="7.47"/>
    <n v="1280"/>
    <s v="Harold Albright"/>
    <x v="2"/>
    <x v="0"/>
    <x v="0"/>
    <x v="8"/>
    <x v="3"/>
    <x v="493"/>
    <n v="0.37"/>
    <x v="0"/>
    <x v="0"/>
    <x v="0"/>
    <x v="33"/>
    <n v="98119"/>
    <x v="151"/>
    <d v="2015-03-02T00:00:00"/>
    <x v="703"/>
    <n v="8"/>
    <x v="728"/>
    <n v="19042"/>
  </r>
  <r>
    <n v="22125"/>
    <x v="4"/>
    <x v="10"/>
    <n v="238.4"/>
    <n v="24.49"/>
    <n v="1281"/>
    <s v="Pauline Denton"/>
    <x v="2"/>
    <x v="2"/>
    <x v="1"/>
    <x v="1"/>
    <x v="6"/>
    <x v="494"/>
    <m/>
    <x v="0"/>
    <x v="2"/>
    <x v="38"/>
    <x v="347"/>
    <n v="47591"/>
    <x v="76"/>
    <d v="2015-01-26T00:00:00"/>
    <x v="705"/>
    <n v="8"/>
    <x v="729"/>
    <n v="89112"/>
  </r>
  <r>
    <n v="22126"/>
    <x v="4"/>
    <x v="9"/>
    <n v="199.99"/>
    <n v="24.49"/>
    <n v="1281"/>
    <s v="Pauline Denton"/>
    <x v="0"/>
    <x v="2"/>
    <x v="2"/>
    <x v="16"/>
    <x v="6"/>
    <x v="495"/>
    <n v="0.46"/>
    <x v="0"/>
    <x v="2"/>
    <x v="38"/>
    <x v="347"/>
    <n v="47591"/>
    <x v="76"/>
    <d v="2015-01-26T00:00:00"/>
    <x v="706"/>
    <n v="5"/>
    <x v="730"/>
    <n v="89112"/>
  </r>
  <r>
    <n v="4125"/>
    <x v="4"/>
    <x v="10"/>
    <n v="238.4"/>
    <n v="24.49"/>
    <n v="1282"/>
    <s v="Dana Sharpe"/>
    <x v="2"/>
    <x v="2"/>
    <x v="1"/>
    <x v="1"/>
    <x v="6"/>
    <x v="494"/>
    <m/>
    <x v="0"/>
    <x v="1"/>
    <x v="19"/>
    <x v="332"/>
    <n v="19134"/>
    <x v="76"/>
    <d v="2015-01-26T00:00:00"/>
    <x v="707"/>
    <n v="30"/>
    <x v="731"/>
    <n v="29319"/>
  </r>
  <r>
    <n v="4126"/>
    <x v="4"/>
    <x v="9"/>
    <n v="199.99"/>
    <n v="24.49"/>
    <n v="1282"/>
    <s v="Dana Sharpe"/>
    <x v="0"/>
    <x v="2"/>
    <x v="2"/>
    <x v="16"/>
    <x v="6"/>
    <x v="495"/>
    <n v="0.46"/>
    <x v="0"/>
    <x v="1"/>
    <x v="19"/>
    <x v="332"/>
    <n v="19134"/>
    <x v="76"/>
    <d v="2015-01-26T00:00:00"/>
    <x v="708"/>
    <n v="21"/>
    <x v="732"/>
    <n v="29319"/>
  </r>
  <r>
    <n v="19990"/>
    <x v="1"/>
    <x v="7"/>
    <n v="150.97999999999999"/>
    <n v="13.99"/>
    <n v="1298"/>
    <s v="Herbert Beard"/>
    <x v="2"/>
    <x v="1"/>
    <x v="2"/>
    <x v="6"/>
    <x v="4"/>
    <x v="216"/>
    <n v="0.38"/>
    <x v="0"/>
    <x v="2"/>
    <x v="7"/>
    <x v="333"/>
    <n v="75482"/>
    <x v="6"/>
    <d v="2015-02-15T00:00:00"/>
    <x v="709"/>
    <n v="6"/>
    <x v="733"/>
    <n v="90662"/>
  </r>
  <r>
    <n v="19991"/>
    <x v="1"/>
    <x v="7"/>
    <n v="176.19"/>
    <n v="11.87"/>
    <n v="1298"/>
    <s v="Herbert Beard"/>
    <x v="2"/>
    <x v="1"/>
    <x v="0"/>
    <x v="10"/>
    <x v="3"/>
    <x v="496"/>
    <n v="0.62"/>
    <x v="0"/>
    <x v="2"/>
    <x v="7"/>
    <x v="333"/>
    <n v="75482"/>
    <x v="6"/>
    <d v="2015-02-14T00:00:00"/>
    <x v="710"/>
    <n v="4"/>
    <x v="734"/>
    <n v="90662"/>
  </r>
  <r>
    <n v="23120"/>
    <x v="0"/>
    <x v="9"/>
    <n v="39.479999999999997"/>
    <n v="1.99"/>
    <n v="1303"/>
    <s v="Cindy Harvey"/>
    <x v="2"/>
    <x v="3"/>
    <x v="2"/>
    <x v="13"/>
    <x v="2"/>
    <x v="246"/>
    <n v="0.54"/>
    <x v="0"/>
    <x v="0"/>
    <x v="17"/>
    <x v="348"/>
    <n v="84074"/>
    <x v="153"/>
    <d v="2015-02-21T00:00:00"/>
    <x v="711"/>
    <n v="12"/>
    <x v="735"/>
    <n v="87003"/>
  </r>
  <r>
    <n v="20652"/>
    <x v="4"/>
    <x v="0"/>
    <n v="65.989999999999995"/>
    <n v="5.31"/>
    <n v="1303"/>
    <s v="Cindy Harvey"/>
    <x v="2"/>
    <x v="3"/>
    <x v="2"/>
    <x v="5"/>
    <x v="3"/>
    <x v="497"/>
    <n v="0.56999999999999995"/>
    <x v="0"/>
    <x v="0"/>
    <x v="17"/>
    <x v="348"/>
    <n v="84074"/>
    <x v="153"/>
    <d v="2015-02-26T00:00:00"/>
    <x v="712"/>
    <n v="9"/>
    <x v="736"/>
    <n v="87005"/>
  </r>
  <r>
    <n v="25092"/>
    <x v="3"/>
    <x v="4"/>
    <n v="2.88"/>
    <n v="0.5"/>
    <n v="1304"/>
    <s v="Sherri McIntosh"/>
    <x v="2"/>
    <x v="3"/>
    <x v="0"/>
    <x v="9"/>
    <x v="3"/>
    <x v="498"/>
    <n v="0.39"/>
    <x v="0"/>
    <x v="0"/>
    <x v="17"/>
    <x v="349"/>
    <n v="84084"/>
    <x v="45"/>
    <d v="2015-04-24T00:00:00"/>
    <x v="713"/>
    <n v="3"/>
    <x v="737"/>
    <n v="87004"/>
  </r>
  <r>
    <n v="26274"/>
    <x v="0"/>
    <x v="7"/>
    <n v="62.18"/>
    <n v="10.84"/>
    <n v="1305"/>
    <s v="Chris Pritchard"/>
    <x v="2"/>
    <x v="3"/>
    <x v="1"/>
    <x v="2"/>
    <x v="4"/>
    <x v="499"/>
    <n v="0.63"/>
    <x v="0"/>
    <x v="0"/>
    <x v="17"/>
    <x v="350"/>
    <n v="84120"/>
    <x v="149"/>
    <d v="2015-02-19T00:00:00"/>
    <x v="714"/>
    <n v="3"/>
    <x v="738"/>
    <n v="87002"/>
  </r>
  <r>
    <n v="22832"/>
    <x v="4"/>
    <x v="7"/>
    <n v="8.33"/>
    <n v="1.99"/>
    <n v="1307"/>
    <s v="Teresa Hill"/>
    <x v="2"/>
    <x v="2"/>
    <x v="2"/>
    <x v="13"/>
    <x v="2"/>
    <x v="140"/>
    <n v="0.52"/>
    <x v="0"/>
    <x v="0"/>
    <x v="6"/>
    <x v="351"/>
    <n v="97420"/>
    <x v="133"/>
    <d v="2015-07-07T00:00:00"/>
    <x v="715"/>
    <n v="16"/>
    <x v="739"/>
    <n v="91451"/>
  </r>
  <r>
    <n v="3167"/>
    <x v="3"/>
    <x v="7"/>
    <n v="5.34"/>
    <n v="2.99"/>
    <n v="1314"/>
    <s v="Keith Marsh"/>
    <x v="2"/>
    <x v="1"/>
    <x v="0"/>
    <x v="8"/>
    <x v="3"/>
    <x v="289"/>
    <n v="0.38"/>
    <x v="0"/>
    <x v="0"/>
    <x v="1"/>
    <x v="154"/>
    <n v="90058"/>
    <x v="25"/>
    <d v="2015-04-01T00:00:00"/>
    <x v="716"/>
    <n v="45"/>
    <x v="740"/>
    <n v="22755"/>
  </r>
  <r>
    <n v="3168"/>
    <x v="3"/>
    <x v="2"/>
    <n v="55.99"/>
    <n v="5"/>
    <n v="1314"/>
    <s v="Keith Marsh"/>
    <x v="2"/>
    <x v="1"/>
    <x v="2"/>
    <x v="5"/>
    <x v="2"/>
    <x v="241"/>
    <n v="0.8"/>
    <x v="0"/>
    <x v="0"/>
    <x v="1"/>
    <x v="154"/>
    <n v="90058"/>
    <x v="25"/>
    <d v="2015-04-01T00:00:00"/>
    <x v="717"/>
    <n v="5"/>
    <x v="741"/>
    <n v="22755"/>
  </r>
  <r>
    <n v="3791"/>
    <x v="4"/>
    <x v="5"/>
    <n v="80.98"/>
    <n v="35"/>
    <n v="1314"/>
    <s v="Keith Marsh"/>
    <x v="2"/>
    <x v="1"/>
    <x v="0"/>
    <x v="10"/>
    <x v="6"/>
    <x v="484"/>
    <n v="0.81"/>
    <x v="0"/>
    <x v="0"/>
    <x v="1"/>
    <x v="154"/>
    <n v="90058"/>
    <x v="99"/>
    <d v="2015-01-09T00:00:00"/>
    <x v="718"/>
    <n v="34"/>
    <x v="742"/>
    <n v="27013"/>
  </r>
  <r>
    <n v="3792"/>
    <x v="4"/>
    <x v="5"/>
    <n v="279.48"/>
    <n v="35"/>
    <n v="1314"/>
    <s v="Keith Marsh"/>
    <x v="2"/>
    <x v="1"/>
    <x v="0"/>
    <x v="10"/>
    <x v="6"/>
    <x v="284"/>
    <n v="0.8"/>
    <x v="0"/>
    <x v="0"/>
    <x v="1"/>
    <x v="154"/>
    <n v="90058"/>
    <x v="99"/>
    <d v="2015-01-05T00:00:00"/>
    <x v="719"/>
    <n v="31"/>
    <x v="743"/>
    <n v="27013"/>
  </r>
  <r>
    <n v="21166"/>
    <x v="3"/>
    <x v="6"/>
    <n v="4.91"/>
    <n v="5.68"/>
    <n v="1315"/>
    <s v="Adam Saunders Gray"/>
    <x v="2"/>
    <x v="1"/>
    <x v="0"/>
    <x v="8"/>
    <x v="3"/>
    <x v="500"/>
    <n v="0.36"/>
    <x v="0"/>
    <x v="0"/>
    <x v="21"/>
    <x v="352"/>
    <n v="80906"/>
    <x v="25"/>
    <d v="2015-03-31T00:00:00"/>
    <x v="720"/>
    <n v="9"/>
    <x v="744"/>
    <n v="87602"/>
  </r>
  <r>
    <n v="21167"/>
    <x v="3"/>
    <x v="7"/>
    <n v="5.34"/>
    <n v="2.99"/>
    <n v="1316"/>
    <s v="Marion Lindsey"/>
    <x v="2"/>
    <x v="1"/>
    <x v="0"/>
    <x v="8"/>
    <x v="3"/>
    <x v="289"/>
    <n v="0.38"/>
    <x v="0"/>
    <x v="0"/>
    <x v="21"/>
    <x v="353"/>
    <n v="80022"/>
    <x v="25"/>
    <d v="2015-04-01T00:00:00"/>
    <x v="716"/>
    <n v="11"/>
    <x v="745"/>
    <n v="87602"/>
  </r>
  <r>
    <n v="21168"/>
    <x v="3"/>
    <x v="2"/>
    <n v="55.99"/>
    <n v="5"/>
    <n v="1316"/>
    <s v="Marion Lindsey"/>
    <x v="2"/>
    <x v="1"/>
    <x v="2"/>
    <x v="5"/>
    <x v="2"/>
    <x v="241"/>
    <n v="0.8"/>
    <x v="0"/>
    <x v="0"/>
    <x v="21"/>
    <x v="353"/>
    <n v="80022"/>
    <x v="25"/>
    <d v="2015-04-01T00:00:00"/>
    <x v="717"/>
    <n v="1"/>
    <x v="746"/>
    <n v="87602"/>
  </r>
  <r>
    <n v="21791"/>
    <x v="4"/>
    <x v="5"/>
    <n v="80.98"/>
    <n v="35"/>
    <n v="1316"/>
    <s v="Marion Lindsey"/>
    <x v="2"/>
    <x v="1"/>
    <x v="0"/>
    <x v="10"/>
    <x v="6"/>
    <x v="484"/>
    <n v="0.81"/>
    <x v="0"/>
    <x v="0"/>
    <x v="21"/>
    <x v="353"/>
    <n v="80022"/>
    <x v="99"/>
    <d v="2015-01-09T00:00:00"/>
    <x v="718"/>
    <n v="8"/>
    <x v="747"/>
    <n v="87603"/>
  </r>
  <r>
    <n v="21792"/>
    <x v="4"/>
    <x v="5"/>
    <n v="279.48"/>
    <n v="35"/>
    <n v="1316"/>
    <s v="Marion Lindsey"/>
    <x v="2"/>
    <x v="1"/>
    <x v="0"/>
    <x v="10"/>
    <x v="6"/>
    <x v="284"/>
    <n v="0.8"/>
    <x v="0"/>
    <x v="0"/>
    <x v="21"/>
    <x v="353"/>
    <n v="80022"/>
    <x v="99"/>
    <d v="2015-01-05T00:00:00"/>
    <x v="719"/>
    <n v="8"/>
    <x v="748"/>
    <n v="87603"/>
  </r>
  <r>
    <n v="21006"/>
    <x v="4"/>
    <x v="1"/>
    <n v="55.99"/>
    <n v="3.3"/>
    <n v="1338"/>
    <s v="Denise McIntosh"/>
    <x v="2"/>
    <x v="1"/>
    <x v="2"/>
    <x v="5"/>
    <x v="2"/>
    <x v="501"/>
    <n v="0.59"/>
    <x v="0"/>
    <x v="2"/>
    <x v="12"/>
    <x v="25"/>
    <n v="60623"/>
    <x v="104"/>
    <d v="2015-02-10T00:00:00"/>
    <x v="721"/>
    <n v="16"/>
    <x v="749"/>
    <n v="91244"/>
  </r>
  <r>
    <n v="3004"/>
    <x v="4"/>
    <x v="6"/>
    <n v="22.38"/>
    <n v="15.1"/>
    <n v="1340"/>
    <s v="Marie Bass"/>
    <x v="0"/>
    <x v="1"/>
    <x v="0"/>
    <x v="8"/>
    <x v="3"/>
    <x v="429"/>
    <n v="0.38"/>
    <x v="0"/>
    <x v="1"/>
    <x v="4"/>
    <x v="8"/>
    <n v="10170"/>
    <x v="104"/>
    <d v="2015-02-17T00:00:00"/>
    <x v="722"/>
    <n v="29"/>
    <x v="750"/>
    <n v="21636"/>
  </r>
  <r>
    <n v="3005"/>
    <x v="4"/>
    <x v="8"/>
    <n v="5.98"/>
    <n v="4.6900000000000004"/>
    <n v="1340"/>
    <s v="Marie Bass"/>
    <x v="2"/>
    <x v="1"/>
    <x v="0"/>
    <x v="10"/>
    <x v="3"/>
    <x v="502"/>
    <n v="0.68"/>
    <x v="0"/>
    <x v="1"/>
    <x v="4"/>
    <x v="8"/>
    <n v="10170"/>
    <x v="104"/>
    <d v="2015-02-15T00:00:00"/>
    <x v="723"/>
    <n v="11"/>
    <x v="751"/>
    <n v="21636"/>
  </r>
  <r>
    <n v="3006"/>
    <x v="4"/>
    <x v="1"/>
    <n v="55.99"/>
    <n v="3.3"/>
    <n v="1340"/>
    <s v="Marie Bass"/>
    <x v="2"/>
    <x v="1"/>
    <x v="2"/>
    <x v="5"/>
    <x v="2"/>
    <x v="501"/>
    <n v="0.59"/>
    <x v="0"/>
    <x v="1"/>
    <x v="4"/>
    <x v="8"/>
    <n v="10170"/>
    <x v="104"/>
    <d v="2015-02-10T00:00:00"/>
    <x v="724"/>
    <n v="63"/>
    <x v="752"/>
    <n v="21636"/>
  </r>
  <r>
    <n v="3431"/>
    <x v="1"/>
    <x v="8"/>
    <n v="3.98"/>
    <n v="0.83"/>
    <n v="1340"/>
    <s v="Marie Bass"/>
    <x v="2"/>
    <x v="1"/>
    <x v="0"/>
    <x v="0"/>
    <x v="0"/>
    <x v="503"/>
    <n v="0.51"/>
    <x v="0"/>
    <x v="1"/>
    <x v="4"/>
    <x v="8"/>
    <n v="10170"/>
    <x v="132"/>
    <d v="2015-06-09T00:00:00"/>
    <x v="725"/>
    <n v="76"/>
    <x v="753"/>
    <n v="24455"/>
  </r>
  <r>
    <n v="21005"/>
    <x v="4"/>
    <x v="8"/>
    <n v="5.98"/>
    <n v="4.6900000000000004"/>
    <n v="1341"/>
    <s v="Edward Bynum"/>
    <x v="2"/>
    <x v="1"/>
    <x v="0"/>
    <x v="10"/>
    <x v="3"/>
    <x v="502"/>
    <n v="0.68"/>
    <x v="0"/>
    <x v="1"/>
    <x v="19"/>
    <x v="354"/>
    <n v="17201"/>
    <x v="104"/>
    <d v="2015-02-15T00:00:00"/>
    <x v="726"/>
    <n v="3"/>
    <x v="754"/>
    <n v="91244"/>
  </r>
  <r>
    <n v="21430"/>
    <x v="1"/>
    <x v="6"/>
    <n v="20.89"/>
    <n v="1.99"/>
    <n v="1341"/>
    <s v="Edward Bynum"/>
    <x v="2"/>
    <x v="1"/>
    <x v="2"/>
    <x v="13"/>
    <x v="2"/>
    <x v="504"/>
    <n v="0.48"/>
    <x v="0"/>
    <x v="1"/>
    <x v="19"/>
    <x v="354"/>
    <n v="17201"/>
    <x v="132"/>
    <d v="2015-06-08T00:00:00"/>
    <x v="727"/>
    <n v="4"/>
    <x v="755"/>
    <n v="91245"/>
  </r>
  <r>
    <n v="21431"/>
    <x v="1"/>
    <x v="8"/>
    <n v="3.98"/>
    <n v="0.83"/>
    <n v="1341"/>
    <s v="Edward Bynum"/>
    <x v="2"/>
    <x v="1"/>
    <x v="0"/>
    <x v="0"/>
    <x v="0"/>
    <x v="503"/>
    <n v="0.51"/>
    <x v="0"/>
    <x v="1"/>
    <x v="19"/>
    <x v="354"/>
    <n v="17201"/>
    <x v="132"/>
    <d v="2015-06-09T00:00:00"/>
    <x v="728"/>
    <n v="19"/>
    <x v="756"/>
    <n v="91245"/>
  </r>
  <r>
    <n v="20804"/>
    <x v="4"/>
    <x v="10"/>
    <n v="2.62"/>
    <n v="0.8"/>
    <n v="1347"/>
    <s v="Vivian Goldstein"/>
    <x v="2"/>
    <x v="1"/>
    <x v="0"/>
    <x v="3"/>
    <x v="0"/>
    <x v="505"/>
    <n v="0.39"/>
    <x v="0"/>
    <x v="3"/>
    <x v="26"/>
    <x v="355"/>
    <n v="33511"/>
    <x v="122"/>
    <d v="2015-05-06T00:00:00"/>
    <x v="729"/>
    <n v="21"/>
    <x v="757"/>
    <n v="89686"/>
  </r>
  <r>
    <n v="22414"/>
    <x v="0"/>
    <x v="6"/>
    <n v="12.2"/>
    <n v="6.02"/>
    <n v="1350"/>
    <s v="Jackie Burke"/>
    <x v="0"/>
    <x v="1"/>
    <x v="1"/>
    <x v="2"/>
    <x v="2"/>
    <x v="506"/>
    <n v="0.43"/>
    <x v="0"/>
    <x v="3"/>
    <x v="26"/>
    <x v="356"/>
    <n v="33055"/>
    <x v="89"/>
    <d v="2015-04-18T00:00:00"/>
    <x v="730"/>
    <n v="4"/>
    <x v="758"/>
    <n v="88233"/>
  </r>
  <r>
    <n v="18499"/>
    <x v="1"/>
    <x v="10"/>
    <n v="110.99"/>
    <n v="8.99"/>
    <n v="1351"/>
    <s v="Janet McCullough"/>
    <x v="0"/>
    <x v="1"/>
    <x v="2"/>
    <x v="5"/>
    <x v="3"/>
    <x v="507"/>
    <n v="0.56999999999999995"/>
    <x v="0"/>
    <x v="3"/>
    <x v="26"/>
    <x v="357"/>
    <n v="33063"/>
    <x v="39"/>
    <d v="2015-01-29T00:00:00"/>
    <x v="731"/>
    <n v="7"/>
    <x v="759"/>
    <n v="88232"/>
  </r>
  <r>
    <n v="24232"/>
    <x v="0"/>
    <x v="5"/>
    <n v="17.670000000000002"/>
    <n v="8.99"/>
    <n v="1352"/>
    <s v="Vivian Clarke"/>
    <x v="2"/>
    <x v="1"/>
    <x v="1"/>
    <x v="2"/>
    <x v="2"/>
    <x v="283"/>
    <n v="0.47"/>
    <x v="0"/>
    <x v="1"/>
    <x v="30"/>
    <x v="358"/>
    <n v="20746"/>
    <x v="122"/>
    <d v="2015-05-01T00:00:00"/>
    <x v="732"/>
    <n v="16"/>
    <x v="760"/>
    <n v="88234"/>
  </r>
  <r>
    <n v="20870"/>
    <x v="0"/>
    <x v="10"/>
    <n v="4.13"/>
    <n v="0.99"/>
    <n v="1354"/>
    <s v="Aaron Dillon"/>
    <x v="2"/>
    <x v="3"/>
    <x v="0"/>
    <x v="9"/>
    <x v="3"/>
    <x v="508"/>
    <n v="0.39"/>
    <x v="0"/>
    <x v="2"/>
    <x v="7"/>
    <x v="359"/>
    <n v="76086"/>
    <x v="143"/>
    <d v="2015-02-11T00:00:00"/>
    <x v="733"/>
    <n v="2"/>
    <x v="161"/>
    <n v="91209"/>
  </r>
  <r>
    <n v="20871"/>
    <x v="0"/>
    <x v="7"/>
    <n v="4.9800000000000004"/>
    <n v="0.49"/>
    <n v="1354"/>
    <s v="Aaron Dillon"/>
    <x v="2"/>
    <x v="3"/>
    <x v="0"/>
    <x v="9"/>
    <x v="3"/>
    <x v="509"/>
    <n v="0.39"/>
    <x v="0"/>
    <x v="2"/>
    <x v="7"/>
    <x v="359"/>
    <n v="76086"/>
    <x v="143"/>
    <d v="2015-02-13T00:00:00"/>
    <x v="734"/>
    <n v="2"/>
    <x v="761"/>
    <n v="91209"/>
  </r>
  <r>
    <n v="18733"/>
    <x v="3"/>
    <x v="9"/>
    <n v="125.99"/>
    <n v="7.69"/>
    <n v="1357"/>
    <s v="Marguerite Yu"/>
    <x v="2"/>
    <x v="1"/>
    <x v="2"/>
    <x v="5"/>
    <x v="3"/>
    <x v="442"/>
    <n v="0.57999999999999996"/>
    <x v="0"/>
    <x v="2"/>
    <x v="7"/>
    <x v="360"/>
    <n v="78596"/>
    <x v="26"/>
    <d v="2015-06-05T00:00:00"/>
    <x v="735"/>
    <n v="9"/>
    <x v="762"/>
    <n v="88184"/>
  </r>
  <r>
    <n v="18645"/>
    <x v="0"/>
    <x v="8"/>
    <n v="119.99"/>
    <n v="16.8"/>
    <n v="1357"/>
    <s v="Marguerite Yu"/>
    <x v="1"/>
    <x v="1"/>
    <x v="2"/>
    <x v="6"/>
    <x v="5"/>
    <x v="510"/>
    <n v="0.35"/>
    <x v="0"/>
    <x v="2"/>
    <x v="7"/>
    <x v="360"/>
    <n v="78596"/>
    <x v="162"/>
    <d v="2015-06-30T00:00:00"/>
    <x v="736"/>
    <n v="15"/>
    <x v="763"/>
    <n v="88185"/>
  </r>
  <r>
    <n v="20830"/>
    <x v="0"/>
    <x v="9"/>
    <n v="14.34"/>
    <n v="5"/>
    <n v="1360"/>
    <s v="Arlene Gibbons"/>
    <x v="2"/>
    <x v="3"/>
    <x v="1"/>
    <x v="2"/>
    <x v="2"/>
    <x v="511"/>
    <n v="0.49"/>
    <x v="0"/>
    <x v="2"/>
    <x v="25"/>
    <x v="361"/>
    <n v="52761"/>
    <x v="161"/>
    <d v="2015-01-27T00:00:00"/>
    <x v="737"/>
    <n v="8"/>
    <x v="764"/>
    <n v="89595"/>
  </r>
  <r>
    <n v="20829"/>
    <x v="0"/>
    <x v="0"/>
    <n v="2.89"/>
    <n v="0.5"/>
    <n v="1361"/>
    <s v="Kristina Collier"/>
    <x v="2"/>
    <x v="3"/>
    <x v="0"/>
    <x v="9"/>
    <x v="3"/>
    <x v="277"/>
    <n v="0.38"/>
    <x v="0"/>
    <x v="2"/>
    <x v="22"/>
    <x v="362"/>
    <n v="48101"/>
    <x v="161"/>
    <d v="2015-01-28T00:00:00"/>
    <x v="459"/>
    <n v="1"/>
    <x v="765"/>
    <n v="89595"/>
  </r>
  <r>
    <n v="24432"/>
    <x v="2"/>
    <x v="0"/>
    <n v="6.48"/>
    <n v="6.22"/>
    <n v="1361"/>
    <s v="Kristina Collier"/>
    <x v="0"/>
    <x v="3"/>
    <x v="0"/>
    <x v="7"/>
    <x v="3"/>
    <x v="512"/>
    <n v="0.37"/>
    <x v="0"/>
    <x v="2"/>
    <x v="22"/>
    <x v="362"/>
    <n v="48101"/>
    <x v="104"/>
    <d v="2015-02-11T00:00:00"/>
    <x v="738"/>
    <n v="9"/>
    <x v="766"/>
    <n v="89596"/>
  </r>
  <r>
    <n v="24433"/>
    <x v="2"/>
    <x v="9"/>
    <n v="85.99"/>
    <n v="3.3"/>
    <n v="1361"/>
    <s v="Kristina Collier"/>
    <x v="2"/>
    <x v="3"/>
    <x v="2"/>
    <x v="5"/>
    <x v="2"/>
    <x v="181"/>
    <n v="0.37"/>
    <x v="0"/>
    <x v="2"/>
    <x v="22"/>
    <x v="362"/>
    <n v="48101"/>
    <x v="104"/>
    <d v="2015-02-12T00:00:00"/>
    <x v="739"/>
    <n v="16"/>
    <x v="767"/>
    <n v="89596"/>
  </r>
  <r>
    <n v="23011"/>
    <x v="3"/>
    <x v="5"/>
    <n v="12.97"/>
    <n v="1.49"/>
    <n v="1363"/>
    <s v="Earl Roy"/>
    <x v="2"/>
    <x v="3"/>
    <x v="0"/>
    <x v="8"/>
    <x v="3"/>
    <x v="513"/>
    <n v="0.35"/>
    <x v="0"/>
    <x v="3"/>
    <x v="26"/>
    <x v="363"/>
    <n v="32707"/>
    <x v="128"/>
    <d v="2015-02-06T00:00:00"/>
    <x v="740"/>
    <n v="2"/>
    <x v="768"/>
    <n v="89993"/>
  </r>
  <r>
    <n v="23012"/>
    <x v="3"/>
    <x v="2"/>
    <n v="5.81"/>
    <n v="3.37"/>
    <n v="1363"/>
    <s v="Earl Roy"/>
    <x v="2"/>
    <x v="3"/>
    <x v="0"/>
    <x v="3"/>
    <x v="0"/>
    <x v="514"/>
    <n v="0.54"/>
    <x v="0"/>
    <x v="3"/>
    <x v="26"/>
    <x v="363"/>
    <n v="32707"/>
    <x v="128"/>
    <d v="2015-02-06T00:00:00"/>
    <x v="741"/>
    <n v="9"/>
    <x v="769"/>
    <n v="89993"/>
  </r>
  <r>
    <n v="19333"/>
    <x v="1"/>
    <x v="10"/>
    <n v="5.98"/>
    <n v="5.35"/>
    <n v="1364"/>
    <s v="Chris Ford"/>
    <x v="2"/>
    <x v="1"/>
    <x v="0"/>
    <x v="7"/>
    <x v="3"/>
    <x v="515"/>
    <n v="0.4"/>
    <x v="0"/>
    <x v="1"/>
    <x v="30"/>
    <x v="358"/>
    <n v="20746"/>
    <x v="83"/>
    <d v="2015-03-17T00:00:00"/>
    <x v="742"/>
    <n v="10"/>
    <x v="770"/>
    <n v="89994"/>
  </r>
  <r>
    <n v="20539"/>
    <x v="3"/>
    <x v="9"/>
    <n v="73.98"/>
    <n v="14.52"/>
    <n v="1367"/>
    <s v="James Hunter"/>
    <x v="2"/>
    <x v="3"/>
    <x v="2"/>
    <x v="13"/>
    <x v="3"/>
    <x v="414"/>
    <n v="0.65"/>
    <x v="0"/>
    <x v="2"/>
    <x v="7"/>
    <x v="364"/>
    <n v="79424"/>
    <x v="0"/>
    <d v="2015-01-10T00:00:00"/>
    <x v="743"/>
    <n v="1"/>
    <x v="771"/>
    <n v="90513"/>
  </r>
  <r>
    <n v="26034"/>
    <x v="3"/>
    <x v="3"/>
    <n v="4.55"/>
    <n v="1.49"/>
    <n v="1368"/>
    <s v="Patsy Harmon"/>
    <x v="2"/>
    <x v="3"/>
    <x v="0"/>
    <x v="8"/>
    <x v="3"/>
    <x v="516"/>
    <n v="0.35"/>
    <x v="0"/>
    <x v="2"/>
    <x v="7"/>
    <x v="365"/>
    <n v="75901"/>
    <x v="165"/>
    <d v="2015-03-25T00:00:00"/>
    <x v="744"/>
    <n v="6"/>
    <x v="772"/>
    <n v="90514"/>
  </r>
  <r>
    <n v="26035"/>
    <x v="3"/>
    <x v="8"/>
    <n v="9.7799999999999994"/>
    <n v="5.76"/>
    <n v="1369"/>
    <s v="Joe D Dean"/>
    <x v="0"/>
    <x v="3"/>
    <x v="0"/>
    <x v="4"/>
    <x v="3"/>
    <x v="453"/>
    <n v="0.35"/>
    <x v="0"/>
    <x v="2"/>
    <x v="7"/>
    <x v="366"/>
    <n v="76063"/>
    <x v="165"/>
    <d v="2015-03-25T00:00:00"/>
    <x v="745"/>
    <n v="11"/>
    <x v="773"/>
    <n v="90514"/>
  </r>
  <r>
    <n v="24534"/>
    <x v="2"/>
    <x v="2"/>
    <n v="44.01"/>
    <n v="3.5"/>
    <n v="1374"/>
    <s v="Earl Buck"/>
    <x v="2"/>
    <x v="1"/>
    <x v="0"/>
    <x v="15"/>
    <x v="3"/>
    <x v="517"/>
    <n v="0.59"/>
    <x v="0"/>
    <x v="0"/>
    <x v="1"/>
    <x v="367"/>
    <n v="95207"/>
    <x v="31"/>
    <d v="2015-06-08T00:00:00"/>
    <x v="746"/>
    <n v="1"/>
    <x v="774"/>
    <n v="88212"/>
  </r>
  <r>
    <n v="19932"/>
    <x v="4"/>
    <x v="5"/>
    <n v="2.89"/>
    <n v="0.5"/>
    <n v="1380"/>
    <s v="Jeanne Walker"/>
    <x v="2"/>
    <x v="1"/>
    <x v="0"/>
    <x v="9"/>
    <x v="3"/>
    <x v="277"/>
    <n v="0.38"/>
    <x v="0"/>
    <x v="1"/>
    <x v="16"/>
    <x v="368"/>
    <n v="3801"/>
    <x v="150"/>
    <d v="2015-07-03T00:00:00"/>
    <x v="747"/>
    <n v="9"/>
    <x v="775"/>
    <n v="88213"/>
  </r>
  <r>
    <n v="19018"/>
    <x v="3"/>
    <x v="9"/>
    <n v="2.23"/>
    <n v="4.57"/>
    <n v="1383"/>
    <s v="Christina Hanna"/>
    <x v="2"/>
    <x v="3"/>
    <x v="1"/>
    <x v="2"/>
    <x v="2"/>
    <x v="518"/>
    <n v="0.41"/>
    <x v="0"/>
    <x v="0"/>
    <x v="17"/>
    <x v="350"/>
    <n v="84120"/>
    <x v="90"/>
    <d v="2015-05-02T00:00:00"/>
    <x v="748"/>
    <n v="12"/>
    <x v="776"/>
    <n v="89406"/>
  </r>
  <r>
    <n v="25790"/>
    <x v="1"/>
    <x v="8"/>
    <n v="11.29"/>
    <n v="5.03"/>
    <n v="1384"/>
    <s v="George McLamb"/>
    <x v="2"/>
    <x v="3"/>
    <x v="0"/>
    <x v="10"/>
    <x v="3"/>
    <x v="519"/>
    <n v="0.59"/>
    <x v="0"/>
    <x v="3"/>
    <x v="8"/>
    <x v="369"/>
    <n v="22304"/>
    <x v="133"/>
    <d v="2015-07-02T00:00:00"/>
    <x v="749"/>
    <n v="11"/>
    <x v="777"/>
    <n v="89407"/>
  </r>
  <r>
    <n v="22984"/>
    <x v="4"/>
    <x v="1"/>
    <n v="70.97"/>
    <n v="3.5"/>
    <n v="1384"/>
    <s v="George McLamb"/>
    <x v="2"/>
    <x v="3"/>
    <x v="0"/>
    <x v="15"/>
    <x v="3"/>
    <x v="235"/>
    <n v="0.59"/>
    <x v="0"/>
    <x v="3"/>
    <x v="8"/>
    <x v="369"/>
    <n v="22304"/>
    <x v="31"/>
    <d v="2015-06-14T00:00:00"/>
    <x v="750"/>
    <n v="21"/>
    <x v="778"/>
    <n v="89408"/>
  </r>
  <r>
    <n v="18970"/>
    <x v="2"/>
    <x v="2"/>
    <n v="1.74"/>
    <n v="4.08"/>
    <n v="1389"/>
    <s v="Jean Khan"/>
    <x v="2"/>
    <x v="0"/>
    <x v="1"/>
    <x v="2"/>
    <x v="2"/>
    <x v="60"/>
    <n v="0.53"/>
    <x v="0"/>
    <x v="0"/>
    <x v="1"/>
    <x v="370"/>
    <n v="94025"/>
    <x v="51"/>
    <d v="2015-01-26T00:00:00"/>
    <x v="751"/>
    <n v="1"/>
    <x v="779"/>
    <n v="88726"/>
  </r>
  <r>
    <n v="19852"/>
    <x v="0"/>
    <x v="4"/>
    <n v="2.62"/>
    <n v="0.8"/>
    <n v="1389"/>
    <s v="Jean Khan"/>
    <x v="0"/>
    <x v="2"/>
    <x v="0"/>
    <x v="3"/>
    <x v="0"/>
    <x v="505"/>
    <n v="0.39"/>
    <x v="0"/>
    <x v="0"/>
    <x v="1"/>
    <x v="370"/>
    <n v="94025"/>
    <x v="116"/>
    <d v="2015-05-15T00:00:00"/>
    <x v="752"/>
    <n v="12"/>
    <x v="780"/>
    <n v="88728"/>
  </r>
  <r>
    <n v="19111"/>
    <x v="0"/>
    <x v="3"/>
    <n v="2.61"/>
    <n v="0.5"/>
    <n v="1389"/>
    <s v="Jean Khan"/>
    <x v="2"/>
    <x v="3"/>
    <x v="0"/>
    <x v="9"/>
    <x v="3"/>
    <x v="413"/>
    <n v="0.39"/>
    <x v="0"/>
    <x v="0"/>
    <x v="1"/>
    <x v="370"/>
    <n v="94025"/>
    <x v="26"/>
    <d v="2015-06-05T00:00:00"/>
    <x v="753"/>
    <n v="17"/>
    <x v="781"/>
    <n v="88729"/>
  </r>
  <r>
    <n v="18702"/>
    <x v="2"/>
    <x v="10"/>
    <n v="8.17"/>
    <n v="1.69"/>
    <n v="1390"/>
    <s v="Hazel Jones"/>
    <x v="2"/>
    <x v="0"/>
    <x v="0"/>
    <x v="7"/>
    <x v="0"/>
    <x v="520"/>
    <n v="0.38"/>
    <x v="0"/>
    <x v="0"/>
    <x v="1"/>
    <x v="367"/>
    <n v="95207"/>
    <x v="41"/>
    <d v="2015-05-16T00:00:00"/>
    <x v="754"/>
    <n v="19"/>
    <x v="782"/>
    <n v="88731"/>
  </r>
  <r>
    <n v="18703"/>
    <x v="2"/>
    <x v="9"/>
    <n v="110.99"/>
    <n v="2.5"/>
    <n v="1390"/>
    <s v="Hazel Jones"/>
    <x v="2"/>
    <x v="0"/>
    <x v="2"/>
    <x v="5"/>
    <x v="3"/>
    <x v="170"/>
    <n v="0.56999999999999995"/>
    <x v="0"/>
    <x v="0"/>
    <x v="1"/>
    <x v="367"/>
    <n v="95207"/>
    <x v="41"/>
    <d v="2015-05-18T00:00:00"/>
    <x v="755"/>
    <n v="38"/>
    <x v="783"/>
    <n v="88731"/>
  </r>
  <r>
    <n v="20523"/>
    <x v="1"/>
    <x v="6"/>
    <n v="2.88"/>
    <n v="0.7"/>
    <n v="1391"/>
    <s v="Carolyn Greer"/>
    <x v="0"/>
    <x v="3"/>
    <x v="0"/>
    <x v="0"/>
    <x v="0"/>
    <x v="122"/>
    <n v="0.56000000000000005"/>
    <x v="0"/>
    <x v="0"/>
    <x v="1"/>
    <x v="371"/>
    <n v="94086"/>
    <x v="158"/>
    <d v="2015-04-24T00:00:00"/>
    <x v="756"/>
    <n v="1"/>
    <x v="784"/>
    <n v="88727"/>
  </r>
  <r>
    <n v="20163"/>
    <x v="4"/>
    <x v="8"/>
    <n v="12.28"/>
    <n v="6.13"/>
    <n v="1391"/>
    <s v="Carolyn Greer"/>
    <x v="2"/>
    <x v="2"/>
    <x v="0"/>
    <x v="10"/>
    <x v="3"/>
    <x v="521"/>
    <n v="0.56999999999999995"/>
    <x v="0"/>
    <x v="0"/>
    <x v="1"/>
    <x v="371"/>
    <n v="94086"/>
    <x v="32"/>
    <d v="2015-05-10T00:00:00"/>
    <x v="757"/>
    <n v="33"/>
    <x v="785"/>
    <n v="88730"/>
  </r>
  <r>
    <n v="5297"/>
    <x v="1"/>
    <x v="6"/>
    <n v="8.6"/>
    <n v="6.19"/>
    <n v="1402"/>
    <s v="Wesley Tate"/>
    <x v="2"/>
    <x v="0"/>
    <x v="0"/>
    <x v="8"/>
    <x v="3"/>
    <x v="331"/>
    <n v="0.38"/>
    <x v="0"/>
    <x v="2"/>
    <x v="12"/>
    <x v="25"/>
    <n v="60653"/>
    <x v="43"/>
    <d v="2015-01-15T00:00:00"/>
    <x v="758"/>
    <n v="48"/>
    <x v="786"/>
    <n v="37729"/>
  </r>
  <r>
    <n v="6080"/>
    <x v="3"/>
    <x v="7"/>
    <n v="30.73"/>
    <n v="4"/>
    <n v="1402"/>
    <s v="Wesley Tate"/>
    <x v="2"/>
    <x v="1"/>
    <x v="2"/>
    <x v="13"/>
    <x v="3"/>
    <x v="88"/>
    <n v="0.75"/>
    <x v="0"/>
    <x v="2"/>
    <x v="12"/>
    <x v="25"/>
    <n v="60653"/>
    <x v="72"/>
    <d v="2015-01-22T00:00:00"/>
    <x v="759"/>
    <n v="48"/>
    <x v="787"/>
    <n v="43079"/>
  </r>
  <r>
    <n v="23297"/>
    <x v="1"/>
    <x v="6"/>
    <n v="8.6"/>
    <n v="6.19"/>
    <n v="1405"/>
    <s v="Crystal Floyd"/>
    <x v="2"/>
    <x v="0"/>
    <x v="0"/>
    <x v="8"/>
    <x v="3"/>
    <x v="331"/>
    <n v="0.38"/>
    <x v="0"/>
    <x v="2"/>
    <x v="22"/>
    <x v="372"/>
    <n v="49017"/>
    <x v="43"/>
    <d v="2015-01-15T00:00:00"/>
    <x v="760"/>
    <n v="12"/>
    <x v="788"/>
    <n v="86144"/>
  </r>
  <r>
    <n v="24080"/>
    <x v="3"/>
    <x v="7"/>
    <n v="30.73"/>
    <n v="4"/>
    <n v="1405"/>
    <s v="Crystal Floyd"/>
    <x v="2"/>
    <x v="1"/>
    <x v="2"/>
    <x v="13"/>
    <x v="3"/>
    <x v="88"/>
    <n v="0.75"/>
    <x v="0"/>
    <x v="2"/>
    <x v="22"/>
    <x v="372"/>
    <n v="49017"/>
    <x v="72"/>
    <d v="2015-01-22T00:00:00"/>
    <x v="759"/>
    <n v="12"/>
    <x v="789"/>
    <n v="86145"/>
  </r>
  <r>
    <n v="19417"/>
    <x v="3"/>
    <x v="6"/>
    <n v="65.989999999999995"/>
    <n v="5.26"/>
    <n v="1410"/>
    <s v="Charles Ward"/>
    <x v="2"/>
    <x v="0"/>
    <x v="2"/>
    <x v="5"/>
    <x v="3"/>
    <x v="522"/>
    <n v="0.59"/>
    <x v="0"/>
    <x v="0"/>
    <x v="1"/>
    <x v="373"/>
    <n v="92553"/>
    <x v="74"/>
    <d v="2015-04-08T00:00:00"/>
    <x v="761"/>
    <n v="9"/>
    <x v="790"/>
    <n v="87086"/>
  </r>
  <r>
    <n v="24407"/>
    <x v="1"/>
    <x v="4"/>
    <n v="3.38"/>
    <n v="0.85"/>
    <n v="1412"/>
    <s v="Marc Ray"/>
    <x v="2"/>
    <x v="0"/>
    <x v="0"/>
    <x v="0"/>
    <x v="0"/>
    <x v="523"/>
    <n v="0.48"/>
    <x v="0"/>
    <x v="0"/>
    <x v="1"/>
    <x v="374"/>
    <n v="94043"/>
    <x v="23"/>
    <d v="2015-02-04T00:00:00"/>
    <x v="762"/>
    <n v="12"/>
    <x v="791"/>
    <n v="87087"/>
  </r>
  <r>
    <n v="1417"/>
    <x v="3"/>
    <x v="6"/>
    <n v="65.989999999999995"/>
    <n v="5.26"/>
    <n v="1413"/>
    <s v="Pamela Wiley"/>
    <x v="2"/>
    <x v="0"/>
    <x v="2"/>
    <x v="5"/>
    <x v="3"/>
    <x v="522"/>
    <n v="0.59"/>
    <x v="0"/>
    <x v="1"/>
    <x v="15"/>
    <x v="28"/>
    <n v="2113"/>
    <x v="74"/>
    <d v="2015-04-08T00:00:00"/>
    <x v="763"/>
    <n v="36"/>
    <x v="792"/>
    <n v="10277"/>
  </r>
  <r>
    <n v="6406"/>
    <x v="1"/>
    <x v="1"/>
    <n v="16.48"/>
    <n v="1.99"/>
    <n v="1413"/>
    <s v="Pamela Wiley"/>
    <x v="0"/>
    <x v="0"/>
    <x v="2"/>
    <x v="13"/>
    <x v="2"/>
    <x v="524"/>
    <n v="0.42"/>
    <x v="0"/>
    <x v="1"/>
    <x v="15"/>
    <x v="28"/>
    <n v="2113"/>
    <x v="23"/>
    <d v="2015-02-04T00:00:00"/>
    <x v="764"/>
    <n v="27"/>
    <x v="793"/>
    <n v="45539"/>
  </r>
  <r>
    <n v="25129"/>
    <x v="2"/>
    <x v="1"/>
    <n v="417.4"/>
    <n v="75.23"/>
    <n v="1416"/>
    <s v="Betsy Gibson"/>
    <x v="1"/>
    <x v="2"/>
    <x v="1"/>
    <x v="11"/>
    <x v="5"/>
    <x v="249"/>
    <n v="0.79"/>
    <x v="0"/>
    <x v="2"/>
    <x v="38"/>
    <x v="375"/>
    <n v="46203"/>
    <x v="166"/>
    <d v="2015-05-07T00:00:00"/>
    <x v="765"/>
    <n v="1"/>
    <x v="794"/>
    <n v="90538"/>
  </r>
  <r>
    <n v="24722"/>
    <x v="0"/>
    <x v="7"/>
    <n v="46.89"/>
    <n v="5.0999999999999996"/>
    <n v="1416"/>
    <s v="Betsy Gibson"/>
    <x v="2"/>
    <x v="2"/>
    <x v="0"/>
    <x v="15"/>
    <x v="4"/>
    <x v="480"/>
    <n v="0.46"/>
    <x v="0"/>
    <x v="2"/>
    <x v="38"/>
    <x v="375"/>
    <n v="46203"/>
    <x v="97"/>
    <d v="2015-06-27T00:00:00"/>
    <x v="766"/>
    <n v="4"/>
    <x v="795"/>
    <n v="90540"/>
  </r>
  <r>
    <n v="22823"/>
    <x v="4"/>
    <x v="8"/>
    <n v="4.84"/>
    <n v="0.71"/>
    <n v="1418"/>
    <s v="Rebecca Lindsey"/>
    <x v="2"/>
    <x v="2"/>
    <x v="0"/>
    <x v="0"/>
    <x v="0"/>
    <x v="525"/>
    <n v="0.52"/>
    <x v="0"/>
    <x v="2"/>
    <x v="38"/>
    <x v="376"/>
    <n v="46901"/>
    <x v="167"/>
    <d v="2015-01-03T00:00:00"/>
    <x v="767"/>
    <n v="8"/>
    <x v="796"/>
    <n v="90539"/>
  </r>
  <r>
    <n v="24295"/>
    <x v="1"/>
    <x v="0"/>
    <n v="124.49"/>
    <n v="51.94"/>
    <n v="1419"/>
    <s v="Brooke Lancaster"/>
    <x v="1"/>
    <x v="2"/>
    <x v="1"/>
    <x v="11"/>
    <x v="5"/>
    <x v="156"/>
    <n v="0.63"/>
    <x v="0"/>
    <x v="2"/>
    <x v="38"/>
    <x v="377"/>
    <n v="47905"/>
    <x v="97"/>
    <d v="2015-06-26T00:00:00"/>
    <x v="768"/>
    <n v="18"/>
    <x v="797"/>
    <n v="90540"/>
  </r>
  <r>
    <n v="19024"/>
    <x v="4"/>
    <x v="5"/>
    <n v="350.99"/>
    <n v="39"/>
    <n v="1424"/>
    <s v="Robyn Zhou"/>
    <x v="1"/>
    <x v="1"/>
    <x v="1"/>
    <x v="1"/>
    <x v="1"/>
    <x v="455"/>
    <n v="0.55000000000000004"/>
    <x v="0"/>
    <x v="0"/>
    <x v="21"/>
    <x v="378"/>
    <n v="80112"/>
    <x v="38"/>
    <d v="2015-01-14T00:00:00"/>
    <x v="769"/>
    <n v="3"/>
    <x v="798"/>
    <n v="89448"/>
  </r>
  <r>
    <n v="19025"/>
    <x v="4"/>
    <x v="6"/>
    <n v="8.74"/>
    <n v="1.39"/>
    <n v="1424"/>
    <s v="Robyn Zhou"/>
    <x v="2"/>
    <x v="1"/>
    <x v="0"/>
    <x v="4"/>
    <x v="3"/>
    <x v="526"/>
    <n v="0.38"/>
    <x v="0"/>
    <x v="0"/>
    <x v="21"/>
    <x v="378"/>
    <n v="80112"/>
    <x v="38"/>
    <d v="2015-01-16T00:00:00"/>
    <x v="770"/>
    <n v="7"/>
    <x v="799"/>
    <n v="89448"/>
  </r>
  <r>
    <n v="19026"/>
    <x v="4"/>
    <x v="1"/>
    <n v="1.98"/>
    <n v="0.7"/>
    <n v="1424"/>
    <s v="Robyn Zhou"/>
    <x v="2"/>
    <x v="1"/>
    <x v="0"/>
    <x v="3"/>
    <x v="0"/>
    <x v="133"/>
    <n v="0.83"/>
    <x v="0"/>
    <x v="0"/>
    <x v="21"/>
    <x v="378"/>
    <n v="80112"/>
    <x v="38"/>
    <d v="2015-01-16T00:00:00"/>
    <x v="771"/>
    <n v="11"/>
    <x v="800"/>
    <n v="89448"/>
  </r>
  <r>
    <n v="23620"/>
    <x v="1"/>
    <x v="5"/>
    <n v="8.0399999999999991"/>
    <n v="8.94"/>
    <n v="1424"/>
    <s v="Robyn Zhou"/>
    <x v="2"/>
    <x v="1"/>
    <x v="0"/>
    <x v="8"/>
    <x v="3"/>
    <x v="376"/>
    <n v="0.4"/>
    <x v="0"/>
    <x v="0"/>
    <x v="21"/>
    <x v="378"/>
    <n v="80112"/>
    <x v="105"/>
    <d v="2015-06-22T00:00:00"/>
    <x v="772"/>
    <n v="15"/>
    <x v="801"/>
    <n v="89449"/>
  </r>
  <r>
    <n v="22824"/>
    <x v="4"/>
    <x v="7"/>
    <n v="2036.48"/>
    <n v="14.7"/>
    <n v="1425"/>
    <s v="Gregory Crane"/>
    <x v="1"/>
    <x v="2"/>
    <x v="2"/>
    <x v="6"/>
    <x v="1"/>
    <x v="220"/>
    <n v="0.55000000000000004"/>
    <x v="0"/>
    <x v="0"/>
    <x v="21"/>
    <x v="44"/>
    <n v="80525"/>
    <x v="167"/>
    <d v="2015-01-06T00:00:00"/>
    <x v="773"/>
    <n v="1"/>
    <x v="802"/>
    <n v="89450"/>
  </r>
  <r>
    <n v="22407"/>
    <x v="4"/>
    <x v="3"/>
    <n v="125.99"/>
    <n v="2.5"/>
    <n v="1427"/>
    <s v="Stacy Gould"/>
    <x v="2"/>
    <x v="1"/>
    <x v="2"/>
    <x v="5"/>
    <x v="3"/>
    <x v="418"/>
    <n v="0.6"/>
    <x v="0"/>
    <x v="2"/>
    <x v="22"/>
    <x v="379"/>
    <n v="48708"/>
    <x v="64"/>
    <d v="2015-02-09T00:00:00"/>
    <x v="774"/>
    <n v="18"/>
    <x v="803"/>
    <n v="90905"/>
  </r>
  <r>
    <n v="19810"/>
    <x v="1"/>
    <x v="5"/>
    <n v="9.7799999999999994"/>
    <n v="1.39"/>
    <n v="1432"/>
    <s v="Kerry Green"/>
    <x v="2"/>
    <x v="0"/>
    <x v="0"/>
    <x v="4"/>
    <x v="3"/>
    <x v="453"/>
    <n v="0.39"/>
    <x v="0"/>
    <x v="2"/>
    <x v="38"/>
    <x v="375"/>
    <n v="46203"/>
    <x v="93"/>
    <d v="2015-03-06T00:00:00"/>
    <x v="775"/>
    <n v="11"/>
    <x v="804"/>
    <n v="86826"/>
  </r>
  <r>
    <n v="18762"/>
    <x v="4"/>
    <x v="8"/>
    <n v="10.98"/>
    <n v="4.8"/>
    <n v="1432"/>
    <s v="Kerry Green"/>
    <x v="2"/>
    <x v="0"/>
    <x v="0"/>
    <x v="4"/>
    <x v="3"/>
    <x v="182"/>
    <n v="0.36"/>
    <x v="0"/>
    <x v="2"/>
    <x v="38"/>
    <x v="375"/>
    <n v="46203"/>
    <x v="105"/>
    <d v="2015-06-27T00:00:00"/>
    <x v="153"/>
    <n v="16"/>
    <x v="805"/>
    <n v="86827"/>
  </r>
  <r>
    <n v="19811"/>
    <x v="1"/>
    <x v="1"/>
    <n v="3.28"/>
    <n v="3.97"/>
    <n v="1433"/>
    <s v="Frances Jackson"/>
    <x v="0"/>
    <x v="0"/>
    <x v="0"/>
    <x v="0"/>
    <x v="0"/>
    <x v="365"/>
    <n v="0.56000000000000005"/>
    <x v="0"/>
    <x v="2"/>
    <x v="38"/>
    <x v="380"/>
    <n v="47130"/>
    <x v="93"/>
    <d v="2015-03-06T00:00:00"/>
    <x v="776"/>
    <n v="7"/>
    <x v="806"/>
    <n v="86826"/>
  </r>
  <r>
    <n v="20124"/>
    <x v="0"/>
    <x v="8"/>
    <n v="300.98"/>
    <n v="64.73"/>
    <n v="1433"/>
    <s v="Frances Jackson"/>
    <x v="1"/>
    <x v="0"/>
    <x v="1"/>
    <x v="1"/>
    <x v="1"/>
    <x v="527"/>
    <n v="0.56000000000000005"/>
    <x v="0"/>
    <x v="2"/>
    <x v="38"/>
    <x v="380"/>
    <n v="47130"/>
    <x v="168"/>
    <d v="2015-05-21T00:00:00"/>
    <x v="777"/>
    <n v="14"/>
    <x v="807"/>
    <n v="86828"/>
  </r>
  <r>
    <n v="20125"/>
    <x v="0"/>
    <x v="0"/>
    <n v="20.98"/>
    <n v="45"/>
    <n v="1433"/>
    <s v="Frances Jackson"/>
    <x v="1"/>
    <x v="0"/>
    <x v="0"/>
    <x v="10"/>
    <x v="1"/>
    <x v="528"/>
    <n v="0.61"/>
    <x v="0"/>
    <x v="2"/>
    <x v="38"/>
    <x v="380"/>
    <n v="47130"/>
    <x v="168"/>
    <d v="2015-05-19T00:00:00"/>
    <x v="778"/>
    <n v="28"/>
    <x v="808"/>
    <n v="86828"/>
  </r>
  <r>
    <n v="21955"/>
    <x v="2"/>
    <x v="0"/>
    <n v="80.98"/>
    <n v="35"/>
    <n v="1438"/>
    <s v="Jean Weiss Diaz"/>
    <x v="2"/>
    <x v="0"/>
    <x v="0"/>
    <x v="10"/>
    <x v="6"/>
    <x v="354"/>
    <n v="0.83"/>
    <x v="0"/>
    <x v="1"/>
    <x v="10"/>
    <x v="381"/>
    <n v="44035"/>
    <x v="46"/>
    <d v="2015-01-24T00:00:00"/>
    <x v="779"/>
    <n v="3"/>
    <x v="809"/>
    <n v="90120"/>
  </r>
  <r>
    <n v="23415"/>
    <x v="2"/>
    <x v="5"/>
    <n v="6.48"/>
    <n v="6.22"/>
    <n v="1439"/>
    <s v="Kyle Kaufman"/>
    <x v="2"/>
    <x v="0"/>
    <x v="0"/>
    <x v="7"/>
    <x v="3"/>
    <x v="512"/>
    <n v="0.37"/>
    <x v="0"/>
    <x v="1"/>
    <x v="10"/>
    <x v="382"/>
    <n v="44117"/>
    <x v="65"/>
    <d v="2015-04-29T00:00:00"/>
    <x v="780"/>
    <n v="3"/>
    <x v="653"/>
    <n v="90121"/>
  </r>
  <r>
    <n v="22672"/>
    <x v="1"/>
    <x v="7"/>
    <n v="177.98"/>
    <n v="0.99"/>
    <n v="1442"/>
    <s v="Rodney Field"/>
    <x v="2"/>
    <x v="0"/>
    <x v="0"/>
    <x v="15"/>
    <x v="3"/>
    <x v="529"/>
    <n v="0.56000000000000005"/>
    <x v="0"/>
    <x v="2"/>
    <x v="33"/>
    <x v="293"/>
    <n v="65807"/>
    <x v="97"/>
    <d v="2015-06-27T00:00:00"/>
    <x v="781"/>
    <n v="15"/>
    <x v="810"/>
    <n v="89076"/>
  </r>
  <r>
    <n v="21945"/>
    <x v="4"/>
    <x v="1"/>
    <n v="15.99"/>
    <n v="13.18"/>
    <n v="1442"/>
    <s v="Rodney Field"/>
    <x v="0"/>
    <x v="0"/>
    <x v="0"/>
    <x v="8"/>
    <x v="3"/>
    <x v="222"/>
    <n v="0.37"/>
    <x v="0"/>
    <x v="2"/>
    <x v="33"/>
    <x v="293"/>
    <n v="65807"/>
    <x v="111"/>
    <d v="2015-02-03T00:00:00"/>
    <x v="782"/>
    <n v="7"/>
    <x v="811"/>
    <n v="89077"/>
  </r>
  <r>
    <n v="21946"/>
    <x v="4"/>
    <x v="3"/>
    <n v="46.94"/>
    <n v="6.77"/>
    <n v="1442"/>
    <s v="Rodney Field"/>
    <x v="0"/>
    <x v="0"/>
    <x v="1"/>
    <x v="2"/>
    <x v="3"/>
    <x v="530"/>
    <n v="0.44"/>
    <x v="0"/>
    <x v="2"/>
    <x v="33"/>
    <x v="293"/>
    <n v="65807"/>
    <x v="111"/>
    <d v="2015-01-30T00:00:00"/>
    <x v="783"/>
    <n v="10"/>
    <x v="812"/>
    <n v="89077"/>
  </r>
  <r>
    <n v="23793"/>
    <x v="3"/>
    <x v="10"/>
    <n v="218.08"/>
    <n v="18.059999999999999"/>
    <n v="1450"/>
    <s v="Veronica Peck"/>
    <x v="0"/>
    <x v="3"/>
    <x v="1"/>
    <x v="1"/>
    <x v="6"/>
    <x v="531"/>
    <n v="0.56999999999999995"/>
    <x v="0"/>
    <x v="0"/>
    <x v="1"/>
    <x v="383"/>
    <n v="96150"/>
    <x v="84"/>
    <d v="2015-05-25T00:00:00"/>
    <x v="784"/>
    <n v="12"/>
    <x v="813"/>
    <n v="86735"/>
  </r>
  <r>
    <n v="25006"/>
    <x v="0"/>
    <x v="5"/>
    <n v="85.99"/>
    <n v="0.99"/>
    <n v="1459"/>
    <s v="Steve Raynor"/>
    <x v="2"/>
    <x v="3"/>
    <x v="2"/>
    <x v="5"/>
    <x v="0"/>
    <x v="141"/>
    <n v="0.55000000000000004"/>
    <x v="0"/>
    <x v="3"/>
    <x v="39"/>
    <x v="384"/>
    <n v="29687"/>
    <x v="121"/>
    <d v="2015-04-07T00:00:00"/>
    <x v="785"/>
    <n v="4"/>
    <x v="814"/>
    <n v="86734"/>
  </r>
  <r>
    <n v="18105"/>
    <x v="0"/>
    <x v="5"/>
    <n v="12.95"/>
    <n v="4.9800000000000004"/>
    <n v="1461"/>
    <s v="Norman Adams"/>
    <x v="2"/>
    <x v="3"/>
    <x v="0"/>
    <x v="8"/>
    <x v="3"/>
    <x v="532"/>
    <n v="0.4"/>
    <x v="0"/>
    <x v="2"/>
    <x v="38"/>
    <x v="377"/>
    <n v="47905"/>
    <x v="42"/>
    <d v="2015-06-04T00:00:00"/>
    <x v="786"/>
    <n v="19"/>
    <x v="815"/>
    <n v="86397"/>
  </r>
  <r>
    <n v="23735"/>
    <x v="0"/>
    <x v="6"/>
    <n v="65.989999999999995"/>
    <n v="8.99"/>
    <n v="1466"/>
    <s v="Wesley Reid"/>
    <x v="2"/>
    <x v="2"/>
    <x v="2"/>
    <x v="5"/>
    <x v="3"/>
    <x v="377"/>
    <n v="0.56000000000000005"/>
    <x v="0"/>
    <x v="2"/>
    <x v="32"/>
    <x v="94"/>
    <n v="68601"/>
    <x v="164"/>
    <d v="2015-06-13T00:00:00"/>
    <x v="787"/>
    <n v="10"/>
    <x v="816"/>
    <n v="91115"/>
  </r>
  <r>
    <n v="25917"/>
    <x v="4"/>
    <x v="7"/>
    <n v="130.97999999999999"/>
    <n v="54.74"/>
    <n v="1466"/>
    <s v="Wesley Reid"/>
    <x v="1"/>
    <x v="2"/>
    <x v="1"/>
    <x v="14"/>
    <x v="5"/>
    <x v="136"/>
    <n v="0.69"/>
    <x v="0"/>
    <x v="2"/>
    <x v="32"/>
    <x v="94"/>
    <n v="68601"/>
    <x v="20"/>
    <d v="2015-06-12T00:00:00"/>
    <x v="788"/>
    <n v="14"/>
    <x v="817"/>
    <n v="91116"/>
  </r>
  <r>
    <n v="25915"/>
    <x v="4"/>
    <x v="7"/>
    <n v="105.29"/>
    <n v="10.119999999999999"/>
    <n v="1469"/>
    <s v="Vicki Zhu Daniels"/>
    <x v="2"/>
    <x v="2"/>
    <x v="1"/>
    <x v="2"/>
    <x v="6"/>
    <x v="533"/>
    <n v="0.79"/>
    <x v="0"/>
    <x v="0"/>
    <x v="17"/>
    <x v="385"/>
    <n v="84015"/>
    <x v="20"/>
    <d v="2015-06-16T00:00:00"/>
    <x v="789"/>
    <n v="9"/>
    <x v="818"/>
    <n v="91116"/>
  </r>
  <r>
    <n v="25916"/>
    <x v="4"/>
    <x v="8"/>
    <n v="31.76"/>
    <n v="45.51"/>
    <n v="1469"/>
    <s v="Vicki Zhu Daniels"/>
    <x v="1"/>
    <x v="2"/>
    <x v="1"/>
    <x v="11"/>
    <x v="5"/>
    <x v="123"/>
    <n v="0.65"/>
    <x v="0"/>
    <x v="0"/>
    <x v="17"/>
    <x v="385"/>
    <n v="84015"/>
    <x v="20"/>
    <d v="2015-06-14T00:00:00"/>
    <x v="790"/>
    <n v="18"/>
    <x v="819"/>
    <n v="91116"/>
  </r>
  <r>
    <n v="21710"/>
    <x v="0"/>
    <x v="9"/>
    <n v="420.98"/>
    <n v="19.989999999999998"/>
    <n v="1471"/>
    <s v="Danielle Daniel"/>
    <x v="2"/>
    <x v="1"/>
    <x v="0"/>
    <x v="8"/>
    <x v="3"/>
    <x v="534"/>
    <n v="0.35"/>
    <x v="0"/>
    <x v="1"/>
    <x v="10"/>
    <x v="386"/>
    <n v="43081"/>
    <x v="68"/>
    <d v="2015-03-22T00:00:00"/>
    <x v="791"/>
    <n v="10"/>
    <x v="820"/>
    <n v="87077"/>
  </r>
  <r>
    <n v="23958"/>
    <x v="1"/>
    <x v="1"/>
    <n v="30.98"/>
    <n v="6.5"/>
    <n v="1472"/>
    <s v="Tommy Ellis Ritchie"/>
    <x v="0"/>
    <x v="1"/>
    <x v="2"/>
    <x v="13"/>
    <x v="3"/>
    <x v="449"/>
    <n v="0.79"/>
    <x v="0"/>
    <x v="1"/>
    <x v="10"/>
    <x v="387"/>
    <n v="44145"/>
    <x v="133"/>
    <d v="2015-07-01T00:00:00"/>
    <x v="792"/>
    <n v="17"/>
    <x v="821"/>
    <n v="87078"/>
  </r>
  <r>
    <n v="22313"/>
    <x v="3"/>
    <x v="5"/>
    <n v="20.27"/>
    <n v="3.99"/>
    <n v="1472"/>
    <s v="Tommy Ellis Ritchie"/>
    <x v="2"/>
    <x v="1"/>
    <x v="0"/>
    <x v="15"/>
    <x v="3"/>
    <x v="535"/>
    <n v="0.56999999999999995"/>
    <x v="0"/>
    <x v="1"/>
    <x v="10"/>
    <x v="387"/>
    <n v="44145"/>
    <x v="40"/>
    <d v="2015-05-26T00:00:00"/>
    <x v="793"/>
    <n v="30"/>
    <x v="822"/>
    <n v="87079"/>
  </r>
  <r>
    <n v="24937"/>
    <x v="2"/>
    <x v="7"/>
    <n v="9.7799999999999994"/>
    <n v="1.99"/>
    <n v="1473"/>
    <s v="Paul Puckett"/>
    <x v="0"/>
    <x v="1"/>
    <x v="2"/>
    <x v="13"/>
    <x v="2"/>
    <x v="536"/>
    <n v="0.43"/>
    <x v="0"/>
    <x v="1"/>
    <x v="10"/>
    <x v="388"/>
    <n v="44691"/>
    <x v="72"/>
    <d v="2015-01-22T00:00:00"/>
    <x v="794"/>
    <n v="9"/>
    <x v="823"/>
    <n v="87076"/>
  </r>
  <r>
    <n v="7544"/>
    <x v="1"/>
    <x v="8"/>
    <n v="8.9499999999999993"/>
    <n v="2.0099999999999998"/>
    <n v="1481"/>
    <s v="Marvin MacDonald"/>
    <x v="2"/>
    <x v="0"/>
    <x v="0"/>
    <x v="7"/>
    <x v="0"/>
    <x v="537"/>
    <n v="0.39"/>
    <x v="0"/>
    <x v="0"/>
    <x v="1"/>
    <x v="154"/>
    <n v="90049"/>
    <x v="12"/>
    <d v="2015-03-28T00:00:00"/>
    <x v="795"/>
    <n v="36"/>
    <x v="824"/>
    <n v="53953"/>
  </r>
  <r>
    <n v="25544"/>
    <x v="1"/>
    <x v="8"/>
    <n v="8.9499999999999993"/>
    <n v="2.0099999999999998"/>
    <n v="1482"/>
    <s v="Michael Tanner"/>
    <x v="2"/>
    <x v="0"/>
    <x v="0"/>
    <x v="7"/>
    <x v="0"/>
    <x v="537"/>
    <n v="0.39"/>
    <x v="0"/>
    <x v="2"/>
    <x v="22"/>
    <x v="379"/>
    <n v="48708"/>
    <x v="12"/>
    <d v="2015-03-28T00:00:00"/>
    <x v="796"/>
    <n v="9"/>
    <x v="825"/>
    <n v="91362"/>
  </r>
  <r>
    <n v="22745"/>
    <x v="1"/>
    <x v="5"/>
    <n v="9.65"/>
    <n v="6.22"/>
    <n v="1482"/>
    <s v="Michael Tanner"/>
    <x v="2"/>
    <x v="0"/>
    <x v="1"/>
    <x v="2"/>
    <x v="3"/>
    <x v="105"/>
    <n v="0.55000000000000004"/>
    <x v="0"/>
    <x v="2"/>
    <x v="22"/>
    <x v="379"/>
    <n v="48708"/>
    <x v="136"/>
    <d v="2015-02-28T00:00:00"/>
    <x v="797"/>
    <n v="15"/>
    <x v="826"/>
    <n v="91363"/>
  </r>
  <r>
    <n v="21806"/>
    <x v="0"/>
    <x v="2"/>
    <n v="99.99"/>
    <n v="19.989999999999998"/>
    <n v="1484"/>
    <s v="Alison Stewart"/>
    <x v="2"/>
    <x v="1"/>
    <x v="2"/>
    <x v="13"/>
    <x v="3"/>
    <x v="419"/>
    <n v="0.52"/>
    <x v="0"/>
    <x v="2"/>
    <x v="12"/>
    <x v="389"/>
    <n v="60016"/>
    <x v="140"/>
    <d v="2015-03-14T00:00:00"/>
    <x v="798"/>
    <n v="3"/>
    <x v="827"/>
    <n v="91235"/>
  </r>
  <r>
    <n v="21807"/>
    <x v="0"/>
    <x v="6"/>
    <n v="193.17"/>
    <n v="19.989999999999998"/>
    <n v="1484"/>
    <s v="Alison Stewart"/>
    <x v="2"/>
    <x v="1"/>
    <x v="0"/>
    <x v="10"/>
    <x v="3"/>
    <x v="538"/>
    <n v="0.71"/>
    <x v="0"/>
    <x v="2"/>
    <x v="12"/>
    <x v="389"/>
    <n v="60016"/>
    <x v="140"/>
    <d v="2015-03-12T00:00:00"/>
    <x v="799"/>
    <n v="5"/>
    <x v="828"/>
    <n v="91235"/>
  </r>
  <r>
    <n v="21808"/>
    <x v="0"/>
    <x v="4"/>
    <n v="20.99"/>
    <n v="3.3"/>
    <n v="1484"/>
    <s v="Alison Stewart"/>
    <x v="0"/>
    <x v="1"/>
    <x v="2"/>
    <x v="5"/>
    <x v="2"/>
    <x v="321"/>
    <n v="0.81"/>
    <x v="0"/>
    <x v="2"/>
    <x v="12"/>
    <x v="389"/>
    <n v="60016"/>
    <x v="140"/>
    <d v="2015-03-11T00:00:00"/>
    <x v="800"/>
    <n v="11"/>
    <x v="829"/>
    <n v="91235"/>
  </r>
  <r>
    <n v="22763"/>
    <x v="1"/>
    <x v="7"/>
    <n v="11.5"/>
    <n v="7.19"/>
    <n v="1485"/>
    <s v="Wayne Sutherland"/>
    <x v="2"/>
    <x v="1"/>
    <x v="0"/>
    <x v="8"/>
    <x v="3"/>
    <x v="539"/>
    <n v="0.4"/>
    <x v="0"/>
    <x v="2"/>
    <x v="12"/>
    <x v="390"/>
    <n v="60516"/>
    <x v="63"/>
    <d v="2015-02-23T00:00:00"/>
    <x v="801"/>
    <n v="14"/>
    <x v="830"/>
    <n v="91236"/>
  </r>
  <r>
    <n v="22764"/>
    <x v="1"/>
    <x v="1"/>
    <n v="15.7"/>
    <n v="11.25"/>
    <n v="1485"/>
    <s v="Wayne Sutherland"/>
    <x v="2"/>
    <x v="1"/>
    <x v="0"/>
    <x v="10"/>
    <x v="3"/>
    <x v="540"/>
    <n v="0.6"/>
    <x v="0"/>
    <x v="2"/>
    <x v="12"/>
    <x v="390"/>
    <n v="60516"/>
    <x v="63"/>
    <d v="2015-02-21T00:00:00"/>
    <x v="802"/>
    <n v="1"/>
    <x v="831"/>
    <n v="91236"/>
  </r>
  <r>
    <n v="22765"/>
    <x v="1"/>
    <x v="5"/>
    <n v="225.02"/>
    <n v="28.66"/>
    <n v="1485"/>
    <s v="Wayne Sutherland"/>
    <x v="1"/>
    <x v="1"/>
    <x v="0"/>
    <x v="10"/>
    <x v="1"/>
    <x v="541"/>
    <n v="0.72"/>
    <x v="0"/>
    <x v="2"/>
    <x v="12"/>
    <x v="390"/>
    <n v="60516"/>
    <x v="63"/>
    <d v="2015-02-22T00:00:00"/>
    <x v="803"/>
    <n v="21"/>
    <x v="832"/>
    <n v="91236"/>
  </r>
  <r>
    <n v="18460"/>
    <x v="0"/>
    <x v="7"/>
    <n v="119.99"/>
    <n v="14"/>
    <n v="1492"/>
    <s v="Don Beard"/>
    <x v="1"/>
    <x v="0"/>
    <x v="2"/>
    <x v="6"/>
    <x v="1"/>
    <x v="319"/>
    <n v="0.36"/>
    <x v="0"/>
    <x v="2"/>
    <x v="33"/>
    <x v="391"/>
    <n v="65721"/>
    <x v="154"/>
    <d v="2015-06-18T00:00:00"/>
    <x v="804"/>
    <n v="6"/>
    <x v="833"/>
    <n v="88004"/>
  </r>
  <r>
    <n v="19472"/>
    <x v="2"/>
    <x v="2"/>
    <n v="8.3699999999999992"/>
    <n v="10.16"/>
    <n v="1494"/>
    <s v="Kate Lehman"/>
    <x v="2"/>
    <x v="0"/>
    <x v="1"/>
    <x v="2"/>
    <x v="6"/>
    <x v="439"/>
    <n v="0.59"/>
    <x v="0"/>
    <x v="1"/>
    <x v="30"/>
    <x v="392"/>
    <n v="21222"/>
    <x v="140"/>
    <d v="2015-03-13T00:00:00"/>
    <x v="805"/>
    <n v="18"/>
    <x v="834"/>
    <n v="85880"/>
  </r>
  <r>
    <n v="19473"/>
    <x v="2"/>
    <x v="3"/>
    <n v="6.48"/>
    <n v="9.17"/>
    <n v="1494"/>
    <s v="Kate Lehman"/>
    <x v="0"/>
    <x v="0"/>
    <x v="0"/>
    <x v="7"/>
    <x v="3"/>
    <x v="92"/>
    <n v="0.37"/>
    <x v="0"/>
    <x v="1"/>
    <x v="30"/>
    <x v="392"/>
    <n v="21222"/>
    <x v="140"/>
    <d v="2015-03-13T00:00:00"/>
    <x v="806"/>
    <n v="6"/>
    <x v="835"/>
    <n v="85880"/>
  </r>
  <r>
    <n v="24286"/>
    <x v="2"/>
    <x v="3"/>
    <n v="6.28"/>
    <n v="5.29"/>
    <n v="1497"/>
    <s v="Gloria Jacobs"/>
    <x v="2"/>
    <x v="0"/>
    <x v="1"/>
    <x v="2"/>
    <x v="3"/>
    <x v="148"/>
    <n v="0.43"/>
    <x v="0"/>
    <x v="1"/>
    <x v="4"/>
    <x v="393"/>
    <n v="14901"/>
    <x v="140"/>
    <d v="2015-03-12T00:00:00"/>
    <x v="807"/>
    <n v="2"/>
    <x v="836"/>
    <n v="85880"/>
  </r>
  <r>
    <n v="24287"/>
    <x v="2"/>
    <x v="9"/>
    <n v="15.14"/>
    <n v="4.53"/>
    <n v="1497"/>
    <s v="Gloria Jacobs"/>
    <x v="2"/>
    <x v="0"/>
    <x v="0"/>
    <x v="10"/>
    <x v="3"/>
    <x v="436"/>
    <n v="0.81"/>
    <x v="0"/>
    <x v="1"/>
    <x v="4"/>
    <x v="393"/>
    <n v="14901"/>
    <x v="140"/>
    <d v="2015-03-13T00:00:00"/>
    <x v="808"/>
    <n v="17"/>
    <x v="837"/>
    <n v="85880"/>
  </r>
  <r>
    <n v="20016"/>
    <x v="3"/>
    <x v="5"/>
    <n v="2.16"/>
    <n v="6.05"/>
    <n v="1499"/>
    <s v="Charlotte L Doyle"/>
    <x v="2"/>
    <x v="1"/>
    <x v="0"/>
    <x v="8"/>
    <x v="3"/>
    <x v="542"/>
    <n v="0.37"/>
    <x v="0"/>
    <x v="3"/>
    <x v="26"/>
    <x v="394"/>
    <n v="33134"/>
    <x v="128"/>
    <d v="2015-02-05T00:00:00"/>
    <x v="809"/>
    <n v="8"/>
    <x v="450"/>
    <n v="90731"/>
  </r>
  <r>
    <n v="20017"/>
    <x v="3"/>
    <x v="9"/>
    <n v="6.48"/>
    <n v="6.6"/>
    <n v="1499"/>
    <s v="Charlotte L Doyle"/>
    <x v="2"/>
    <x v="1"/>
    <x v="0"/>
    <x v="7"/>
    <x v="3"/>
    <x v="205"/>
    <n v="0.37"/>
    <x v="0"/>
    <x v="3"/>
    <x v="26"/>
    <x v="394"/>
    <n v="33134"/>
    <x v="128"/>
    <d v="2015-02-05T00:00:00"/>
    <x v="810"/>
    <n v="9"/>
    <x v="838"/>
    <n v="90731"/>
  </r>
  <r>
    <n v="20018"/>
    <x v="3"/>
    <x v="4"/>
    <n v="146.05000000000001"/>
    <n v="80.2"/>
    <n v="1499"/>
    <s v="Charlotte L Doyle"/>
    <x v="1"/>
    <x v="1"/>
    <x v="1"/>
    <x v="11"/>
    <x v="5"/>
    <x v="115"/>
    <n v="0.71"/>
    <x v="0"/>
    <x v="3"/>
    <x v="26"/>
    <x v="394"/>
    <n v="33134"/>
    <x v="128"/>
    <d v="2015-02-05T00:00:00"/>
    <x v="811"/>
    <n v="11"/>
    <x v="839"/>
    <n v="90731"/>
  </r>
  <r>
    <n v="21682"/>
    <x v="2"/>
    <x v="4"/>
    <n v="3.69"/>
    <n v="0.5"/>
    <n v="1502"/>
    <s v="Renee Huang"/>
    <x v="2"/>
    <x v="2"/>
    <x v="0"/>
    <x v="9"/>
    <x v="3"/>
    <x v="543"/>
    <n v="0.38"/>
    <x v="0"/>
    <x v="3"/>
    <x v="26"/>
    <x v="395"/>
    <n v="33065"/>
    <x v="163"/>
    <d v="2015-05-10T00:00:00"/>
    <x v="812"/>
    <n v="38"/>
    <x v="840"/>
    <n v="89193"/>
  </r>
  <r>
    <n v="18868"/>
    <x v="4"/>
    <x v="4"/>
    <n v="5.84"/>
    <n v="1"/>
    <n v="1502"/>
    <s v="Renee Huang"/>
    <x v="0"/>
    <x v="2"/>
    <x v="0"/>
    <x v="0"/>
    <x v="0"/>
    <x v="544"/>
    <n v="0.38"/>
    <x v="0"/>
    <x v="3"/>
    <x v="26"/>
    <x v="395"/>
    <n v="33065"/>
    <x v="159"/>
    <d v="2015-07-03T00:00:00"/>
    <x v="813"/>
    <n v="11"/>
    <x v="841"/>
    <n v="89194"/>
  </r>
  <r>
    <n v="18869"/>
    <x v="4"/>
    <x v="6"/>
    <n v="205.99"/>
    <n v="8.99"/>
    <n v="1502"/>
    <s v="Renee Huang"/>
    <x v="2"/>
    <x v="2"/>
    <x v="2"/>
    <x v="5"/>
    <x v="3"/>
    <x v="545"/>
    <n v="0.6"/>
    <x v="0"/>
    <x v="3"/>
    <x v="26"/>
    <x v="395"/>
    <n v="33065"/>
    <x v="159"/>
    <d v="2015-07-02T00:00:00"/>
    <x v="814"/>
    <n v="13"/>
    <x v="842"/>
    <n v="89194"/>
  </r>
  <r>
    <n v="18061"/>
    <x v="4"/>
    <x v="6"/>
    <n v="85.99"/>
    <n v="0.99"/>
    <n v="1505"/>
    <s v="Kay Schultz"/>
    <x v="2"/>
    <x v="2"/>
    <x v="2"/>
    <x v="5"/>
    <x v="0"/>
    <x v="163"/>
    <n v="0.85"/>
    <x v="0"/>
    <x v="2"/>
    <x v="7"/>
    <x v="396"/>
    <n v="77840"/>
    <x v="1"/>
    <d v="2015-06-18T00:00:00"/>
    <x v="815"/>
    <n v="6"/>
    <x v="843"/>
    <n v="86181"/>
  </r>
  <r>
    <n v="23329"/>
    <x v="2"/>
    <x v="3"/>
    <n v="20.98"/>
    <n v="1.49"/>
    <n v="1511"/>
    <s v="Joseph Dawson"/>
    <x v="2"/>
    <x v="0"/>
    <x v="0"/>
    <x v="8"/>
    <x v="3"/>
    <x v="546"/>
    <n v="0.35"/>
    <x v="0"/>
    <x v="2"/>
    <x v="38"/>
    <x v="397"/>
    <n v="47302"/>
    <x v="33"/>
    <d v="2015-06-24T00:00:00"/>
    <x v="816"/>
    <n v="14"/>
    <x v="844"/>
    <n v="90303"/>
  </r>
  <r>
    <n v="23470"/>
    <x v="2"/>
    <x v="2"/>
    <n v="55.48"/>
    <n v="4.8499999999999996"/>
    <n v="1519"/>
    <s v="Randall Boykin"/>
    <x v="2"/>
    <x v="3"/>
    <x v="0"/>
    <x v="7"/>
    <x v="3"/>
    <x v="547"/>
    <n v="0.37"/>
    <x v="0"/>
    <x v="1"/>
    <x v="14"/>
    <x v="113"/>
    <n v="4210"/>
    <x v="110"/>
    <d v="2015-06-14T00:00:00"/>
    <x v="817"/>
    <n v="19"/>
    <x v="845"/>
    <n v="89957"/>
  </r>
  <r>
    <n v="23471"/>
    <x v="2"/>
    <x v="10"/>
    <n v="122.99"/>
    <n v="70.2"/>
    <n v="1522"/>
    <s v="Earl Watts"/>
    <x v="1"/>
    <x v="3"/>
    <x v="1"/>
    <x v="1"/>
    <x v="1"/>
    <x v="36"/>
    <n v="0.74"/>
    <x v="0"/>
    <x v="2"/>
    <x v="3"/>
    <x v="398"/>
    <n v="55305"/>
    <x v="110"/>
    <d v="2015-06-15T00:00:00"/>
    <x v="818"/>
    <n v="17"/>
    <x v="846"/>
    <n v="89957"/>
  </r>
  <r>
    <n v="19269"/>
    <x v="0"/>
    <x v="7"/>
    <n v="11.34"/>
    <n v="5.01"/>
    <n v="1526"/>
    <s v="Larry Hall"/>
    <x v="2"/>
    <x v="1"/>
    <x v="0"/>
    <x v="7"/>
    <x v="3"/>
    <x v="195"/>
    <n v="0.36"/>
    <x v="0"/>
    <x v="3"/>
    <x v="43"/>
    <x v="399"/>
    <n v="35211"/>
    <x v="104"/>
    <d v="2015-02-11T00:00:00"/>
    <x v="819"/>
    <n v="10"/>
    <x v="847"/>
    <n v="86812"/>
  </r>
  <r>
    <n v="24974"/>
    <x v="2"/>
    <x v="9"/>
    <n v="30.98"/>
    <n v="8.99"/>
    <n v="1527"/>
    <s v="Neil Parker"/>
    <x v="0"/>
    <x v="2"/>
    <x v="0"/>
    <x v="0"/>
    <x v="2"/>
    <x v="548"/>
    <n v="0.57999999999999996"/>
    <x v="0"/>
    <x v="3"/>
    <x v="43"/>
    <x v="400"/>
    <n v="35601"/>
    <x v="85"/>
    <d v="2015-01-11T00:00:00"/>
    <x v="820"/>
    <n v="5"/>
    <x v="848"/>
    <n v="86813"/>
  </r>
  <r>
    <n v="22253"/>
    <x v="4"/>
    <x v="9"/>
    <n v="65.989999999999995"/>
    <n v="5.26"/>
    <n v="1527"/>
    <s v="Neil Parker"/>
    <x v="2"/>
    <x v="1"/>
    <x v="2"/>
    <x v="5"/>
    <x v="3"/>
    <x v="167"/>
    <n v="0.56000000000000005"/>
    <x v="0"/>
    <x v="3"/>
    <x v="43"/>
    <x v="400"/>
    <n v="35601"/>
    <x v="25"/>
    <d v="2015-04-09T00:00:00"/>
    <x v="821"/>
    <n v="23"/>
    <x v="849"/>
    <n v="86814"/>
  </r>
  <r>
    <n v="21455"/>
    <x v="4"/>
    <x v="3"/>
    <n v="50.98"/>
    <n v="6.5"/>
    <n v="1527"/>
    <s v="Neil Parker"/>
    <x v="2"/>
    <x v="1"/>
    <x v="2"/>
    <x v="13"/>
    <x v="3"/>
    <x v="338"/>
    <n v="0.73"/>
    <x v="0"/>
    <x v="3"/>
    <x v="43"/>
    <x v="400"/>
    <n v="35601"/>
    <x v="8"/>
    <d v="2015-05-28T00:00:00"/>
    <x v="822"/>
    <n v="28"/>
    <x v="850"/>
    <n v="86815"/>
  </r>
  <r>
    <n v="24975"/>
    <x v="2"/>
    <x v="0"/>
    <n v="525.98"/>
    <n v="19.989999999999998"/>
    <n v="1528"/>
    <s v="Brad Stark"/>
    <x v="2"/>
    <x v="2"/>
    <x v="0"/>
    <x v="8"/>
    <x v="3"/>
    <x v="549"/>
    <n v="0.37"/>
    <x v="0"/>
    <x v="3"/>
    <x v="24"/>
    <x v="401"/>
    <n v="27288"/>
    <x v="85"/>
    <d v="2015-01-11T00:00:00"/>
    <x v="823"/>
    <n v="9"/>
    <x v="851"/>
    <n v="86813"/>
  </r>
  <r>
    <n v="21199"/>
    <x v="2"/>
    <x v="8"/>
    <n v="4.91"/>
    <n v="0.5"/>
    <n v="1531"/>
    <s v="Jon Ayers"/>
    <x v="2"/>
    <x v="3"/>
    <x v="0"/>
    <x v="9"/>
    <x v="3"/>
    <x v="550"/>
    <n v="0.36"/>
    <x v="0"/>
    <x v="3"/>
    <x v="26"/>
    <x v="402"/>
    <n v="32137"/>
    <x v="60"/>
    <d v="2015-01-18T00:00:00"/>
    <x v="824"/>
    <n v="6"/>
    <x v="852"/>
    <n v="88852"/>
  </r>
  <r>
    <n v="21596"/>
    <x v="0"/>
    <x v="1"/>
    <n v="4.8899999999999997"/>
    <n v="4.93"/>
    <n v="1533"/>
    <s v="Nicole Reid"/>
    <x v="2"/>
    <x v="0"/>
    <x v="2"/>
    <x v="13"/>
    <x v="2"/>
    <x v="154"/>
    <n v="0.66"/>
    <x v="0"/>
    <x v="2"/>
    <x v="33"/>
    <x v="403"/>
    <n v="63130"/>
    <x v="92"/>
    <d v="2015-02-07T00:00:00"/>
    <x v="825"/>
    <n v="14"/>
    <x v="853"/>
    <n v="91328"/>
  </r>
  <r>
    <n v="21597"/>
    <x v="0"/>
    <x v="8"/>
    <n v="10.06"/>
    <n v="2.06"/>
    <n v="1533"/>
    <s v="Nicole Reid"/>
    <x v="2"/>
    <x v="0"/>
    <x v="0"/>
    <x v="7"/>
    <x v="0"/>
    <x v="85"/>
    <n v="0.39"/>
    <x v="0"/>
    <x v="2"/>
    <x v="33"/>
    <x v="403"/>
    <n v="63130"/>
    <x v="92"/>
    <d v="2015-02-07T00:00:00"/>
    <x v="826"/>
    <n v="5"/>
    <x v="854"/>
    <n v="91328"/>
  </r>
  <r>
    <n v="23147"/>
    <x v="4"/>
    <x v="6"/>
    <n v="599.99"/>
    <n v="24.49"/>
    <n v="1548"/>
    <s v="John Bray"/>
    <x v="2"/>
    <x v="0"/>
    <x v="2"/>
    <x v="16"/>
    <x v="6"/>
    <x v="551"/>
    <n v="0.44"/>
    <x v="0"/>
    <x v="2"/>
    <x v="38"/>
    <x v="404"/>
    <n v="47374"/>
    <x v="96"/>
    <d v="2015-06-25T00:00:00"/>
    <x v="827"/>
    <n v="18"/>
    <x v="855"/>
    <n v="88487"/>
  </r>
  <r>
    <n v="19627"/>
    <x v="4"/>
    <x v="8"/>
    <n v="17.7"/>
    <n v="9.4700000000000006"/>
    <n v="1551"/>
    <s v="Laurence Flowers"/>
    <x v="2"/>
    <x v="3"/>
    <x v="0"/>
    <x v="10"/>
    <x v="3"/>
    <x v="552"/>
    <n v="0.59"/>
    <x v="0"/>
    <x v="3"/>
    <x v="37"/>
    <x v="405"/>
    <n v="39530"/>
    <x v="97"/>
    <d v="2015-07-01T00:00:00"/>
    <x v="828"/>
    <n v="18"/>
    <x v="856"/>
    <n v="87488"/>
  </r>
  <r>
    <n v="20993"/>
    <x v="2"/>
    <x v="0"/>
    <n v="348.21"/>
    <n v="40.19"/>
    <n v="1552"/>
    <s v="Gary Koch"/>
    <x v="1"/>
    <x v="2"/>
    <x v="1"/>
    <x v="11"/>
    <x v="5"/>
    <x v="553"/>
    <n v="0.62"/>
    <x v="0"/>
    <x v="3"/>
    <x v="37"/>
    <x v="406"/>
    <n v="39056"/>
    <x v="167"/>
    <d v="2015-01-04T00:00:00"/>
    <x v="829"/>
    <n v="2"/>
    <x v="857"/>
    <n v="87486"/>
  </r>
  <r>
    <n v="24862"/>
    <x v="1"/>
    <x v="9"/>
    <n v="12.28"/>
    <n v="6.35"/>
    <n v="1553"/>
    <s v="Tara Powers Underwood"/>
    <x v="2"/>
    <x v="2"/>
    <x v="0"/>
    <x v="7"/>
    <x v="3"/>
    <x v="554"/>
    <n v="0.38"/>
    <x v="0"/>
    <x v="3"/>
    <x v="37"/>
    <x v="407"/>
    <n v="38701"/>
    <x v="27"/>
    <d v="2015-03-24T00:00:00"/>
    <x v="830"/>
    <n v="7"/>
    <x v="858"/>
    <n v="87484"/>
  </r>
  <r>
    <n v="26135"/>
    <x v="0"/>
    <x v="7"/>
    <n v="10.98"/>
    <n v="3.99"/>
    <n v="1554"/>
    <s v="Joan Floyd"/>
    <x v="2"/>
    <x v="2"/>
    <x v="0"/>
    <x v="15"/>
    <x v="3"/>
    <x v="555"/>
    <n v="0.57999999999999996"/>
    <x v="0"/>
    <x v="3"/>
    <x v="37"/>
    <x v="408"/>
    <n v="39503"/>
    <x v="73"/>
    <d v="2015-05-18T00:00:00"/>
    <x v="831"/>
    <n v="15"/>
    <x v="859"/>
    <n v="87485"/>
  </r>
  <r>
    <n v="25409"/>
    <x v="0"/>
    <x v="9"/>
    <n v="124.49"/>
    <n v="51.94"/>
    <n v="1554"/>
    <s v="Joan Floyd"/>
    <x v="1"/>
    <x v="3"/>
    <x v="1"/>
    <x v="11"/>
    <x v="5"/>
    <x v="156"/>
    <n v="0.63"/>
    <x v="0"/>
    <x v="3"/>
    <x v="37"/>
    <x v="408"/>
    <n v="39503"/>
    <x v="169"/>
    <d v="2015-02-14T00:00:00"/>
    <x v="832"/>
    <n v="7"/>
    <x v="860"/>
    <n v="87487"/>
  </r>
  <r>
    <n v="18294"/>
    <x v="1"/>
    <x v="2"/>
    <n v="2.89"/>
    <n v="0.99"/>
    <n v="1556"/>
    <s v="Carol Wood"/>
    <x v="2"/>
    <x v="3"/>
    <x v="0"/>
    <x v="9"/>
    <x v="3"/>
    <x v="556"/>
    <n v="0.38"/>
    <x v="0"/>
    <x v="3"/>
    <x v="8"/>
    <x v="369"/>
    <n v="22304"/>
    <x v="144"/>
    <d v="2015-06-03T00:00:00"/>
    <x v="833"/>
    <n v="6"/>
    <x v="861"/>
    <n v="87425"/>
  </r>
  <r>
    <n v="18295"/>
    <x v="1"/>
    <x v="4"/>
    <n v="22.84"/>
    <n v="11.54"/>
    <n v="1556"/>
    <s v="Carol Wood"/>
    <x v="2"/>
    <x v="3"/>
    <x v="0"/>
    <x v="7"/>
    <x v="3"/>
    <x v="64"/>
    <n v="0.39"/>
    <x v="0"/>
    <x v="3"/>
    <x v="8"/>
    <x v="369"/>
    <n v="22304"/>
    <x v="144"/>
    <d v="2015-06-03T00:00:00"/>
    <x v="834"/>
    <n v="9"/>
    <x v="862"/>
    <n v="87425"/>
  </r>
  <r>
    <n v="18511"/>
    <x v="4"/>
    <x v="3"/>
    <n v="60.98"/>
    <n v="49"/>
    <n v="1557"/>
    <s v="James Nicholson"/>
    <x v="2"/>
    <x v="3"/>
    <x v="0"/>
    <x v="15"/>
    <x v="6"/>
    <x v="557"/>
    <n v="0.59"/>
    <x v="0"/>
    <x v="3"/>
    <x v="8"/>
    <x v="409"/>
    <n v="22003"/>
    <x v="78"/>
    <d v="2015-04-02T00:00:00"/>
    <x v="835"/>
    <n v="15"/>
    <x v="863"/>
    <n v="87426"/>
  </r>
  <r>
    <n v="18512"/>
    <x v="4"/>
    <x v="5"/>
    <n v="29.89"/>
    <n v="1.99"/>
    <n v="1557"/>
    <s v="James Nicholson"/>
    <x v="2"/>
    <x v="3"/>
    <x v="2"/>
    <x v="13"/>
    <x v="2"/>
    <x v="468"/>
    <n v="0.5"/>
    <x v="0"/>
    <x v="3"/>
    <x v="8"/>
    <x v="409"/>
    <n v="22003"/>
    <x v="78"/>
    <d v="2015-03-27T00:00:00"/>
    <x v="836"/>
    <n v="12"/>
    <x v="864"/>
    <n v="87426"/>
  </r>
  <r>
    <n v="26229"/>
    <x v="2"/>
    <x v="10"/>
    <n v="226.67"/>
    <n v="28.16"/>
    <n v="1559"/>
    <s v="Zachary Maynard"/>
    <x v="1"/>
    <x v="3"/>
    <x v="1"/>
    <x v="1"/>
    <x v="1"/>
    <x v="558"/>
    <n v="0.59"/>
    <x v="0"/>
    <x v="3"/>
    <x v="8"/>
    <x v="410"/>
    <n v="24060"/>
    <x v="112"/>
    <d v="2015-04-17T00:00:00"/>
    <x v="837"/>
    <n v="5"/>
    <x v="865"/>
    <n v="87424"/>
  </r>
  <r>
    <n v="19130"/>
    <x v="0"/>
    <x v="1"/>
    <n v="11.34"/>
    <n v="11.25"/>
    <n v="1561"/>
    <s v="Edwin Coley"/>
    <x v="2"/>
    <x v="0"/>
    <x v="0"/>
    <x v="7"/>
    <x v="3"/>
    <x v="559"/>
    <n v="0.36"/>
    <x v="0"/>
    <x v="2"/>
    <x v="7"/>
    <x v="366"/>
    <n v="76063"/>
    <x v="151"/>
    <d v="2015-03-02T00:00:00"/>
    <x v="838"/>
    <n v="9"/>
    <x v="866"/>
    <n v="88093"/>
  </r>
  <r>
    <n v="19208"/>
    <x v="2"/>
    <x v="5"/>
    <n v="12.2"/>
    <n v="6.02"/>
    <n v="1561"/>
    <s v="Edwin Coley"/>
    <x v="2"/>
    <x v="0"/>
    <x v="1"/>
    <x v="2"/>
    <x v="2"/>
    <x v="506"/>
    <n v="0.43"/>
    <x v="0"/>
    <x v="2"/>
    <x v="7"/>
    <x v="366"/>
    <n v="76063"/>
    <x v="53"/>
    <d v="2015-04-14T00:00:00"/>
    <x v="839"/>
    <n v="5"/>
    <x v="867"/>
    <n v="88094"/>
  </r>
  <r>
    <n v="20464"/>
    <x v="3"/>
    <x v="8"/>
    <n v="20.95"/>
    <n v="5.99"/>
    <n v="1574"/>
    <s v="Sherry Hurley"/>
    <x v="2"/>
    <x v="3"/>
    <x v="2"/>
    <x v="13"/>
    <x v="3"/>
    <x v="560"/>
    <n v="0.65"/>
    <x v="0"/>
    <x v="3"/>
    <x v="24"/>
    <x v="411"/>
    <n v="28314"/>
    <x v="170"/>
    <d v="2015-02-10T00:00:00"/>
    <x v="511"/>
    <n v="19"/>
    <x v="868"/>
    <n v="86966"/>
  </r>
  <r>
    <n v="22127"/>
    <x v="4"/>
    <x v="10"/>
    <n v="11.58"/>
    <n v="6.97"/>
    <n v="1580"/>
    <s v="Ronnie Nolan"/>
    <x v="2"/>
    <x v="0"/>
    <x v="0"/>
    <x v="4"/>
    <x v="3"/>
    <x v="240"/>
    <n v="0.35"/>
    <x v="0"/>
    <x v="1"/>
    <x v="14"/>
    <x v="412"/>
    <n v="4901"/>
    <x v="160"/>
    <d v="2015-02-20T00:00:00"/>
    <x v="840"/>
    <n v="1"/>
    <x v="869"/>
    <n v="90934"/>
  </r>
  <r>
    <n v="25013"/>
    <x v="3"/>
    <x v="9"/>
    <n v="19.04"/>
    <n v="6.38"/>
    <n v="1590"/>
    <s v="Lucille Buchanan"/>
    <x v="0"/>
    <x v="0"/>
    <x v="1"/>
    <x v="2"/>
    <x v="3"/>
    <x v="561"/>
    <n v="0.56000000000000005"/>
    <x v="0"/>
    <x v="1"/>
    <x v="10"/>
    <x v="413"/>
    <n v="44094"/>
    <x v="36"/>
    <d v="2015-04-04T00:00:00"/>
    <x v="841"/>
    <n v="7"/>
    <x v="870"/>
    <n v="86668"/>
  </r>
  <r>
    <n v="25011"/>
    <x v="3"/>
    <x v="1"/>
    <n v="5.53"/>
    <n v="6.98"/>
    <n v="1593"/>
    <s v="Ronald O'Neill"/>
    <x v="2"/>
    <x v="0"/>
    <x v="0"/>
    <x v="8"/>
    <x v="3"/>
    <x v="562"/>
    <n v="0.39"/>
    <x v="0"/>
    <x v="2"/>
    <x v="23"/>
    <x v="57"/>
    <n v="74006"/>
    <x v="36"/>
    <d v="2015-04-06T00:00:00"/>
    <x v="842"/>
    <n v="8"/>
    <x v="871"/>
    <n v="86668"/>
  </r>
  <r>
    <n v="21059"/>
    <x v="0"/>
    <x v="0"/>
    <n v="500.98"/>
    <n v="26"/>
    <n v="1595"/>
    <s v="Chad Henson"/>
    <x v="1"/>
    <x v="0"/>
    <x v="1"/>
    <x v="1"/>
    <x v="1"/>
    <x v="1"/>
    <n v="0.6"/>
    <x v="0"/>
    <x v="1"/>
    <x v="36"/>
    <x v="414"/>
    <n v="25705"/>
    <x v="171"/>
    <d v="2015-05-12T00:00:00"/>
    <x v="843"/>
    <n v="14"/>
    <x v="872"/>
    <n v="90796"/>
  </r>
  <r>
    <n v="21060"/>
    <x v="0"/>
    <x v="4"/>
    <n v="9.77"/>
    <n v="6.02"/>
    <n v="1595"/>
    <s v="Chad Henson"/>
    <x v="2"/>
    <x v="0"/>
    <x v="1"/>
    <x v="2"/>
    <x v="4"/>
    <x v="563"/>
    <n v="0.48"/>
    <x v="0"/>
    <x v="1"/>
    <x v="36"/>
    <x v="414"/>
    <n v="25705"/>
    <x v="171"/>
    <d v="2015-05-12T00:00:00"/>
    <x v="844"/>
    <n v="9"/>
    <x v="873"/>
    <n v="90796"/>
  </r>
  <r>
    <n v="21061"/>
    <x v="0"/>
    <x v="3"/>
    <n v="3.28"/>
    <n v="0.98"/>
    <n v="1595"/>
    <s v="Chad Henson"/>
    <x v="2"/>
    <x v="0"/>
    <x v="0"/>
    <x v="0"/>
    <x v="0"/>
    <x v="564"/>
    <n v="0.59"/>
    <x v="0"/>
    <x v="1"/>
    <x v="36"/>
    <x v="414"/>
    <n v="25705"/>
    <x v="171"/>
    <d v="2015-05-13T00:00:00"/>
    <x v="845"/>
    <n v="42"/>
    <x v="874"/>
    <n v="90796"/>
  </r>
  <r>
    <n v="21928"/>
    <x v="2"/>
    <x v="10"/>
    <n v="9.11"/>
    <n v="2.15"/>
    <n v="1602"/>
    <s v="Frank Hess"/>
    <x v="2"/>
    <x v="1"/>
    <x v="0"/>
    <x v="7"/>
    <x v="0"/>
    <x v="452"/>
    <n v="0.4"/>
    <x v="0"/>
    <x v="1"/>
    <x v="30"/>
    <x v="415"/>
    <n v="20601"/>
    <x v="98"/>
    <d v="2015-04-12T00:00:00"/>
    <x v="846"/>
    <n v="2"/>
    <x v="379"/>
    <n v="89680"/>
  </r>
  <r>
    <n v="23533"/>
    <x v="2"/>
    <x v="3"/>
    <n v="2.1800000000000002"/>
    <n v="0.78"/>
    <n v="1603"/>
    <s v="Alex Watkins"/>
    <x v="2"/>
    <x v="2"/>
    <x v="0"/>
    <x v="3"/>
    <x v="0"/>
    <x v="565"/>
    <n v="0.52"/>
    <x v="0"/>
    <x v="1"/>
    <x v="4"/>
    <x v="416"/>
    <n v="11598"/>
    <x v="59"/>
    <d v="2015-01-18T00:00:00"/>
    <x v="847"/>
    <n v="9"/>
    <x v="875"/>
    <n v="89679"/>
  </r>
  <r>
    <n v="23534"/>
    <x v="2"/>
    <x v="5"/>
    <n v="179.29"/>
    <n v="29.21"/>
    <n v="1603"/>
    <s v="Alex Watkins"/>
    <x v="1"/>
    <x v="2"/>
    <x v="1"/>
    <x v="11"/>
    <x v="5"/>
    <x v="218"/>
    <n v="0.76"/>
    <x v="0"/>
    <x v="1"/>
    <x v="4"/>
    <x v="416"/>
    <n v="11598"/>
    <x v="59"/>
    <d v="2015-01-18T00:00:00"/>
    <x v="848"/>
    <n v="1"/>
    <x v="876"/>
    <n v="89679"/>
  </r>
  <r>
    <n v="18450"/>
    <x v="3"/>
    <x v="5"/>
    <n v="1.98"/>
    <n v="4.7699999999999996"/>
    <n v="1606"/>
    <s v="Don Rogers"/>
    <x v="2"/>
    <x v="1"/>
    <x v="0"/>
    <x v="8"/>
    <x v="3"/>
    <x v="566"/>
    <n v="0.4"/>
    <x v="0"/>
    <x v="1"/>
    <x v="4"/>
    <x v="417"/>
    <n v="11010"/>
    <x v="0"/>
    <d v="2015-01-08T00:00:00"/>
    <x v="849"/>
    <n v="1"/>
    <x v="877"/>
    <n v="87993"/>
  </r>
  <r>
    <n v="18451"/>
    <x v="3"/>
    <x v="8"/>
    <n v="699.99"/>
    <n v="24.49"/>
    <n v="1606"/>
    <s v="Don Rogers"/>
    <x v="0"/>
    <x v="1"/>
    <x v="2"/>
    <x v="16"/>
    <x v="6"/>
    <x v="199"/>
    <n v="0.41"/>
    <x v="0"/>
    <x v="1"/>
    <x v="4"/>
    <x v="417"/>
    <n v="11010"/>
    <x v="0"/>
    <d v="2015-01-08T00:00:00"/>
    <x v="850"/>
    <n v="1"/>
    <x v="878"/>
    <n v="87993"/>
  </r>
  <r>
    <n v="18452"/>
    <x v="3"/>
    <x v="8"/>
    <n v="6783.02"/>
    <n v="24.49"/>
    <n v="1606"/>
    <s v="Don Rogers"/>
    <x v="2"/>
    <x v="1"/>
    <x v="2"/>
    <x v="6"/>
    <x v="6"/>
    <x v="458"/>
    <n v="0.39"/>
    <x v="0"/>
    <x v="1"/>
    <x v="4"/>
    <x v="417"/>
    <n v="11010"/>
    <x v="0"/>
    <d v="2015-01-08T00:00:00"/>
    <x v="851"/>
    <n v="2"/>
    <x v="879"/>
    <n v="87993"/>
  </r>
  <r>
    <n v="22921"/>
    <x v="1"/>
    <x v="0"/>
    <n v="15.16"/>
    <n v="15.09"/>
    <n v="1607"/>
    <s v="Kathleen Huang Hall"/>
    <x v="2"/>
    <x v="1"/>
    <x v="0"/>
    <x v="8"/>
    <x v="3"/>
    <x v="567"/>
    <n v="0.39"/>
    <x v="0"/>
    <x v="1"/>
    <x v="4"/>
    <x v="418"/>
    <n v="11520"/>
    <x v="112"/>
    <d v="2015-04-15T00:00:00"/>
    <x v="852"/>
    <n v="7"/>
    <x v="880"/>
    <n v="87994"/>
  </r>
  <r>
    <n v="24951"/>
    <x v="4"/>
    <x v="10"/>
    <n v="5.68"/>
    <n v="3.6"/>
    <n v="1607"/>
    <s v="Kathleen Huang Hall"/>
    <x v="0"/>
    <x v="1"/>
    <x v="0"/>
    <x v="12"/>
    <x v="2"/>
    <x v="568"/>
    <n v="0.56000000000000005"/>
    <x v="0"/>
    <x v="1"/>
    <x v="4"/>
    <x v="418"/>
    <n v="11520"/>
    <x v="92"/>
    <d v="2015-02-10T00:00:00"/>
    <x v="853"/>
    <n v="21"/>
    <x v="881"/>
    <n v="87995"/>
  </r>
  <r>
    <n v="22682"/>
    <x v="0"/>
    <x v="9"/>
    <n v="2.16"/>
    <n v="6.05"/>
    <n v="1609"/>
    <s v="Jerry Ennis"/>
    <x v="2"/>
    <x v="3"/>
    <x v="0"/>
    <x v="8"/>
    <x v="3"/>
    <x v="542"/>
    <n v="0.37"/>
    <x v="0"/>
    <x v="0"/>
    <x v="1"/>
    <x v="419"/>
    <n v="95823"/>
    <x v="171"/>
    <d v="2015-05-12T00:00:00"/>
    <x v="854"/>
    <n v="7"/>
    <x v="882"/>
    <n v="87824"/>
  </r>
  <r>
    <n v="22683"/>
    <x v="0"/>
    <x v="9"/>
    <n v="9.7100000000000009"/>
    <n v="9.4499999999999993"/>
    <n v="1609"/>
    <s v="Jerry Ennis"/>
    <x v="2"/>
    <x v="3"/>
    <x v="0"/>
    <x v="10"/>
    <x v="3"/>
    <x v="173"/>
    <n v="0.6"/>
    <x v="0"/>
    <x v="0"/>
    <x v="1"/>
    <x v="419"/>
    <n v="95823"/>
    <x v="171"/>
    <d v="2015-05-11T00:00:00"/>
    <x v="855"/>
    <n v="2"/>
    <x v="883"/>
    <n v="87824"/>
  </r>
  <r>
    <n v="18394"/>
    <x v="4"/>
    <x v="2"/>
    <n v="40.97"/>
    <n v="1.99"/>
    <n v="1614"/>
    <s v="Wayne Lutz"/>
    <x v="2"/>
    <x v="3"/>
    <x v="2"/>
    <x v="13"/>
    <x v="2"/>
    <x v="569"/>
    <n v="0.42"/>
    <x v="0"/>
    <x v="1"/>
    <x v="15"/>
    <x v="420"/>
    <n v="1748"/>
    <x v="4"/>
    <d v="2015-04-12T00:00:00"/>
    <x v="856"/>
    <n v="12"/>
    <x v="884"/>
    <n v="87823"/>
  </r>
  <r>
    <n v="19501"/>
    <x v="0"/>
    <x v="3"/>
    <n v="12.88"/>
    <n v="4.59"/>
    <n v="1618"/>
    <s v="June Roberts"/>
    <x v="2"/>
    <x v="3"/>
    <x v="0"/>
    <x v="12"/>
    <x v="0"/>
    <x v="570"/>
    <n v="0.82"/>
    <x v="0"/>
    <x v="2"/>
    <x v="38"/>
    <x v="421"/>
    <n v="46322"/>
    <x v="34"/>
    <d v="2015-04-06T00:00:00"/>
    <x v="857"/>
    <n v="13"/>
    <x v="885"/>
    <n v="90248"/>
  </r>
  <r>
    <n v="19502"/>
    <x v="0"/>
    <x v="1"/>
    <n v="45.99"/>
    <n v="4.99"/>
    <n v="1620"/>
    <s v="Gerald Petty"/>
    <x v="0"/>
    <x v="3"/>
    <x v="2"/>
    <x v="5"/>
    <x v="3"/>
    <x v="571"/>
    <n v="0.56999999999999995"/>
    <x v="0"/>
    <x v="1"/>
    <x v="19"/>
    <x v="298"/>
    <n v="17602"/>
    <x v="34"/>
    <d v="2015-04-07T00:00:00"/>
    <x v="858"/>
    <n v="4"/>
    <x v="886"/>
    <n v="90248"/>
  </r>
  <r>
    <n v="23750"/>
    <x v="0"/>
    <x v="2"/>
    <n v="15.01"/>
    <n v="8.4"/>
    <n v="1623"/>
    <s v="Patrick Adcock"/>
    <x v="2"/>
    <x v="2"/>
    <x v="0"/>
    <x v="8"/>
    <x v="3"/>
    <x v="572"/>
    <n v="0.39"/>
    <x v="0"/>
    <x v="2"/>
    <x v="38"/>
    <x v="422"/>
    <n v="46375"/>
    <x v="84"/>
    <d v="2015-05-26T00:00:00"/>
    <x v="859"/>
    <n v="22"/>
    <x v="887"/>
    <n v="87611"/>
  </r>
  <r>
    <n v="23751"/>
    <x v="0"/>
    <x v="3"/>
    <n v="40.479999999999997"/>
    <n v="19.989999999999998"/>
    <n v="1623"/>
    <s v="Patrick Adcock"/>
    <x v="2"/>
    <x v="2"/>
    <x v="2"/>
    <x v="13"/>
    <x v="3"/>
    <x v="295"/>
    <n v="0.77"/>
    <x v="0"/>
    <x v="2"/>
    <x v="38"/>
    <x v="422"/>
    <n v="46375"/>
    <x v="84"/>
    <d v="2015-05-26T00:00:00"/>
    <x v="860"/>
    <n v="12"/>
    <x v="888"/>
    <n v="87611"/>
  </r>
  <r>
    <n v="23752"/>
    <x v="0"/>
    <x v="5"/>
    <n v="12.28"/>
    <n v="6.13"/>
    <n v="1623"/>
    <s v="Patrick Adcock"/>
    <x v="2"/>
    <x v="2"/>
    <x v="0"/>
    <x v="10"/>
    <x v="3"/>
    <x v="521"/>
    <n v="0.56999999999999995"/>
    <x v="0"/>
    <x v="2"/>
    <x v="38"/>
    <x v="422"/>
    <n v="46375"/>
    <x v="84"/>
    <d v="2015-05-25T00:00:00"/>
    <x v="861"/>
    <n v="1"/>
    <x v="889"/>
    <n v="87611"/>
  </r>
  <r>
    <n v="21145"/>
    <x v="3"/>
    <x v="4"/>
    <n v="213.45"/>
    <n v="14.7"/>
    <n v="1625"/>
    <s v="Molly Browning"/>
    <x v="1"/>
    <x v="1"/>
    <x v="2"/>
    <x v="6"/>
    <x v="1"/>
    <x v="90"/>
    <n v="0.59"/>
    <x v="0"/>
    <x v="1"/>
    <x v="4"/>
    <x v="423"/>
    <n v="11542"/>
    <x v="12"/>
    <d v="2015-03-29T00:00:00"/>
    <x v="862"/>
    <n v="12"/>
    <x v="890"/>
    <n v="90600"/>
  </r>
  <r>
    <n v="21146"/>
    <x v="3"/>
    <x v="10"/>
    <n v="55.98"/>
    <n v="13.88"/>
    <n v="1625"/>
    <s v="Molly Browning"/>
    <x v="2"/>
    <x v="1"/>
    <x v="0"/>
    <x v="7"/>
    <x v="3"/>
    <x v="573"/>
    <n v="0.36"/>
    <x v="0"/>
    <x v="1"/>
    <x v="4"/>
    <x v="423"/>
    <n v="11542"/>
    <x v="12"/>
    <d v="2015-03-29T00:00:00"/>
    <x v="863"/>
    <n v="8"/>
    <x v="891"/>
    <n v="90600"/>
  </r>
  <r>
    <n v="21147"/>
    <x v="3"/>
    <x v="6"/>
    <n v="16.059999999999999"/>
    <n v="8.34"/>
    <n v="1625"/>
    <s v="Molly Browning"/>
    <x v="2"/>
    <x v="1"/>
    <x v="0"/>
    <x v="10"/>
    <x v="3"/>
    <x v="574"/>
    <n v="0.59"/>
    <x v="0"/>
    <x v="1"/>
    <x v="4"/>
    <x v="423"/>
    <n v="11542"/>
    <x v="12"/>
    <d v="2015-03-28T00:00:00"/>
    <x v="864"/>
    <n v="1"/>
    <x v="892"/>
    <n v="90600"/>
  </r>
  <r>
    <n v="21270"/>
    <x v="3"/>
    <x v="6"/>
    <n v="209.37"/>
    <n v="69"/>
    <n v="1625"/>
    <s v="Molly Browning"/>
    <x v="2"/>
    <x v="1"/>
    <x v="1"/>
    <x v="11"/>
    <x v="6"/>
    <x v="575"/>
    <n v="0.79"/>
    <x v="0"/>
    <x v="1"/>
    <x v="4"/>
    <x v="423"/>
    <n v="11542"/>
    <x v="160"/>
    <d v="2015-02-18T00:00:00"/>
    <x v="865"/>
    <n v="11"/>
    <x v="893"/>
    <n v="90601"/>
  </r>
  <r>
    <n v="23604"/>
    <x v="0"/>
    <x v="2"/>
    <n v="43.57"/>
    <n v="16.36"/>
    <n v="1627"/>
    <s v="Aaron Day"/>
    <x v="2"/>
    <x v="0"/>
    <x v="0"/>
    <x v="10"/>
    <x v="3"/>
    <x v="576"/>
    <n v="0.55000000000000004"/>
    <x v="0"/>
    <x v="3"/>
    <x v="20"/>
    <x v="424"/>
    <n v="37743"/>
    <x v="5"/>
    <d v="2015-05-30T00:00:00"/>
    <x v="866"/>
    <n v="17"/>
    <x v="894"/>
    <n v="90602"/>
  </r>
  <r>
    <n v="19769"/>
    <x v="0"/>
    <x v="4"/>
    <n v="8.09"/>
    <n v="7.96"/>
    <n v="1632"/>
    <s v="Lori Wolfe"/>
    <x v="0"/>
    <x v="1"/>
    <x v="1"/>
    <x v="2"/>
    <x v="3"/>
    <x v="38"/>
    <n v="0.49"/>
    <x v="0"/>
    <x v="3"/>
    <x v="37"/>
    <x v="425"/>
    <n v="39401"/>
    <x v="43"/>
    <d v="2015-01-16T00:00:00"/>
    <x v="867"/>
    <n v="6"/>
    <x v="895"/>
    <n v="90530"/>
  </r>
  <r>
    <n v="20359"/>
    <x v="0"/>
    <x v="1"/>
    <n v="25.99"/>
    <n v="5.37"/>
    <n v="1632"/>
    <s v="Lori Wolfe"/>
    <x v="2"/>
    <x v="1"/>
    <x v="0"/>
    <x v="0"/>
    <x v="3"/>
    <x v="577"/>
    <n v="0.56000000000000005"/>
    <x v="0"/>
    <x v="3"/>
    <x v="37"/>
    <x v="425"/>
    <n v="39401"/>
    <x v="112"/>
    <d v="2015-04-17T00:00:00"/>
    <x v="868"/>
    <n v="9"/>
    <x v="896"/>
    <n v="90533"/>
  </r>
  <r>
    <n v="24786"/>
    <x v="1"/>
    <x v="9"/>
    <n v="5.98"/>
    <n v="3.85"/>
    <n v="1633"/>
    <s v="Gerald Raynor"/>
    <x v="2"/>
    <x v="1"/>
    <x v="2"/>
    <x v="13"/>
    <x v="2"/>
    <x v="412"/>
    <n v="0.68"/>
    <x v="0"/>
    <x v="3"/>
    <x v="37"/>
    <x v="426"/>
    <n v="38637"/>
    <x v="104"/>
    <d v="2015-02-12T00:00:00"/>
    <x v="869"/>
    <n v="6"/>
    <x v="897"/>
    <n v="90531"/>
  </r>
  <r>
    <n v="26340"/>
    <x v="1"/>
    <x v="4"/>
    <n v="100.97"/>
    <n v="14"/>
    <n v="1634"/>
    <s v="Katherine W Epstein"/>
    <x v="1"/>
    <x v="1"/>
    <x v="2"/>
    <x v="6"/>
    <x v="1"/>
    <x v="578"/>
    <n v="0.37"/>
    <x v="0"/>
    <x v="3"/>
    <x v="37"/>
    <x v="427"/>
    <n v="39212"/>
    <x v="37"/>
    <d v="2015-04-10T00:00:00"/>
    <x v="870"/>
    <n v="15"/>
    <x v="898"/>
    <n v="90532"/>
  </r>
  <r>
    <n v="19144"/>
    <x v="2"/>
    <x v="4"/>
    <n v="115.99"/>
    <n v="56.14"/>
    <n v="1636"/>
    <s v="Sidney Greenberg"/>
    <x v="1"/>
    <x v="1"/>
    <x v="2"/>
    <x v="6"/>
    <x v="1"/>
    <x v="486"/>
    <n v="0.4"/>
    <x v="0"/>
    <x v="0"/>
    <x v="1"/>
    <x v="428"/>
    <n v="93905"/>
    <x v="101"/>
    <d v="2015-01-16T00:00:00"/>
    <x v="871"/>
    <n v="5"/>
    <x v="899"/>
    <n v="89704"/>
  </r>
  <r>
    <n v="19145"/>
    <x v="2"/>
    <x v="4"/>
    <n v="4.28"/>
    <n v="0.94"/>
    <n v="1636"/>
    <s v="Sidney Greenberg"/>
    <x v="2"/>
    <x v="1"/>
    <x v="0"/>
    <x v="0"/>
    <x v="0"/>
    <x v="579"/>
    <n v="0.56000000000000005"/>
    <x v="0"/>
    <x v="0"/>
    <x v="1"/>
    <x v="428"/>
    <n v="93905"/>
    <x v="101"/>
    <d v="2015-01-17T00:00:00"/>
    <x v="872"/>
    <n v="7"/>
    <x v="900"/>
    <n v="89704"/>
  </r>
  <r>
    <n v="20869"/>
    <x v="0"/>
    <x v="7"/>
    <n v="136.97999999999999"/>
    <n v="24.49"/>
    <n v="1636"/>
    <s v="Sidney Greenberg"/>
    <x v="0"/>
    <x v="1"/>
    <x v="1"/>
    <x v="2"/>
    <x v="6"/>
    <x v="580"/>
    <n v="0.59"/>
    <x v="0"/>
    <x v="0"/>
    <x v="1"/>
    <x v="428"/>
    <n v="93905"/>
    <x v="38"/>
    <d v="2015-01-14T00:00:00"/>
    <x v="873"/>
    <n v="12"/>
    <x v="901"/>
    <n v="89706"/>
  </r>
  <r>
    <n v="26109"/>
    <x v="2"/>
    <x v="4"/>
    <n v="55.48"/>
    <n v="6.79"/>
    <n v="1639"/>
    <s v="Marvin Rollins"/>
    <x v="2"/>
    <x v="1"/>
    <x v="0"/>
    <x v="7"/>
    <x v="3"/>
    <x v="581"/>
    <n v="0.37"/>
    <x v="0"/>
    <x v="1"/>
    <x v="18"/>
    <x v="429"/>
    <n v="6901"/>
    <x v="115"/>
    <d v="2015-02-28T00:00:00"/>
    <x v="874"/>
    <n v="4"/>
    <x v="902"/>
    <n v="89705"/>
  </r>
  <r>
    <n v="18274"/>
    <x v="4"/>
    <x v="3"/>
    <n v="107.53"/>
    <n v="5.81"/>
    <n v="1644"/>
    <s v="Sam Woodward"/>
    <x v="2"/>
    <x v="2"/>
    <x v="1"/>
    <x v="2"/>
    <x v="4"/>
    <x v="582"/>
    <n v="0.65"/>
    <x v="0"/>
    <x v="2"/>
    <x v="7"/>
    <x v="430"/>
    <n v="77546"/>
    <x v="110"/>
    <d v="2015-06-16T00:00:00"/>
    <x v="875"/>
    <n v="1"/>
    <x v="903"/>
    <n v="87342"/>
  </r>
  <r>
    <n v="24265"/>
    <x v="1"/>
    <x v="2"/>
    <n v="3.29"/>
    <n v="1.35"/>
    <n v="1646"/>
    <s v="Eugene Brewer Knox"/>
    <x v="2"/>
    <x v="2"/>
    <x v="0"/>
    <x v="3"/>
    <x v="0"/>
    <x v="93"/>
    <n v="0.4"/>
    <x v="0"/>
    <x v="1"/>
    <x v="4"/>
    <x v="431"/>
    <n v="11714"/>
    <x v="24"/>
    <d v="2015-03-17T00:00:00"/>
    <x v="876"/>
    <n v="11"/>
    <x v="707"/>
    <n v="90932"/>
  </r>
  <r>
    <n v="21947"/>
    <x v="2"/>
    <x v="4"/>
    <n v="46.89"/>
    <n v="5.0999999999999996"/>
    <n v="1648"/>
    <s v="Nina Bowles"/>
    <x v="2"/>
    <x v="0"/>
    <x v="0"/>
    <x v="15"/>
    <x v="4"/>
    <x v="480"/>
    <n v="0.46"/>
    <x v="0"/>
    <x v="2"/>
    <x v="12"/>
    <x v="432"/>
    <n v="60098"/>
    <x v="78"/>
    <d v="2015-03-27T00:00:00"/>
    <x v="877"/>
    <n v="17"/>
    <x v="904"/>
    <n v="91043"/>
  </r>
  <r>
    <n v="21948"/>
    <x v="2"/>
    <x v="5"/>
    <n v="12.98"/>
    <n v="3.14"/>
    <n v="1648"/>
    <s v="Nina Bowles"/>
    <x v="2"/>
    <x v="0"/>
    <x v="0"/>
    <x v="12"/>
    <x v="2"/>
    <x v="47"/>
    <n v="0.6"/>
    <x v="0"/>
    <x v="2"/>
    <x v="12"/>
    <x v="432"/>
    <n v="60098"/>
    <x v="78"/>
    <d v="2015-03-25T00:00:00"/>
    <x v="878"/>
    <n v="18"/>
    <x v="905"/>
    <n v="91043"/>
  </r>
  <r>
    <n v="20603"/>
    <x v="2"/>
    <x v="9"/>
    <n v="48.58"/>
    <n v="3.99"/>
    <n v="1649"/>
    <s v="Roy Hardison"/>
    <x v="0"/>
    <x v="0"/>
    <x v="0"/>
    <x v="15"/>
    <x v="3"/>
    <x v="583"/>
    <n v="0.56000000000000005"/>
    <x v="0"/>
    <x v="1"/>
    <x v="4"/>
    <x v="416"/>
    <n v="11598"/>
    <x v="152"/>
    <d v="2015-02-26T00:00:00"/>
    <x v="879"/>
    <n v="3"/>
    <x v="906"/>
    <n v="91041"/>
  </r>
  <r>
    <n v="24016"/>
    <x v="0"/>
    <x v="5"/>
    <n v="6.48"/>
    <n v="2.74"/>
    <n v="1650"/>
    <s v="Dan Lamm"/>
    <x v="2"/>
    <x v="0"/>
    <x v="2"/>
    <x v="13"/>
    <x v="2"/>
    <x v="584"/>
    <n v="0.71"/>
    <x v="0"/>
    <x v="3"/>
    <x v="24"/>
    <x v="433"/>
    <n v="27203"/>
    <x v="19"/>
    <d v="2015-05-09T00:00:00"/>
    <x v="880"/>
    <n v="15"/>
    <x v="907"/>
    <n v="91042"/>
  </r>
  <r>
    <n v="24017"/>
    <x v="0"/>
    <x v="3"/>
    <n v="12.53"/>
    <n v="0.5"/>
    <n v="1650"/>
    <s v="Dan Lamm"/>
    <x v="2"/>
    <x v="0"/>
    <x v="0"/>
    <x v="9"/>
    <x v="3"/>
    <x v="585"/>
    <n v="0.38"/>
    <x v="0"/>
    <x v="3"/>
    <x v="24"/>
    <x v="433"/>
    <n v="27203"/>
    <x v="19"/>
    <d v="2015-05-10T00:00:00"/>
    <x v="881"/>
    <n v="7"/>
    <x v="908"/>
    <n v="91042"/>
  </r>
  <r>
    <n v="24019"/>
    <x v="0"/>
    <x v="4"/>
    <n v="65.989999999999995"/>
    <n v="8.99"/>
    <n v="1650"/>
    <s v="Dan Lamm"/>
    <x v="0"/>
    <x v="0"/>
    <x v="2"/>
    <x v="5"/>
    <x v="3"/>
    <x v="586"/>
    <n v="0.55000000000000004"/>
    <x v="0"/>
    <x v="3"/>
    <x v="24"/>
    <x v="433"/>
    <n v="27203"/>
    <x v="19"/>
    <d v="2015-05-11T00:00:00"/>
    <x v="882"/>
    <n v="8"/>
    <x v="909"/>
    <n v="91042"/>
  </r>
  <r>
    <n v="19251"/>
    <x v="1"/>
    <x v="6"/>
    <n v="101.41"/>
    <n v="35"/>
    <n v="1653"/>
    <s v="Charles Cline"/>
    <x v="0"/>
    <x v="0"/>
    <x v="0"/>
    <x v="10"/>
    <x v="6"/>
    <x v="308"/>
    <n v="0.82"/>
    <x v="0"/>
    <x v="0"/>
    <x v="1"/>
    <x v="434"/>
    <n v="91360"/>
    <x v="76"/>
    <d v="2015-01-25T00:00:00"/>
    <x v="883"/>
    <n v="10"/>
    <x v="910"/>
    <n v="89885"/>
  </r>
  <r>
    <n v="19252"/>
    <x v="1"/>
    <x v="10"/>
    <n v="95.99"/>
    <n v="4.9000000000000004"/>
    <n v="1653"/>
    <s v="Charles Cline"/>
    <x v="2"/>
    <x v="0"/>
    <x v="2"/>
    <x v="5"/>
    <x v="3"/>
    <x v="75"/>
    <n v="0.56000000000000005"/>
    <x v="0"/>
    <x v="0"/>
    <x v="1"/>
    <x v="434"/>
    <n v="91360"/>
    <x v="76"/>
    <d v="2015-01-25T00:00:00"/>
    <x v="884"/>
    <n v="2"/>
    <x v="911"/>
    <n v="89885"/>
  </r>
  <r>
    <n v="24187"/>
    <x v="0"/>
    <x v="10"/>
    <n v="3.6"/>
    <n v="2.2000000000000002"/>
    <n v="1665"/>
    <s v="Elsie Pridgen"/>
    <x v="2"/>
    <x v="3"/>
    <x v="0"/>
    <x v="7"/>
    <x v="0"/>
    <x v="587"/>
    <n v="0.39"/>
    <x v="0"/>
    <x v="0"/>
    <x v="1"/>
    <x v="435"/>
    <n v="92653"/>
    <x v="115"/>
    <d v="2015-02-27T00:00:00"/>
    <x v="885"/>
    <n v="2"/>
    <x v="912"/>
    <n v="90678"/>
  </r>
  <r>
    <n v="21491"/>
    <x v="4"/>
    <x v="9"/>
    <n v="35.409999999999997"/>
    <n v="1.99"/>
    <n v="1670"/>
    <s v="Carolyn Bowling"/>
    <x v="2"/>
    <x v="2"/>
    <x v="2"/>
    <x v="13"/>
    <x v="2"/>
    <x v="588"/>
    <n v="0.43"/>
    <x v="0"/>
    <x v="3"/>
    <x v="8"/>
    <x v="410"/>
    <n v="24060"/>
    <x v="158"/>
    <d v="2015-04-26T00:00:00"/>
    <x v="886"/>
    <n v="10"/>
    <x v="913"/>
    <n v="86722"/>
  </r>
  <r>
    <n v="21492"/>
    <x v="4"/>
    <x v="6"/>
    <n v="142.86000000000001"/>
    <n v="19.989999999999998"/>
    <n v="1670"/>
    <s v="Carolyn Bowling"/>
    <x v="2"/>
    <x v="2"/>
    <x v="0"/>
    <x v="10"/>
    <x v="3"/>
    <x v="589"/>
    <n v="0.56000000000000005"/>
    <x v="0"/>
    <x v="3"/>
    <x v="8"/>
    <x v="410"/>
    <n v="24060"/>
    <x v="158"/>
    <d v="2015-05-03T00:00:00"/>
    <x v="887"/>
    <n v="11"/>
    <x v="914"/>
    <n v="86722"/>
  </r>
  <r>
    <n v="23578"/>
    <x v="4"/>
    <x v="10"/>
    <n v="4.13"/>
    <n v="0.99"/>
    <n v="1671"/>
    <s v="Mitchell Ross"/>
    <x v="2"/>
    <x v="2"/>
    <x v="0"/>
    <x v="9"/>
    <x v="3"/>
    <x v="508"/>
    <n v="0.39"/>
    <x v="0"/>
    <x v="3"/>
    <x v="8"/>
    <x v="436"/>
    <n v="22015"/>
    <x v="170"/>
    <d v="2015-02-13T00:00:00"/>
    <x v="888"/>
    <n v="13"/>
    <x v="915"/>
    <n v="86724"/>
  </r>
  <r>
    <n v="22007"/>
    <x v="2"/>
    <x v="9"/>
    <n v="223.98"/>
    <n v="15.01"/>
    <n v="1671"/>
    <s v="Mitchell Ross"/>
    <x v="2"/>
    <x v="2"/>
    <x v="0"/>
    <x v="8"/>
    <x v="3"/>
    <x v="590"/>
    <n v="0.38"/>
    <x v="0"/>
    <x v="3"/>
    <x v="8"/>
    <x v="436"/>
    <n v="22015"/>
    <x v="3"/>
    <d v="2015-05-13T00:00:00"/>
    <x v="182"/>
    <n v="21"/>
    <x v="916"/>
    <n v="86725"/>
  </r>
  <r>
    <n v="25066"/>
    <x v="4"/>
    <x v="1"/>
    <n v="284.98"/>
    <n v="69.55"/>
    <n v="1672"/>
    <s v="Sidney Scarborough"/>
    <x v="1"/>
    <x v="2"/>
    <x v="1"/>
    <x v="1"/>
    <x v="1"/>
    <x v="391"/>
    <n v="0.6"/>
    <x v="0"/>
    <x v="3"/>
    <x v="8"/>
    <x v="437"/>
    <n v="22901"/>
    <x v="31"/>
    <d v="2015-06-12T00:00:00"/>
    <x v="889"/>
    <n v="3"/>
    <x v="917"/>
    <n v="86723"/>
  </r>
  <r>
    <n v="25067"/>
    <x v="4"/>
    <x v="4"/>
    <n v="55.48"/>
    <n v="14.3"/>
    <n v="1672"/>
    <s v="Sidney Scarborough"/>
    <x v="2"/>
    <x v="2"/>
    <x v="0"/>
    <x v="7"/>
    <x v="3"/>
    <x v="14"/>
    <n v="0.37"/>
    <x v="0"/>
    <x v="3"/>
    <x v="8"/>
    <x v="437"/>
    <n v="22901"/>
    <x v="31"/>
    <d v="2015-06-09T00:00:00"/>
    <x v="890"/>
    <n v="17"/>
    <x v="918"/>
    <n v="86723"/>
  </r>
  <r>
    <n v="18150"/>
    <x v="3"/>
    <x v="8"/>
    <n v="13.73"/>
    <n v="6.85"/>
    <n v="1679"/>
    <s v="Jeanne Nguyen"/>
    <x v="2"/>
    <x v="3"/>
    <x v="1"/>
    <x v="2"/>
    <x v="0"/>
    <x v="226"/>
    <n v="0.54"/>
    <x v="0"/>
    <x v="1"/>
    <x v="10"/>
    <x v="438"/>
    <n v="45324"/>
    <x v="80"/>
    <d v="2015-03-21T00:00:00"/>
    <x v="891"/>
    <n v="21"/>
    <x v="919"/>
    <n v="86646"/>
  </r>
  <r>
    <n v="23524"/>
    <x v="4"/>
    <x v="3"/>
    <n v="30.98"/>
    <n v="19.510000000000002"/>
    <n v="1680"/>
    <s v="Esther Whitaker"/>
    <x v="2"/>
    <x v="3"/>
    <x v="0"/>
    <x v="4"/>
    <x v="3"/>
    <x v="591"/>
    <n v="0.36"/>
    <x v="0"/>
    <x v="1"/>
    <x v="10"/>
    <x v="79"/>
    <n v="45014"/>
    <x v="32"/>
    <d v="2015-05-05T00:00:00"/>
    <x v="892"/>
    <n v="18"/>
    <x v="920"/>
    <n v="86645"/>
  </r>
  <r>
    <n v="23525"/>
    <x v="4"/>
    <x v="9"/>
    <n v="49.34"/>
    <n v="10.25"/>
    <n v="1680"/>
    <s v="Esther Whitaker"/>
    <x v="2"/>
    <x v="3"/>
    <x v="1"/>
    <x v="2"/>
    <x v="6"/>
    <x v="592"/>
    <n v="0.56999999999999995"/>
    <x v="0"/>
    <x v="1"/>
    <x v="10"/>
    <x v="79"/>
    <n v="45014"/>
    <x v="32"/>
    <d v="2015-05-05T00:00:00"/>
    <x v="893"/>
    <n v="17"/>
    <x v="921"/>
    <n v="86645"/>
  </r>
  <r>
    <n v="1976"/>
    <x v="1"/>
    <x v="7"/>
    <n v="6.28"/>
    <n v="5.41"/>
    <n v="1682"/>
    <s v="Julie Edwards"/>
    <x v="2"/>
    <x v="3"/>
    <x v="1"/>
    <x v="2"/>
    <x v="3"/>
    <x v="593"/>
    <n v="0.53"/>
    <x v="0"/>
    <x v="2"/>
    <x v="12"/>
    <x v="25"/>
    <n v="60611"/>
    <x v="79"/>
    <d v="2015-02-16T00:00:00"/>
    <x v="894"/>
    <n v="43"/>
    <x v="922"/>
    <n v="14115"/>
  </r>
  <r>
    <n v="5358"/>
    <x v="1"/>
    <x v="4"/>
    <n v="4.9800000000000004"/>
    <n v="4.7"/>
    <n v="1682"/>
    <s v="Julie Edwards"/>
    <x v="2"/>
    <x v="3"/>
    <x v="0"/>
    <x v="7"/>
    <x v="3"/>
    <x v="594"/>
    <n v="0.38"/>
    <x v="0"/>
    <x v="2"/>
    <x v="12"/>
    <x v="25"/>
    <n v="60611"/>
    <x v="88"/>
    <d v="2015-03-15T00:00:00"/>
    <x v="895"/>
    <n v="47"/>
    <x v="923"/>
    <n v="38080"/>
  </r>
  <r>
    <n v="19976"/>
    <x v="1"/>
    <x v="7"/>
    <n v="6.28"/>
    <n v="5.41"/>
    <n v="1683"/>
    <s v="Wesley Corbett"/>
    <x v="2"/>
    <x v="3"/>
    <x v="1"/>
    <x v="2"/>
    <x v="3"/>
    <x v="593"/>
    <n v="0.53"/>
    <x v="0"/>
    <x v="2"/>
    <x v="7"/>
    <x v="439"/>
    <n v="77301"/>
    <x v="79"/>
    <d v="2015-02-16T00:00:00"/>
    <x v="896"/>
    <n v="11"/>
    <x v="924"/>
    <n v="90612"/>
  </r>
  <r>
    <n v="23358"/>
    <x v="1"/>
    <x v="4"/>
    <n v="4.9800000000000004"/>
    <n v="4.7"/>
    <n v="1683"/>
    <s v="Wesley Corbett"/>
    <x v="2"/>
    <x v="3"/>
    <x v="0"/>
    <x v="7"/>
    <x v="3"/>
    <x v="594"/>
    <n v="0.38"/>
    <x v="0"/>
    <x v="2"/>
    <x v="7"/>
    <x v="439"/>
    <n v="77301"/>
    <x v="88"/>
    <d v="2015-03-15T00:00:00"/>
    <x v="895"/>
    <n v="12"/>
    <x v="925"/>
    <n v="90613"/>
  </r>
  <r>
    <n v="19751"/>
    <x v="4"/>
    <x v="4"/>
    <n v="2.08"/>
    <n v="5.33"/>
    <n v="1686"/>
    <s v="Lynn O'Donnell"/>
    <x v="2"/>
    <x v="0"/>
    <x v="1"/>
    <x v="2"/>
    <x v="3"/>
    <x v="261"/>
    <n v="0.43"/>
    <x v="0"/>
    <x v="2"/>
    <x v="12"/>
    <x v="440"/>
    <n v="60123"/>
    <x v="95"/>
    <d v="2015-03-10T00:00:00"/>
    <x v="897"/>
    <n v="9"/>
    <x v="926"/>
    <n v="86973"/>
  </r>
  <r>
    <n v="25690"/>
    <x v="0"/>
    <x v="6"/>
    <n v="48.91"/>
    <n v="35"/>
    <n v="1689"/>
    <s v="Larry Church"/>
    <x v="2"/>
    <x v="0"/>
    <x v="0"/>
    <x v="10"/>
    <x v="6"/>
    <x v="595"/>
    <n v="0.83"/>
    <x v="0"/>
    <x v="2"/>
    <x v="38"/>
    <x v="421"/>
    <n v="46322"/>
    <x v="120"/>
    <d v="2015-03-25T00:00:00"/>
    <x v="898"/>
    <n v="10"/>
    <x v="927"/>
    <n v="91077"/>
  </r>
  <r>
    <n v="22798"/>
    <x v="4"/>
    <x v="5"/>
    <n v="115.99"/>
    <n v="5.26"/>
    <n v="1690"/>
    <s v="Neil Bailey"/>
    <x v="2"/>
    <x v="0"/>
    <x v="2"/>
    <x v="5"/>
    <x v="3"/>
    <x v="596"/>
    <n v="0.56999999999999995"/>
    <x v="0"/>
    <x v="1"/>
    <x v="19"/>
    <x v="441"/>
    <n v="17112"/>
    <x v="76"/>
    <d v="2015-01-28T00:00:00"/>
    <x v="899"/>
    <n v="9"/>
    <x v="928"/>
    <n v="91076"/>
  </r>
  <r>
    <n v="23626"/>
    <x v="1"/>
    <x v="3"/>
    <n v="95.43"/>
    <n v="19.989999999999998"/>
    <n v="1690"/>
    <s v="Neil Bailey"/>
    <x v="2"/>
    <x v="0"/>
    <x v="0"/>
    <x v="10"/>
    <x v="3"/>
    <x v="303"/>
    <n v="0.79"/>
    <x v="0"/>
    <x v="1"/>
    <x v="19"/>
    <x v="441"/>
    <n v="17112"/>
    <x v="144"/>
    <d v="2015-06-02T00:00:00"/>
    <x v="900"/>
    <n v="22"/>
    <x v="929"/>
    <n v="91078"/>
  </r>
  <r>
    <n v="19481"/>
    <x v="1"/>
    <x v="6"/>
    <n v="6.84"/>
    <n v="8.3699999999999992"/>
    <n v="1692"/>
    <s v="Rhonda Schroeder"/>
    <x v="2"/>
    <x v="3"/>
    <x v="0"/>
    <x v="12"/>
    <x v="2"/>
    <x v="597"/>
    <n v="0.57999999999999996"/>
    <x v="0"/>
    <x v="2"/>
    <x v="13"/>
    <x v="63"/>
    <n v="67114"/>
    <x v="172"/>
    <d v="2015-01-24T00:00:00"/>
    <x v="901"/>
    <n v="5"/>
    <x v="930"/>
    <n v="90189"/>
  </r>
  <r>
    <n v="19482"/>
    <x v="1"/>
    <x v="8"/>
    <n v="30.98"/>
    <n v="5.76"/>
    <n v="1693"/>
    <s v="Melinda Thornton"/>
    <x v="2"/>
    <x v="3"/>
    <x v="0"/>
    <x v="7"/>
    <x v="3"/>
    <x v="479"/>
    <n v="0.4"/>
    <x v="0"/>
    <x v="3"/>
    <x v="8"/>
    <x v="442"/>
    <n v="20190"/>
    <x v="172"/>
    <d v="2015-01-25T00:00:00"/>
    <x v="902"/>
    <n v="11"/>
    <x v="931"/>
    <n v="90189"/>
  </r>
  <r>
    <n v="21262"/>
    <x v="4"/>
    <x v="0"/>
    <n v="15.67"/>
    <n v="1.39"/>
    <n v="1693"/>
    <s v="Melinda Thornton"/>
    <x v="0"/>
    <x v="3"/>
    <x v="0"/>
    <x v="4"/>
    <x v="3"/>
    <x v="598"/>
    <n v="0.38"/>
    <x v="0"/>
    <x v="3"/>
    <x v="8"/>
    <x v="442"/>
    <n v="20190"/>
    <x v="171"/>
    <d v="2015-05-11T00:00:00"/>
    <x v="903"/>
    <n v="11"/>
    <x v="932"/>
    <n v="90190"/>
  </r>
  <r>
    <n v="24941"/>
    <x v="3"/>
    <x v="6"/>
    <n v="13.43"/>
    <n v="5.5"/>
    <n v="1697"/>
    <s v="Holly Osborne"/>
    <x v="2"/>
    <x v="1"/>
    <x v="0"/>
    <x v="10"/>
    <x v="3"/>
    <x v="599"/>
    <n v="0.56999999999999995"/>
    <x v="0"/>
    <x v="3"/>
    <x v="40"/>
    <x v="443"/>
    <n v="71901"/>
    <x v="59"/>
    <d v="2015-01-17T00:00:00"/>
    <x v="904"/>
    <n v="9"/>
    <x v="933"/>
    <n v="86338"/>
  </r>
  <r>
    <n v="18275"/>
    <x v="4"/>
    <x v="5"/>
    <n v="3.98"/>
    <n v="5.26"/>
    <n v="1699"/>
    <s v="Joseph Hurst"/>
    <x v="2"/>
    <x v="2"/>
    <x v="0"/>
    <x v="8"/>
    <x v="3"/>
    <x v="600"/>
    <n v="0.38"/>
    <x v="0"/>
    <x v="1"/>
    <x v="19"/>
    <x v="444"/>
    <n v="19057"/>
    <x v="78"/>
    <d v="2015-03-29T00:00:00"/>
    <x v="905"/>
    <n v="12"/>
    <x v="934"/>
    <n v="87345"/>
  </r>
  <r>
    <n v="18276"/>
    <x v="4"/>
    <x v="0"/>
    <n v="6.48"/>
    <n v="5.4"/>
    <n v="1699"/>
    <s v="Joseph Hurst"/>
    <x v="2"/>
    <x v="2"/>
    <x v="0"/>
    <x v="7"/>
    <x v="3"/>
    <x v="601"/>
    <n v="0.37"/>
    <x v="0"/>
    <x v="1"/>
    <x v="19"/>
    <x v="444"/>
    <n v="19057"/>
    <x v="78"/>
    <d v="2015-03-25T00:00:00"/>
    <x v="906"/>
    <n v="2"/>
    <x v="935"/>
    <n v="87345"/>
  </r>
  <r>
    <n v="24158"/>
    <x v="3"/>
    <x v="5"/>
    <n v="14.81"/>
    <n v="13.32"/>
    <n v="1702"/>
    <s v="Sandra Berry"/>
    <x v="2"/>
    <x v="1"/>
    <x v="0"/>
    <x v="15"/>
    <x v="3"/>
    <x v="296"/>
    <n v="0.43"/>
    <x v="0"/>
    <x v="3"/>
    <x v="37"/>
    <x v="445"/>
    <n v="39301"/>
    <x v="60"/>
    <d v="2015-01-20T00:00:00"/>
    <x v="907"/>
    <n v="3"/>
    <x v="936"/>
    <n v="90473"/>
  </r>
  <r>
    <n v="24159"/>
    <x v="3"/>
    <x v="5"/>
    <n v="4.2"/>
    <n v="2.2599999999999998"/>
    <n v="1702"/>
    <s v="Sandra Berry"/>
    <x v="0"/>
    <x v="1"/>
    <x v="0"/>
    <x v="7"/>
    <x v="0"/>
    <x v="445"/>
    <n v="0.36"/>
    <x v="0"/>
    <x v="3"/>
    <x v="37"/>
    <x v="445"/>
    <n v="39301"/>
    <x v="60"/>
    <d v="2015-01-19T00:00:00"/>
    <x v="908"/>
    <n v="3"/>
    <x v="937"/>
    <n v="90473"/>
  </r>
  <r>
    <n v="25761"/>
    <x v="3"/>
    <x v="5"/>
    <n v="5.68"/>
    <n v="1.39"/>
    <n v="1708"/>
    <s v="Lillian Day"/>
    <x v="2"/>
    <x v="2"/>
    <x v="0"/>
    <x v="4"/>
    <x v="3"/>
    <x v="360"/>
    <n v="0.38"/>
    <x v="0"/>
    <x v="1"/>
    <x v="10"/>
    <x v="446"/>
    <n v="44118"/>
    <x v="60"/>
    <d v="2015-01-18T00:00:00"/>
    <x v="909"/>
    <n v="10"/>
    <x v="938"/>
    <n v="88781"/>
  </r>
  <r>
    <n v="26037"/>
    <x v="1"/>
    <x v="9"/>
    <n v="205.99"/>
    <n v="3"/>
    <n v="1708"/>
    <s v="Lillian Day"/>
    <x v="2"/>
    <x v="2"/>
    <x v="2"/>
    <x v="5"/>
    <x v="3"/>
    <x v="58"/>
    <n v="0.57999999999999996"/>
    <x v="0"/>
    <x v="1"/>
    <x v="10"/>
    <x v="446"/>
    <n v="44118"/>
    <x v="135"/>
    <d v="2015-05-21T00:00:00"/>
    <x v="910"/>
    <n v="29"/>
    <x v="939"/>
    <n v="88784"/>
  </r>
  <r>
    <n v="23822"/>
    <x v="1"/>
    <x v="0"/>
    <n v="14.28"/>
    <n v="2.99"/>
    <n v="1709"/>
    <s v="Dennis Bowen"/>
    <x v="2"/>
    <x v="3"/>
    <x v="0"/>
    <x v="8"/>
    <x v="3"/>
    <x v="602"/>
    <n v="0.39"/>
    <x v="0"/>
    <x v="1"/>
    <x v="19"/>
    <x v="447"/>
    <n v="19464"/>
    <x v="72"/>
    <d v="2015-01-22T00:00:00"/>
    <x v="911"/>
    <n v="2"/>
    <x v="940"/>
    <n v="88782"/>
  </r>
  <r>
    <n v="24577"/>
    <x v="3"/>
    <x v="7"/>
    <n v="95.43"/>
    <n v="19.989999999999998"/>
    <n v="1709"/>
    <s v="Dennis Bowen"/>
    <x v="2"/>
    <x v="2"/>
    <x v="0"/>
    <x v="10"/>
    <x v="3"/>
    <x v="303"/>
    <n v="0.79"/>
    <x v="0"/>
    <x v="1"/>
    <x v="19"/>
    <x v="447"/>
    <n v="19464"/>
    <x v="16"/>
    <d v="2015-05-12T00:00:00"/>
    <x v="912"/>
    <n v="33"/>
    <x v="941"/>
    <n v="88783"/>
  </r>
  <r>
    <n v="19287"/>
    <x v="1"/>
    <x v="8"/>
    <n v="7.59"/>
    <n v="4"/>
    <n v="1711"/>
    <s v="Sharon Long"/>
    <x v="2"/>
    <x v="0"/>
    <x v="1"/>
    <x v="2"/>
    <x v="0"/>
    <x v="150"/>
    <n v="0.42"/>
    <x v="0"/>
    <x v="3"/>
    <x v="29"/>
    <x v="448"/>
    <n v="30062"/>
    <x v="44"/>
    <d v="2015-03-18T00:00:00"/>
    <x v="913"/>
    <n v="3"/>
    <x v="942"/>
    <n v="87747"/>
  </r>
  <r>
    <n v="21655"/>
    <x v="4"/>
    <x v="9"/>
    <n v="11.66"/>
    <n v="7.95"/>
    <n v="1712"/>
    <s v="Regina Langley"/>
    <x v="2"/>
    <x v="0"/>
    <x v="0"/>
    <x v="0"/>
    <x v="2"/>
    <x v="603"/>
    <n v="0.57999999999999996"/>
    <x v="0"/>
    <x v="3"/>
    <x v="29"/>
    <x v="449"/>
    <n v="30907"/>
    <x v="86"/>
    <d v="2015-04-20T00:00:00"/>
    <x v="914"/>
    <n v="22"/>
    <x v="943"/>
    <n v="87749"/>
  </r>
  <r>
    <n v="25078"/>
    <x v="0"/>
    <x v="0"/>
    <n v="23.99"/>
    <n v="6.3"/>
    <n v="1713"/>
    <s v="Rosemary Stark"/>
    <x v="2"/>
    <x v="0"/>
    <x v="2"/>
    <x v="6"/>
    <x v="4"/>
    <x v="604"/>
    <n v="0.38"/>
    <x v="0"/>
    <x v="3"/>
    <x v="29"/>
    <x v="450"/>
    <n v="30265"/>
    <x v="124"/>
    <d v="2015-05-31T00:00:00"/>
    <x v="517"/>
    <n v="11"/>
    <x v="944"/>
    <n v="87748"/>
  </r>
  <r>
    <n v="19884"/>
    <x v="4"/>
    <x v="0"/>
    <n v="300.98"/>
    <n v="64.73"/>
    <n v="1718"/>
    <s v="Kathy Shah"/>
    <x v="1"/>
    <x v="3"/>
    <x v="1"/>
    <x v="1"/>
    <x v="1"/>
    <x v="527"/>
    <n v="0.56000000000000005"/>
    <x v="0"/>
    <x v="3"/>
    <x v="24"/>
    <x v="451"/>
    <n v="27529"/>
    <x v="129"/>
    <d v="2015-03-15T00:00:00"/>
    <x v="915"/>
    <n v="3"/>
    <x v="945"/>
    <n v="90621"/>
  </r>
  <r>
    <n v="20619"/>
    <x v="3"/>
    <x v="2"/>
    <n v="16.48"/>
    <n v="1.99"/>
    <n v="1719"/>
    <s v="Russell W Melton"/>
    <x v="2"/>
    <x v="0"/>
    <x v="2"/>
    <x v="13"/>
    <x v="2"/>
    <x v="524"/>
    <n v="0.42"/>
    <x v="0"/>
    <x v="3"/>
    <x v="43"/>
    <x v="452"/>
    <n v="35473"/>
    <x v="60"/>
    <d v="2015-01-19T00:00:00"/>
    <x v="916"/>
    <n v="8"/>
    <x v="946"/>
    <n v="90786"/>
  </r>
  <r>
    <n v="22596"/>
    <x v="0"/>
    <x v="7"/>
    <n v="12.44"/>
    <n v="6.27"/>
    <n v="1721"/>
    <s v="Jennifer Zimmerman"/>
    <x v="2"/>
    <x v="0"/>
    <x v="0"/>
    <x v="10"/>
    <x v="4"/>
    <x v="605"/>
    <n v="0.56999999999999995"/>
    <x v="0"/>
    <x v="3"/>
    <x v="40"/>
    <x v="453"/>
    <n v="72401"/>
    <x v="41"/>
    <d v="2015-05-17T00:00:00"/>
    <x v="917"/>
    <n v="37"/>
    <x v="947"/>
    <n v="90787"/>
  </r>
  <r>
    <n v="5670"/>
    <x v="4"/>
    <x v="10"/>
    <n v="49.99"/>
    <n v="19.989999999999998"/>
    <n v="1723"/>
    <s v="Constance Flowers"/>
    <x v="0"/>
    <x v="0"/>
    <x v="2"/>
    <x v="13"/>
    <x v="3"/>
    <x v="606"/>
    <n v="0.45"/>
    <x v="0"/>
    <x v="0"/>
    <x v="1"/>
    <x v="454"/>
    <n v="92037"/>
    <x v="70"/>
    <d v="2015-02-05T00:00:00"/>
    <x v="918"/>
    <n v="46"/>
    <x v="948"/>
    <n v="40101"/>
  </r>
  <r>
    <n v="6212"/>
    <x v="3"/>
    <x v="5"/>
    <n v="6.68"/>
    <n v="5.66"/>
    <n v="1723"/>
    <s v="Constance Flowers"/>
    <x v="2"/>
    <x v="0"/>
    <x v="0"/>
    <x v="7"/>
    <x v="3"/>
    <x v="424"/>
    <n v="0.37"/>
    <x v="0"/>
    <x v="0"/>
    <x v="1"/>
    <x v="454"/>
    <n v="92037"/>
    <x v="131"/>
    <d v="2015-02-09T00:00:00"/>
    <x v="919"/>
    <n v="46"/>
    <x v="949"/>
    <n v="44002"/>
  </r>
  <r>
    <n v="6213"/>
    <x v="3"/>
    <x v="9"/>
    <n v="17.7"/>
    <n v="9.4700000000000006"/>
    <n v="1723"/>
    <s v="Constance Flowers"/>
    <x v="2"/>
    <x v="0"/>
    <x v="0"/>
    <x v="10"/>
    <x v="3"/>
    <x v="552"/>
    <n v="0.59"/>
    <x v="0"/>
    <x v="0"/>
    <x v="1"/>
    <x v="454"/>
    <n v="92037"/>
    <x v="131"/>
    <d v="2015-02-07T00:00:00"/>
    <x v="920"/>
    <n v="14"/>
    <x v="950"/>
    <n v="44002"/>
  </r>
  <r>
    <n v="4596"/>
    <x v="0"/>
    <x v="7"/>
    <n v="12.44"/>
    <n v="6.27"/>
    <n v="1723"/>
    <s v="Constance Flowers"/>
    <x v="2"/>
    <x v="0"/>
    <x v="0"/>
    <x v="10"/>
    <x v="4"/>
    <x v="605"/>
    <n v="0.56999999999999995"/>
    <x v="0"/>
    <x v="0"/>
    <x v="1"/>
    <x v="454"/>
    <n v="92037"/>
    <x v="41"/>
    <d v="2015-05-17T00:00:00"/>
    <x v="921"/>
    <n v="146"/>
    <x v="951"/>
    <n v="32710"/>
  </r>
  <r>
    <n v="18244"/>
    <x v="0"/>
    <x v="5"/>
    <n v="35.99"/>
    <n v="1.1000000000000001"/>
    <n v="1725"/>
    <s v="Linda Blake"/>
    <x v="2"/>
    <x v="0"/>
    <x v="2"/>
    <x v="5"/>
    <x v="3"/>
    <x v="337"/>
    <n v="0.55000000000000004"/>
    <x v="0"/>
    <x v="1"/>
    <x v="10"/>
    <x v="455"/>
    <n v="43026"/>
    <x v="163"/>
    <d v="2015-05-09T00:00:00"/>
    <x v="922"/>
    <n v="9"/>
    <x v="952"/>
    <n v="87193"/>
  </r>
  <r>
    <n v="24872"/>
    <x v="1"/>
    <x v="10"/>
    <n v="14.98"/>
    <n v="7.69"/>
    <n v="1727"/>
    <s v="Juanita Ballard"/>
    <x v="0"/>
    <x v="2"/>
    <x v="0"/>
    <x v="10"/>
    <x v="3"/>
    <x v="607"/>
    <n v="0.56999999999999995"/>
    <x v="0"/>
    <x v="1"/>
    <x v="10"/>
    <x v="456"/>
    <n v="44240"/>
    <x v="72"/>
    <d v="2015-01-23T00:00:00"/>
    <x v="923"/>
    <n v="8"/>
    <x v="953"/>
    <n v="87194"/>
  </r>
  <r>
    <n v="26066"/>
    <x v="0"/>
    <x v="7"/>
    <n v="55.48"/>
    <n v="6.79"/>
    <n v="1728"/>
    <s v="Carrie Lewis"/>
    <x v="2"/>
    <x v="0"/>
    <x v="0"/>
    <x v="7"/>
    <x v="3"/>
    <x v="581"/>
    <n v="0.37"/>
    <x v="0"/>
    <x v="1"/>
    <x v="10"/>
    <x v="457"/>
    <n v="45429"/>
    <x v="11"/>
    <d v="2015-02-24T00:00:00"/>
    <x v="924"/>
    <n v="10"/>
    <x v="954"/>
    <n v="87195"/>
  </r>
  <r>
    <n v="24545"/>
    <x v="0"/>
    <x v="10"/>
    <n v="65.989999999999995"/>
    <n v="3.99"/>
    <n v="1730"/>
    <s v="Kerry Wilkerson"/>
    <x v="0"/>
    <x v="2"/>
    <x v="2"/>
    <x v="5"/>
    <x v="3"/>
    <x v="382"/>
    <n v="0.59"/>
    <x v="0"/>
    <x v="0"/>
    <x v="44"/>
    <x v="458"/>
    <n v="83843"/>
    <x v="74"/>
    <d v="2015-04-09T00:00:00"/>
    <x v="925"/>
    <n v="5"/>
    <x v="955"/>
    <n v="90653"/>
  </r>
  <r>
    <n v="566"/>
    <x v="1"/>
    <x v="1"/>
    <n v="60.98"/>
    <n v="49"/>
    <n v="1733"/>
    <s v="Nina Horne Kelly"/>
    <x v="2"/>
    <x v="2"/>
    <x v="0"/>
    <x v="15"/>
    <x v="6"/>
    <x v="557"/>
    <n v="0.59"/>
    <x v="0"/>
    <x v="1"/>
    <x v="41"/>
    <x v="246"/>
    <n v="20012"/>
    <x v="36"/>
    <d v="2015-04-06T00:00:00"/>
    <x v="926"/>
    <n v="34"/>
    <x v="956"/>
    <n v="3841"/>
  </r>
  <r>
    <n v="567"/>
    <x v="1"/>
    <x v="1"/>
    <n v="1270.99"/>
    <n v="19.989999999999998"/>
    <n v="1733"/>
    <s v="Nina Horne Kelly"/>
    <x v="2"/>
    <x v="2"/>
    <x v="0"/>
    <x v="8"/>
    <x v="3"/>
    <x v="219"/>
    <n v="0.35"/>
    <x v="0"/>
    <x v="1"/>
    <x v="41"/>
    <x v="246"/>
    <n v="20012"/>
    <x v="36"/>
    <d v="2015-04-06T00:00:00"/>
    <x v="927"/>
    <n v="36"/>
    <x v="957"/>
    <n v="3841"/>
  </r>
  <r>
    <n v="8389"/>
    <x v="0"/>
    <x v="1"/>
    <n v="30.98"/>
    <n v="17.079999999999998"/>
    <n v="1733"/>
    <s v="Nina Horne Kelly"/>
    <x v="2"/>
    <x v="2"/>
    <x v="0"/>
    <x v="7"/>
    <x v="3"/>
    <x v="608"/>
    <n v="0.4"/>
    <x v="0"/>
    <x v="1"/>
    <x v="41"/>
    <x v="246"/>
    <n v="20012"/>
    <x v="162"/>
    <d v="2015-06-29T00:00:00"/>
    <x v="928"/>
    <n v="13"/>
    <x v="958"/>
    <n v="59937"/>
  </r>
  <r>
    <n v="18566"/>
    <x v="1"/>
    <x v="1"/>
    <n v="60.98"/>
    <n v="49"/>
    <n v="1734"/>
    <s v="Christopher Meadows"/>
    <x v="2"/>
    <x v="2"/>
    <x v="0"/>
    <x v="15"/>
    <x v="6"/>
    <x v="557"/>
    <n v="0.59"/>
    <x v="0"/>
    <x v="1"/>
    <x v="4"/>
    <x v="459"/>
    <n v="10528"/>
    <x v="36"/>
    <d v="2015-04-06T00:00:00"/>
    <x v="929"/>
    <n v="9"/>
    <x v="959"/>
    <n v="88443"/>
  </r>
  <r>
    <n v="18567"/>
    <x v="1"/>
    <x v="1"/>
    <n v="1270.99"/>
    <n v="19.989999999999998"/>
    <n v="1734"/>
    <s v="Christopher Meadows"/>
    <x v="2"/>
    <x v="2"/>
    <x v="0"/>
    <x v="8"/>
    <x v="3"/>
    <x v="219"/>
    <n v="0.35"/>
    <x v="0"/>
    <x v="1"/>
    <x v="4"/>
    <x v="459"/>
    <n v="10528"/>
    <x v="36"/>
    <d v="2015-04-06T00:00:00"/>
    <x v="930"/>
    <n v="9"/>
    <x v="960"/>
    <n v="88443"/>
  </r>
  <r>
    <n v="18568"/>
    <x v="1"/>
    <x v="5"/>
    <n v="205.99"/>
    <n v="8.99"/>
    <n v="1734"/>
    <s v="Christopher Meadows"/>
    <x v="0"/>
    <x v="2"/>
    <x v="2"/>
    <x v="5"/>
    <x v="3"/>
    <x v="545"/>
    <n v="0.6"/>
    <x v="0"/>
    <x v="1"/>
    <x v="4"/>
    <x v="459"/>
    <n v="10528"/>
    <x v="36"/>
    <d v="2015-04-06T00:00:00"/>
    <x v="931"/>
    <n v="19"/>
    <x v="961"/>
    <n v="88443"/>
  </r>
  <r>
    <n v="26389"/>
    <x v="0"/>
    <x v="1"/>
    <n v="30.98"/>
    <n v="17.079999999999998"/>
    <n v="1735"/>
    <s v="Eric West"/>
    <x v="2"/>
    <x v="2"/>
    <x v="0"/>
    <x v="7"/>
    <x v="3"/>
    <x v="608"/>
    <n v="0.4"/>
    <x v="0"/>
    <x v="1"/>
    <x v="4"/>
    <x v="460"/>
    <n v="11550"/>
    <x v="162"/>
    <d v="2015-06-29T00:00:00"/>
    <x v="932"/>
    <n v="3"/>
    <x v="962"/>
    <n v="88444"/>
  </r>
  <r>
    <n v="18012"/>
    <x v="1"/>
    <x v="3"/>
    <n v="30.93"/>
    <n v="3.92"/>
    <n v="1737"/>
    <s v="Danielle Myers"/>
    <x v="2"/>
    <x v="0"/>
    <x v="1"/>
    <x v="2"/>
    <x v="2"/>
    <x v="609"/>
    <n v="0.44"/>
    <x v="0"/>
    <x v="3"/>
    <x v="24"/>
    <x v="451"/>
    <n v="27529"/>
    <x v="26"/>
    <d v="2015-06-05T00:00:00"/>
    <x v="933"/>
    <n v="16"/>
    <x v="963"/>
    <n v="85866"/>
  </r>
  <r>
    <n v="18013"/>
    <x v="1"/>
    <x v="9"/>
    <n v="1.68"/>
    <n v="0.7"/>
    <n v="1737"/>
    <s v="Danielle Myers"/>
    <x v="0"/>
    <x v="0"/>
    <x v="0"/>
    <x v="0"/>
    <x v="0"/>
    <x v="610"/>
    <n v="0.6"/>
    <x v="0"/>
    <x v="3"/>
    <x v="24"/>
    <x v="451"/>
    <n v="27529"/>
    <x v="26"/>
    <d v="2015-06-05T00:00:00"/>
    <x v="934"/>
    <n v="11"/>
    <x v="964"/>
    <n v="85866"/>
  </r>
  <r>
    <n v="18306"/>
    <x v="3"/>
    <x v="4"/>
    <n v="175.99"/>
    <n v="4.99"/>
    <n v="1738"/>
    <s v="Dean Solomon"/>
    <x v="2"/>
    <x v="0"/>
    <x v="2"/>
    <x v="5"/>
    <x v="3"/>
    <x v="32"/>
    <n v="0.59"/>
    <x v="0"/>
    <x v="3"/>
    <x v="24"/>
    <x v="461"/>
    <n v="28052"/>
    <x v="145"/>
    <d v="2015-03-28T00:00:00"/>
    <x v="935"/>
    <n v="10"/>
    <x v="965"/>
    <n v="85865"/>
  </r>
  <r>
    <n v="18804"/>
    <x v="4"/>
    <x v="7"/>
    <n v="35.44"/>
    <n v="19.989999999999998"/>
    <n v="1738"/>
    <s v="Dean Solomon"/>
    <x v="2"/>
    <x v="0"/>
    <x v="0"/>
    <x v="7"/>
    <x v="3"/>
    <x v="611"/>
    <n v="0.38"/>
    <x v="0"/>
    <x v="3"/>
    <x v="24"/>
    <x v="461"/>
    <n v="28052"/>
    <x v="110"/>
    <d v="2015-06-21T00:00:00"/>
    <x v="936"/>
    <n v="11"/>
    <x v="966"/>
    <n v="85868"/>
  </r>
  <r>
    <n v="22593"/>
    <x v="0"/>
    <x v="3"/>
    <n v="349.45"/>
    <n v="60"/>
    <n v="1739"/>
    <s v="Edna Pierce"/>
    <x v="1"/>
    <x v="0"/>
    <x v="1"/>
    <x v="11"/>
    <x v="1"/>
    <x v="356"/>
    <m/>
    <x v="0"/>
    <x v="3"/>
    <x v="24"/>
    <x v="462"/>
    <n v="27534"/>
    <x v="32"/>
    <d v="2015-05-04T00:00:00"/>
    <x v="937"/>
    <n v="17"/>
    <x v="967"/>
    <n v="85867"/>
  </r>
  <r>
    <n v="20591"/>
    <x v="3"/>
    <x v="6"/>
    <n v="55.99"/>
    <n v="2.5"/>
    <n v="1743"/>
    <s v="Paige Jacobs"/>
    <x v="2"/>
    <x v="3"/>
    <x v="2"/>
    <x v="5"/>
    <x v="2"/>
    <x v="612"/>
    <n v="0.83"/>
    <x v="0"/>
    <x v="2"/>
    <x v="7"/>
    <x v="430"/>
    <n v="77546"/>
    <x v="6"/>
    <d v="2015-02-14T00:00:00"/>
    <x v="938"/>
    <n v="1"/>
    <x v="968"/>
    <n v="91025"/>
  </r>
  <r>
    <n v="2571"/>
    <x v="1"/>
    <x v="1"/>
    <n v="4.13"/>
    <n v="6.89"/>
    <n v="1745"/>
    <s v="Herbert Holden"/>
    <x v="2"/>
    <x v="1"/>
    <x v="0"/>
    <x v="9"/>
    <x v="3"/>
    <x v="613"/>
    <n v="0.39"/>
    <x v="0"/>
    <x v="3"/>
    <x v="29"/>
    <x v="135"/>
    <n v="30305"/>
    <x v="85"/>
    <d v="2015-01-10T00:00:00"/>
    <x v="939"/>
    <n v="9"/>
    <x v="969"/>
    <n v="18561"/>
  </r>
  <r>
    <n v="1863"/>
    <x v="4"/>
    <x v="7"/>
    <n v="60.65"/>
    <n v="12.23"/>
    <n v="1745"/>
    <s v="Herbert Holden"/>
    <x v="2"/>
    <x v="1"/>
    <x v="1"/>
    <x v="2"/>
    <x v="4"/>
    <x v="614"/>
    <n v="0.64"/>
    <x v="0"/>
    <x v="3"/>
    <x v="29"/>
    <x v="135"/>
    <n v="30305"/>
    <x v="79"/>
    <d v="2015-02-16T00:00:00"/>
    <x v="940"/>
    <n v="4"/>
    <x v="970"/>
    <n v="13408"/>
  </r>
  <r>
    <n v="1692"/>
    <x v="0"/>
    <x v="7"/>
    <n v="124.49"/>
    <n v="51.94"/>
    <n v="1745"/>
    <s v="Herbert Holden"/>
    <x v="1"/>
    <x v="3"/>
    <x v="1"/>
    <x v="11"/>
    <x v="5"/>
    <x v="156"/>
    <n v="0.63"/>
    <x v="0"/>
    <x v="3"/>
    <x v="29"/>
    <x v="135"/>
    <n v="30305"/>
    <x v="20"/>
    <d v="2015-06-14T00:00:00"/>
    <x v="941"/>
    <n v="4"/>
    <x v="971"/>
    <n v="12224"/>
  </r>
  <r>
    <n v="1693"/>
    <x v="0"/>
    <x v="10"/>
    <n v="35.99"/>
    <n v="5"/>
    <n v="1745"/>
    <s v="Herbert Holden"/>
    <x v="2"/>
    <x v="3"/>
    <x v="2"/>
    <x v="5"/>
    <x v="0"/>
    <x v="615"/>
    <n v="0.82"/>
    <x v="0"/>
    <x v="3"/>
    <x v="29"/>
    <x v="135"/>
    <n v="30305"/>
    <x v="20"/>
    <d v="2015-06-12T00:00:00"/>
    <x v="942"/>
    <n v="54"/>
    <x v="972"/>
    <n v="12224"/>
  </r>
  <r>
    <n v="19692"/>
    <x v="0"/>
    <x v="7"/>
    <n v="124.49"/>
    <n v="51.94"/>
    <n v="1748"/>
    <s v="Helen Simpson"/>
    <x v="1"/>
    <x v="3"/>
    <x v="1"/>
    <x v="11"/>
    <x v="5"/>
    <x v="156"/>
    <n v="0.63"/>
    <x v="0"/>
    <x v="2"/>
    <x v="23"/>
    <x v="463"/>
    <n v="73703"/>
    <x v="20"/>
    <d v="2015-06-14T00:00:00"/>
    <x v="943"/>
    <n v="1"/>
    <x v="973"/>
    <n v="87245"/>
  </r>
  <r>
    <n v="20571"/>
    <x v="1"/>
    <x v="1"/>
    <n v="4.13"/>
    <n v="6.89"/>
    <n v="1749"/>
    <s v="Sherri P Stephens"/>
    <x v="2"/>
    <x v="1"/>
    <x v="0"/>
    <x v="9"/>
    <x v="3"/>
    <x v="613"/>
    <n v="0.39"/>
    <x v="0"/>
    <x v="2"/>
    <x v="23"/>
    <x v="464"/>
    <n v="73505"/>
    <x v="85"/>
    <d v="2015-01-10T00:00:00"/>
    <x v="944"/>
    <n v="2"/>
    <x v="974"/>
    <n v="87243"/>
  </r>
  <r>
    <n v="19863"/>
    <x v="4"/>
    <x v="7"/>
    <n v="60.65"/>
    <n v="12.23"/>
    <n v="1749"/>
    <s v="Sherri P Stephens"/>
    <x v="2"/>
    <x v="1"/>
    <x v="1"/>
    <x v="2"/>
    <x v="4"/>
    <x v="614"/>
    <n v="0.64"/>
    <x v="0"/>
    <x v="2"/>
    <x v="23"/>
    <x v="464"/>
    <n v="73505"/>
    <x v="79"/>
    <d v="2015-02-16T00:00:00"/>
    <x v="945"/>
    <n v="1"/>
    <x v="975"/>
    <n v="87244"/>
  </r>
  <r>
    <n v="19477"/>
    <x v="4"/>
    <x v="7"/>
    <n v="8.5"/>
    <n v="1.99"/>
    <n v="1754"/>
    <s v="Nelson Hong"/>
    <x v="2"/>
    <x v="3"/>
    <x v="2"/>
    <x v="13"/>
    <x v="2"/>
    <x v="302"/>
    <n v="0.49"/>
    <x v="0"/>
    <x v="0"/>
    <x v="1"/>
    <x v="465"/>
    <n v="90503"/>
    <x v="139"/>
    <d v="2015-02-28T00:00:00"/>
    <x v="946"/>
    <n v="14"/>
    <x v="976"/>
    <n v="90178"/>
  </r>
  <r>
    <n v="19478"/>
    <x v="4"/>
    <x v="10"/>
    <n v="15.99"/>
    <n v="9.4"/>
    <n v="1754"/>
    <s v="Nelson Hong"/>
    <x v="2"/>
    <x v="3"/>
    <x v="2"/>
    <x v="6"/>
    <x v="3"/>
    <x v="616"/>
    <n v="0.49"/>
    <x v="0"/>
    <x v="0"/>
    <x v="1"/>
    <x v="465"/>
    <n v="90503"/>
    <x v="139"/>
    <d v="2015-02-27T00:00:00"/>
    <x v="947"/>
    <n v="5"/>
    <x v="977"/>
    <n v="90178"/>
  </r>
  <r>
    <n v="19479"/>
    <x v="4"/>
    <x v="3"/>
    <n v="95.99"/>
    <n v="8.99"/>
    <n v="1754"/>
    <s v="Nelson Hong"/>
    <x v="2"/>
    <x v="3"/>
    <x v="2"/>
    <x v="5"/>
    <x v="3"/>
    <x v="617"/>
    <n v="0.56999999999999995"/>
    <x v="0"/>
    <x v="0"/>
    <x v="1"/>
    <x v="465"/>
    <n v="90503"/>
    <x v="139"/>
    <d v="2015-03-03T00:00:00"/>
    <x v="948"/>
    <n v="8"/>
    <x v="978"/>
    <n v="90178"/>
  </r>
  <r>
    <n v="25920"/>
    <x v="0"/>
    <x v="6"/>
    <n v="115.99"/>
    <n v="5.92"/>
    <n v="1764"/>
    <s v="Michele Bradshaw"/>
    <x v="2"/>
    <x v="3"/>
    <x v="2"/>
    <x v="5"/>
    <x v="3"/>
    <x v="618"/>
    <n v="0.57999999999999996"/>
    <x v="0"/>
    <x v="3"/>
    <x v="26"/>
    <x v="466"/>
    <n v="34698"/>
    <x v="46"/>
    <d v="2015-01-22T00:00:00"/>
    <x v="949"/>
    <n v="11"/>
    <x v="979"/>
    <n v="89775"/>
  </r>
  <r>
    <n v="25608"/>
    <x v="0"/>
    <x v="2"/>
    <n v="19.98"/>
    <n v="10.49"/>
    <n v="1764"/>
    <s v="Michele Bradshaw"/>
    <x v="2"/>
    <x v="3"/>
    <x v="1"/>
    <x v="2"/>
    <x v="3"/>
    <x v="619"/>
    <n v="0.49"/>
    <x v="0"/>
    <x v="3"/>
    <x v="26"/>
    <x v="466"/>
    <n v="34698"/>
    <x v="151"/>
    <d v="2015-03-03T00:00:00"/>
    <x v="950"/>
    <n v="5"/>
    <x v="980"/>
    <n v="89776"/>
  </r>
  <r>
    <n v="25609"/>
    <x v="0"/>
    <x v="4"/>
    <n v="1.76"/>
    <n v="4.8600000000000003"/>
    <n v="1764"/>
    <s v="Michele Bradshaw"/>
    <x v="2"/>
    <x v="3"/>
    <x v="1"/>
    <x v="2"/>
    <x v="3"/>
    <x v="620"/>
    <n v="0.41"/>
    <x v="0"/>
    <x v="3"/>
    <x v="26"/>
    <x v="466"/>
    <n v="34698"/>
    <x v="151"/>
    <d v="2015-03-02T00:00:00"/>
    <x v="951"/>
    <n v="23"/>
    <x v="981"/>
    <n v="89776"/>
  </r>
  <r>
    <n v="25054"/>
    <x v="1"/>
    <x v="6"/>
    <n v="5.77"/>
    <n v="4.97"/>
    <n v="1765"/>
    <s v="Ralph Woods Scott"/>
    <x v="2"/>
    <x v="3"/>
    <x v="0"/>
    <x v="8"/>
    <x v="3"/>
    <x v="621"/>
    <n v="0.35"/>
    <x v="0"/>
    <x v="2"/>
    <x v="33"/>
    <x v="467"/>
    <n v="63141"/>
    <x v="82"/>
    <d v="2015-05-05T00:00:00"/>
    <x v="952"/>
    <n v="8"/>
    <x v="982"/>
    <n v="89777"/>
  </r>
  <r>
    <n v="20636"/>
    <x v="2"/>
    <x v="0"/>
    <n v="50.98"/>
    <n v="6.5"/>
    <n v="1767"/>
    <s v="Robert Rollins"/>
    <x v="2"/>
    <x v="1"/>
    <x v="2"/>
    <x v="13"/>
    <x v="3"/>
    <x v="338"/>
    <n v="0.73"/>
    <x v="0"/>
    <x v="3"/>
    <x v="29"/>
    <x v="450"/>
    <n v="30265"/>
    <x v="173"/>
    <d v="2015-03-27T00:00:00"/>
    <x v="953"/>
    <n v="16"/>
    <x v="983"/>
    <n v="89211"/>
  </r>
  <r>
    <n v="24894"/>
    <x v="3"/>
    <x v="8"/>
    <n v="60.98"/>
    <n v="49"/>
    <n v="1771"/>
    <s v="Jeff Spivey"/>
    <x v="2"/>
    <x v="1"/>
    <x v="0"/>
    <x v="15"/>
    <x v="6"/>
    <x v="557"/>
    <n v="0.59"/>
    <x v="0"/>
    <x v="2"/>
    <x v="12"/>
    <x v="418"/>
    <n v="61032"/>
    <x v="127"/>
    <d v="2015-03-07T00:00:00"/>
    <x v="954"/>
    <n v="7"/>
    <x v="984"/>
    <n v="89106"/>
  </r>
  <r>
    <n v="19826"/>
    <x v="4"/>
    <x v="3"/>
    <n v="12.95"/>
    <n v="4.9800000000000004"/>
    <n v="1775"/>
    <s v="Marlene Kirk"/>
    <x v="2"/>
    <x v="3"/>
    <x v="0"/>
    <x v="8"/>
    <x v="3"/>
    <x v="532"/>
    <n v="0.4"/>
    <x v="0"/>
    <x v="2"/>
    <x v="38"/>
    <x v="468"/>
    <n v="46614"/>
    <x v="110"/>
    <d v="2015-06-21T00:00:00"/>
    <x v="955"/>
    <n v="21"/>
    <x v="985"/>
    <n v="89944"/>
  </r>
  <r>
    <n v="20278"/>
    <x v="1"/>
    <x v="4"/>
    <n v="5.78"/>
    <n v="5.67"/>
    <n v="1776"/>
    <s v="Charlotte Patterson"/>
    <x v="2"/>
    <x v="3"/>
    <x v="0"/>
    <x v="7"/>
    <x v="3"/>
    <x v="221"/>
    <n v="0.36"/>
    <x v="0"/>
    <x v="2"/>
    <x v="38"/>
    <x v="469"/>
    <n v="47802"/>
    <x v="128"/>
    <d v="2015-02-05T00:00:00"/>
    <x v="956"/>
    <n v="19"/>
    <x v="986"/>
    <n v="89941"/>
  </r>
  <r>
    <n v="20391"/>
    <x v="4"/>
    <x v="8"/>
    <n v="5.43"/>
    <n v="0.95"/>
    <n v="1777"/>
    <s v="Miriam Greenberg"/>
    <x v="2"/>
    <x v="3"/>
    <x v="0"/>
    <x v="7"/>
    <x v="0"/>
    <x v="217"/>
    <n v="0.36"/>
    <x v="0"/>
    <x v="2"/>
    <x v="38"/>
    <x v="470"/>
    <n v="46383"/>
    <x v="126"/>
    <d v="2015-04-26T00:00:00"/>
    <x v="957"/>
    <n v="7"/>
    <x v="987"/>
    <n v="89939"/>
  </r>
  <r>
    <n v="21163"/>
    <x v="4"/>
    <x v="1"/>
    <n v="10.06"/>
    <n v="2.06"/>
    <n v="1777"/>
    <s v="Miriam Greenberg"/>
    <x v="2"/>
    <x v="3"/>
    <x v="0"/>
    <x v="7"/>
    <x v="0"/>
    <x v="85"/>
    <n v="0.39"/>
    <x v="0"/>
    <x v="2"/>
    <x v="38"/>
    <x v="470"/>
    <n v="46383"/>
    <x v="35"/>
    <d v="2015-01-08T00:00:00"/>
    <x v="221"/>
    <n v="13"/>
    <x v="988"/>
    <n v="89940"/>
  </r>
  <r>
    <n v="20600"/>
    <x v="1"/>
    <x v="9"/>
    <n v="19.989999999999998"/>
    <n v="11.17"/>
    <n v="1777"/>
    <s v="Miriam Greenberg"/>
    <x v="2"/>
    <x v="0"/>
    <x v="1"/>
    <x v="2"/>
    <x v="6"/>
    <x v="172"/>
    <n v="0.6"/>
    <x v="0"/>
    <x v="2"/>
    <x v="38"/>
    <x v="470"/>
    <n v="46383"/>
    <x v="57"/>
    <d v="2015-04-03T00:00:00"/>
    <x v="958"/>
    <n v="12"/>
    <x v="989"/>
    <n v="89942"/>
  </r>
  <r>
    <n v="25498"/>
    <x v="0"/>
    <x v="2"/>
    <n v="13.99"/>
    <n v="7.51"/>
    <n v="1778"/>
    <s v="Ray Oakley"/>
    <x v="2"/>
    <x v="3"/>
    <x v="2"/>
    <x v="6"/>
    <x v="4"/>
    <x v="490"/>
    <n v="0.39"/>
    <x v="0"/>
    <x v="2"/>
    <x v="38"/>
    <x v="471"/>
    <n v="47906"/>
    <x v="16"/>
    <d v="2015-05-12T00:00:00"/>
    <x v="959"/>
    <n v="21"/>
    <x v="990"/>
    <n v="89943"/>
  </r>
  <r>
    <n v="25499"/>
    <x v="0"/>
    <x v="2"/>
    <n v="15.04"/>
    <n v="1.97"/>
    <n v="1778"/>
    <s v="Ray Oakley"/>
    <x v="2"/>
    <x v="3"/>
    <x v="0"/>
    <x v="7"/>
    <x v="0"/>
    <x v="231"/>
    <n v="0.39"/>
    <x v="0"/>
    <x v="2"/>
    <x v="38"/>
    <x v="471"/>
    <n v="47906"/>
    <x v="16"/>
    <d v="2015-05-10T00:00:00"/>
    <x v="960"/>
    <n v="3"/>
    <x v="991"/>
    <n v="89943"/>
  </r>
  <r>
    <n v="19237"/>
    <x v="0"/>
    <x v="6"/>
    <n v="55.48"/>
    <n v="14.3"/>
    <n v="1781"/>
    <s v="Jackie Capps"/>
    <x v="2"/>
    <x v="0"/>
    <x v="0"/>
    <x v="7"/>
    <x v="3"/>
    <x v="14"/>
    <n v="0.37"/>
    <x v="0"/>
    <x v="0"/>
    <x v="1"/>
    <x v="472"/>
    <n v="94070"/>
    <x v="20"/>
    <d v="2015-06-14T00:00:00"/>
    <x v="961"/>
    <n v="11"/>
    <x v="992"/>
    <n v="89857"/>
  </r>
  <r>
    <n v="19419"/>
    <x v="4"/>
    <x v="9"/>
    <n v="5.08"/>
    <n v="2.0299999999999998"/>
    <n v="1781"/>
    <s v="Jackie Capps"/>
    <x v="2"/>
    <x v="1"/>
    <x v="1"/>
    <x v="2"/>
    <x v="0"/>
    <x v="622"/>
    <n v="0.51"/>
    <x v="0"/>
    <x v="0"/>
    <x v="1"/>
    <x v="472"/>
    <n v="94070"/>
    <x v="0"/>
    <d v="2015-01-12T00:00:00"/>
    <x v="962"/>
    <n v="4"/>
    <x v="993"/>
    <n v="89858"/>
  </r>
  <r>
    <n v="21283"/>
    <x v="0"/>
    <x v="9"/>
    <n v="3.28"/>
    <n v="3.97"/>
    <n v="1782"/>
    <s v="Lawrence Dennis"/>
    <x v="2"/>
    <x v="1"/>
    <x v="0"/>
    <x v="0"/>
    <x v="0"/>
    <x v="623"/>
    <n v="0.56000000000000005"/>
    <x v="0"/>
    <x v="0"/>
    <x v="1"/>
    <x v="473"/>
    <n v="92672"/>
    <x v="61"/>
    <d v="2015-01-08T00:00:00"/>
    <x v="963"/>
    <n v="7"/>
    <x v="994"/>
    <n v="89856"/>
  </r>
  <r>
    <n v="23966"/>
    <x v="2"/>
    <x v="7"/>
    <n v="205.99"/>
    <n v="8.99"/>
    <n v="1788"/>
    <s v="Valerie Siegel"/>
    <x v="2"/>
    <x v="3"/>
    <x v="2"/>
    <x v="5"/>
    <x v="3"/>
    <x v="20"/>
    <n v="0.56000000000000005"/>
    <x v="0"/>
    <x v="3"/>
    <x v="29"/>
    <x v="432"/>
    <n v="30188"/>
    <x v="72"/>
    <d v="2015-01-22T00:00:00"/>
    <x v="964"/>
    <n v="6"/>
    <x v="995"/>
    <n v="88256"/>
  </r>
  <r>
    <n v="21284"/>
    <x v="2"/>
    <x v="7"/>
    <n v="880.98"/>
    <n v="44.55"/>
    <n v="1793"/>
    <s v="Derek Jernigan"/>
    <x v="1"/>
    <x v="1"/>
    <x v="1"/>
    <x v="14"/>
    <x v="5"/>
    <x v="270"/>
    <n v="0.62"/>
    <x v="0"/>
    <x v="2"/>
    <x v="12"/>
    <x v="474"/>
    <n v="61401"/>
    <x v="61"/>
    <d v="2015-01-07T00:00:00"/>
    <x v="965"/>
    <n v="8"/>
    <x v="996"/>
    <n v="87853"/>
  </r>
  <r>
    <n v="22986"/>
    <x v="2"/>
    <x v="7"/>
    <n v="3.68"/>
    <n v="1.32"/>
    <n v="1802"/>
    <s v="Jack Morse"/>
    <x v="2"/>
    <x v="0"/>
    <x v="0"/>
    <x v="12"/>
    <x v="0"/>
    <x v="300"/>
    <n v="0.83"/>
    <x v="0"/>
    <x v="3"/>
    <x v="26"/>
    <x v="466"/>
    <n v="34698"/>
    <x v="144"/>
    <d v="2015-06-02T00:00:00"/>
    <x v="966"/>
    <n v="11"/>
    <x v="997"/>
    <n v="91543"/>
  </r>
  <r>
    <n v="18901"/>
    <x v="3"/>
    <x v="0"/>
    <n v="8.1199999999999992"/>
    <n v="2.83"/>
    <n v="1808"/>
    <s v="Joyce Knox"/>
    <x v="0"/>
    <x v="1"/>
    <x v="2"/>
    <x v="13"/>
    <x v="2"/>
    <x v="293"/>
    <n v="0.77"/>
    <x v="0"/>
    <x v="1"/>
    <x v="36"/>
    <x v="475"/>
    <n v="26101"/>
    <x v="83"/>
    <d v="2015-03-18T00:00:00"/>
    <x v="967"/>
    <n v="10"/>
    <x v="998"/>
    <n v="89251"/>
  </r>
  <r>
    <n v="21746"/>
    <x v="1"/>
    <x v="3"/>
    <n v="77.510000000000005"/>
    <n v="4"/>
    <n v="1814"/>
    <s v="Albert Tyson"/>
    <x v="0"/>
    <x v="1"/>
    <x v="2"/>
    <x v="13"/>
    <x v="3"/>
    <x v="624"/>
    <n v="0.76"/>
    <x v="0"/>
    <x v="3"/>
    <x v="37"/>
    <x v="476"/>
    <n v="38654"/>
    <x v="94"/>
    <d v="2015-05-25T00:00:00"/>
    <x v="968"/>
    <n v="17"/>
    <x v="999"/>
    <n v="90524"/>
  </r>
  <r>
    <n v="21747"/>
    <x v="1"/>
    <x v="6"/>
    <n v="2.88"/>
    <n v="0.7"/>
    <n v="1814"/>
    <s v="Albert Tyson"/>
    <x v="2"/>
    <x v="1"/>
    <x v="0"/>
    <x v="0"/>
    <x v="0"/>
    <x v="122"/>
    <n v="0.56000000000000005"/>
    <x v="0"/>
    <x v="3"/>
    <x v="37"/>
    <x v="476"/>
    <n v="38654"/>
    <x v="94"/>
    <d v="2015-05-25T00:00:00"/>
    <x v="969"/>
    <n v="13"/>
    <x v="1000"/>
    <n v="90524"/>
  </r>
  <r>
    <n v="24463"/>
    <x v="3"/>
    <x v="2"/>
    <n v="90.97"/>
    <n v="14"/>
    <n v="1815"/>
    <s v="Marvin Yang"/>
    <x v="1"/>
    <x v="1"/>
    <x v="2"/>
    <x v="6"/>
    <x v="1"/>
    <x v="625"/>
    <n v="0.36"/>
    <x v="0"/>
    <x v="3"/>
    <x v="37"/>
    <x v="477"/>
    <n v="39208"/>
    <x v="143"/>
    <d v="2015-02-12T00:00:00"/>
    <x v="970"/>
    <n v="14"/>
    <x v="1001"/>
    <n v="90525"/>
  </r>
  <r>
    <n v="22843"/>
    <x v="4"/>
    <x v="0"/>
    <n v="10.48"/>
    <n v="2.89"/>
    <n v="1816"/>
    <s v="Danielle Schneider"/>
    <x v="2"/>
    <x v="3"/>
    <x v="0"/>
    <x v="0"/>
    <x v="2"/>
    <x v="626"/>
    <n v="0.6"/>
    <x v="0"/>
    <x v="2"/>
    <x v="22"/>
    <x v="20"/>
    <n v="48187"/>
    <x v="64"/>
    <d v="2015-02-07T00:00:00"/>
    <x v="971"/>
    <n v="19"/>
    <x v="1002"/>
    <n v="85990"/>
  </r>
  <r>
    <n v="24622"/>
    <x v="1"/>
    <x v="2"/>
    <n v="17.98"/>
    <n v="8.51"/>
    <n v="1818"/>
    <s v="Ian Hall"/>
    <x v="2"/>
    <x v="3"/>
    <x v="2"/>
    <x v="6"/>
    <x v="4"/>
    <x v="18"/>
    <n v="0.4"/>
    <x v="0"/>
    <x v="2"/>
    <x v="22"/>
    <x v="478"/>
    <n v="48126"/>
    <x v="112"/>
    <d v="2015-04-17T00:00:00"/>
    <x v="972"/>
    <n v="3"/>
    <x v="1003"/>
    <n v="85991"/>
  </r>
  <r>
    <n v="24623"/>
    <x v="1"/>
    <x v="10"/>
    <n v="9.99"/>
    <n v="4.78"/>
    <n v="1818"/>
    <s v="Ian Hall"/>
    <x v="0"/>
    <x v="3"/>
    <x v="0"/>
    <x v="7"/>
    <x v="3"/>
    <x v="627"/>
    <n v="0.4"/>
    <x v="0"/>
    <x v="2"/>
    <x v="22"/>
    <x v="478"/>
    <n v="48126"/>
    <x v="112"/>
    <d v="2015-04-18T00:00:00"/>
    <x v="973"/>
    <n v="12"/>
    <x v="1004"/>
    <n v="85991"/>
  </r>
  <r>
    <n v="4843"/>
    <x v="4"/>
    <x v="0"/>
    <n v="10.48"/>
    <n v="2.89"/>
    <n v="1821"/>
    <s v="Vanessa Boyer"/>
    <x v="2"/>
    <x v="3"/>
    <x v="0"/>
    <x v="0"/>
    <x v="2"/>
    <x v="626"/>
    <n v="0.6"/>
    <x v="0"/>
    <x v="1"/>
    <x v="4"/>
    <x v="8"/>
    <n v="10177"/>
    <x v="64"/>
    <d v="2015-02-07T00:00:00"/>
    <x v="974"/>
    <n v="76"/>
    <x v="1005"/>
    <n v="34435"/>
  </r>
  <r>
    <n v="6621"/>
    <x v="1"/>
    <x v="8"/>
    <n v="18.649999999999999"/>
    <n v="3.77"/>
    <n v="1821"/>
    <s v="Vanessa Boyer"/>
    <x v="2"/>
    <x v="3"/>
    <x v="1"/>
    <x v="2"/>
    <x v="2"/>
    <x v="628"/>
    <n v="0.39"/>
    <x v="0"/>
    <x v="1"/>
    <x v="4"/>
    <x v="8"/>
    <n v="10177"/>
    <x v="112"/>
    <d v="2015-04-16T00:00:00"/>
    <x v="975"/>
    <n v="34"/>
    <x v="1006"/>
    <n v="47108"/>
  </r>
  <r>
    <n v="6622"/>
    <x v="1"/>
    <x v="2"/>
    <n v="17.98"/>
    <n v="8.51"/>
    <n v="1821"/>
    <s v="Vanessa Boyer"/>
    <x v="2"/>
    <x v="3"/>
    <x v="2"/>
    <x v="6"/>
    <x v="4"/>
    <x v="18"/>
    <n v="0.4"/>
    <x v="0"/>
    <x v="1"/>
    <x v="4"/>
    <x v="8"/>
    <n v="10177"/>
    <x v="112"/>
    <d v="2015-04-17T00:00:00"/>
    <x v="976"/>
    <n v="13"/>
    <x v="1007"/>
    <n v="47108"/>
  </r>
  <r>
    <n v="6623"/>
    <x v="1"/>
    <x v="10"/>
    <n v="9.99"/>
    <n v="4.78"/>
    <n v="1821"/>
    <s v="Vanessa Boyer"/>
    <x v="0"/>
    <x v="3"/>
    <x v="0"/>
    <x v="7"/>
    <x v="3"/>
    <x v="627"/>
    <n v="0.4"/>
    <x v="0"/>
    <x v="1"/>
    <x v="4"/>
    <x v="8"/>
    <n v="10177"/>
    <x v="112"/>
    <d v="2015-04-18T00:00:00"/>
    <x v="977"/>
    <n v="47"/>
    <x v="1008"/>
    <n v="47108"/>
  </r>
  <r>
    <n v="6624"/>
    <x v="1"/>
    <x v="4"/>
    <n v="175.99"/>
    <n v="8.99"/>
    <n v="1821"/>
    <s v="Vanessa Boyer"/>
    <x v="0"/>
    <x v="3"/>
    <x v="2"/>
    <x v="5"/>
    <x v="3"/>
    <x v="44"/>
    <n v="0.56999999999999995"/>
    <x v="0"/>
    <x v="1"/>
    <x v="4"/>
    <x v="8"/>
    <n v="10177"/>
    <x v="112"/>
    <d v="2015-04-16T00:00:00"/>
    <x v="978"/>
    <n v="16"/>
    <x v="1009"/>
    <n v="47108"/>
  </r>
  <r>
    <n v="19596"/>
    <x v="3"/>
    <x v="10"/>
    <n v="52.99"/>
    <n v="19.989999999999998"/>
    <n v="1826"/>
    <s v="Kate Peck"/>
    <x v="0"/>
    <x v="0"/>
    <x v="0"/>
    <x v="10"/>
    <x v="3"/>
    <x v="629"/>
    <n v="0.81"/>
    <x v="0"/>
    <x v="2"/>
    <x v="25"/>
    <x v="479"/>
    <n v="52722"/>
    <x v="106"/>
    <d v="2015-04-19T00:00:00"/>
    <x v="979"/>
    <n v="7"/>
    <x v="1010"/>
    <n v="86958"/>
  </r>
  <r>
    <n v="18199"/>
    <x v="3"/>
    <x v="6"/>
    <n v="9.27"/>
    <n v="4.3899999999999997"/>
    <n v="1826"/>
    <s v="Kate Peck"/>
    <x v="2"/>
    <x v="0"/>
    <x v="0"/>
    <x v="7"/>
    <x v="0"/>
    <x v="630"/>
    <n v="0.38"/>
    <x v="0"/>
    <x v="2"/>
    <x v="25"/>
    <x v="479"/>
    <n v="52722"/>
    <x v="3"/>
    <d v="2015-05-14T00:00:00"/>
    <x v="980"/>
    <n v="1"/>
    <x v="1011"/>
    <n v="86959"/>
  </r>
  <r>
    <n v="20551"/>
    <x v="1"/>
    <x v="6"/>
    <n v="5.98"/>
    <n v="0.96"/>
    <n v="1827"/>
    <s v="Vincent Hale"/>
    <x v="2"/>
    <x v="0"/>
    <x v="0"/>
    <x v="0"/>
    <x v="0"/>
    <x v="631"/>
    <n v="0.6"/>
    <x v="0"/>
    <x v="2"/>
    <x v="25"/>
    <x v="19"/>
    <n v="52601"/>
    <x v="153"/>
    <d v="2015-02-20T00:00:00"/>
    <x v="981"/>
    <n v="9"/>
    <x v="1012"/>
    <n v="86956"/>
  </r>
  <r>
    <n v="19597"/>
    <x v="3"/>
    <x v="8"/>
    <n v="100.98"/>
    <n v="57.38"/>
    <n v="1827"/>
    <s v="Vincent Hale"/>
    <x v="1"/>
    <x v="0"/>
    <x v="1"/>
    <x v="14"/>
    <x v="5"/>
    <x v="632"/>
    <n v="0.78"/>
    <x v="0"/>
    <x v="2"/>
    <x v="25"/>
    <x v="19"/>
    <n v="52601"/>
    <x v="106"/>
    <d v="2015-04-21T00:00:00"/>
    <x v="982"/>
    <n v="2"/>
    <x v="1013"/>
    <n v="86958"/>
  </r>
  <r>
    <n v="19598"/>
    <x v="3"/>
    <x v="9"/>
    <n v="85.99"/>
    <n v="0.99"/>
    <n v="1827"/>
    <s v="Vincent Hale"/>
    <x v="2"/>
    <x v="0"/>
    <x v="2"/>
    <x v="5"/>
    <x v="0"/>
    <x v="141"/>
    <n v="0.55000000000000004"/>
    <x v="0"/>
    <x v="2"/>
    <x v="25"/>
    <x v="19"/>
    <n v="52601"/>
    <x v="106"/>
    <d v="2015-04-20T00:00:00"/>
    <x v="983"/>
    <n v="5"/>
    <x v="1014"/>
    <n v="86958"/>
  </r>
  <r>
    <n v="20553"/>
    <x v="1"/>
    <x v="1"/>
    <n v="5.98"/>
    <n v="5.46"/>
    <n v="1828"/>
    <s v="Stacey Lucas"/>
    <x v="2"/>
    <x v="0"/>
    <x v="0"/>
    <x v="7"/>
    <x v="3"/>
    <x v="381"/>
    <n v="0.36"/>
    <x v="0"/>
    <x v="2"/>
    <x v="25"/>
    <x v="480"/>
    <n v="50613"/>
    <x v="153"/>
    <d v="2015-02-20T00:00:00"/>
    <x v="984"/>
    <n v="7"/>
    <x v="1015"/>
    <n v="86956"/>
  </r>
  <r>
    <n v="21383"/>
    <x v="4"/>
    <x v="5"/>
    <n v="7.1"/>
    <n v="6.05"/>
    <n v="1828"/>
    <s v="Stacey Lucas"/>
    <x v="2"/>
    <x v="0"/>
    <x v="0"/>
    <x v="8"/>
    <x v="3"/>
    <x v="227"/>
    <n v="0.39"/>
    <x v="0"/>
    <x v="2"/>
    <x v="25"/>
    <x v="480"/>
    <n v="50613"/>
    <x v="61"/>
    <d v="2015-01-06T00:00:00"/>
    <x v="985"/>
    <n v="14"/>
    <x v="1016"/>
    <n v="86960"/>
  </r>
  <r>
    <n v="21384"/>
    <x v="4"/>
    <x v="7"/>
    <n v="20.95"/>
    <n v="4"/>
    <n v="1828"/>
    <s v="Stacey Lucas"/>
    <x v="2"/>
    <x v="0"/>
    <x v="2"/>
    <x v="13"/>
    <x v="3"/>
    <x v="560"/>
    <n v="0.6"/>
    <x v="0"/>
    <x v="2"/>
    <x v="25"/>
    <x v="480"/>
    <n v="50613"/>
    <x v="61"/>
    <d v="2015-01-11T00:00:00"/>
    <x v="986"/>
    <n v="7"/>
    <x v="1017"/>
    <n v="86960"/>
  </r>
  <r>
    <n v="23430"/>
    <x v="2"/>
    <x v="0"/>
    <n v="10.64"/>
    <n v="5.16"/>
    <n v="1829"/>
    <s v="Suzanne Cochran"/>
    <x v="0"/>
    <x v="0"/>
    <x v="1"/>
    <x v="2"/>
    <x v="3"/>
    <x v="304"/>
    <n v="0.56999999999999995"/>
    <x v="0"/>
    <x v="2"/>
    <x v="25"/>
    <x v="481"/>
    <n v="52402"/>
    <x v="78"/>
    <d v="2015-03-27T00:00:00"/>
    <x v="987"/>
    <n v="5"/>
    <x v="1018"/>
    <n v="86957"/>
  </r>
  <r>
    <n v="21385"/>
    <x v="4"/>
    <x v="5"/>
    <n v="39.06"/>
    <n v="10.55"/>
    <n v="1829"/>
    <s v="Suzanne Cochran"/>
    <x v="2"/>
    <x v="0"/>
    <x v="0"/>
    <x v="8"/>
    <x v="3"/>
    <x v="410"/>
    <n v="0.37"/>
    <x v="0"/>
    <x v="2"/>
    <x v="25"/>
    <x v="481"/>
    <n v="52402"/>
    <x v="61"/>
    <d v="2015-01-13T00:00:00"/>
    <x v="988"/>
    <n v="9"/>
    <x v="1019"/>
    <n v="86960"/>
  </r>
  <r>
    <n v="21386"/>
    <x v="4"/>
    <x v="7"/>
    <n v="3.52"/>
    <n v="6.83"/>
    <n v="1829"/>
    <s v="Suzanne Cochran"/>
    <x v="2"/>
    <x v="0"/>
    <x v="0"/>
    <x v="8"/>
    <x v="3"/>
    <x v="633"/>
    <n v="0.38"/>
    <x v="0"/>
    <x v="2"/>
    <x v="25"/>
    <x v="481"/>
    <n v="52402"/>
    <x v="61"/>
    <d v="2015-01-15T00:00:00"/>
    <x v="989"/>
    <n v="4"/>
    <x v="1020"/>
    <n v="86960"/>
  </r>
  <r>
    <n v="21387"/>
    <x v="4"/>
    <x v="1"/>
    <n v="15.51"/>
    <n v="17.78"/>
    <n v="1829"/>
    <s v="Suzanne Cochran"/>
    <x v="2"/>
    <x v="0"/>
    <x v="0"/>
    <x v="10"/>
    <x v="3"/>
    <x v="242"/>
    <n v="0.59"/>
    <x v="0"/>
    <x v="2"/>
    <x v="25"/>
    <x v="481"/>
    <n v="52402"/>
    <x v="61"/>
    <d v="2015-01-13T00:00:00"/>
    <x v="990"/>
    <n v="1"/>
    <x v="1021"/>
    <n v="86960"/>
  </r>
  <r>
    <n v="23589"/>
    <x v="0"/>
    <x v="0"/>
    <n v="155.99"/>
    <n v="8.99"/>
    <n v="1836"/>
    <s v="Dwight Albright Huffman"/>
    <x v="0"/>
    <x v="0"/>
    <x v="2"/>
    <x v="5"/>
    <x v="3"/>
    <x v="359"/>
    <n v="0.57999999999999996"/>
    <x v="0"/>
    <x v="0"/>
    <x v="1"/>
    <x v="49"/>
    <n v="94110"/>
    <x v="47"/>
    <d v="2015-04-20T00:00:00"/>
    <x v="991"/>
    <n v="5"/>
    <x v="1022"/>
    <n v="86600"/>
  </r>
  <r>
    <n v="23590"/>
    <x v="0"/>
    <x v="0"/>
    <n v="5.98"/>
    <n v="5.46"/>
    <n v="1837"/>
    <s v="Herbert Williamson"/>
    <x v="2"/>
    <x v="0"/>
    <x v="0"/>
    <x v="7"/>
    <x v="3"/>
    <x v="381"/>
    <n v="0.36"/>
    <x v="0"/>
    <x v="0"/>
    <x v="1"/>
    <x v="1"/>
    <n v="91776"/>
    <x v="47"/>
    <d v="2015-04-21T00:00:00"/>
    <x v="992"/>
    <n v="4"/>
    <x v="1023"/>
    <n v="86600"/>
  </r>
  <r>
    <n v="18141"/>
    <x v="1"/>
    <x v="8"/>
    <n v="40.98"/>
    <n v="2.99"/>
    <n v="1840"/>
    <s v="Clifford Webb"/>
    <x v="2"/>
    <x v="1"/>
    <x v="0"/>
    <x v="8"/>
    <x v="3"/>
    <x v="385"/>
    <n v="0.36"/>
    <x v="0"/>
    <x v="1"/>
    <x v="15"/>
    <x v="482"/>
    <n v="1469"/>
    <x v="25"/>
    <d v="2015-04-01T00:00:00"/>
    <x v="993"/>
    <n v="13"/>
    <x v="1024"/>
    <n v="86599"/>
  </r>
  <r>
    <n v="19139"/>
    <x v="0"/>
    <x v="3"/>
    <n v="35.99"/>
    <n v="1.1000000000000001"/>
    <n v="1849"/>
    <s v="Michelle Steele"/>
    <x v="2"/>
    <x v="3"/>
    <x v="2"/>
    <x v="5"/>
    <x v="3"/>
    <x v="337"/>
    <n v="0.55000000000000004"/>
    <x v="0"/>
    <x v="3"/>
    <x v="43"/>
    <x v="483"/>
    <n v="36330"/>
    <x v="113"/>
    <d v="2015-04-03T00:00:00"/>
    <x v="994"/>
    <n v="8"/>
    <x v="1025"/>
    <n v="89697"/>
  </r>
  <r>
    <n v="19140"/>
    <x v="0"/>
    <x v="0"/>
    <n v="125.99"/>
    <n v="2.5"/>
    <n v="1849"/>
    <s v="Michelle Steele"/>
    <x v="2"/>
    <x v="3"/>
    <x v="2"/>
    <x v="5"/>
    <x v="3"/>
    <x v="418"/>
    <n v="0.6"/>
    <x v="0"/>
    <x v="3"/>
    <x v="43"/>
    <x v="483"/>
    <n v="36330"/>
    <x v="113"/>
    <d v="2015-04-02T00:00:00"/>
    <x v="995"/>
    <n v="2"/>
    <x v="1026"/>
    <n v="89697"/>
  </r>
  <r>
    <n v="19141"/>
    <x v="1"/>
    <x v="2"/>
    <n v="6.48"/>
    <n v="5.14"/>
    <n v="1852"/>
    <s v="Joy Kaplan McNeill"/>
    <x v="0"/>
    <x v="1"/>
    <x v="0"/>
    <x v="7"/>
    <x v="3"/>
    <x v="339"/>
    <n v="0.37"/>
    <x v="0"/>
    <x v="0"/>
    <x v="1"/>
    <x v="484"/>
    <n v="92008"/>
    <x v="91"/>
    <d v="2015-03-21T00:00:00"/>
    <x v="996"/>
    <n v="10"/>
    <x v="1027"/>
    <n v="86847"/>
  </r>
  <r>
    <n v="19142"/>
    <x v="1"/>
    <x v="1"/>
    <n v="30.73"/>
    <n v="4"/>
    <n v="1854"/>
    <s v="Erika Morgan"/>
    <x v="2"/>
    <x v="1"/>
    <x v="2"/>
    <x v="13"/>
    <x v="3"/>
    <x v="88"/>
    <n v="0.75"/>
    <x v="0"/>
    <x v="1"/>
    <x v="18"/>
    <x v="161"/>
    <n v="6478"/>
    <x v="91"/>
    <d v="2015-03-22T00:00:00"/>
    <x v="997"/>
    <n v="16"/>
    <x v="1028"/>
    <n v="86847"/>
  </r>
  <r>
    <n v="20036"/>
    <x v="2"/>
    <x v="3"/>
    <n v="5.98"/>
    <n v="1.49"/>
    <n v="1860"/>
    <s v="Gina B Hess"/>
    <x v="2"/>
    <x v="1"/>
    <x v="0"/>
    <x v="8"/>
    <x v="3"/>
    <x v="370"/>
    <n v="0.39"/>
    <x v="0"/>
    <x v="1"/>
    <x v="15"/>
    <x v="485"/>
    <n v="1570"/>
    <x v="15"/>
    <d v="2015-06-17T00:00:00"/>
    <x v="998"/>
    <n v="5"/>
    <x v="1029"/>
    <n v="86846"/>
  </r>
  <r>
    <n v="18879"/>
    <x v="1"/>
    <x v="4"/>
    <n v="8.09"/>
    <n v="7.96"/>
    <n v="1869"/>
    <s v="Roberta Daniel"/>
    <x v="2"/>
    <x v="3"/>
    <x v="1"/>
    <x v="2"/>
    <x v="3"/>
    <x v="38"/>
    <n v="0.49"/>
    <x v="0"/>
    <x v="0"/>
    <x v="27"/>
    <x v="486"/>
    <n v="88310"/>
    <x v="32"/>
    <d v="2015-05-04T00:00:00"/>
    <x v="999"/>
    <n v="10"/>
    <x v="1030"/>
    <n v="89209"/>
  </r>
  <r>
    <n v="19415"/>
    <x v="3"/>
    <x v="9"/>
    <n v="90.48"/>
    <n v="19.989999999999998"/>
    <n v="1873"/>
    <s v="Lisa Kim"/>
    <x v="2"/>
    <x v="0"/>
    <x v="0"/>
    <x v="4"/>
    <x v="3"/>
    <x v="634"/>
    <n v="0.4"/>
    <x v="0"/>
    <x v="3"/>
    <x v="26"/>
    <x v="487"/>
    <n v="33403"/>
    <x v="60"/>
    <d v="2015-01-19T00:00:00"/>
    <x v="1000"/>
    <n v="1"/>
    <x v="1031"/>
    <n v="90099"/>
  </r>
  <r>
    <n v="19416"/>
    <x v="3"/>
    <x v="2"/>
    <n v="22.84"/>
    <n v="8.18"/>
    <n v="1873"/>
    <s v="Lisa Kim"/>
    <x v="2"/>
    <x v="0"/>
    <x v="0"/>
    <x v="7"/>
    <x v="3"/>
    <x v="635"/>
    <n v="0.39"/>
    <x v="0"/>
    <x v="3"/>
    <x v="26"/>
    <x v="487"/>
    <n v="33403"/>
    <x v="60"/>
    <d v="2015-01-17T00:00:00"/>
    <x v="1001"/>
    <n v="7"/>
    <x v="1032"/>
    <n v="90099"/>
  </r>
  <r>
    <n v="20844"/>
    <x v="2"/>
    <x v="3"/>
    <n v="95.99"/>
    <n v="4.9000000000000004"/>
    <n v="1875"/>
    <s v="Martin Kirk"/>
    <x v="2"/>
    <x v="3"/>
    <x v="2"/>
    <x v="5"/>
    <x v="3"/>
    <x v="75"/>
    <n v="0.56000000000000005"/>
    <x v="0"/>
    <x v="3"/>
    <x v="8"/>
    <x v="488"/>
    <n v="23320"/>
    <x v="134"/>
    <d v="2015-01-31T00:00:00"/>
    <x v="1002"/>
    <n v="4"/>
    <x v="1033"/>
    <n v="90899"/>
  </r>
  <r>
    <n v="18284"/>
    <x v="1"/>
    <x v="3"/>
    <n v="5.78"/>
    <n v="5.67"/>
    <n v="1882"/>
    <s v="Anita Kent"/>
    <x v="2"/>
    <x v="1"/>
    <x v="0"/>
    <x v="7"/>
    <x v="3"/>
    <x v="221"/>
    <n v="0.36"/>
    <x v="0"/>
    <x v="1"/>
    <x v="2"/>
    <x v="489"/>
    <n v="7036"/>
    <x v="151"/>
    <d v="2015-03-03T00:00:00"/>
    <x v="1003"/>
    <n v="1"/>
    <x v="1034"/>
    <n v="87378"/>
  </r>
  <r>
    <n v="18283"/>
    <x v="1"/>
    <x v="5"/>
    <n v="535.64"/>
    <n v="14.7"/>
    <n v="1885"/>
    <s v="Jacob Hirsch"/>
    <x v="1"/>
    <x v="1"/>
    <x v="2"/>
    <x v="6"/>
    <x v="1"/>
    <x v="636"/>
    <n v="0.59"/>
    <x v="0"/>
    <x v="1"/>
    <x v="31"/>
    <x v="490"/>
    <n v="2806"/>
    <x v="151"/>
    <d v="2015-03-03T00:00:00"/>
    <x v="1004"/>
    <n v="15"/>
    <x v="1035"/>
    <n v="87378"/>
  </r>
  <r>
    <n v="19918"/>
    <x v="4"/>
    <x v="3"/>
    <n v="78.8"/>
    <n v="35"/>
    <n v="1889"/>
    <s v="Oscar Bowers"/>
    <x v="2"/>
    <x v="1"/>
    <x v="0"/>
    <x v="10"/>
    <x v="6"/>
    <x v="637"/>
    <n v="0.83"/>
    <x v="0"/>
    <x v="1"/>
    <x v="10"/>
    <x v="457"/>
    <n v="45429"/>
    <x v="89"/>
    <d v="2015-04-21T00:00:00"/>
    <x v="1005"/>
    <n v="14"/>
    <x v="1036"/>
    <n v="90631"/>
  </r>
  <r>
    <n v="23886"/>
    <x v="1"/>
    <x v="9"/>
    <n v="320.64"/>
    <n v="29.2"/>
    <n v="1891"/>
    <s v="Gretchen Levine"/>
    <x v="1"/>
    <x v="1"/>
    <x v="1"/>
    <x v="11"/>
    <x v="5"/>
    <x v="638"/>
    <n v="0.66"/>
    <x v="0"/>
    <x v="1"/>
    <x v="10"/>
    <x v="491"/>
    <n v="45801"/>
    <x v="121"/>
    <d v="2015-04-07T00:00:00"/>
    <x v="1006"/>
    <n v="7"/>
    <x v="1037"/>
    <n v="90630"/>
  </r>
  <r>
    <n v="22858"/>
    <x v="4"/>
    <x v="9"/>
    <n v="180.98"/>
    <n v="26.2"/>
    <n v="1893"/>
    <s v="Melanie Burgess"/>
    <x v="1"/>
    <x v="3"/>
    <x v="1"/>
    <x v="1"/>
    <x v="1"/>
    <x v="68"/>
    <n v="0.59"/>
    <x v="0"/>
    <x v="2"/>
    <x v="33"/>
    <x v="492"/>
    <n v="63119"/>
    <x v="138"/>
    <d v="2015-04-30T00:00:00"/>
    <x v="1007"/>
    <n v="5"/>
    <x v="1038"/>
    <n v="91262"/>
  </r>
  <r>
    <n v="23260"/>
    <x v="2"/>
    <x v="6"/>
    <n v="300.98"/>
    <n v="164.73"/>
    <n v="1894"/>
    <s v="Maureen Herbert Hood"/>
    <x v="1"/>
    <x v="1"/>
    <x v="1"/>
    <x v="1"/>
    <x v="1"/>
    <x v="527"/>
    <n v="0.56000000000000005"/>
    <x v="0"/>
    <x v="2"/>
    <x v="45"/>
    <x v="493"/>
    <n v="54915"/>
    <x v="152"/>
    <d v="2015-02-25T00:00:00"/>
    <x v="1008"/>
    <n v="12"/>
    <x v="1039"/>
    <n v="91261"/>
  </r>
  <r>
    <n v="23261"/>
    <x v="2"/>
    <x v="3"/>
    <n v="2.94"/>
    <n v="0.96"/>
    <n v="1894"/>
    <s v="Maureen Herbert Hood"/>
    <x v="2"/>
    <x v="1"/>
    <x v="0"/>
    <x v="0"/>
    <x v="0"/>
    <x v="202"/>
    <n v="0.57999999999999996"/>
    <x v="0"/>
    <x v="2"/>
    <x v="45"/>
    <x v="493"/>
    <n v="54915"/>
    <x v="152"/>
    <d v="2015-02-26T00:00:00"/>
    <x v="1009"/>
    <n v="1"/>
    <x v="1040"/>
    <n v="91261"/>
  </r>
  <r>
    <n v="23237"/>
    <x v="0"/>
    <x v="0"/>
    <n v="26.17"/>
    <n v="1.39"/>
    <n v="1894"/>
    <s v="Maureen Herbert Hood"/>
    <x v="2"/>
    <x v="3"/>
    <x v="0"/>
    <x v="4"/>
    <x v="3"/>
    <x v="639"/>
    <n v="0.38"/>
    <x v="0"/>
    <x v="2"/>
    <x v="45"/>
    <x v="493"/>
    <n v="54915"/>
    <x v="103"/>
    <d v="2015-03-19T00:00:00"/>
    <x v="1010"/>
    <n v="13"/>
    <x v="1041"/>
    <n v="91263"/>
  </r>
  <r>
    <n v="19048"/>
    <x v="4"/>
    <x v="8"/>
    <n v="172.99"/>
    <n v="19.989999999999998"/>
    <n v="1906"/>
    <s v="Penny Tuttle"/>
    <x v="2"/>
    <x v="0"/>
    <x v="0"/>
    <x v="8"/>
    <x v="3"/>
    <x v="640"/>
    <n v="0.39"/>
    <x v="0"/>
    <x v="1"/>
    <x v="10"/>
    <x v="491"/>
    <n v="45801"/>
    <x v="28"/>
    <d v="2015-05-17T00:00:00"/>
    <x v="1011"/>
    <n v="22"/>
    <x v="1042"/>
    <n v="86500"/>
  </r>
  <r>
    <n v="19049"/>
    <x v="4"/>
    <x v="3"/>
    <n v="7.64"/>
    <n v="1.39"/>
    <n v="1907"/>
    <s v="Amy Hall"/>
    <x v="2"/>
    <x v="0"/>
    <x v="0"/>
    <x v="4"/>
    <x v="3"/>
    <x v="448"/>
    <n v="0.36"/>
    <x v="0"/>
    <x v="1"/>
    <x v="10"/>
    <x v="494"/>
    <n v="44052"/>
    <x v="28"/>
    <d v="2015-05-26T00:00:00"/>
    <x v="1012"/>
    <n v="1"/>
    <x v="1043"/>
    <n v="86500"/>
  </r>
  <r>
    <n v="23812"/>
    <x v="1"/>
    <x v="1"/>
    <n v="29.17"/>
    <n v="6.27"/>
    <n v="1910"/>
    <s v="Sean Stephenson"/>
    <x v="2"/>
    <x v="1"/>
    <x v="0"/>
    <x v="8"/>
    <x v="3"/>
    <x v="178"/>
    <n v="0.37"/>
    <x v="0"/>
    <x v="3"/>
    <x v="29"/>
    <x v="495"/>
    <n v="30269"/>
    <x v="167"/>
    <d v="2015-01-02T00:00:00"/>
    <x v="1013"/>
    <n v="2"/>
    <x v="1044"/>
    <n v="91371"/>
  </r>
  <r>
    <n v="18962"/>
    <x v="2"/>
    <x v="9"/>
    <n v="11.99"/>
    <n v="5.99"/>
    <n v="1916"/>
    <s v="Marcia Feldman"/>
    <x v="2"/>
    <x v="1"/>
    <x v="2"/>
    <x v="6"/>
    <x v="4"/>
    <x v="641"/>
    <n v="0.36"/>
    <x v="0"/>
    <x v="3"/>
    <x v="40"/>
    <x v="496"/>
    <n v="72209"/>
    <x v="139"/>
    <d v="2015-02-28T00:00:00"/>
    <x v="1014"/>
    <n v="7"/>
    <x v="1045"/>
    <n v="85893"/>
  </r>
  <r>
    <n v="18016"/>
    <x v="0"/>
    <x v="0"/>
    <n v="125.99"/>
    <n v="8.99"/>
    <n v="1916"/>
    <s v="Marcia Feldman"/>
    <x v="2"/>
    <x v="1"/>
    <x v="2"/>
    <x v="5"/>
    <x v="3"/>
    <x v="307"/>
    <n v="0.55000000000000004"/>
    <x v="0"/>
    <x v="3"/>
    <x v="40"/>
    <x v="496"/>
    <n v="72209"/>
    <x v="125"/>
    <d v="2015-04-18T00:00:00"/>
    <x v="1015"/>
    <n v="9"/>
    <x v="1046"/>
    <n v="85895"/>
  </r>
  <r>
    <n v="21000"/>
    <x v="3"/>
    <x v="4"/>
    <n v="18.7"/>
    <n v="8.99"/>
    <n v="1917"/>
    <s v="Tracy Buckley"/>
    <x v="2"/>
    <x v="1"/>
    <x v="1"/>
    <x v="2"/>
    <x v="2"/>
    <x v="642"/>
    <n v="0.47"/>
    <x v="0"/>
    <x v="3"/>
    <x v="40"/>
    <x v="497"/>
    <n v="72113"/>
    <x v="12"/>
    <d v="2015-03-28T00:00:00"/>
    <x v="1016"/>
    <n v="7"/>
    <x v="1047"/>
    <n v="85894"/>
  </r>
  <r>
    <n v="19967"/>
    <x v="0"/>
    <x v="4"/>
    <n v="22.23"/>
    <n v="3.63"/>
    <n v="1917"/>
    <s v="Tracy Buckley"/>
    <x v="2"/>
    <x v="1"/>
    <x v="1"/>
    <x v="2"/>
    <x v="2"/>
    <x v="643"/>
    <n v="0.52"/>
    <x v="0"/>
    <x v="3"/>
    <x v="40"/>
    <x v="497"/>
    <n v="72113"/>
    <x v="151"/>
    <d v="2015-03-03T00:00:00"/>
    <x v="1017"/>
    <n v="10"/>
    <x v="1048"/>
    <n v="85897"/>
  </r>
  <r>
    <n v="22246"/>
    <x v="4"/>
    <x v="10"/>
    <n v="10.44"/>
    <n v="5.75"/>
    <n v="1918"/>
    <s v="Hannah Tyson"/>
    <x v="0"/>
    <x v="1"/>
    <x v="0"/>
    <x v="8"/>
    <x v="3"/>
    <x v="644"/>
    <n v="0.39"/>
    <x v="0"/>
    <x v="3"/>
    <x v="40"/>
    <x v="498"/>
    <n v="72450"/>
    <x v="36"/>
    <d v="2015-04-11T00:00:00"/>
    <x v="1018"/>
    <n v="17"/>
    <x v="622"/>
    <n v="85898"/>
  </r>
  <r>
    <n v="24971"/>
    <x v="0"/>
    <x v="6"/>
    <n v="195.99"/>
    <n v="8.99"/>
    <n v="1919"/>
    <s v="Nathan Jenkins"/>
    <x v="2"/>
    <x v="1"/>
    <x v="2"/>
    <x v="5"/>
    <x v="3"/>
    <x v="258"/>
    <n v="0.6"/>
    <x v="0"/>
    <x v="3"/>
    <x v="40"/>
    <x v="499"/>
    <n v="71603"/>
    <x v="152"/>
    <d v="2015-02-25T00:00:00"/>
    <x v="1019"/>
    <n v="5"/>
    <x v="1049"/>
    <n v="85896"/>
  </r>
  <r>
    <n v="21563"/>
    <x v="0"/>
    <x v="1"/>
    <n v="259.70999999999998"/>
    <n v="66.67"/>
    <n v="1927"/>
    <s v="Earl Alston"/>
    <x v="1"/>
    <x v="1"/>
    <x v="1"/>
    <x v="11"/>
    <x v="5"/>
    <x v="112"/>
    <n v="0.65"/>
    <x v="0"/>
    <x v="3"/>
    <x v="39"/>
    <x v="407"/>
    <n v="29611"/>
    <x v="92"/>
    <d v="2015-02-06T00:00:00"/>
    <x v="1020"/>
    <n v="8"/>
    <x v="1050"/>
    <n v="88579"/>
  </r>
  <r>
    <n v="22686"/>
    <x v="1"/>
    <x v="10"/>
    <n v="1889.99"/>
    <n v="19.989999999999998"/>
    <n v="1928"/>
    <s v="Gregory R Snow"/>
    <x v="2"/>
    <x v="1"/>
    <x v="0"/>
    <x v="8"/>
    <x v="3"/>
    <x v="645"/>
    <n v="0.36"/>
    <x v="0"/>
    <x v="3"/>
    <x v="39"/>
    <x v="500"/>
    <n v="29651"/>
    <x v="72"/>
    <d v="2015-01-21T00:00:00"/>
    <x v="1021"/>
    <n v="1"/>
    <x v="1051"/>
    <n v="88580"/>
  </r>
  <r>
    <n v="18159"/>
    <x v="4"/>
    <x v="2"/>
    <n v="3.58"/>
    <n v="1.63"/>
    <n v="1933"/>
    <s v="William Crawford"/>
    <x v="2"/>
    <x v="0"/>
    <x v="0"/>
    <x v="3"/>
    <x v="0"/>
    <x v="6"/>
    <n v="0.36"/>
    <x v="0"/>
    <x v="2"/>
    <x v="7"/>
    <x v="501"/>
    <n v="75043"/>
    <x v="47"/>
    <d v="2015-04-23T00:00:00"/>
    <x v="1022"/>
    <n v="10"/>
    <x v="1052"/>
    <n v="86687"/>
  </r>
  <r>
    <n v="19697"/>
    <x v="4"/>
    <x v="7"/>
    <n v="180.98"/>
    <n v="30"/>
    <n v="1934"/>
    <s v="Scott Moore"/>
    <x v="1"/>
    <x v="1"/>
    <x v="1"/>
    <x v="1"/>
    <x v="1"/>
    <x v="646"/>
    <n v="0.69"/>
    <x v="0"/>
    <x v="2"/>
    <x v="7"/>
    <x v="212"/>
    <n v="78626"/>
    <x v="155"/>
    <d v="2015-05-30T00:00:00"/>
    <x v="1023"/>
    <n v="3"/>
    <x v="1053"/>
    <n v="86688"/>
  </r>
  <r>
    <n v="19780"/>
    <x v="2"/>
    <x v="0"/>
    <n v="42.98"/>
    <n v="4.62"/>
    <n v="1935"/>
    <s v="Diana Coble Hubbard"/>
    <x v="0"/>
    <x v="0"/>
    <x v="0"/>
    <x v="15"/>
    <x v="3"/>
    <x v="647"/>
    <n v="0.56000000000000005"/>
    <x v="0"/>
    <x v="2"/>
    <x v="7"/>
    <x v="502"/>
    <n v="75051"/>
    <x v="4"/>
    <d v="2015-04-10T00:00:00"/>
    <x v="1024"/>
    <n v="9"/>
    <x v="1054"/>
    <n v="86686"/>
  </r>
  <r>
    <n v="19698"/>
    <x v="4"/>
    <x v="2"/>
    <n v="3.25"/>
    <n v="49"/>
    <n v="1935"/>
    <s v="Diana Coble Hubbard"/>
    <x v="2"/>
    <x v="1"/>
    <x v="0"/>
    <x v="15"/>
    <x v="6"/>
    <x v="648"/>
    <n v="0.56000000000000005"/>
    <x v="0"/>
    <x v="2"/>
    <x v="7"/>
    <x v="502"/>
    <n v="75051"/>
    <x v="155"/>
    <d v="2015-06-05T00:00:00"/>
    <x v="1025"/>
    <n v="2"/>
    <x v="1055"/>
    <n v="86688"/>
  </r>
  <r>
    <n v="19699"/>
    <x v="4"/>
    <x v="0"/>
    <n v="110.98"/>
    <n v="13.99"/>
    <n v="1935"/>
    <s v="Diana Coble Hubbard"/>
    <x v="2"/>
    <x v="1"/>
    <x v="1"/>
    <x v="2"/>
    <x v="4"/>
    <x v="649"/>
    <n v="0.69"/>
    <x v="0"/>
    <x v="2"/>
    <x v="7"/>
    <x v="502"/>
    <n v="75051"/>
    <x v="155"/>
    <d v="2015-06-04T00:00:00"/>
    <x v="1026"/>
    <n v="19"/>
    <x v="1056"/>
    <n v="86688"/>
  </r>
  <r>
    <n v="19700"/>
    <x v="4"/>
    <x v="5"/>
    <n v="3.95"/>
    <n v="2"/>
    <n v="1935"/>
    <s v="Diana Coble Hubbard"/>
    <x v="0"/>
    <x v="1"/>
    <x v="0"/>
    <x v="3"/>
    <x v="0"/>
    <x v="485"/>
    <n v="0.53"/>
    <x v="0"/>
    <x v="2"/>
    <x v="7"/>
    <x v="502"/>
    <n v="75051"/>
    <x v="155"/>
    <d v="2015-06-07T00:00:00"/>
    <x v="1027"/>
    <n v="23"/>
    <x v="1057"/>
    <n v="86688"/>
  </r>
  <r>
    <n v="23551"/>
    <x v="3"/>
    <x v="10"/>
    <n v="152.47999999999999"/>
    <n v="4"/>
    <n v="1938"/>
    <s v="Franklin Spencer"/>
    <x v="0"/>
    <x v="0"/>
    <x v="2"/>
    <x v="13"/>
    <x v="3"/>
    <x v="208"/>
    <n v="0.79"/>
    <x v="0"/>
    <x v="2"/>
    <x v="13"/>
    <x v="503"/>
    <n v="66801"/>
    <x v="27"/>
    <d v="2015-03-23T00:00:00"/>
    <x v="1028"/>
    <n v="4"/>
    <x v="1058"/>
    <n v="88870"/>
  </r>
  <r>
    <n v="23550"/>
    <x v="3"/>
    <x v="4"/>
    <n v="6.84"/>
    <n v="8.3699999999999992"/>
    <n v="1940"/>
    <s v="Eileen McDonald"/>
    <x v="2"/>
    <x v="0"/>
    <x v="0"/>
    <x v="12"/>
    <x v="2"/>
    <x v="597"/>
    <n v="0.57999999999999996"/>
    <x v="0"/>
    <x v="0"/>
    <x v="17"/>
    <x v="504"/>
    <n v="84020"/>
    <x v="27"/>
    <d v="2015-03-24T00:00:00"/>
    <x v="1029"/>
    <n v="1"/>
    <x v="1059"/>
    <n v="88870"/>
  </r>
  <r>
    <n v="25531"/>
    <x v="4"/>
    <x v="6"/>
    <n v="78.650000000000006"/>
    <n v="13.99"/>
    <n v="1940"/>
    <s v="Eileen McDonald"/>
    <x v="2"/>
    <x v="0"/>
    <x v="0"/>
    <x v="15"/>
    <x v="4"/>
    <x v="650"/>
    <n v="0.52"/>
    <x v="0"/>
    <x v="0"/>
    <x v="17"/>
    <x v="504"/>
    <n v="84020"/>
    <x v="47"/>
    <d v="2015-04-26T00:00:00"/>
    <x v="1030"/>
    <n v="7"/>
    <x v="1060"/>
    <n v="88871"/>
  </r>
  <r>
    <n v="25532"/>
    <x v="4"/>
    <x v="4"/>
    <n v="122.99"/>
    <n v="70.2"/>
    <n v="1940"/>
    <s v="Eileen McDonald"/>
    <x v="1"/>
    <x v="0"/>
    <x v="1"/>
    <x v="1"/>
    <x v="1"/>
    <x v="36"/>
    <n v="0.74"/>
    <x v="0"/>
    <x v="0"/>
    <x v="17"/>
    <x v="504"/>
    <n v="84020"/>
    <x v="47"/>
    <d v="2015-04-24T00:00:00"/>
    <x v="1031"/>
    <n v="10"/>
    <x v="1061"/>
    <n v="88871"/>
  </r>
  <r>
    <n v="20371"/>
    <x v="3"/>
    <x v="4"/>
    <n v="90.98"/>
    <n v="56.2"/>
    <n v="1946"/>
    <s v="Teresa Wallace"/>
    <x v="2"/>
    <x v="3"/>
    <x v="1"/>
    <x v="2"/>
    <x v="4"/>
    <x v="384"/>
    <n v="0.74"/>
    <x v="0"/>
    <x v="1"/>
    <x v="19"/>
    <x v="505"/>
    <n v="15228"/>
    <x v="161"/>
    <d v="2015-01-28T00:00:00"/>
    <x v="1032"/>
    <n v="12"/>
    <x v="1062"/>
    <n v="86331"/>
  </r>
  <r>
    <n v="20372"/>
    <x v="3"/>
    <x v="8"/>
    <n v="5.98"/>
    <n v="5.35"/>
    <n v="1946"/>
    <s v="Teresa Wallace"/>
    <x v="2"/>
    <x v="3"/>
    <x v="0"/>
    <x v="7"/>
    <x v="3"/>
    <x v="515"/>
    <n v="0.4"/>
    <x v="0"/>
    <x v="1"/>
    <x v="19"/>
    <x v="505"/>
    <n v="15228"/>
    <x v="161"/>
    <d v="2015-01-28T00:00:00"/>
    <x v="1033"/>
    <n v="3"/>
    <x v="1063"/>
    <n v="86331"/>
  </r>
  <r>
    <n v="21762"/>
    <x v="4"/>
    <x v="5"/>
    <n v="424.21"/>
    <n v="110.2"/>
    <n v="1949"/>
    <s v="Dana Waller"/>
    <x v="1"/>
    <x v="2"/>
    <x v="1"/>
    <x v="11"/>
    <x v="5"/>
    <x v="651"/>
    <n v="0.67"/>
    <x v="0"/>
    <x v="0"/>
    <x v="5"/>
    <x v="506"/>
    <n v="59715"/>
    <x v="108"/>
    <d v="2015-02-05T00:00:00"/>
    <x v="1034"/>
    <n v="12"/>
    <x v="1064"/>
    <n v="90415"/>
  </r>
  <r>
    <n v="24793"/>
    <x v="1"/>
    <x v="0"/>
    <n v="6.68"/>
    <n v="4.91"/>
    <n v="1950"/>
    <s v="Leslie Shannon"/>
    <x v="2"/>
    <x v="2"/>
    <x v="0"/>
    <x v="7"/>
    <x v="3"/>
    <x v="652"/>
    <n v="0.37"/>
    <x v="0"/>
    <x v="0"/>
    <x v="5"/>
    <x v="507"/>
    <n v="59750"/>
    <x v="61"/>
    <d v="2015-01-08T00:00:00"/>
    <x v="1035"/>
    <n v="7"/>
    <x v="1065"/>
    <n v="90414"/>
  </r>
  <r>
    <n v="23378"/>
    <x v="0"/>
    <x v="3"/>
    <n v="40.98"/>
    <n v="6.5"/>
    <n v="1956"/>
    <s v="Justin Frank"/>
    <x v="2"/>
    <x v="3"/>
    <x v="2"/>
    <x v="13"/>
    <x v="3"/>
    <x v="456"/>
    <n v="0.74"/>
    <x v="0"/>
    <x v="0"/>
    <x v="21"/>
    <x v="64"/>
    <n v="80027"/>
    <x v="117"/>
    <d v="2015-06-21T00:00:00"/>
    <x v="1036"/>
    <n v="19"/>
    <x v="1066"/>
    <n v="89820"/>
  </r>
  <r>
    <n v="21638"/>
    <x v="0"/>
    <x v="3"/>
    <n v="77.510000000000005"/>
    <n v="4"/>
    <n v="1957"/>
    <s v="Ted Crowder"/>
    <x v="2"/>
    <x v="3"/>
    <x v="2"/>
    <x v="13"/>
    <x v="3"/>
    <x v="624"/>
    <n v="0.76"/>
    <x v="0"/>
    <x v="2"/>
    <x v="33"/>
    <x v="403"/>
    <n v="63130"/>
    <x v="74"/>
    <d v="2015-04-09T00:00:00"/>
    <x v="1037"/>
    <n v="1"/>
    <x v="1067"/>
    <n v="89818"/>
  </r>
  <r>
    <n v="24640"/>
    <x v="4"/>
    <x v="3"/>
    <n v="30.98"/>
    <n v="6.5"/>
    <n v="1958"/>
    <s v="Vickie Martinez"/>
    <x v="0"/>
    <x v="3"/>
    <x v="2"/>
    <x v="13"/>
    <x v="3"/>
    <x v="653"/>
    <n v="0.64"/>
    <x v="0"/>
    <x v="0"/>
    <x v="6"/>
    <x v="219"/>
    <n v="97068"/>
    <x v="49"/>
    <d v="2015-06-22T00:00:00"/>
    <x v="1038"/>
    <n v="7"/>
    <x v="1068"/>
    <n v="89819"/>
  </r>
  <r>
    <n v="3956"/>
    <x v="2"/>
    <x v="6"/>
    <n v="20.28"/>
    <n v="14.39"/>
    <n v="1959"/>
    <s v="Bonnie Matthews Rowland"/>
    <x v="2"/>
    <x v="0"/>
    <x v="1"/>
    <x v="2"/>
    <x v="3"/>
    <x v="654"/>
    <n v="0.47"/>
    <x v="0"/>
    <x v="3"/>
    <x v="26"/>
    <x v="95"/>
    <n v="33916"/>
    <x v="46"/>
    <d v="2015-01-22T00:00:00"/>
    <x v="1039"/>
    <n v="9"/>
    <x v="1069"/>
    <n v="28225"/>
  </r>
  <r>
    <n v="3684"/>
    <x v="4"/>
    <x v="1"/>
    <n v="9.99"/>
    <n v="11.59"/>
    <n v="1959"/>
    <s v="Bonnie Matthews Rowland"/>
    <x v="2"/>
    <x v="1"/>
    <x v="0"/>
    <x v="7"/>
    <x v="3"/>
    <x v="655"/>
    <n v="0.4"/>
    <x v="0"/>
    <x v="3"/>
    <x v="26"/>
    <x v="95"/>
    <n v="33916"/>
    <x v="106"/>
    <d v="2015-04-27T00:00:00"/>
    <x v="1040"/>
    <n v="43"/>
    <x v="1070"/>
    <n v="26342"/>
  </r>
  <r>
    <n v="3685"/>
    <x v="4"/>
    <x v="1"/>
    <n v="48.04"/>
    <n v="5.79"/>
    <n v="1959"/>
    <s v="Bonnie Matthews Rowland"/>
    <x v="2"/>
    <x v="1"/>
    <x v="0"/>
    <x v="7"/>
    <x v="3"/>
    <x v="310"/>
    <n v="0.37"/>
    <x v="0"/>
    <x v="3"/>
    <x v="26"/>
    <x v="95"/>
    <n v="33916"/>
    <x v="106"/>
    <d v="2015-04-23T00:00:00"/>
    <x v="1041"/>
    <n v="74"/>
    <x v="1071"/>
    <n v="26342"/>
  </r>
  <r>
    <n v="3686"/>
    <x v="4"/>
    <x v="7"/>
    <n v="6.68"/>
    <n v="4.91"/>
    <n v="1959"/>
    <s v="Bonnie Matthews Rowland"/>
    <x v="2"/>
    <x v="1"/>
    <x v="0"/>
    <x v="7"/>
    <x v="3"/>
    <x v="652"/>
    <n v="0.37"/>
    <x v="0"/>
    <x v="3"/>
    <x v="26"/>
    <x v="95"/>
    <n v="33916"/>
    <x v="106"/>
    <d v="2015-04-25T00:00:00"/>
    <x v="1042"/>
    <n v="5"/>
    <x v="1072"/>
    <n v="26342"/>
  </r>
  <r>
    <n v="21685"/>
    <x v="4"/>
    <x v="1"/>
    <n v="48.04"/>
    <n v="5.79"/>
    <n v="1962"/>
    <s v="Sean Burton"/>
    <x v="2"/>
    <x v="1"/>
    <x v="0"/>
    <x v="7"/>
    <x v="3"/>
    <x v="310"/>
    <n v="0.37"/>
    <x v="0"/>
    <x v="2"/>
    <x v="22"/>
    <x v="508"/>
    <n v="48601"/>
    <x v="106"/>
    <d v="2015-04-23T00:00:00"/>
    <x v="1043"/>
    <n v="18"/>
    <x v="1073"/>
    <n v="88857"/>
  </r>
  <r>
    <n v="21686"/>
    <x v="4"/>
    <x v="7"/>
    <n v="6.68"/>
    <n v="4.91"/>
    <n v="1962"/>
    <s v="Sean Burton"/>
    <x v="2"/>
    <x v="1"/>
    <x v="0"/>
    <x v="7"/>
    <x v="3"/>
    <x v="652"/>
    <n v="0.37"/>
    <x v="0"/>
    <x v="2"/>
    <x v="22"/>
    <x v="508"/>
    <n v="48601"/>
    <x v="106"/>
    <d v="2015-04-25T00:00:00"/>
    <x v="1044"/>
    <n v="1"/>
    <x v="1074"/>
    <n v="88857"/>
  </r>
  <r>
    <n v="22488"/>
    <x v="3"/>
    <x v="0"/>
    <n v="78.650000000000006"/>
    <n v="13.99"/>
    <n v="1967"/>
    <s v="Carolyn Hoffman"/>
    <x v="0"/>
    <x v="2"/>
    <x v="0"/>
    <x v="15"/>
    <x v="4"/>
    <x v="650"/>
    <n v="0.52"/>
    <x v="0"/>
    <x v="2"/>
    <x v="25"/>
    <x v="406"/>
    <n v="52732"/>
    <x v="103"/>
    <d v="2015-03-19T00:00:00"/>
    <x v="1045"/>
    <n v="8"/>
    <x v="1075"/>
    <n v="89456"/>
  </r>
  <r>
    <n v="26220"/>
    <x v="3"/>
    <x v="1"/>
    <n v="11.58"/>
    <n v="5.72"/>
    <n v="1971"/>
    <s v="Marsha Roy"/>
    <x v="2"/>
    <x v="0"/>
    <x v="0"/>
    <x v="4"/>
    <x v="3"/>
    <x v="240"/>
    <n v="0.35"/>
    <x v="0"/>
    <x v="3"/>
    <x v="37"/>
    <x v="509"/>
    <n v="38801"/>
    <x v="174"/>
    <d v="2015-01-19T00:00:00"/>
    <x v="1046"/>
    <n v="3"/>
    <x v="234"/>
    <n v="91550"/>
  </r>
  <r>
    <n v="26223"/>
    <x v="3"/>
    <x v="5"/>
    <n v="350.99"/>
    <n v="39"/>
    <n v="1972"/>
    <s v="Priscilla Brandon"/>
    <x v="1"/>
    <x v="0"/>
    <x v="1"/>
    <x v="1"/>
    <x v="1"/>
    <x v="455"/>
    <n v="0.55000000000000004"/>
    <x v="0"/>
    <x v="1"/>
    <x v="19"/>
    <x v="510"/>
    <n v="19090"/>
    <x v="174"/>
    <d v="2015-01-20T00:00:00"/>
    <x v="1047"/>
    <n v="6"/>
    <x v="1076"/>
    <n v="91550"/>
  </r>
  <r>
    <n v="26224"/>
    <x v="3"/>
    <x v="7"/>
    <n v="15.99"/>
    <n v="9.4"/>
    <n v="1972"/>
    <s v="Priscilla Brandon"/>
    <x v="0"/>
    <x v="0"/>
    <x v="2"/>
    <x v="6"/>
    <x v="3"/>
    <x v="616"/>
    <n v="0.49"/>
    <x v="0"/>
    <x v="1"/>
    <x v="19"/>
    <x v="510"/>
    <n v="19090"/>
    <x v="174"/>
    <d v="2015-01-20T00:00:00"/>
    <x v="1048"/>
    <n v="5"/>
    <x v="1077"/>
    <n v="91550"/>
  </r>
  <r>
    <n v="18795"/>
    <x v="3"/>
    <x v="3"/>
    <n v="20.48"/>
    <n v="6.32"/>
    <n v="1974"/>
    <s v="Robert Brantley"/>
    <x v="2"/>
    <x v="3"/>
    <x v="0"/>
    <x v="15"/>
    <x v="3"/>
    <x v="656"/>
    <n v="0.57999999999999996"/>
    <x v="0"/>
    <x v="2"/>
    <x v="22"/>
    <x v="511"/>
    <n v="48127"/>
    <x v="135"/>
    <d v="2015-05-21T00:00:00"/>
    <x v="1049"/>
    <n v="5"/>
    <x v="1078"/>
    <n v="89040"/>
  </r>
  <r>
    <n v="18796"/>
    <x v="3"/>
    <x v="2"/>
    <n v="15.67"/>
    <n v="1.39"/>
    <n v="1974"/>
    <s v="Robert Brantley"/>
    <x v="2"/>
    <x v="3"/>
    <x v="0"/>
    <x v="4"/>
    <x v="3"/>
    <x v="598"/>
    <n v="0.38"/>
    <x v="0"/>
    <x v="2"/>
    <x v="22"/>
    <x v="511"/>
    <n v="48127"/>
    <x v="135"/>
    <d v="2015-05-21T00:00:00"/>
    <x v="1050"/>
    <n v="3"/>
    <x v="1079"/>
    <n v="89040"/>
  </r>
  <r>
    <n v="25731"/>
    <x v="2"/>
    <x v="5"/>
    <n v="70.98"/>
    <n v="46.74"/>
    <n v="1976"/>
    <s v="Sherri F Vogel"/>
    <x v="1"/>
    <x v="3"/>
    <x v="1"/>
    <x v="14"/>
    <x v="5"/>
    <x v="311"/>
    <n v="0.56000000000000005"/>
    <x v="0"/>
    <x v="2"/>
    <x v="22"/>
    <x v="512"/>
    <n v="48823"/>
    <x v="56"/>
    <d v="2015-01-11T00:00:00"/>
    <x v="1051"/>
    <n v="8"/>
    <x v="1080"/>
    <n v="89039"/>
  </r>
  <r>
    <n v="25732"/>
    <x v="2"/>
    <x v="5"/>
    <n v="11.55"/>
    <n v="2.36"/>
    <n v="1976"/>
    <s v="Sherri F Vogel"/>
    <x v="2"/>
    <x v="3"/>
    <x v="0"/>
    <x v="0"/>
    <x v="0"/>
    <x v="99"/>
    <n v="0.55000000000000004"/>
    <x v="0"/>
    <x v="2"/>
    <x v="22"/>
    <x v="512"/>
    <n v="48823"/>
    <x v="56"/>
    <d v="2015-01-12T00:00:00"/>
    <x v="1052"/>
    <n v="12"/>
    <x v="1081"/>
    <n v="89039"/>
  </r>
  <r>
    <n v="24887"/>
    <x v="2"/>
    <x v="2"/>
    <n v="40.99"/>
    <n v="17.48"/>
    <n v="1976"/>
    <s v="Sherri F Vogel"/>
    <x v="2"/>
    <x v="3"/>
    <x v="0"/>
    <x v="7"/>
    <x v="3"/>
    <x v="399"/>
    <n v="0.36"/>
    <x v="0"/>
    <x v="2"/>
    <x v="22"/>
    <x v="512"/>
    <n v="48823"/>
    <x v="165"/>
    <d v="2015-03-25T00:00:00"/>
    <x v="1053"/>
    <n v="14"/>
    <x v="1082"/>
    <n v="89041"/>
  </r>
  <r>
    <n v="21692"/>
    <x v="1"/>
    <x v="5"/>
    <n v="20.99"/>
    <n v="3.3"/>
    <n v="1979"/>
    <s v="Marianne Weiner Ennis"/>
    <x v="2"/>
    <x v="0"/>
    <x v="2"/>
    <x v="5"/>
    <x v="2"/>
    <x v="321"/>
    <n v="0.81"/>
    <x v="0"/>
    <x v="0"/>
    <x v="21"/>
    <x v="513"/>
    <n v="80122"/>
    <x v="130"/>
    <d v="2015-05-06T00:00:00"/>
    <x v="1054"/>
    <n v="4"/>
    <x v="1083"/>
    <n v="87757"/>
  </r>
  <r>
    <n v="24935"/>
    <x v="1"/>
    <x v="10"/>
    <n v="7.37"/>
    <n v="5.53"/>
    <n v="1984"/>
    <s v="Lynne Wilcox"/>
    <x v="2"/>
    <x v="3"/>
    <x v="2"/>
    <x v="13"/>
    <x v="2"/>
    <x v="95"/>
    <n v="0.69"/>
    <x v="0"/>
    <x v="3"/>
    <x v="39"/>
    <x v="226"/>
    <n v="29915"/>
    <x v="41"/>
    <d v="2015-05-16T00:00:00"/>
    <x v="1055"/>
    <n v="38"/>
    <x v="1084"/>
    <n v="91258"/>
  </r>
  <r>
    <n v="20568"/>
    <x v="1"/>
    <x v="0"/>
    <n v="15.31"/>
    <n v="8.7799999999999994"/>
    <n v="1986"/>
    <s v="Lynda Rosenthal"/>
    <x v="2"/>
    <x v="1"/>
    <x v="0"/>
    <x v="10"/>
    <x v="3"/>
    <x v="657"/>
    <n v="0.56999999999999995"/>
    <x v="0"/>
    <x v="2"/>
    <x v="7"/>
    <x v="514"/>
    <n v="79701"/>
    <x v="166"/>
    <d v="2015-05-07T00:00:00"/>
    <x v="1056"/>
    <n v="23"/>
    <x v="1085"/>
    <n v="90888"/>
  </r>
  <r>
    <n v="20569"/>
    <x v="1"/>
    <x v="5"/>
    <n v="7.99"/>
    <n v="5.03"/>
    <n v="1986"/>
    <s v="Lynda Rosenthal"/>
    <x v="0"/>
    <x v="1"/>
    <x v="2"/>
    <x v="5"/>
    <x v="4"/>
    <x v="145"/>
    <n v="0.6"/>
    <x v="0"/>
    <x v="2"/>
    <x v="7"/>
    <x v="514"/>
    <n v="79701"/>
    <x v="166"/>
    <d v="2015-05-08T00:00:00"/>
    <x v="634"/>
    <n v="4"/>
    <x v="1086"/>
    <n v="90888"/>
  </r>
  <r>
    <n v="19336"/>
    <x v="0"/>
    <x v="5"/>
    <n v="20.98"/>
    <n v="21.2"/>
    <n v="1988"/>
    <s v="Anna Burgess"/>
    <x v="2"/>
    <x v="1"/>
    <x v="1"/>
    <x v="2"/>
    <x v="4"/>
    <x v="658"/>
    <n v="0.78"/>
    <x v="0"/>
    <x v="0"/>
    <x v="17"/>
    <x v="504"/>
    <n v="84020"/>
    <x v="35"/>
    <d v="2015-01-04T00:00:00"/>
    <x v="1057"/>
    <n v="3"/>
    <x v="1087"/>
    <n v="89999"/>
  </r>
  <r>
    <n v="22600"/>
    <x v="1"/>
    <x v="7"/>
    <n v="355.98"/>
    <n v="58.92"/>
    <n v="1989"/>
    <s v="David Weaver"/>
    <x v="1"/>
    <x v="1"/>
    <x v="1"/>
    <x v="1"/>
    <x v="1"/>
    <x v="464"/>
    <n v="0.64"/>
    <x v="0"/>
    <x v="0"/>
    <x v="17"/>
    <x v="515"/>
    <n v="84117"/>
    <x v="72"/>
    <d v="2015-01-22T00:00:00"/>
    <x v="1058"/>
    <n v="8"/>
    <x v="1088"/>
    <n v="90000"/>
  </r>
  <r>
    <n v="22601"/>
    <x v="1"/>
    <x v="3"/>
    <n v="19.98"/>
    <n v="8.68"/>
    <n v="1989"/>
    <s v="David Weaver"/>
    <x v="2"/>
    <x v="1"/>
    <x v="0"/>
    <x v="7"/>
    <x v="3"/>
    <x v="441"/>
    <n v="0.37"/>
    <x v="0"/>
    <x v="0"/>
    <x v="17"/>
    <x v="515"/>
    <n v="84117"/>
    <x v="72"/>
    <d v="2015-01-22T00:00:00"/>
    <x v="1059"/>
    <n v="5"/>
    <x v="1089"/>
    <n v="90000"/>
  </r>
  <r>
    <n v="20554"/>
    <x v="0"/>
    <x v="0"/>
    <n v="30.98"/>
    <n v="6.5"/>
    <n v="1989"/>
    <s v="David Weaver"/>
    <x v="2"/>
    <x v="0"/>
    <x v="2"/>
    <x v="13"/>
    <x v="3"/>
    <x v="653"/>
    <n v="0.64"/>
    <x v="0"/>
    <x v="0"/>
    <x v="17"/>
    <x v="515"/>
    <n v="84117"/>
    <x v="7"/>
    <d v="2015-05-16T00:00:00"/>
    <x v="1060"/>
    <n v="11"/>
    <x v="1090"/>
    <n v="90001"/>
  </r>
  <r>
    <n v="20555"/>
    <x v="0"/>
    <x v="0"/>
    <n v="40.99"/>
    <n v="19.989999999999998"/>
    <n v="1989"/>
    <s v="David Weaver"/>
    <x v="2"/>
    <x v="0"/>
    <x v="0"/>
    <x v="7"/>
    <x v="3"/>
    <x v="659"/>
    <n v="0.36"/>
    <x v="0"/>
    <x v="0"/>
    <x v="17"/>
    <x v="515"/>
    <n v="84117"/>
    <x v="7"/>
    <d v="2015-05-18T00:00:00"/>
    <x v="1061"/>
    <n v="11"/>
    <x v="1091"/>
    <n v="90001"/>
  </r>
  <r>
    <n v="21723"/>
    <x v="3"/>
    <x v="10"/>
    <n v="1.6"/>
    <n v="1.29"/>
    <n v="1989"/>
    <s v="David Weaver"/>
    <x v="2"/>
    <x v="1"/>
    <x v="0"/>
    <x v="0"/>
    <x v="0"/>
    <x v="660"/>
    <n v="0.42"/>
    <x v="0"/>
    <x v="0"/>
    <x v="17"/>
    <x v="515"/>
    <n v="84117"/>
    <x v="122"/>
    <d v="2015-04-30T00:00:00"/>
    <x v="1062"/>
    <n v="11"/>
    <x v="1092"/>
    <n v="90003"/>
  </r>
  <r>
    <n v="25417"/>
    <x v="3"/>
    <x v="6"/>
    <n v="47.9"/>
    <n v="5.86"/>
    <n v="1991"/>
    <s v="Paula Hubbard"/>
    <x v="2"/>
    <x v="1"/>
    <x v="0"/>
    <x v="7"/>
    <x v="3"/>
    <x v="661"/>
    <n v="0.37"/>
    <x v="0"/>
    <x v="0"/>
    <x v="17"/>
    <x v="516"/>
    <n v="84118"/>
    <x v="11"/>
    <d v="2015-02-24T00:00:00"/>
    <x v="1063"/>
    <n v="18"/>
    <x v="1093"/>
    <n v="90002"/>
  </r>
  <r>
    <n v="19797"/>
    <x v="1"/>
    <x v="10"/>
    <n v="125.99"/>
    <n v="8.99"/>
    <n v="1997"/>
    <s v="Harriet Bowman"/>
    <x v="2"/>
    <x v="3"/>
    <x v="2"/>
    <x v="5"/>
    <x v="3"/>
    <x v="322"/>
    <n v="0.56999999999999995"/>
    <x v="0"/>
    <x v="3"/>
    <x v="39"/>
    <x v="226"/>
    <n v="29915"/>
    <x v="51"/>
    <d v="2015-01-28T00:00:00"/>
    <x v="1064"/>
    <n v="4"/>
    <x v="1094"/>
    <n v="90333"/>
  </r>
  <r>
    <n v="19581"/>
    <x v="3"/>
    <x v="0"/>
    <n v="16.48"/>
    <n v="1.99"/>
    <n v="1997"/>
    <s v="Harriet Bowman"/>
    <x v="2"/>
    <x v="3"/>
    <x v="2"/>
    <x v="13"/>
    <x v="2"/>
    <x v="524"/>
    <n v="0.42"/>
    <x v="0"/>
    <x v="3"/>
    <x v="39"/>
    <x v="226"/>
    <n v="29915"/>
    <x v="163"/>
    <d v="2015-05-08T00:00:00"/>
    <x v="1065"/>
    <n v="7"/>
    <x v="1095"/>
    <n v="90334"/>
  </r>
  <r>
    <n v="21003"/>
    <x v="4"/>
    <x v="6"/>
    <n v="24.92"/>
    <n v="12.98"/>
    <n v="1997"/>
    <s v="Harriet Bowman"/>
    <x v="2"/>
    <x v="3"/>
    <x v="0"/>
    <x v="8"/>
    <x v="3"/>
    <x v="662"/>
    <n v="0.39"/>
    <x v="0"/>
    <x v="3"/>
    <x v="39"/>
    <x v="226"/>
    <n v="29915"/>
    <x v="42"/>
    <d v="2015-06-02T00:00:00"/>
    <x v="1066"/>
    <n v="1"/>
    <x v="1096"/>
    <n v="90335"/>
  </r>
  <r>
    <n v="20392"/>
    <x v="1"/>
    <x v="2"/>
    <n v="4.42"/>
    <n v="4.99"/>
    <n v="1998"/>
    <s v="Judy Frazier"/>
    <x v="2"/>
    <x v="0"/>
    <x v="0"/>
    <x v="4"/>
    <x v="3"/>
    <x v="7"/>
    <n v="0.38"/>
    <x v="0"/>
    <x v="1"/>
    <x v="4"/>
    <x v="517"/>
    <n v="11758"/>
    <x v="26"/>
    <d v="2015-06-05T00:00:00"/>
    <x v="1067"/>
    <n v="3"/>
    <x v="1097"/>
    <n v="90568"/>
  </r>
  <r>
    <n v="24075"/>
    <x v="3"/>
    <x v="2"/>
    <n v="4.24"/>
    <n v="5.41"/>
    <n v="2004"/>
    <s v="James Dickinson Ball"/>
    <x v="2"/>
    <x v="1"/>
    <x v="0"/>
    <x v="8"/>
    <x v="3"/>
    <x v="21"/>
    <n v="0.35"/>
    <x v="0"/>
    <x v="0"/>
    <x v="5"/>
    <x v="506"/>
    <n v="59715"/>
    <x v="89"/>
    <d v="2015-04-19T00:00:00"/>
    <x v="1068"/>
    <n v="10"/>
    <x v="1098"/>
    <n v="91277"/>
  </r>
  <r>
    <n v="24076"/>
    <x v="3"/>
    <x v="7"/>
    <n v="6783.02"/>
    <n v="24.49"/>
    <n v="2004"/>
    <s v="James Dickinson Ball"/>
    <x v="2"/>
    <x v="1"/>
    <x v="2"/>
    <x v="6"/>
    <x v="6"/>
    <x v="458"/>
    <n v="0.39"/>
    <x v="0"/>
    <x v="0"/>
    <x v="5"/>
    <x v="506"/>
    <n v="59715"/>
    <x v="89"/>
    <d v="2015-04-19T00:00:00"/>
    <x v="1069"/>
    <n v="1"/>
    <x v="1099"/>
    <n v="91277"/>
  </r>
  <r>
    <n v="25251"/>
    <x v="1"/>
    <x v="9"/>
    <n v="5.78"/>
    <n v="5.37"/>
    <n v="2006"/>
    <s v="Cynthia Khan"/>
    <x v="2"/>
    <x v="1"/>
    <x v="0"/>
    <x v="7"/>
    <x v="3"/>
    <x v="663"/>
    <n v="0.36"/>
    <x v="0"/>
    <x v="0"/>
    <x v="21"/>
    <x v="518"/>
    <n v="81301"/>
    <x v="93"/>
    <d v="2015-03-06T00:00:00"/>
    <x v="1070"/>
    <n v="15"/>
    <x v="1100"/>
    <n v="88798"/>
  </r>
  <r>
    <n v="20006"/>
    <x v="3"/>
    <x v="10"/>
    <n v="10.48"/>
    <n v="2.89"/>
    <n v="2016"/>
    <s v="Wayne Bean"/>
    <x v="2"/>
    <x v="0"/>
    <x v="0"/>
    <x v="0"/>
    <x v="2"/>
    <x v="626"/>
    <n v="0.6"/>
    <x v="0"/>
    <x v="2"/>
    <x v="22"/>
    <x v="172"/>
    <n v="48195"/>
    <x v="49"/>
    <d v="2015-06-19T00:00:00"/>
    <x v="1071"/>
    <n v="4"/>
    <x v="1101"/>
    <n v="86874"/>
  </r>
  <r>
    <n v="18989"/>
    <x v="0"/>
    <x v="8"/>
    <n v="39.479999999999997"/>
    <n v="1.99"/>
    <n v="2014"/>
    <s v="Cathy Simon"/>
    <x v="2"/>
    <x v="1"/>
    <x v="2"/>
    <x v="13"/>
    <x v="2"/>
    <x v="246"/>
    <n v="0.54"/>
    <x v="0"/>
    <x v="2"/>
    <x v="25"/>
    <x v="519"/>
    <n v="51503"/>
    <x v="27"/>
    <d v="2015-03-24T00:00:00"/>
    <x v="1072"/>
    <n v="4"/>
    <x v="1102"/>
    <n v="88367"/>
  </r>
  <r>
    <n v="18990"/>
    <x v="0"/>
    <x v="6"/>
    <n v="4.91"/>
    <n v="0.5"/>
    <n v="2014"/>
    <s v="Cathy Simon"/>
    <x v="2"/>
    <x v="1"/>
    <x v="0"/>
    <x v="9"/>
    <x v="3"/>
    <x v="41"/>
    <n v="0.36"/>
    <x v="0"/>
    <x v="2"/>
    <x v="25"/>
    <x v="519"/>
    <n v="51503"/>
    <x v="27"/>
    <d v="2015-03-24T00:00:00"/>
    <x v="1073"/>
    <n v="2"/>
    <x v="1103"/>
    <n v="88367"/>
  </r>
  <r>
    <n v="21573"/>
    <x v="2"/>
    <x v="2"/>
    <n v="6.48"/>
    <n v="7.49"/>
    <n v="2014"/>
    <s v="Cathy Simon"/>
    <x v="2"/>
    <x v="1"/>
    <x v="0"/>
    <x v="7"/>
    <x v="3"/>
    <x v="664"/>
    <n v="0.37"/>
    <x v="0"/>
    <x v="2"/>
    <x v="25"/>
    <x v="519"/>
    <n v="51503"/>
    <x v="36"/>
    <d v="2015-04-04T00:00:00"/>
    <x v="1074"/>
    <n v="12"/>
    <x v="1104"/>
    <n v="88368"/>
  </r>
  <r>
    <n v="25557"/>
    <x v="2"/>
    <x v="1"/>
    <n v="120.98"/>
    <n v="58.64"/>
    <n v="2020"/>
    <s v="Erika Jordan"/>
    <x v="1"/>
    <x v="1"/>
    <x v="1"/>
    <x v="14"/>
    <x v="5"/>
    <x v="665"/>
    <n v="0.75"/>
    <x v="0"/>
    <x v="1"/>
    <x v="19"/>
    <x v="520"/>
    <n v="15239"/>
    <x v="169"/>
    <d v="2015-02-15T00:00:00"/>
    <x v="1075"/>
    <n v="11"/>
    <x v="1105"/>
    <n v="86933"/>
  </r>
  <r>
    <n v="22145"/>
    <x v="2"/>
    <x v="7"/>
    <n v="120.97"/>
    <n v="7.11"/>
    <n v="2030"/>
    <s v="Lindsay O'Connell"/>
    <x v="2"/>
    <x v="0"/>
    <x v="2"/>
    <x v="6"/>
    <x v="4"/>
    <x v="666"/>
    <n v="0.36"/>
    <x v="0"/>
    <x v="2"/>
    <x v="7"/>
    <x v="407"/>
    <n v="75401"/>
    <x v="83"/>
    <d v="2015-03-17T00:00:00"/>
    <x v="1076"/>
    <n v="16"/>
    <x v="1106"/>
    <n v="91059"/>
  </r>
  <r>
    <n v="22146"/>
    <x v="2"/>
    <x v="6"/>
    <n v="195.99"/>
    <n v="4.2"/>
    <n v="2030"/>
    <s v="Lindsay O'Connell"/>
    <x v="2"/>
    <x v="0"/>
    <x v="2"/>
    <x v="5"/>
    <x v="3"/>
    <x v="667"/>
    <n v="0.6"/>
    <x v="0"/>
    <x v="2"/>
    <x v="7"/>
    <x v="407"/>
    <n v="75401"/>
    <x v="83"/>
    <d v="2015-03-19T00:00:00"/>
    <x v="1077"/>
    <n v="16"/>
    <x v="1107"/>
    <n v="91059"/>
  </r>
  <r>
    <n v="20654"/>
    <x v="3"/>
    <x v="9"/>
    <n v="55.98"/>
    <n v="4.8600000000000003"/>
    <n v="2030"/>
    <s v="Lindsay O'Connell"/>
    <x v="2"/>
    <x v="0"/>
    <x v="0"/>
    <x v="7"/>
    <x v="3"/>
    <x v="209"/>
    <n v="0.36"/>
    <x v="0"/>
    <x v="2"/>
    <x v="7"/>
    <x v="407"/>
    <n v="75401"/>
    <x v="103"/>
    <d v="2015-03-20T00:00:00"/>
    <x v="1078"/>
    <n v="13"/>
    <x v="1108"/>
    <n v="91060"/>
  </r>
  <r>
    <n v="25918"/>
    <x v="2"/>
    <x v="10"/>
    <n v="1.89"/>
    <n v="0.76"/>
    <n v="2035"/>
    <s v="Jon Ward"/>
    <x v="2"/>
    <x v="3"/>
    <x v="0"/>
    <x v="3"/>
    <x v="0"/>
    <x v="668"/>
    <n v="0.83"/>
    <x v="0"/>
    <x v="3"/>
    <x v="26"/>
    <x v="487"/>
    <n v="33403"/>
    <x v="73"/>
    <d v="2015-05-20T00:00:00"/>
    <x v="1079"/>
    <n v="20"/>
    <x v="1109"/>
    <n v="87117"/>
  </r>
  <r>
    <n v="19733"/>
    <x v="1"/>
    <x v="6"/>
    <n v="73.98"/>
    <n v="14.52"/>
    <n v="2037"/>
    <s v="Lynda Herman"/>
    <x v="2"/>
    <x v="2"/>
    <x v="2"/>
    <x v="13"/>
    <x v="3"/>
    <x v="414"/>
    <n v="0.65"/>
    <x v="0"/>
    <x v="0"/>
    <x v="5"/>
    <x v="506"/>
    <n v="59715"/>
    <x v="14"/>
    <d v="2015-03-14T00:00:00"/>
    <x v="1080"/>
    <n v="4"/>
    <x v="1110"/>
    <n v="89333"/>
  </r>
  <r>
    <n v="22018"/>
    <x v="0"/>
    <x v="2"/>
    <n v="40.99"/>
    <n v="17.48"/>
    <n v="2038"/>
    <s v="Peter Adams"/>
    <x v="2"/>
    <x v="2"/>
    <x v="0"/>
    <x v="7"/>
    <x v="3"/>
    <x v="399"/>
    <n v="0.36"/>
    <x v="0"/>
    <x v="1"/>
    <x v="4"/>
    <x v="521"/>
    <n v="10550"/>
    <x v="109"/>
    <d v="2015-04-21T00:00:00"/>
    <x v="1081"/>
    <n v="7"/>
    <x v="1111"/>
    <n v="89334"/>
  </r>
  <r>
    <n v="24731"/>
    <x v="4"/>
    <x v="3"/>
    <n v="20.99"/>
    <n v="2.5"/>
    <n v="2044"/>
    <s v="Jay Simon"/>
    <x v="2"/>
    <x v="0"/>
    <x v="2"/>
    <x v="5"/>
    <x v="0"/>
    <x v="427"/>
    <n v="0.81"/>
    <x v="0"/>
    <x v="3"/>
    <x v="40"/>
    <x v="522"/>
    <n v="72756"/>
    <x v="137"/>
    <d v="2015-07-01T00:00:00"/>
    <x v="1082"/>
    <n v="6"/>
    <x v="1112"/>
    <n v="88692"/>
  </r>
  <r>
    <n v="22970"/>
    <x v="2"/>
    <x v="7"/>
    <n v="4.28"/>
    <n v="5.68"/>
    <n v="2046"/>
    <s v="Eileen Schwartz"/>
    <x v="2"/>
    <x v="0"/>
    <x v="0"/>
    <x v="7"/>
    <x v="3"/>
    <x v="669"/>
    <n v="0.4"/>
    <x v="0"/>
    <x v="2"/>
    <x v="13"/>
    <x v="523"/>
    <n v="67901"/>
    <x v="20"/>
    <d v="2015-06-14T00:00:00"/>
    <x v="1083"/>
    <n v="7"/>
    <x v="1113"/>
    <n v="88219"/>
  </r>
  <r>
    <n v="22971"/>
    <x v="2"/>
    <x v="2"/>
    <n v="376.13"/>
    <n v="85.63"/>
    <n v="2046"/>
    <s v="Eileen Schwartz"/>
    <x v="1"/>
    <x v="0"/>
    <x v="1"/>
    <x v="11"/>
    <x v="5"/>
    <x v="670"/>
    <n v="0.74"/>
    <x v="0"/>
    <x v="2"/>
    <x v="13"/>
    <x v="523"/>
    <n v="67901"/>
    <x v="20"/>
    <d v="2015-06-14T00:00:00"/>
    <x v="1084"/>
    <n v="13"/>
    <x v="1114"/>
    <n v="88219"/>
  </r>
  <r>
    <n v="22972"/>
    <x v="2"/>
    <x v="2"/>
    <n v="424.21"/>
    <n v="110.2"/>
    <n v="2046"/>
    <s v="Eileen Schwartz"/>
    <x v="1"/>
    <x v="0"/>
    <x v="1"/>
    <x v="11"/>
    <x v="5"/>
    <x v="651"/>
    <n v="0.67"/>
    <x v="0"/>
    <x v="2"/>
    <x v="13"/>
    <x v="523"/>
    <n v="67901"/>
    <x v="20"/>
    <d v="2015-06-13T00:00:00"/>
    <x v="1085"/>
    <n v="17"/>
    <x v="1115"/>
    <n v="88219"/>
  </r>
  <r>
    <n v="22973"/>
    <x v="2"/>
    <x v="2"/>
    <n v="195.99"/>
    <n v="8.99"/>
    <n v="2046"/>
    <s v="Eileen Schwartz"/>
    <x v="2"/>
    <x v="0"/>
    <x v="2"/>
    <x v="5"/>
    <x v="3"/>
    <x v="258"/>
    <n v="0.6"/>
    <x v="0"/>
    <x v="2"/>
    <x v="13"/>
    <x v="523"/>
    <n v="67901"/>
    <x v="20"/>
    <d v="2015-06-14T00:00:00"/>
    <x v="1086"/>
    <n v="4"/>
    <x v="1116"/>
    <n v="88219"/>
  </r>
  <r>
    <n v="18497"/>
    <x v="0"/>
    <x v="9"/>
    <n v="15.28"/>
    <n v="1.99"/>
    <n v="2049"/>
    <s v="Kenneth Pollock"/>
    <x v="2"/>
    <x v="0"/>
    <x v="2"/>
    <x v="13"/>
    <x v="2"/>
    <x v="108"/>
    <n v="0.42"/>
    <x v="0"/>
    <x v="3"/>
    <x v="8"/>
    <x v="524"/>
    <n v="22801"/>
    <x v="123"/>
    <d v="2015-06-23T00:00:00"/>
    <x v="1087"/>
    <n v="19"/>
    <x v="1117"/>
    <n v="88220"/>
  </r>
  <r>
    <n v="18498"/>
    <x v="0"/>
    <x v="3"/>
    <n v="1.76"/>
    <n v="0.7"/>
    <n v="2049"/>
    <s v="Kenneth Pollock"/>
    <x v="2"/>
    <x v="0"/>
    <x v="0"/>
    <x v="0"/>
    <x v="0"/>
    <x v="671"/>
    <n v="0.56000000000000005"/>
    <x v="0"/>
    <x v="3"/>
    <x v="8"/>
    <x v="524"/>
    <n v="22801"/>
    <x v="123"/>
    <d v="2015-06-24T00:00:00"/>
    <x v="1088"/>
    <n v="13"/>
    <x v="1118"/>
    <n v="88220"/>
  </r>
  <r>
    <n v="18251"/>
    <x v="1"/>
    <x v="8"/>
    <n v="31.78"/>
    <n v="1.99"/>
    <n v="2052"/>
    <s v="Francis Kendall"/>
    <x v="2"/>
    <x v="1"/>
    <x v="2"/>
    <x v="13"/>
    <x v="2"/>
    <x v="323"/>
    <n v="0.42"/>
    <x v="0"/>
    <x v="0"/>
    <x v="27"/>
    <x v="525"/>
    <n v="87105"/>
    <x v="153"/>
    <d v="2015-02-21T00:00:00"/>
    <x v="1089"/>
    <n v="13"/>
    <x v="1119"/>
    <n v="87234"/>
  </r>
  <r>
    <n v="18252"/>
    <x v="1"/>
    <x v="6"/>
    <n v="5.98"/>
    <n v="2.5"/>
    <n v="2052"/>
    <s v="Francis Kendall"/>
    <x v="2"/>
    <x v="1"/>
    <x v="0"/>
    <x v="4"/>
    <x v="3"/>
    <x v="70"/>
    <n v="0.36"/>
    <x v="0"/>
    <x v="0"/>
    <x v="27"/>
    <x v="525"/>
    <n v="87105"/>
    <x v="153"/>
    <d v="2015-02-20T00:00:00"/>
    <x v="1090"/>
    <n v="5"/>
    <x v="1120"/>
    <n v="87234"/>
  </r>
  <r>
    <n v="18253"/>
    <x v="1"/>
    <x v="10"/>
    <n v="35.99"/>
    <n v="1.1000000000000001"/>
    <n v="2052"/>
    <s v="Francis Kendall"/>
    <x v="0"/>
    <x v="1"/>
    <x v="2"/>
    <x v="5"/>
    <x v="3"/>
    <x v="337"/>
    <n v="0.55000000000000004"/>
    <x v="0"/>
    <x v="0"/>
    <x v="27"/>
    <x v="525"/>
    <n v="87105"/>
    <x v="153"/>
    <d v="2015-02-20T00:00:00"/>
    <x v="1091"/>
    <n v="19"/>
    <x v="1121"/>
    <n v="87234"/>
  </r>
  <r>
    <n v="20481"/>
    <x v="3"/>
    <x v="8"/>
    <n v="5.98"/>
    <n v="5.46"/>
    <n v="2058"/>
    <s v="Louise Webster Sharma"/>
    <x v="2"/>
    <x v="0"/>
    <x v="0"/>
    <x v="7"/>
    <x v="3"/>
    <x v="381"/>
    <n v="0.36"/>
    <x v="0"/>
    <x v="3"/>
    <x v="24"/>
    <x v="526"/>
    <n v="28601"/>
    <x v="169"/>
    <d v="2015-02-15T00:00:00"/>
    <x v="1092"/>
    <n v="5"/>
    <x v="1122"/>
    <n v="88040"/>
  </r>
  <r>
    <n v="23499"/>
    <x v="1"/>
    <x v="3"/>
    <n v="28.48"/>
    <n v="1.99"/>
    <n v="2059"/>
    <s v="Nathan Newton"/>
    <x v="2"/>
    <x v="0"/>
    <x v="2"/>
    <x v="13"/>
    <x v="2"/>
    <x v="137"/>
    <n v="0.4"/>
    <x v="0"/>
    <x v="3"/>
    <x v="24"/>
    <x v="527"/>
    <n v="27260"/>
    <x v="60"/>
    <d v="2015-01-18T00:00:00"/>
    <x v="1093"/>
    <n v="13"/>
    <x v="1123"/>
    <n v="88039"/>
  </r>
  <r>
    <n v="21632"/>
    <x v="2"/>
    <x v="10"/>
    <n v="9.85"/>
    <n v="4.82"/>
    <n v="2059"/>
    <s v="Nathan Newton"/>
    <x v="2"/>
    <x v="0"/>
    <x v="0"/>
    <x v="0"/>
    <x v="0"/>
    <x v="672"/>
    <n v="0.47"/>
    <x v="0"/>
    <x v="3"/>
    <x v="24"/>
    <x v="527"/>
    <n v="27260"/>
    <x v="12"/>
    <d v="2015-03-28T00:00:00"/>
    <x v="1094"/>
    <n v="12"/>
    <x v="1124"/>
    <n v="88041"/>
  </r>
  <r>
    <n v="21633"/>
    <x v="2"/>
    <x v="7"/>
    <n v="125.99"/>
    <n v="7.69"/>
    <n v="2059"/>
    <s v="Nathan Newton"/>
    <x v="2"/>
    <x v="0"/>
    <x v="2"/>
    <x v="5"/>
    <x v="3"/>
    <x v="442"/>
    <n v="0.57999999999999996"/>
    <x v="0"/>
    <x v="3"/>
    <x v="24"/>
    <x v="527"/>
    <n v="27260"/>
    <x v="12"/>
    <d v="2015-03-28T00:00:00"/>
    <x v="1095"/>
    <n v="9"/>
    <x v="1125"/>
    <n v="88041"/>
  </r>
  <r>
    <n v="20841"/>
    <x v="3"/>
    <x v="1"/>
    <n v="240.98"/>
    <n v="60.2"/>
    <n v="2061"/>
    <s v="Marianne Carey"/>
    <x v="1"/>
    <x v="0"/>
    <x v="1"/>
    <x v="14"/>
    <x v="5"/>
    <x v="673"/>
    <n v="0.56000000000000005"/>
    <x v="0"/>
    <x v="2"/>
    <x v="32"/>
    <x v="528"/>
    <n v="69101"/>
    <x v="134"/>
    <d v="2015-01-31T00:00:00"/>
    <x v="1096"/>
    <n v="1"/>
    <x v="1126"/>
    <n v="87146"/>
  </r>
  <r>
    <n v="20840"/>
    <x v="3"/>
    <x v="1"/>
    <n v="420.98"/>
    <n v="19.989999999999998"/>
    <n v="2062"/>
    <s v="Alfred Singh"/>
    <x v="2"/>
    <x v="0"/>
    <x v="0"/>
    <x v="8"/>
    <x v="3"/>
    <x v="534"/>
    <n v="0.35"/>
    <x v="0"/>
    <x v="3"/>
    <x v="8"/>
    <x v="529"/>
    <n v="23111"/>
    <x v="134"/>
    <d v="2015-02-01T00:00:00"/>
    <x v="1097"/>
    <n v="10"/>
    <x v="1127"/>
    <n v="87146"/>
  </r>
  <r>
    <n v="22511"/>
    <x v="4"/>
    <x v="7"/>
    <n v="291.73"/>
    <n v="48.8"/>
    <n v="2062"/>
    <s v="Alfred Singh"/>
    <x v="1"/>
    <x v="0"/>
    <x v="1"/>
    <x v="1"/>
    <x v="1"/>
    <x v="34"/>
    <n v="0.56000000000000005"/>
    <x v="0"/>
    <x v="3"/>
    <x v="8"/>
    <x v="529"/>
    <n v="23111"/>
    <x v="175"/>
    <d v="2015-06-30T00:00:00"/>
    <x v="1098"/>
    <n v="22"/>
    <x v="1128"/>
    <n v="87148"/>
  </r>
  <r>
    <n v="25759"/>
    <x v="4"/>
    <x v="2"/>
    <n v="300.97000000000003"/>
    <n v="7.18"/>
    <n v="2063"/>
    <s v="Todd D Norris"/>
    <x v="2"/>
    <x v="0"/>
    <x v="2"/>
    <x v="13"/>
    <x v="3"/>
    <x v="394"/>
    <n v="0.48"/>
    <x v="0"/>
    <x v="3"/>
    <x v="8"/>
    <x v="530"/>
    <n v="23602"/>
    <x v="100"/>
    <d v="2015-05-08T00:00:00"/>
    <x v="1099"/>
    <n v="1"/>
    <x v="1129"/>
    <n v="87147"/>
  </r>
  <r>
    <n v="25228"/>
    <x v="3"/>
    <x v="3"/>
    <n v="20.89"/>
    <n v="11.52"/>
    <n v="2066"/>
    <s v="Claudia Webb"/>
    <x v="2"/>
    <x v="1"/>
    <x v="0"/>
    <x v="10"/>
    <x v="3"/>
    <x v="254"/>
    <n v="0.83"/>
    <x v="0"/>
    <x v="3"/>
    <x v="24"/>
    <x v="531"/>
    <n v="28079"/>
    <x v="173"/>
    <d v="2015-03-27T00:00:00"/>
    <x v="1100"/>
    <n v="7"/>
    <x v="1130"/>
    <n v="85833"/>
  </r>
  <r>
    <n v="24748"/>
    <x v="2"/>
    <x v="3"/>
    <n v="20.99"/>
    <n v="4.8099999999999996"/>
    <n v="2066"/>
    <s v="Claudia Webb"/>
    <x v="0"/>
    <x v="1"/>
    <x v="2"/>
    <x v="5"/>
    <x v="4"/>
    <x v="160"/>
    <n v="0.57999999999999996"/>
    <x v="0"/>
    <x v="3"/>
    <x v="24"/>
    <x v="531"/>
    <n v="28079"/>
    <x v="157"/>
    <d v="2015-04-01T00:00:00"/>
    <x v="1101"/>
    <n v="2"/>
    <x v="1131"/>
    <n v="85834"/>
  </r>
  <r>
    <n v="25381"/>
    <x v="4"/>
    <x v="10"/>
    <n v="4.24"/>
    <n v="5.41"/>
    <n v="2066"/>
    <s v="Claudia Webb"/>
    <x v="2"/>
    <x v="0"/>
    <x v="0"/>
    <x v="8"/>
    <x v="3"/>
    <x v="21"/>
    <n v="0.35"/>
    <x v="0"/>
    <x v="3"/>
    <x v="24"/>
    <x v="531"/>
    <n v="28079"/>
    <x v="47"/>
    <d v="2015-04-23T00:00:00"/>
    <x v="1102"/>
    <n v="8"/>
    <x v="1132"/>
    <n v="85835"/>
  </r>
  <r>
    <n v="21901"/>
    <x v="3"/>
    <x v="10"/>
    <n v="40.98"/>
    <n v="6.5"/>
    <n v="2069"/>
    <s v="Elsie Boykin"/>
    <x v="2"/>
    <x v="3"/>
    <x v="2"/>
    <x v="13"/>
    <x v="3"/>
    <x v="456"/>
    <n v="0.74"/>
    <x v="0"/>
    <x v="3"/>
    <x v="35"/>
    <x v="532"/>
    <n v="41075"/>
    <x v="38"/>
    <d v="2015-01-14T00:00:00"/>
    <x v="1103"/>
    <n v="3"/>
    <x v="1133"/>
    <n v="88554"/>
  </r>
  <r>
    <n v="19567"/>
    <x v="4"/>
    <x v="8"/>
    <n v="35.99"/>
    <n v="5.99"/>
    <n v="2070"/>
    <s v="Kelly Collins"/>
    <x v="2"/>
    <x v="0"/>
    <x v="2"/>
    <x v="5"/>
    <x v="0"/>
    <x v="351"/>
    <n v="0.38"/>
    <x v="0"/>
    <x v="2"/>
    <x v="22"/>
    <x v="533"/>
    <n v="48021"/>
    <x v="41"/>
    <d v="2015-05-20T00:00:00"/>
    <x v="1104"/>
    <n v="5"/>
    <x v="1134"/>
    <n v="88558"/>
  </r>
  <r>
    <n v="20498"/>
    <x v="1"/>
    <x v="9"/>
    <n v="60.98"/>
    <n v="1.99"/>
    <n v="2071"/>
    <s v="Victor Cherry"/>
    <x v="2"/>
    <x v="0"/>
    <x v="2"/>
    <x v="13"/>
    <x v="2"/>
    <x v="674"/>
    <n v="0.5"/>
    <x v="0"/>
    <x v="2"/>
    <x v="22"/>
    <x v="534"/>
    <n v="48336"/>
    <x v="108"/>
    <d v="2015-02-01T00:00:00"/>
    <x v="1105"/>
    <n v="23"/>
    <x v="1135"/>
    <n v="88555"/>
  </r>
  <r>
    <n v="20499"/>
    <x v="1"/>
    <x v="7"/>
    <n v="3.08"/>
    <n v="0.99"/>
    <n v="2071"/>
    <s v="Victor Cherry"/>
    <x v="2"/>
    <x v="0"/>
    <x v="0"/>
    <x v="9"/>
    <x v="3"/>
    <x v="675"/>
    <n v="0.37"/>
    <x v="0"/>
    <x v="2"/>
    <x v="22"/>
    <x v="534"/>
    <n v="48336"/>
    <x v="108"/>
    <d v="2015-02-02T00:00:00"/>
    <x v="241"/>
    <n v="11"/>
    <x v="1136"/>
    <n v="88555"/>
  </r>
  <r>
    <n v="19568"/>
    <x v="4"/>
    <x v="4"/>
    <n v="65.989999999999995"/>
    <n v="5.92"/>
    <n v="2071"/>
    <s v="Victor Cherry"/>
    <x v="0"/>
    <x v="0"/>
    <x v="2"/>
    <x v="5"/>
    <x v="3"/>
    <x v="411"/>
    <n v="0.57999999999999996"/>
    <x v="0"/>
    <x v="2"/>
    <x v="22"/>
    <x v="534"/>
    <n v="48336"/>
    <x v="41"/>
    <d v="2015-05-23T00:00:00"/>
    <x v="1106"/>
    <n v="20"/>
    <x v="1137"/>
    <n v="88558"/>
  </r>
  <r>
    <n v="20500"/>
    <x v="1"/>
    <x v="6"/>
    <n v="10.31"/>
    <n v="1.79"/>
    <n v="2072"/>
    <s v="Malcolm S Lanier"/>
    <x v="2"/>
    <x v="0"/>
    <x v="0"/>
    <x v="7"/>
    <x v="0"/>
    <x v="676"/>
    <n v="0.38"/>
    <x v="0"/>
    <x v="2"/>
    <x v="22"/>
    <x v="535"/>
    <n v="48505"/>
    <x v="108"/>
    <d v="2015-02-03T00:00:00"/>
    <x v="1107"/>
    <n v="23"/>
    <x v="1138"/>
    <n v="88555"/>
  </r>
  <r>
    <n v="20824"/>
    <x v="0"/>
    <x v="3"/>
    <n v="260.98"/>
    <n v="41.91"/>
    <n v="2072"/>
    <s v="Malcolm S Lanier"/>
    <x v="1"/>
    <x v="0"/>
    <x v="1"/>
    <x v="14"/>
    <x v="5"/>
    <x v="343"/>
    <n v="0.59"/>
    <x v="0"/>
    <x v="2"/>
    <x v="22"/>
    <x v="535"/>
    <n v="48505"/>
    <x v="143"/>
    <d v="2015-02-13T00:00:00"/>
    <x v="1108"/>
    <n v="14"/>
    <x v="1139"/>
    <n v="88556"/>
  </r>
  <r>
    <n v="20825"/>
    <x v="0"/>
    <x v="0"/>
    <n v="10.52"/>
    <n v="7.94"/>
    <n v="2072"/>
    <s v="Malcolm S Lanier"/>
    <x v="2"/>
    <x v="0"/>
    <x v="1"/>
    <x v="2"/>
    <x v="2"/>
    <x v="677"/>
    <n v="0.52"/>
    <x v="0"/>
    <x v="2"/>
    <x v="22"/>
    <x v="535"/>
    <n v="48505"/>
    <x v="143"/>
    <d v="2015-02-13T00:00:00"/>
    <x v="1109"/>
    <n v="11"/>
    <x v="1140"/>
    <n v="88556"/>
  </r>
  <r>
    <n v="20826"/>
    <x v="0"/>
    <x v="1"/>
    <n v="5.98"/>
    <n v="7.5"/>
    <n v="2072"/>
    <s v="Malcolm S Lanier"/>
    <x v="0"/>
    <x v="0"/>
    <x v="0"/>
    <x v="7"/>
    <x v="3"/>
    <x v="678"/>
    <n v="0.4"/>
    <x v="0"/>
    <x v="2"/>
    <x v="22"/>
    <x v="535"/>
    <n v="48505"/>
    <x v="143"/>
    <d v="2015-02-13T00:00:00"/>
    <x v="1110"/>
    <n v="14"/>
    <x v="1141"/>
    <n v="88556"/>
  </r>
  <r>
    <n v="24677"/>
    <x v="1"/>
    <x v="5"/>
    <n v="291.73"/>
    <n v="48.8"/>
    <n v="2073"/>
    <s v="Evan Kelley"/>
    <x v="1"/>
    <x v="3"/>
    <x v="1"/>
    <x v="1"/>
    <x v="1"/>
    <x v="34"/>
    <n v="0.56000000000000005"/>
    <x v="0"/>
    <x v="2"/>
    <x v="22"/>
    <x v="536"/>
    <n v="48135"/>
    <x v="74"/>
    <d v="2015-04-09T00:00:00"/>
    <x v="1111"/>
    <n v="6"/>
    <x v="1142"/>
    <n v="88557"/>
  </r>
  <r>
    <n v="24094"/>
    <x v="4"/>
    <x v="3"/>
    <n v="1.48"/>
    <n v="0.7"/>
    <n v="2081"/>
    <s v="Matthew Conway"/>
    <x v="2"/>
    <x v="0"/>
    <x v="0"/>
    <x v="3"/>
    <x v="0"/>
    <x v="679"/>
    <n v="0.37"/>
    <x v="0"/>
    <x v="1"/>
    <x v="4"/>
    <x v="537"/>
    <n v="14853"/>
    <x v="35"/>
    <d v="2015-01-05T00:00:00"/>
    <x v="1112"/>
    <n v="6"/>
    <x v="1143"/>
    <n v="86092"/>
  </r>
  <r>
    <n v="21697"/>
    <x v="4"/>
    <x v="2"/>
    <n v="38.06"/>
    <n v="4.5"/>
    <n v="2089"/>
    <s v="Annie Odom"/>
    <x v="2"/>
    <x v="0"/>
    <x v="0"/>
    <x v="15"/>
    <x v="3"/>
    <x v="680"/>
    <n v="0.56000000000000005"/>
    <x v="0"/>
    <x v="1"/>
    <x v="4"/>
    <x v="538"/>
    <n v="10956"/>
    <x v="133"/>
    <d v="2015-07-06T00:00:00"/>
    <x v="1113"/>
    <n v="17"/>
    <x v="1144"/>
    <n v="88348"/>
  </r>
  <r>
    <n v="21698"/>
    <x v="4"/>
    <x v="4"/>
    <n v="599.99"/>
    <n v="24.49"/>
    <n v="2089"/>
    <s v="Annie Odom"/>
    <x v="2"/>
    <x v="0"/>
    <x v="2"/>
    <x v="16"/>
    <x v="6"/>
    <x v="681"/>
    <n v="0.37"/>
    <x v="0"/>
    <x v="1"/>
    <x v="4"/>
    <x v="538"/>
    <n v="10956"/>
    <x v="133"/>
    <d v="2015-07-08T00:00:00"/>
    <x v="1114"/>
    <n v="22"/>
    <x v="1145"/>
    <n v="88348"/>
  </r>
  <r>
    <n v="21699"/>
    <x v="4"/>
    <x v="10"/>
    <n v="3.98"/>
    <n v="2.97"/>
    <n v="2089"/>
    <s v="Annie Odom"/>
    <x v="0"/>
    <x v="0"/>
    <x v="0"/>
    <x v="7"/>
    <x v="0"/>
    <x v="682"/>
    <n v="0.35"/>
    <x v="0"/>
    <x v="1"/>
    <x v="4"/>
    <x v="538"/>
    <n v="10956"/>
    <x v="133"/>
    <d v="2015-07-04T00:00:00"/>
    <x v="1115"/>
    <n v="5"/>
    <x v="1146"/>
    <n v="88348"/>
  </r>
  <r>
    <n v="18696"/>
    <x v="3"/>
    <x v="4"/>
    <n v="400.98"/>
    <n v="42.52"/>
    <n v="2094"/>
    <s v="Vernon Hirsch Singleton"/>
    <x v="1"/>
    <x v="0"/>
    <x v="1"/>
    <x v="11"/>
    <x v="5"/>
    <x v="395"/>
    <n v="0.71"/>
    <x v="0"/>
    <x v="0"/>
    <x v="1"/>
    <x v="539"/>
    <n v="95928"/>
    <x v="64"/>
    <d v="2015-02-06T00:00:00"/>
    <x v="1116"/>
    <n v="20"/>
    <x v="1147"/>
    <n v="86629"/>
  </r>
  <r>
    <n v="18417"/>
    <x v="3"/>
    <x v="10"/>
    <n v="300.97000000000003"/>
    <n v="7.18"/>
    <n v="2097"/>
    <s v="Patsy Shea"/>
    <x v="2"/>
    <x v="1"/>
    <x v="2"/>
    <x v="13"/>
    <x v="3"/>
    <x v="394"/>
    <n v="0.48"/>
    <x v="0"/>
    <x v="3"/>
    <x v="39"/>
    <x v="226"/>
    <n v="29915"/>
    <x v="106"/>
    <d v="2015-04-19T00:00:00"/>
    <x v="1117"/>
    <n v="4"/>
    <x v="1148"/>
    <n v="87889"/>
  </r>
  <r>
    <n v="18418"/>
    <x v="3"/>
    <x v="2"/>
    <n v="39.89"/>
    <n v="3.04"/>
    <n v="2098"/>
    <s v="Tracy Dyer"/>
    <x v="2"/>
    <x v="1"/>
    <x v="1"/>
    <x v="2"/>
    <x v="0"/>
    <x v="683"/>
    <n v="0.53"/>
    <x v="0"/>
    <x v="3"/>
    <x v="39"/>
    <x v="540"/>
    <n v="29464"/>
    <x v="106"/>
    <d v="2015-04-20T00:00:00"/>
    <x v="1118"/>
    <n v="10"/>
    <x v="1149"/>
    <n v="87889"/>
  </r>
  <r>
    <n v="22234"/>
    <x v="1"/>
    <x v="8"/>
    <n v="14.56"/>
    <n v="3.5"/>
    <n v="2099"/>
    <s v="Nathan Fox"/>
    <x v="2"/>
    <x v="1"/>
    <x v="0"/>
    <x v="15"/>
    <x v="3"/>
    <x v="324"/>
    <n v="0.57999999999999996"/>
    <x v="0"/>
    <x v="3"/>
    <x v="39"/>
    <x v="541"/>
    <n v="29577"/>
    <x v="176"/>
    <d v="2015-01-09T00:00:00"/>
    <x v="1119"/>
    <n v="6"/>
    <x v="1150"/>
    <n v="87888"/>
  </r>
  <r>
    <n v="5501"/>
    <x v="3"/>
    <x v="5"/>
    <n v="399.98"/>
    <n v="12.06"/>
    <n v="2107"/>
    <s v="Leigh Burnette Hurley"/>
    <x v="1"/>
    <x v="0"/>
    <x v="2"/>
    <x v="6"/>
    <x v="5"/>
    <x v="79"/>
    <n v="0.56000000000000005"/>
    <x v="0"/>
    <x v="2"/>
    <x v="12"/>
    <x v="25"/>
    <n v="60601"/>
    <x v="132"/>
    <d v="2015-06-06T00:00:00"/>
    <x v="1120"/>
    <n v="24"/>
    <x v="1151"/>
    <n v="39015"/>
  </r>
  <r>
    <n v="5502"/>
    <x v="3"/>
    <x v="8"/>
    <n v="6.48"/>
    <n v="5.74"/>
    <n v="2107"/>
    <s v="Leigh Burnette Hurley"/>
    <x v="2"/>
    <x v="0"/>
    <x v="0"/>
    <x v="7"/>
    <x v="3"/>
    <x v="684"/>
    <n v="0.37"/>
    <x v="0"/>
    <x v="2"/>
    <x v="12"/>
    <x v="25"/>
    <n v="60601"/>
    <x v="132"/>
    <d v="2015-06-06T00:00:00"/>
    <x v="996"/>
    <n v="20"/>
    <x v="1152"/>
    <n v="39015"/>
  </r>
  <r>
    <n v="23502"/>
    <x v="3"/>
    <x v="8"/>
    <n v="6.48"/>
    <n v="5.74"/>
    <n v="2108"/>
    <s v="Alfred Barber"/>
    <x v="2"/>
    <x v="0"/>
    <x v="0"/>
    <x v="7"/>
    <x v="3"/>
    <x v="684"/>
    <n v="0.37"/>
    <x v="0"/>
    <x v="2"/>
    <x v="33"/>
    <x v="542"/>
    <n v="63129"/>
    <x v="132"/>
    <d v="2015-06-06T00:00:00"/>
    <x v="1121"/>
    <n v="5"/>
    <x v="1153"/>
    <n v="87862"/>
  </r>
  <r>
    <n v="18540"/>
    <x v="2"/>
    <x v="4"/>
    <n v="6.68"/>
    <n v="1.5"/>
    <n v="2114"/>
    <s v="Paige Mason"/>
    <x v="2"/>
    <x v="0"/>
    <x v="0"/>
    <x v="0"/>
    <x v="0"/>
    <x v="685"/>
    <n v="0.48"/>
    <x v="0"/>
    <x v="3"/>
    <x v="8"/>
    <x v="123"/>
    <n v="23518"/>
    <x v="173"/>
    <d v="2015-03-28T00:00:00"/>
    <x v="1122"/>
    <n v="10"/>
    <x v="1154"/>
    <n v="88403"/>
  </r>
  <r>
    <n v="18562"/>
    <x v="2"/>
    <x v="4"/>
    <n v="2.89"/>
    <n v="0.49"/>
    <n v="2114"/>
    <s v="Paige Mason"/>
    <x v="2"/>
    <x v="0"/>
    <x v="0"/>
    <x v="9"/>
    <x v="3"/>
    <x v="686"/>
    <n v="0.38"/>
    <x v="0"/>
    <x v="3"/>
    <x v="8"/>
    <x v="123"/>
    <n v="23518"/>
    <x v="45"/>
    <d v="2015-04-23T00:00:00"/>
    <x v="1123"/>
    <n v="1"/>
    <x v="1155"/>
    <n v="88404"/>
  </r>
  <r>
    <n v="21066"/>
    <x v="2"/>
    <x v="8"/>
    <n v="226.67"/>
    <n v="28.16"/>
    <n v="2114"/>
    <s v="Paige Mason"/>
    <x v="1"/>
    <x v="0"/>
    <x v="1"/>
    <x v="1"/>
    <x v="1"/>
    <x v="558"/>
    <n v="0.59"/>
    <x v="0"/>
    <x v="3"/>
    <x v="8"/>
    <x v="123"/>
    <n v="23518"/>
    <x v="115"/>
    <d v="2015-02-27T00:00:00"/>
    <x v="1124"/>
    <n v="1"/>
    <x v="1156"/>
    <n v="88405"/>
  </r>
  <r>
    <n v="21067"/>
    <x v="2"/>
    <x v="4"/>
    <n v="20.98"/>
    <n v="53.03"/>
    <n v="2114"/>
    <s v="Paige Mason"/>
    <x v="1"/>
    <x v="0"/>
    <x v="0"/>
    <x v="10"/>
    <x v="1"/>
    <x v="211"/>
    <n v="0.78"/>
    <x v="0"/>
    <x v="3"/>
    <x v="8"/>
    <x v="123"/>
    <n v="23518"/>
    <x v="115"/>
    <d v="2015-02-28T00:00:00"/>
    <x v="1125"/>
    <n v="20"/>
    <x v="1157"/>
    <n v="88405"/>
  </r>
  <r>
    <n v="21153"/>
    <x v="3"/>
    <x v="1"/>
    <n v="95.95"/>
    <n v="74.349999999999994"/>
    <n v="2115"/>
    <s v="Jeffrey Lloyd"/>
    <x v="1"/>
    <x v="0"/>
    <x v="1"/>
    <x v="1"/>
    <x v="1"/>
    <x v="687"/>
    <n v="0.56999999999999995"/>
    <x v="0"/>
    <x v="3"/>
    <x v="8"/>
    <x v="543"/>
    <n v="22124"/>
    <x v="119"/>
    <d v="2015-05-01T00:00:00"/>
    <x v="1126"/>
    <n v="14"/>
    <x v="1158"/>
    <n v="88406"/>
  </r>
  <r>
    <n v="20249"/>
    <x v="0"/>
    <x v="9"/>
    <n v="320.98"/>
    <n v="24.49"/>
    <n v="2117"/>
    <s v="Jack Hatcher"/>
    <x v="2"/>
    <x v="1"/>
    <x v="1"/>
    <x v="1"/>
    <x v="6"/>
    <x v="688"/>
    <n v="0.55000000000000004"/>
    <x v="0"/>
    <x v="2"/>
    <x v="7"/>
    <x v="407"/>
    <n v="75401"/>
    <x v="18"/>
    <d v="2015-04-22T00:00:00"/>
    <x v="1127"/>
    <n v="20"/>
    <x v="1159"/>
    <n v="90891"/>
  </r>
  <r>
    <n v="20250"/>
    <x v="0"/>
    <x v="2"/>
    <n v="125.99"/>
    <n v="8.8000000000000007"/>
    <n v="2117"/>
    <s v="Jack Hatcher"/>
    <x v="2"/>
    <x v="1"/>
    <x v="2"/>
    <x v="5"/>
    <x v="3"/>
    <x v="689"/>
    <n v="0.59"/>
    <x v="0"/>
    <x v="2"/>
    <x v="7"/>
    <x v="407"/>
    <n v="75401"/>
    <x v="18"/>
    <d v="2015-04-21T00:00:00"/>
    <x v="1128"/>
    <n v="18"/>
    <x v="1160"/>
    <n v="90891"/>
  </r>
  <r>
    <n v="22231"/>
    <x v="2"/>
    <x v="2"/>
    <n v="80.97"/>
    <n v="33.6"/>
    <n v="2122"/>
    <s v="Carolyn Fisher"/>
    <x v="1"/>
    <x v="3"/>
    <x v="2"/>
    <x v="6"/>
    <x v="1"/>
    <x v="690"/>
    <n v="0.37"/>
    <x v="0"/>
    <x v="3"/>
    <x v="40"/>
    <x v="544"/>
    <n v="72116"/>
    <x v="108"/>
    <d v="2015-02-03T00:00:00"/>
    <x v="1129"/>
    <n v="10"/>
    <x v="1161"/>
    <n v="89664"/>
  </r>
  <r>
    <n v="24674"/>
    <x v="0"/>
    <x v="7"/>
    <n v="45.19"/>
    <n v="1.99"/>
    <n v="2124"/>
    <s v="Paige Powers"/>
    <x v="2"/>
    <x v="3"/>
    <x v="2"/>
    <x v="13"/>
    <x v="2"/>
    <x v="397"/>
    <n v="0.55000000000000004"/>
    <x v="0"/>
    <x v="3"/>
    <x v="40"/>
    <x v="545"/>
    <n v="72301"/>
    <x v="167"/>
    <d v="2015-01-02T00:00:00"/>
    <x v="1130"/>
    <n v="13"/>
    <x v="1162"/>
    <n v="89665"/>
  </r>
  <r>
    <n v="23852"/>
    <x v="0"/>
    <x v="9"/>
    <n v="124.49"/>
    <n v="51.94"/>
    <n v="2124"/>
    <s v="Paige Powers"/>
    <x v="1"/>
    <x v="0"/>
    <x v="1"/>
    <x v="11"/>
    <x v="5"/>
    <x v="156"/>
    <n v="0.63"/>
    <x v="0"/>
    <x v="3"/>
    <x v="40"/>
    <x v="545"/>
    <n v="72301"/>
    <x v="173"/>
    <d v="2015-03-27T00:00:00"/>
    <x v="1131"/>
    <n v="21"/>
    <x v="1163"/>
    <n v="89666"/>
  </r>
  <r>
    <n v="24091"/>
    <x v="2"/>
    <x v="10"/>
    <n v="5.98"/>
    <n v="5.14"/>
    <n v="2127"/>
    <s v="Joyce Kern"/>
    <x v="2"/>
    <x v="1"/>
    <x v="0"/>
    <x v="7"/>
    <x v="3"/>
    <x v="691"/>
    <n v="0.36"/>
    <x v="0"/>
    <x v="2"/>
    <x v="22"/>
    <x v="546"/>
    <n v="48310"/>
    <x v="103"/>
    <d v="2015-03-20T00:00:00"/>
    <x v="1132"/>
    <n v="6"/>
    <x v="1164"/>
    <n v="88418"/>
  </r>
  <r>
    <n v="21902"/>
    <x v="0"/>
    <x v="3"/>
    <n v="150.97999999999999"/>
    <n v="66.27"/>
    <n v="2131"/>
    <s v="Mary Hewitt"/>
    <x v="1"/>
    <x v="1"/>
    <x v="1"/>
    <x v="14"/>
    <x v="5"/>
    <x v="692"/>
    <n v="0.65"/>
    <x v="0"/>
    <x v="2"/>
    <x v="33"/>
    <x v="547"/>
    <n v="64118"/>
    <x v="35"/>
    <d v="2015-01-04T00:00:00"/>
    <x v="1133"/>
    <n v="2"/>
    <x v="1165"/>
    <n v="90079"/>
  </r>
  <r>
    <n v="21964"/>
    <x v="4"/>
    <x v="5"/>
    <n v="30.42"/>
    <n v="8.65"/>
    <n v="2132"/>
    <s v="Philip Hawkins"/>
    <x v="0"/>
    <x v="1"/>
    <x v="2"/>
    <x v="13"/>
    <x v="3"/>
    <x v="434"/>
    <n v="0.74"/>
    <x v="0"/>
    <x v="2"/>
    <x v="33"/>
    <x v="548"/>
    <n v="63042"/>
    <x v="56"/>
    <d v="2015-01-14T00:00:00"/>
    <x v="1134"/>
    <n v="11"/>
    <x v="1166"/>
    <n v="90078"/>
  </r>
  <r>
    <n v="24348"/>
    <x v="0"/>
    <x v="0"/>
    <n v="28.99"/>
    <n v="8.59"/>
    <n v="2135"/>
    <s v="Melvin Kendall"/>
    <x v="2"/>
    <x v="1"/>
    <x v="2"/>
    <x v="5"/>
    <x v="4"/>
    <x v="693"/>
    <n v="0.56000000000000005"/>
    <x v="0"/>
    <x v="0"/>
    <x v="27"/>
    <x v="549"/>
    <n v="88101"/>
    <x v="92"/>
    <d v="2015-02-07T00:00:00"/>
    <x v="1135"/>
    <n v="21"/>
    <x v="1167"/>
    <n v="91583"/>
  </r>
  <r>
    <n v="20138"/>
    <x v="1"/>
    <x v="6"/>
    <n v="6.98"/>
    <n v="1.6"/>
    <n v="2137"/>
    <s v="Crystal Crabtree"/>
    <x v="2"/>
    <x v="0"/>
    <x v="0"/>
    <x v="7"/>
    <x v="0"/>
    <x v="344"/>
    <n v="0.38"/>
    <x v="0"/>
    <x v="3"/>
    <x v="26"/>
    <x v="550"/>
    <n v="33407"/>
    <x v="70"/>
    <d v="2015-02-02T00:00:00"/>
    <x v="1136"/>
    <n v="9"/>
    <x v="1168"/>
    <n v="86002"/>
  </r>
  <r>
    <n v="20712"/>
    <x v="2"/>
    <x v="5"/>
    <n v="2550.14"/>
    <n v="29.7"/>
    <n v="2139"/>
    <s v="Jon Kendall"/>
    <x v="1"/>
    <x v="0"/>
    <x v="2"/>
    <x v="6"/>
    <x v="1"/>
    <x v="440"/>
    <n v="0.56999999999999995"/>
    <x v="0"/>
    <x v="2"/>
    <x v="45"/>
    <x v="98"/>
    <n v="53094"/>
    <x v="125"/>
    <d v="2015-04-17T00:00:00"/>
    <x v="1137"/>
    <n v="2"/>
    <x v="1169"/>
    <n v="86003"/>
  </r>
  <r>
    <n v="18409"/>
    <x v="0"/>
    <x v="0"/>
    <n v="5.44"/>
    <n v="7.46"/>
    <n v="2141"/>
    <s v="Molly Webster"/>
    <x v="2"/>
    <x v="1"/>
    <x v="0"/>
    <x v="8"/>
    <x v="3"/>
    <x v="425"/>
    <n v="0.36"/>
    <x v="0"/>
    <x v="0"/>
    <x v="21"/>
    <x v="518"/>
    <n v="81301"/>
    <x v="29"/>
    <d v="2015-02-19T00:00:00"/>
    <x v="1138"/>
    <n v="3"/>
    <x v="1170"/>
    <n v="87570"/>
  </r>
  <r>
    <n v="18410"/>
    <x v="0"/>
    <x v="1"/>
    <n v="549.99"/>
    <n v="49"/>
    <n v="2141"/>
    <s v="Molly Webster"/>
    <x v="1"/>
    <x v="1"/>
    <x v="2"/>
    <x v="16"/>
    <x v="1"/>
    <x v="229"/>
    <n v="0.35"/>
    <x v="0"/>
    <x v="0"/>
    <x v="21"/>
    <x v="518"/>
    <n v="81301"/>
    <x v="29"/>
    <d v="2015-02-20T00:00:00"/>
    <x v="1139"/>
    <n v="18"/>
    <x v="1171"/>
    <n v="87570"/>
  </r>
  <r>
    <n v="18411"/>
    <x v="0"/>
    <x v="9"/>
    <n v="22.01"/>
    <n v="5.53"/>
    <n v="2141"/>
    <s v="Molly Webster"/>
    <x v="0"/>
    <x v="1"/>
    <x v="0"/>
    <x v="0"/>
    <x v="2"/>
    <x v="694"/>
    <n v="0.59"/>
    <x v="0"/>
    <x v="0"/>
    <x v="21"/>
    <x v="518"/>
    <n v="81301"/>
    <x v="29"/>
    <d v="2015-02-19T00:00:00"/>
    <x v="1140"/>
    <n v="7"/>
    <x v="1172"/>
    <n v="87570"/>
  </r>
  <r>
    <n v="18412"/>
    <x v="0"/>
    <x v="3"/>
    <n v="34.76"/>
    <n v="8.2200000000000006"/>
    <n v="2141"/>
    <s v="Molly Webster"/>
    <x v="2"/>
    <x v="1"/>
    <x v="0"/>
    <x v="10"/>
    <x v="3"/>
    <x v="695"/>
    <n v="0.56999999999999995"/>
    <x v="0"/>
    <x v="0"/>
    <x v="21"/>
    <x v="518"/>
    <n v="81301"/>
    <x v="29"/>
    <d v="2015-02-20T00:00:00"/>
    <x v="1141"/>
    <n v="7"/>
    <x v="1173"/>
    <n v="87570"/>
  </r>
  <r>
    <n v="23249"/>
    <x v="0"/>
    <x v="4"/>
    <n v="17.149999999999999"/>
    <n v="4.96"/>
    <n v="2143"/>
    <s v="Lester Sawyer"/>
    <x v="2"/>
    <x v="1"/>
    <x v="0"/>
    <x v="10"/>
    <x v="3"/>
    <x v="206"/>
    <n v="0.57999999999999996"/>
    <x v="0"/>
    <x v="3"/>
    <x v="8"/>
    <x v="551"/>
    <n v="20151"/>
    <x v="1"/>
    <d v="2015-06-16T00:00:00"/>
    <x v="1142"/>
    <n v="12"/>
    <x v="1174"/>
    <n v="87569"/>
  </r>
  <r>
    <n v="24264"/>
    <x v="3"/>
    <x v="6"/>
    <n v="20.28"/>
    <n v="14.39"/>
    <n v="2145"/>
    <s v="Kerry Hardy"/>
    <x v="2"/>
    <x v="0"/>
    <x v="1"/>
    <x v="2"/>
    <x v="3"/>
    <x v="654"/>
    <n v="0.47"/>
    <x v="0"/>
    <x v="3"/>
    <x v="26"/>
    <x v="552"/>
    <n v="33311"/>
    <x v="104"/>
    <d v="2015-02-12T00:00:00"/>
    <x v="1143"/>
    <n v="11"/>
    <x v="1175"/>
    <n v="87072"/>
  </r>
  <r>
    <n v="23795"/>
    <x v="4"/>
    <x v="5"/>
    <n v="20.34"/>
    <n v="35"/>
    <n v="2146"/>
    <s v="Courtney Boyd"/>
    <x v="2"/>
    <x v="0"/>
    <x v="0"/>
    <x v="10"/>
    <x v="6"/>
    <x v="126"/>
    <n v="0.84"/>
    <x v="0"/>
    <x v="3"/>
    <x v="8"/>
    <x v="551"/>
    <n v="20151"/>
    <x v="61"/>
    <d v="2015-01-10T00:00:00"/>
    <x v="1144"/>
    <n v="2"/>
    <x v="1176"/>
    <n v="87071"/>
  </r>
  <r>
    <n v="22555"/>
    <x v="1"/>
    <x v="4"/>
    <n v="243.98"/>
    <n v="43.32"/>
    <n v="2151"/>
    <s v="Melinda Rogers"/>
    <x v="1"/>
    <x v="0"/>
    <x v="1"/>
    <x v="1"/>
    <x v="1"/>
    <x v="696"/>
    <n v="0.55000000000000004"/>
    <x v="0"/>
    <x v="2"/>
    <x v="25"/>
    <x v="553"/>
    <n v="52001"/>
    <x v="99"/>
    <d v="2015-01-06T00:00:00"/>
    <x v="1145"/>
    <n v="1"/>
    <x v="1177"/>
    <n v="90404"/>
  </r>
  <r>
    <n v="24791"/>
    <x v="0"/>
    <x v="4"/>
    <n v="5.74"/>
    <n v="5.01"/>
    <n v="2151"/>
    <s v="Melinda Rogers"/>
    <x v="2"/>
    <x v="0"/>
    <x v="0"/>
    <x v="8"/>
    <x v="3"/>
    <x v="697"/>
    <n v="0.39"/>
    <x v="0"/>
    <x v="2"/>
    <x v="25"/>
    <x v="553"/>
    <n v="52001"/>
    <x v="170"/>
    <d v="2015-02-11T00:00:00"/>
    <x v="1146"/>
    <n v="1"/>
    <x v="1178"/>
    <n v="90405"/>
  </r>
  <r>
    <n v="21834"/>
    <x v="4"/>
    <x v="5"/>
    <n v="55.5"/>
    <n v="52.2"/>
    <n v="2157"/>
    <s v="Tom Hoyle Honeycutt"/>
    <x v="2"/>
    <x v="1"/>
    <x v="1"/>
    <x v="2"/>
    <x v="4"/>
    <x v="698"/>
    <n v="0.72"/>
    <x v="0"/>
    <x v="2"/>
    <x v="22"/>
    <x v="554"/>
    <n v="48093"/>
    <x v="44"/>
    <d v="2015-03-16T00:00:00"/>
    <x v="1147"/>
    <n v="4"/>
    <x v="1179"/>
    <n v="90385"/>
  </r>
  <r>
    <n v="21835"/>
    <x v="4"/>
    <x v="5"/>
    <n v="442.14"/>
    <n v="14.7"/>
    <n v="2157"/>
    <s v="Tom Hoyle Honeycutt"/>
    <x v="1"/>
    <x v="1"/>
    <x v="2"/>
    <x v="6"/>
    <x v="1"/>
    <x v="110"/>
    <n v="0.56000000000000005"/>
    <x v="0"/>
    <x v="2"/>
    <x v="22"/>
    <x v="554"/>
    <n v="48093"/>
    <x v="44"/>
    <d v="2015-03-25T00:00:00"/>
    <x v="1148"/>
    <n v="14"/>
    <x v="1180"/>
    <n v="90385"/>
  </r>
  <r>
    <n v="21975"/>
    <x v="0"/>
    <x v="8"/>
    <n v="30.93"/>
    <n v="3.92"/>
    <n v="2157"/>
    <s v="Tom Hoyle Honeycutt"/>
    <x v="2"/>
    <x v="1"/>
    <x v="1"/>
    <x v="2"/>
    <x v="2"/>
    <x v="609"/>
    <n v="0.44"/>
    <x v="0"/>
    <x v="2"/>
    <x v="22"/>
    <x v="554"/>
    <n v="48093"/>
    <x v="32"/>
    <d v="2015-05-04T00:00:00"/>
    <x v="1149"/>
    <n v="19"/>
    <x v="1181"/>
    <n v="90386"/>
  </r>
  <r>
    <n v="21976"/>
    <x v="0"/>
    <x v="5"/>
    <n v="297.48"/>
    <n v="18.059999999999999"/>
    <n v="2157"/>
    <s v="Tom Hoyle Honeycutt"/>
    <x v="1"/>
    <x v="1"/>
    <x v="2"/>
    <x v="6"/>
    <x v="1"/>
    <x v="192"/>
    <n v="0.6"/>
    <x v="0"/>
    <x v="2"/>
    <x v="22"/>
    <x v="554"/>
    <n v="48093"/>
    <x v="32"/>
    <d v="2015-05-04T00:00:00"/>
    <x v="1150"/>
    <n v="14"/>
    <x v="1182"/>
    <n v="90386"/>
  </r>
  <r>
    <n v="21977"/>
    <x v="0"/>
    <x v="8"/>
    <n v="296.18"/>
    <n v="54.12"/>
    <n v="2157"/>
    <s v="Tom Hoyle Honeycutt"/>
    <x v="1"/>
    <x v="1"/>
    <x v="1"/>
    <x v="11"/>
    <x v="5"/>
    <x v="37"/>
    <n v="0.76"/>
    <x v="0"/>
    <x v="2"/>
    <x v="22"/>
    <x v="554"/>
    <n v="48093"/>
    <x v="32"/>
    <d v="2015-05-05T00:00:00"/>
    <x v="1151"/>
    <n v="6"/>
    <x v="1183"/>
    <n v="90386"/>
  </r>
  <r>
    <n v="23775"/>
    <x v="3"/>
    <x v="4"/>
    <n v="30.98"/>
    <n v="8.74"/>
    <n v="2159"/>
    <s v="Wesley Field"/>
    <x v="2"/>
    <x v="0"/>
    <x v="0"/>
    <x v="7"/>
    <x v="3"/>
    <x v="699"/>
    <n v="0.4"/>
    <x v="0"/>
    <x v="2"/>
    <x v="22"/>
    <x v="555"/>
    <n v="48185"/>
    <x v="135"/>
    <d v="2015-05-21T00:00:00"/>
    <x v="1152"/>
    <n v="25"/>
    <x v="1184"/>
    <n v="90387"/>
  </r>
  <r>
    <n v="23773"/>
    <x v="3"/>
    <x v="3"/>
    <n v="159.31"/>
    <n v="60"/>
    <n v="2162"/>
    <s v="Brenda Jain"/>
    <x v="1"/>
    <x v="0"/>
    <x v="1"/>
    <x v="11"/>
    <x v="1"/>
    <x v="700"/>
    <n v="0.55000000000000004"/>
    <x v="0"/>
    <x v="1"/>
    <x v="19"/>
    <x v="556"/>
    <n v="16146"/>
    <x v="135"/>
    <d v="2015-05-22T00:00:00"/>
    <x v="1153"/>
    <n v="41"/>
    <x v="1185"/>
    <n v="90387"/>
  </r>
  <r>
    <n v="23774"/>
    <x v="3"/>
    <x v="2"/>
    <n v="55.99"/>
    <n v="5"/>
    <n v="2162"/>
    <s v="Brenda Jain"/>
    <x v="2"/>
    <x v="0"/>
    <x v="2"/>
    <x v="5"/>
    <x v="2"/>
    <x v="134"/>
    <n v="0.83"/>
    <x v="0"/>
    <x v="1"/>
    <x v="19"/>
    <x v="556"/>
    <n v="16146"/>
    <x v="135"/>
    <d v="2015-05-22T00:00:00"/>
    <x v="1154"/>
    <n v="33"/>
    <x v="1186"/>
    <n v="90387"/>
  </r>
  <r>
    <n v="22450"/>
    <x v="1"/>
    <x v="0"/>
    <n v="5.38"/>
    <n v="7.57"/>
    <n v="2164"/>
    <s v="Harry Sellers"/>
    <x v="2"/>
    <x v="2"/>
    <x v="0"/>
    <x v="8"/>
    <x v="3"/>
    <x v="701"/>
    <n v="0.36"/>
    <x v="0"/>
    <x v="0"/>
    <x v="1"/>
    <x v="557"/>
    <n v="91104"/>
    <x v="85"/>
    <d v="2015-01-10T00:00:00"/>
    <x v="1155"/>
    <n v="3"/>
    <x v="1187"/>
    <n v="88794"/>
  </r>
  <r>
    <n v="22451"/>
    <x v="1"/>
    <x v="5"/>
    <n v="3.28"/>
    <n v="3.97"/>
    <n v="2164"/>
    <s v="Harry Sellers"/>
    <x v="2"/>
    <x v="2"/>
    <x v="0"/>
    <x v="0"/>
    <x v="0"/>
    <x v="365"/>
    <n v="0.56000000000000005"/>
    <x v="0"/>
    <x v="0"/>
    <x v="1"/>
    <x v="557"/>
    <n v="91104"/>
    <x v="85"/>
    <d v="2015-01-09T00:00:00"/>
    <x v="1156"/>
    <n v="11"/>
    <x v="1188"/>
    <n v="88794"/>
  </r>
  <r>
    <n v="22449"/>
    <x v="1"/>
    <x v="3"/>
    <n v="2.78"/>
    <n v="0.97"/>
    <n v="2165"/>
    <s v="Melanie Knight"/>
    <x v="2"/>
    <x v="2"/>
    <x v="0"/>
    <x v="0"/>
    <x v="0"/>
    <x v="702"/>
    <n v="0.59"/>
    <x v="0"/>
    <x v="1"/>
    <x v="14"/>
    <x v="255"/>
    <n v="4330"/>
    <x v="85"/>
    <d v="2015-01-11T00:00:00"/>
    <x v="1157"/>
    <n v="6"/>
    <x v="1189"/>
    <n v="88794"/>
  </r>
  <r>
    <n v="20980"/>
    <x v="3"/>
    <x v="4"/>
    <n v="2.94"/>
    <n v="0.96"/>
    <n v="2178"/>
    <s v="Judy Hall"/>
    <x v="2"/>
    <x v="2"/>
    <x v="0"/>
    <x v="0"/>
    <x v="0"/>
    <x v="202"/>
    <n v="0.57999999999999996"/>
    <x v="0"/>
    <x v="1"/>
    <x v="15"/>
    <x v="558"/>
    <n v="1610"/>
    <x v="39"/>
    <d v="2015-01-29T00:00:00"/>
    <x v="1158"/>
    <n v="9"/>
    <x v="1190"/>
    <n v="89465"/>
  </r>
  <r>
    <n v="26331"/>
    <x v="1"/>
    <x v="6"/>
    <n v="1.48"/>
    <n v="0.7"/>
    <n v="2183"/>
    <s v="Sheryl Reese"/>
    <x v="2"/>
    <x v="1"/>
    <x v="0"/>
    <x v="3"/>
    <x v="0"/>
    <x v="679"/>
    <n v="0.37"/>
    <x v="0"/>
    <x v="3"/>
    <x v="35"/>
    <x v="559"/>
    <n v="42301"/>
    <x v="15"/>
    <d v="2015-06-17T00:00:00"/>
    <x v="1159"/>
    <n v="12"/>
    <x v="1191"/>
    <n v="91571"/>
  </r>
  <r>
    <n v="19008"/>
    <x v="0"/>
    <x v="3"/>
    <n v="16.98"/>
    <n v="12.39"/>
    <n v="2187"/>
    <s v="Joanne Spivey"/>
    <x v="2"/>
    <x v="0"/>
    <x v="0"/>
    <x v="4"/>
    <x v="3"/>
    <x v="703"/>
    <n v="0.35"/>
    <x v="0"/>
    <x v="2"/>
    <x v="33"/>
    <x v="560"/>
    <n v="64055"/>
    <x v="100"/>
    <d v="2015-05-10T00:00:00"/>
    <x v="1160"/>
    <n v="5"/>
    <x v="1192"/>
    <n v="89440"/>
  </r>
  <r>
    <n v="1008"/>
    <x v="0"/>
    <x v="3"/>
    <n v="16.98"/>
    <n v="12.39"/>
    <n v="2189"/>
    <s v="Frank Cross"/>
    <x v="2"/>
    <x v="0"/>
    <x v="0"/>
    <x v="4"/>
    <x v="3"/>
    <x v="703"/>
    <n v="0.35"/>
    <x v="0"/>
    <x v="1"/>
    <x v="4"/>
    <x v="8"/>
    <n v="10177"/>
    <x v="100"/>
    <d v="2015-05-10T00:00:00"/>
    <x v="1160"/>
    <n v="22"/>
    <x v="1193"/>
    <n v="7364"/>
  </r>
  <r>
    <n v="5870"/>
    <x v="2"/>
    <x v="5"/>
    <n v="16.98"/>
    <n v="7.78"/>
    <n v="2190"/>
    <s v="Marvin Patrick"/>
    <x v="2"/>
    <x v="1"/>
    <x v="0"/>
    <x v="0"/>
    <x v="2"/>
    <x v="704"/>
    <n v="0.56999999999999995"/>
    <x v="0"/>
    <x v="2"/>
    <x v="22"/>
    <x v="56"/>
    <n v="48227"/>
    <x v="79"/>
    <d v="2015-02-16T00:00:00"/>
    <x v="1161"/>
    <n v="45"/>
    <x v="1194"/>
    <n v="41636"/>
  </r>
  <r>
    <n v="5871"/>
    <x v="2"/>
    <x v="9"/>
    <n v="115.99"/>
    <n v="4.2300000000000004"/>
    <n v="2190"/>
    <s v="Marvin Patrick"/>
    <x v="2"/>
    <x v="1"/>
    <x v="2"/>
    <x v="5"/>
    <x v="3"/>
    <x v="705"/>
    <n v="0.56000000000000005"/>
    <x v="0"/>
    <x v="2"/>
    <x v="22"/>
    <x v="56"/>
    <n v="48227"/>
    <x v="79"/>
    <d v="2015-02-16T00:00:00"/>
    <x v="1162"/>
    <n v="49"/>
    <x v="1195"/>
    <n v="41636"/>
  </r>
  <r>
    <n v="23870"/>
    <x v="2"/>
    <x v="5"/>
    <n v="16.98"/>
    <n v="7.78"/>
    <n v="2193"/>
    <s v="Donald Melton"/>
    <x v="2"/>
    <x v="1"/>
    <x v="0"/>
    <x v="0"/>
    <x v="2"/>
    <x v="704"/>
    <n v="0.56999999999999995"/>
    <x v="0"/>
    <x v="3"/>
    <x v="24"/>
    <x v="561"/>
    <n v="28560"/>
    <x v="79"/>
    <d v="2015-02-16T00:00:00"/>
    <x v="1163"/>
    <n v="11"/>
    <x v="1196"/>
    <n v="90685"/>
  </r>
  <r>
    <n v="23871"/>
    <x v="2"/>
    <x v="9"/>
    <n v="115.99"/>
    <n v="4.2300000000000004"/>
    <n v="2193"/>
    <s v="Donald Melton"/>
    <x v="2"/>
    <x v="1"/>
    <x v="2"/>
    <x v="5"/>
    <x v="3"/>
    <x v="705"/>
    <n v="0.56000000000000005"/>
    <x v="0"/>
    <x v="3"/>
    <x v="24"/>
    <x v="561"/>
    <n v="28560"/>
    <x v="79"/>
    <d v="2015-02-16T00:00:00"/>
    <x v="1164"/>
    <n v="12"/>
    <x v="1197"/>
    <n v="90685"/>
  </r>
  <r>
    <n v="19112"/>
    <x v="3"/>
    <x v="9"/>
    <n v="27.48"/>
    <n v="4"/>
    <n v="2196"/>
    <s v="Gene Heath Cross"/>
    <x v="2"/>
    <x v="2"/>
    <x v="2"/>
    <x v="13"/>
    <x v="3"/>
    <x v="312"/>
    <n v="0.75"/>
    <x v="0"/>
    <x v="1"/>
    <x v="4"/>
    <x v="562"/>
    <n v="14701"/>
    <x v="74"/>
    <d v="2015-04-08T00:00:00"/>
    <x v="1165"/>
    <n v="11"/>
    <x v="1198"/>
    <n v="89175"/>
  </r>
  <r>
    <n v="19113"/>
    <x v="3"/>
    <x v="10"/>
    <n v="179.99"/>
    <n v="19.989999999999998"/>
    <n v="2196"/>
    <s v="Gene Heath Cross"/>
    <x v="2"/>
    <x v="2"/>
    <x v="2"/>
    <x v="13"/>
    <x v="3"/>
    <x v="196"/>
    <n v="0.48"/>
    <x v="0"/>
    <x v="1"/>
    <x v="4"/>
    <x v="562"/>
    <n v="14701"/>
    <x v="74"/>
    <d v="2015-04-08T00:00:00"/>
    <x v="1166"/>
    <n v="14"/>
    <x v="1199"/>
    <n v="89175"/>
  </r>
  <r>
    <n v="19114"/>
    <x v="3"/>
    <x v="10"/>
    <n v="140.85"/>
    <n v="19.989999999999998"/>
    <n v="2196"/>
    <s v="Gene Heath Cross"/>
    <x v="2"/>
    <x v="2"/>
    <x v="0"/>
    <x v="10"/>
    <x v="3"/>
    <x v="706"/>
    <n v="0.73"/>
    <x v="0"/>
    <x v="1"/>
    <x v="4"/>
    <x v="562"/>
    <n v="14701"/>
    <x v="74"/>
    <d v="2015-04-09T00:00:00"/>
    <x v="1167"/>
    <n v="19"/>
    <x v="1200"/>
    <n v="89175"/>
  </r>
  <r>
    <n v="23300"/>
    <x v="2"/>
    <x v="4"/>
    <n v="100.97"/>
    <n v="7.18"/>
    <n v="2197"/>
    <s v="Karen O'Donnell"/>
    <x v="2"/>
    <x v="2"/>
    <x v="2"/>
    <x v="13"/>
    <x v="3"/>
    <x v="707"/>
    <n v="0.46"/>
    <x v="0"/>
    <x v="1"/>
    <x v="4"/>
    <x v="444"/>
    <n v="11756"/>
    <x v="175"/>
    <d v="2015-06-27T00:00:00"/>
    <x v="1168"/>
    <n v="7"/>
    <x v="1201"/>
    <n v="89176"/>
  </r>
  <r>
    <n v="23301"/>
    <x v="2"/>
    <x v="6"/>
    <n v="13.4"/>
    <n v="4.95"/>
    <n v="2197"/>
    <s v="Karen O'Donnell"/>
    <x v="2"/>
    <x v="2"/>
    <x v="1"/>
    <x v="2"/>
    <x v="2"/>
    <x v="271"/>
    <n v="0.37"/>
    <x v="0"/>
    <x v="1"/>
    <x v="4"/>
    <x v="444"/>
    <n v="11756"/>
    <x v="175"/>
    <d v="2015-06-27T00:00:00"/>
    <x v="1169"/>
    <n v="19"/>
    <x v="1202"/>
    <n v="89176"/>
  </r>
  <r>
    <n v="26083"/>
    <x v="1"/>
    <x v="9"/>
    <n v="25.98"/>
    <n v="4.08"/>
    <n v="2198"/>
    <s v="Lester Woodward Maynard"/>
    <x v="2"/>
    <x v="2"/>
    <x v="0"/>
    <x v="0"/>
    <x v="2"/>
    <x v="708"/>
    <n v="0.56999999999999995"/>
    <x v="0"/>
    <x v="1"/>
    <x v="4"/>
    <x v="563"/>
    <n v="11757"/>
    <x v="55"/>
    <d v="2015-05-25T00:00:00"/>
    <x v="1170"/>
    <n v="16"/>
    <x v="1203"/>
    <n v="89174"/>
  </r>
  <r>
    <n v="26084"/>
    <x v="1"/>
    <x v="10"/>
    <n v="20.98"/>
    <n v="53.03"/>
    <n v="2198"/>
    <s v="Lester Woodward Maynard"/>
    <x v="1"/>
    <x v="2"/>
    <x v="0"/>
    <x v="10"/>
    <x v="1"/>
    <x v="211"/>
    <n v="0.78"/>
    <x v="0"/>
    <x v="1"/>
    <x v="4"/>
    <x v="563"/>
    <n v="11757"/>
    <x v="55"/>
    <d v="2015-05-22T00:00:00"/>
    <x v="1171"/>
    <n v="16"/>
    <x v="1204"/>
    <n v="89174"/>
  </r>
  <r>
    <n v="20234"/>
    <x v="2"/>
    <x v="11"/>
    <n v="14.89"/>
    <n v="13.56"/>
    <n v="2201"/>
    <s v="David Hoyle"/>
    <x v="2"/>
    <x v="2"/>
    <x v="1"/>
    <x v="2"/>
    <x v="6"/>
    <x v="709"/>
    <n v="0.57999999999999996"/>
    <x v="0"/>
    <x v="2"/>
    <x v="3"/>
    <x v="107"/>
    <n v="55420"/>
    <x v="78"/>
    <d v="2015-03-27T00:00:00"/>
    <x v="1172"/>
    <n v="1"/>
    <x v="1205"/>
    <n v="86054"/>
  </r>
  <r>
    <n v="22259"/>
    <x v="4"/>
    <x v="3"/>
    <n v="160.97999999999999"/>
    <n v="30"/>
    <n v="2202"/>
    <s v="Laurie Howe"/>
    <x v="1"/>
    <x v="1"/>
    <x v="1"/>
    <x v="1"/>
    <x v="1"/>
    <x v="48"/>
    <n v="0.62"/>
    <x v="0"/>
    <x v="2"/>
    <x v="3"/>
    <x v="564"/>
    <n v="55429"/>
    <x v="70"/>
    <d v="2015-01-31T00:00:00"/>
    <x v="1173"/>
    <n v="11"/>
    <x v="1206"/>
    <n v="86050"/>
  </r>
  <r>
    <n v="22260"/>
    <x v="4"/>
    <x v="3"/>
    <n v="6.3"/>
    <n v="0.5"/>
    <n v="2202"/>
    <s v="Laurie Howe"/>
    <x v="2"/>
    <x v="1"/>
    <x v="0"/>
    <x v="9"/>
    <x v="3"/>
    <x v="57"/>
    <n v="0.39"/>
    <x v="0"/>
    <x v="2"/>
    <x v="3"/>
    <x v="564"/>
    <n v="55429"/>
    <x v="70"/>
    <d v="2015-01-31T00:00:00"/>
    <x v="1174"/>
    <n v="10"/>
    <x v="1207"/>
    <n v="86050"/>
  </r>
  <r>
    <n v="22261"/>
    <x v="4"/>
    <x v="6"/>
    <n v="4.9800000000000004"/>
    <n v="0.8"/>
    <n v="2202"/>
    <s v="Laurie Howe"/>
    <x v="2"/>
    <x v="1"/>
    <x v="0"/>
    <x v="7"/>
    <x v="0"/>
    <x v="177"/>
    <n v="0.36"/>
    <x v="0"/>
    <x v="2"/>
    <x v="3"/>
    <x v="564"/>
    <n v="55429"/>
    <x v="70"/>
    <d v="2015-02-07T00:00:00"/>
    <x v="1175"/>
    <n v="8"/>
    <x v="1208"/>
    <n v="86050"/>
  </r>
  <r>
    <n v="23919"/>
    <x v="4"/>
    <x v="4"/>
    <n v="145.44999999999999"/>
    <n v="17.850000000000001"/>
    <n v="2203"/>
    <s v="Eddie Walker"/>
    <x v="1"/>
    <x v="1"/>
    <x v="2"/>
    <x v="6"/>
    <x v="1"/>
    <x v="390"/>
    <n v="0.56000000000000005"/>
    <x v="0"/>
    <x v="2"/>
    <x v="3"/>
    <x v="565"/>
    <n v="55445"/>
    <x v="128"/>
    <d v="2015-02-04T00:00:00"/>
    <x v="1176"/>
    <n v="8"/>
    <x v="1209"/>
    <n v="86051"/>
  </r>
  <r>
    <n v="22595"/>
    <x v="2"/>
    <x v="9"/>
    <n v="399.98"/>
    <n v="12.06"/>
    <n v="2203"/>
    <s v="Eddie Walker"/>
    <x v="1"/>
    <x v="1"/>
    <x v="2"/>
    <x v="6"/>
    <x v="5"/>
    <x v="79"/>
    <n v="0.56000000000000005"/>
    <x v="0"/>
    <x v="2"/>
    <x v="3"/>
    <x v="565"/>
    <n v="55445"/>
    <x v="148"/>
    <d v="2015-01-06T00:00:00"/>
    <x v="1177"/>
    <n v="2"/>
    <x v="1210"/>
    <n v="86052"/>
  </r>
  <r>
    <n v="23920"/>
    <x v="4"/>
    <x v="8"/>
    <n v="33.94"/>
    <n v="19.190000000000001"/>
    <n v="2204"/>
    <s v="Oscar Ford"/>
    <x v="1"/>
    <x v="1"/>
    <x v="1"/>
    <x v="1"/>
    <x v="1"/>
    <x v="362"/>
    <n v="0.57999999999999996"/>
    <x v="0"/>
    <x v="2"/>
    <x v="3"/>
    <x v="566"/>
    <n v="55337"/>
    <x v="128"/>
    <d v="2015-02-08T00:00:00"/>
    <x v="1178"/>
    <n v="5"/>
    <x v="1211"/>
    <n v="86051"/>
  </r>
  <r>
    <n v="24434"/>
    <x v="2"/>
    <x v="7"/>
    <n v="296.18"/>
    <n v="154.12"/>
    <n v="2204"/>
    <s v="Oscar Ford"/>
    <x v="1"/>
    <x v="3"/>
    <x v="1"/>
    <x v="11"/>
    <x v="5"/>
    <x v="37"/>
    <n v="0.76"/>
    <x v="0"/>
    <x v="2"/>
    <x v="3"/>
    <x v="566"/>
    <n v="55337"/>
    <x v="104"/>
    <d v="2015-02-11T00:00:00"/>
    <x v="1179"/>
    <n v="20"/>
    <x v="1212"/>
    <n v="86053"/>
  </r>
  <r>
    <n v="18164"/>
    <x v="0"/>
    <x v="9"/>
    <n v="28.48"/>
    <n v="1.99"/>
    <n v="2206"/>
    <s v="Bobby Powell"/>
    <x v="2"/>
    <x v="3"/>
    <x v="2"/>
    <x v="13"/>
    <x v="2"/>
    <x v="137"/>
    <n v="0.4"/>
    <x v="0"/>
    <x v="2"/>
    <x v="25"/>
    <x v="567"/>
    <n v="50501"/>
    <x v="99"/>
    <d v="2015-01-06T00:00:00"/>
    <x v="1180"/>
    <n v="2"/>
    <x v="1213"/>
    <n v="86258"/>
  </r>
  <r>
    <n v="18165"/>
    <x v="0"/>
    <x v="0"/>
    <n v="205.99"/>
    <n v="5.99"/>
    <n v="2206"/>
    <s v="Bobby Powell"/>
    <x v="2"/>
    <x v="3"/>
    <x v="2"/>
    <x v="5"/>
    <x v="3"/>
    <x v="710"/>
    <n v="0.59"/>
    <x v="0"/>
    <x v="2"/>
    <x v="25"/>
    <x v="567"/>
    <n v="50501"/>
    <x v="99"/>
    <d v="2015-01-07T00:00:00"/>
    <x v="1181"/>
    <n v="3"/>
    <x v="1214"/>
    <n v="86258"/>
  </r>
  <r>
    <n v="23317"/>
    <x v="4"/>
    <x v="2"/>
    <n v="6.98"/>
    <n v="1.6"/>
    <n v="2209"/>
    <s v="Sharon Thomas"/>
    <x v="2"/>
    <x v="1"/>
    <x v="0"/>
    <x v="7"/>
    <x v="0"/>
    <x v="344"/>
    <n v="0.38"/>
    <x v="0"/>
    <x v="3"/>
    <x v="29"/>
    <x v="568"/>
    <n v="30337"/>
    <x v="46"/>
    <d v="2015-01-29T00:00:00"/>
    <x v="1182"/>
    <n v="12"/>
    <x v="1215"/>
    <n v="88030"/>
  </r>
  <r>
    <n v="19914"/>
    <x v="1"/>
    <x v="4"/>
    <n v="95.99"/>
    <n v="35"/>
    <n v="2211"/>
    <s v="Anita Hahn"/>
    <x v="0"/>
    <x v="1"/>
    <x v="0"/>
    <x v="10"/>
    <x v="6"/>
    <x v="711"/>
    <m/>
    <x v="0"/>
    <x v="1"/>
    <x v="30"/>
    <x v="569"/>
    <n v="20715"/>
    <x v="167"/>
    <d v="2015-01-03T00:00:00"/>
    <x v="1183"/>
    <n v="2"/>
    <x v="1216"/>
    <n v="88028"/>
  </r>
  <r>
    <n v="24756"/>
    <x v="0"/>
    <x v="3"/>
    <n v="199.99"/>
    <n v="24.49"/>
    <n v="2212"/>
    <s v="Stacy Chang"/>
    <x v="0"/>
    <x v="1"/>
    <x v="2"/>
    <x v="16"/>
    <x v="6"/>
    <x v="495"/>
    <n v="0.46"/>
    <x v="0"/>
    <x v="1"/>
    <x v="30"/>
    <x v="570"/>
    <n v="21228"/>
    <x v="47"/>
    <d v="2015-04-21T00:00:00"/>
    <x v="1184"/>
    <n v="5"/>
    <x v="1217"/>
    <n v="88029"/>
  </r>
  <r>
    <n v="23512"/>
    <x v="4"/>
    <x v="8"/>
    <n v="3.28"/>
    <n v="3.97"/>
    <n v="2215"/>
    <s v="Christopher High"/>
    <x v="2"/>
    <x v="0"/>
    <x v="0"/>
    <x v="0"/>
    <x v="0"/>
    <x v="365"/>
    <n v="0.56000000000000005"/>
    <x v="0"/>
    <x v="1"/>
    <x v="10"/>
    <x v="571"/>
    <n v="44646"/>
    <x v="96"/>
    <d v="2015-06-23T00:00:00"/>
    <x v="1185"/>
    <n v="4"/>
    <x v="1218"/>
    <n v="90314"/>
  </r>
  <r>
    <n v="23513"/>
    <x v="4"/>
    <x v="1"/>
    <n v="256.99"/>
    <n v="11.25"/>
    <n v="2216"/>
    <s v="Clara Kaplan"/>
    <x v="2"/>
    <x v="0"/>
    <x v="2"/>
    <x v="13"/>
    <x v="3"/>
    <x v="476"/>
    <n v="0.51"/>
    <x v="0"/>
    <x v="1"/>
    <x v="10"/>
    <x v="572"/>
    <n v="44256"/>
    <x v="96"/>
    <d v="2015-06-30T00:00:00"/>
    <x v="1186"/>
    <n v="3"/>
    <x v="1219"/>
    <n v="90314"/>
  </r>
  <r>
    <n v="23514"/>
    <x v="4"/>
    <x v="0"/>
    <n v="6.48"/>
    <n v="5.14"/>
    <n v="2216"/>
    <s v="Clara Kaplan"/>
    <x v="2"/>
    <x v="0"/>
    <x v="0"/>
    <x v="7"/>
    <x v="3"/>
    <x v="339"/>
    <n v="0.37"/>
    <x v="0"/>
    <x v="1"/>
    <x v="10"/>
    <x v="572"/>
    <n v="44256"/>
    <x v="96"/>
    <d v="2015-06-25T00:00:00"/>
    <x v="1187"/>
    <n v="10"/>
    <x v="1220"/>
    <n v="90314"/>
  </r>
  <r>
    <n v="22712"/>
    <x v="4"/>
    <x v="3"/>
    <n v="14.2"/>
    <n v="5.3"/>
    <n v="2220"/>
    <s v="Jennifer Stanton"/>
    <x v="2"/>
    <x v="3"/>
    <x v="1"/>
    <x v="2"/>
    <x v="0"/>
    <x v="257"/>
    <n v="0.46"/>
    <x v="0"/>
    <x v="3"/>
    <x v="26"/>
    <x v="573"/>
    <n v="34787"/>
    <x v="136"/>
    <d v="2015-03-01T00:00:00"/>
    <x v="1188"/>
    <n v="4"/>
    <x v="1221"/>
    <n v="91036"/>
  </r>
  <r>
    <n v="24113"/>
    <x v="2"/>
    <x v="6"/>
    <n v="100.89"/>
    <n v="42"/>
    <n v="2225"/>
    <s v="Sean McKenna"/>
    <x v="1"/>
    <x v="2"/>
    <x v="1"/>
    <x v="1"/>
    <x v="1"/>
    <x v="712"/>
    <n v="0.61"/>
    <x v="0"/>
    <x v="0"/>
    <x v="27"/>
    <x v="574"/>
    <n v="88240"/>
    <x v="54"/>
    <d v="2015-02-22T00:00:00"/>
    <x v="1189"/>
    <n v="15"/>
    <x v="1222"/>
    <n v="89970"/>
  </r>
  <r>
    <n v="18820"/>
    <x v="4"/>
    <x v="0"/>
    <n v="13.43"/>
    <n v="5.5"/>
    <n v="2240"/>
    <s v="Maurice Kelly"/>
    <x v="0"/>
    <x v="0"/>
    <x v="0"/>
    <x v="10"/>
    <x v="3"/>
    <x v="599"/>
    <n v="0.56999999999999995"/>
    <x v="0"/>
    <x v="3"/>
    <x v="26"/>
    <x v="575"/>
    <n v="33801"/>
    <x v="34"/>
    <d v="2015-04-13T00:00:00"/>
    <x v="1190"/>
    <n v="7"/>
    <x v="1223"/>
    <n v="89102"/>
  </r>
  <r>
    <n v="24121"/>
    <x v="4"/>
    <x v="6"/>
    <n v="2.08"/>
    <n v="5.33"/>
    <n v="2250"/>
    <s v="Alvin Hoover"/>
    <x v="2"/>
    <x v="1"/>
    <x v="1"/>
    <x v="2"/>
    <x v="3"/>
    <x v="261"/>
    <n v="0.43"/>
    <x v="0"/>
    <x v="1"/>
    <x v="19"/>
    <x v="576"/>
    <n v="16801"/>
    <x v="53"/>
    <d v="2015-04-20T00:00:00"/>
    <x v="1191"/>
    <n v="22"/>
    <x v="1224"/>
    <n v="86699"/>
  </r>
  <r>
    <n v="25440"/>
    <x v="4"/>
    <x v="10"/>
    <n v="6.3"/>
    <n v="0.5"/>
    <n v="2254"/>
    <s v="Jeff Meadows"/>
    <x v="2"/>
    <x v="0"/>
    <x v="0"/>
    <x v="9"/>
    <x v="3"/>
    <x v="421"/>
    <n v="0.39"/>
    <x v="0"/>
    <x v="3"/>
    <x v="35"/>
    <x v="577"/>
    <n v="42003"/>
    <x v="39"/>
    <d v="2015-02-01T00:00:00"/>
    <x v="1192"/>
    <n v="12"/>
    <x v="1225"/>
    <n v="89278"/>
  </r>
  <r>
    <n v="20639"/>
    <x v="0"/>
    <x v="10"/>
    <n v="48.91"/>
    <n v="5.97"/>
    <n v="2254"/>
    <s v="Jeff Meadows"/>
    <x v="2"/>
    <x v="0"/>
    <x v="0"/>
    <x v="7"/>
    <x v="3"/>
    <x v="713"/>
    <n v="0.38"/>
    <x v="0"/>
    <x v="3"/>
    <x v="35"/>
    <x v="577"/>
    <n v="42003"/>
    <x v="65"/>
    <d v="2015-04-30T00:00:00"/>
    <x v="1193"/>
    <n v="14"/>
    <x v="1226"/>
    <n v="89279"/>
  </r>
  <r>
    <n v="20640"/>
    <x v="0"/>
    <x v="4"/>
    <n v="5.98"/>
    <n v="5.46"/>
    <n v="2254"/>
    <s v="Jeff Meadows"/>
    <x v="2"/>
    <x v="0"/>
    <x v="0"/>
    <x v="7"/>
    <x v="3"/>
    <x v="381"/>
    <n v="0.36"/>
    <x v="0"/>
    <x v="3"/>
    <x v="35"/>
    <x v="577"/>
    <n v="42003"/>
    <x v="65"/>
    <d v="2015-04-28T00:00:00"/>
    <x v="1194"/>
    <n v="13"/>
    <x v="1227"/>
    <n v="89279"/>
  </r>
  <r>
    <n v="19054"/>
    <x v="2"/>
    <x v="8"/>
    <n v="60.97"/>
    <n v="4.5"/>
    <n v="2256"/>
    <s v="Lloyd Levin"/>
    <x v="0"/>
    <x v="0"/>
    <x v="0"/>
    <x v="15"/>
    <x v="3"/>
    <x v="714"/>
    <n v="0.56000000000000005"/>
    <x v="0"/>
    <x v="3"/>
    <x v="24"/>
    <x v="561"/>
    <n v="28560"/>
    <x v="22"/>
    <d v="2015-01-04T00:00:00"/>
    <x v="1195"/>
    <n v="6"/>
    <x v="1228"/>
    <n v="87963"/>
  </r>
  <r>
    <n v="18652"/>
    <x v="3"/>
    <x v="8"/>
    <n v="70.98"/>
    <n v="30"/>
    <n v="2256"/>
    <s v="Lloyd Levin"/>
    <x v="1"/>
    <x v="0"/>
    <x v="1"/>
    <x v="1"/>
    <x v="1"/>
    <x v="715"/>
    <n v="0.73"/>
    <x v="0"/>
    <x v="3"/>
    <x v="24"/>
    <x v="561"/>
    <n v="28560"/>
    <x v="120"/>
    <d v="2015-03-26T00:00:00"/>
    <x v="1196"/>
    <n v="20"/>
    <x v="1229"/>
    <n v="87964"/>
  </r>
  <r>
    <n v="21937"/>
    <x v="0"/>
    <x v="2"/>
    <n v="6.68"/>
    <n v="6.93"/>
    <n v="2257"/>
    <s v="Bernard Thompson"/>
    <x v="2"/>
    <x v="0"/>
    <x v="0"/>
    <x v="7"/>
    <x v="3"/>
    <x v="716"/>
    <n v="0.37"/>
    <x v="0"/>
    <x v="3"/>
    <x v="24"/>
    <x v="578"/>
    <n v="27604"/>
    <x v="20"/>
    <d v="2015-06-13T00:00:00"/>
    <x v="1197"/>
    <n v="14"/>
    <x v="1230"/>
    <n v="87965"/>
  </r>
  <r>
    <n v="26361"/>
    <x v="4"/>
    <x v="0"/>
    <n v="7.64"/>
    <n v="1.39"/>
    <n v="2258"/>
    <s v="Nicole Pope"/>
    <x v="0"/>
    <x v="0"/>
    <x v="0"/>
    <x v="4"/>
    <x v="3"/>
    <x v="448"/>
    <n v="0.36"/>
    <x v="0"/>
    <x v="3"/>
    <x v="24"/>
    <x v="579"/>
    <n v="27801"/>
    <x v="156"/>
    <d v="2015-03-13T00:00:00"/>
    <x v="1198"/>
    <n v="9"/>
    <x v="1231"/>
    <n v="87962"/>
  </r>
  <r>
    <n v="26362"/>
    <x v="4"/>
    <x v="8"/>
    <n v="400.97"/>
    <n v="48.26"/>
    <n v="2258"/>
    <s v="Nicole Pope"/>
    <x v="1"/>
    <x v="0"/>
    <x v="2"/>
    <x v="6"/>
    <x v="5"/>
    <x v="460"/>
    <n v="0.36"/>
    <x v="0"/>
    <x v="3"/>
    <x v="24"/>
    <x v="579"/>
    <n v="27801"/>
    <x v="156"/>
    <d v="2015-03-13T00:00:00"/>
    <x v="1199"/>
    <n v="8"/>
    <x v="1232"/>
    <n v="87962"/>
  </r>
  <r>
    <n v="20187"/>
    <x v="2"/>
    <x v="1"/>
    <n v="4.9800000000000004"/>
    <n v="0.49"/>
    <n v="2260"/>
    <s v="Geoffrey H Wong"/>
    <x v="2"/>
    <x v="0"/>
    <x v="0"/>
    <x v="9"/>
    <x v="3"/>
    <x v="509"/>
    <n v="0.39"/>
    <x v="0"/>
    <x v="3"/>
    <x v="29"/>
    <x v="580"/>
    <n v="30161"/>
    <x v="2"/>
    <d v="2015-02-16T00:00:00"/>
    <x v="1200"/>
    <n v="17"/>
    <x v="1233"/>
    <n v="89601"/>
  </r>
  <r>
    <n v="20188"/>
    <x v="2"/>
    <x v="0"/>
    <n v="20.99"/>
    <n v="0.99"/>
    <n v="2260"/>
    <s v="Geoffrey H Wong"/>
    <x v="2"/>
    <x v="0"/>
    <x v="2"/>
    <x v="5"/>
    <x v="2"/>
    <x v="717"/>
    <n v="0.83"/>
    <x v="0"/>
    <x v="3"/>
    <x v="29"/>
    <x v="580"/>
    <n v="30161"/>
    <x v="2"/>
    <d v="2015-02-16T00:00:00"/>
    <x v="1201"/>
    <n v="9"/>
    <x v="1234"/>
    <n v="89601"/>
  </r>
  <r>
    <n v="19569"/>
    <x v="0"/>
    <x v="4"/>
    <n v="4.9800000000000004"/>
    <n v="0.49"/>
    <n v="2260"/>
    <s v="Geoffrey H Wong"/>
    <x v="2"/>
    <x v="0"/>
    <x v="0"/>
    <x v="9"/>
    <x v="3"/>
    <x v="509"/>
    <n v="0.39"/>
    <x v="0"/>
    <x v="3"/>
    <x v="29"/>
    <x v="580"/>
    <n v="30161"/>
    <x v="109"/>
    <d v="2015-04-22T00:00:00"/>
    <x v="1202"/>
    <n v="1"/>
    <x v="1235"/>
    <n v="89602"/>
  </r>
  <r>
    <n v="19570"/>
    <x v="0"/>
    <x v="3"/>
    <n v="119.99"/>
    <n v="14"/>
    <n v="2260"/>
    <s v="Geoffrey H Wong"/>
    <x v="1"/>
    <x v="0"/>
    <x v="2"/>
    <x v="6"/>
    <x v="1"/>
    <x v="319"/>
    <n v="0.36"/>
    <x v="0"/>
    <x v="3"/>
    <x v="29"/>
    <x v="580"/>
    <n v="30161"/>
    <x v="109"/>
    <d v="2015-04-23T00:00:00"/>
    <x v="1203"/>
    <n v="4"/>
    <x v="1236"/>
    <n v="89602"/>
  </r>
  <r>
    <n v="18142"/>
    <x v="1"/>
    <x v="3"/>
    <n v="207.48"/>
    <n v="0.99"/>
    <n v="2264"/>
    <s v="Helen Dickerson"/>
    <x v="2"/>
    <x v="0"/>
    <x v="0"/>
    <x v="15"/>
    <x v="3"/>
    <x v="718"/>
    <n v="0.55000000000000004"/>
    <x v="0"/>
    <x v="2"/>
    <x v="33"/>
    <x v="581"/>
    <n v="64804"/>
    <x v="161"/>
    <d v="2015-01-29T00:00:00"/>
    <x v="1204"/>
    <n v="3"/>
    <x v="1237"/>
    <n v="86611"/>
  </r>
  <r>
    <n v="19171"/>
    <x v="2"/>
    <x v="10"/>
    <n v="7.45"/>
    <n v="6.28"/>
    <n v="2265"/>
    <s v="James Davenport"/>
    <x v="2"/>
    <x v="0"/>
    <x v="0"/>
    <x v="8"/>
    <x v="3"/>
    <x v="719"/>
    <n v="0.4"/>
    <x v="0"/>
    <x v="2"/>
    <x v="33"/>
    <x v="582"/>
    <n v="64130"/>
    <x v="134"/>
    <d v="2015-02-01T00:00:00"/>
    <x v="1205"/>
    <n v="8"/>
    <x v="1238"/>
    <n v="86612"/>
  </r>
  <r>
    <n v="19172"/>
    <x v="2"/>
    <x v="0"/>
    <n v="6.48"/>
    <n v="7.86"/>
    <n v="2265"/>
    <s v="James Davenport"/>
    <x v="2"/>
    <x v="0"/>
    <x v="0"/>
    <x v="7"/>
    <x v="3"/>
    <x v="405"/>
    <n v="0.37"/>
    <x v="0"/>
    <x v="2"/>
    <x v="33"/>
    <x v="582"/>
    <n v="64130"/>
    <x v="134"/>
    <d v="2015-01-31T00:00:00"/>
    <x v="1206"/>
    <n v="10"/>
    <x v="1239"/>
    <n v="86612"/>
  </r>
  <r>
    <n v="25996"/>
    <x v="2"/>
    <x v="1"/>
    <n v="11.33"/>
    <n v="6.12"/>
    <n v="2266"/>
    <s v="Brandon Beach"/>
    <x v="2"/>
    <x v="0"/>
    <x v="0"/>
    <x v="15"/>
    <x v="4"/>
    <x v="720"/>
    <n v="0.42"/>
    <x v="0"/>
    <x v="2"/>
    <x v="33"/>
    <x v="583"/>
    <n v="63122"/>
    <x v="66"/>
    <d v="2015-05-28T00:00:00"/>
    <x v="1207"/>
    <n v="3"/>
    <x v="1240"/>
    <n v="86610"/>
  </r>
  <r>
    <n v="25997"/>
    <x v="2"/>
    <x v="0"/>
    <n v="15.67"/>
    <n v="1.39"/>
    <n v="2266"/>
    <s v="Brandon Beach"/>
    <x v="2"/>
    <x v="0"/>
    <x v="0"/>
    <x v="4"/>
    <x v="3"/>
    <x v="598"/>
    <n v="0.38"/>
    <x v="0"/>
    <x v="2"/>
    <x v="33"/>
    <x v="583"/>
    <n v="63122"/>
    <x v="66"/>
    <d v="2015-05-27T00:00:00"/>
    <x v="1208"/>
    <n v="16"/>
    <x v="1241"/>
    <n v="86610"/>
  </r>
  <r>
    <n v="19072"/>
    <x v="4"/>
    <x v="4"/>
    <n v="259.70999999999998"/>
    <n v="66.67"/>
    <n v="2268"/>
    <s v="Carlos Adkins"/>
    <x v="1"/>
    <x v="2"/>
    <x v="1"/>
    <x v="11"/>
    <x v="5"/>
    <x v="112"/>
    <n v="0.61"/>
    <x v="0"/>
    <x v="3"/>
    <x v="26"/>
    <x v="584"/>
    <n v="34639"/>
    <x v="26"/>
    <d v="2015-06-07T00:00:00"/>
    <x v="1209"/>
    <n v="17"/>
    <x v="1242"/>
    <n v="89571"/>
  </r>
  <r>
    <n v="23963"/>
    <x v="4"/>
    <x v="0"/>
    <n v="20.48"/>
    <n v="6.32"/>
    <n v="2270"/>
    <s v="Kristine Holden"/>
    <x v="2"/>
    <x v="2"/>
    <x v="0"/>
    <x v="15"/>
    <x v="3"/>
    <x v="656"/>
    <n v="0.57999999999999996"/>
    <x v="0"/>
    <x v="3"/>
    <x v="39"/>
    <x v="585"/>
    <n v="29662"/>
    <x v="92"/>
    <d v="2015-02-08T00:00:00"/>
    <x v="1210"/>
    <n v="18"/>
    <x v="1243"/>
    <n v="89572"/>
  </r>
  <r>
    <n v="23964"/>
    <x v="4"/>
    <x v="3"/>
    <n v="1.86"/>
    <n v="2.58"/>
    <n v="2270"/>
    <s v="Kristine Holden"/>
    <x v="2"/>
    <x v="2"/>
    <x v="0"/>
    <x v="3"/>
    <x v="0"/>
    <x v="96"/>
    <n v="0.82"/>
    <x v="0"/>
    <x v="3"/>
    <x v="39"/>
    <x v="585"/>
    <n v="29662"/>
    <x v="92"/>
    <d v="2015-02-11T00:00:00"/>
    <x v="1211"/>
    <n v="12"/>
    <x v="1244"/>
    <n v="89572"/>
  </r>
  <r>
    <n v="23965"/>
    <x v="4"/>
    <x v="4"/>
    <n v="205.99"/>
    <n v="2.5"/>
    <n v="2270"/>
    <s v="Kristine Holden"/>
    <x v="2"/>
    <x v="2"/>
    <x v="2"/>
    <x v="5"/>
    <x v="3"/>
    <x v="721"/>
    <n v="0.59"/>
    <x v="0"/>
    <x v="3"/>
    <x v="39"/>
    <x v="585"/>
    <n v="29662"/>
    <x v="92"/>
    <d v="2015-02-11T00:00:00"/>
    <x v="1212"/>
    <n v="17"/>
    <x v="1245"/>
    <n v="89572"/>
  </r>
  <r>
    <n v="19438"/>
    <x v="0"/>
    <x v="4"/>
    <n v="15.73"/>
    <n v="7.42"/>
    <n v="2272"/>
    <s v="Brett Ingram"/>
    <x v="0"/>
    <x v="0"/>
    <x v="0"/>
    <x v="12"/>
    <x v="2"/>
    <x v="722"/>
    <n v="0.56000000000000005"/>
    <x v="0"/>
    <x v="2"/>
    <x v="7"/>
    <x v="586"/>
    <n v="76543"/>
    <x v="44"/>
    <d v="2015-03-18T00:00:00"/>
    <x v="1213"/>
    <n v="5"/>
    <x v="1246"/>
    <n v="90110"/>
  </r>
  <r>
    <n v="23416"/>
    <x v="4"/>
    <x v="7"/>
    <n v="120.98"/>
    <n v="3.99"/>
    <n v="2273"/>
    <s v="Debra Block"/>
    <x v="2"/>
    <x v="0"/>
    <x v="0"/>
    <x v="15"/>
    <x v="3"/>
    <x v="723"/>
    <n v="0.6"/>
    <x v="0"/>
    <x v="2"/>
    <x v="7"/>
    <x v="587"/>
    <n v="78550"/>
    <x v="130"/>
    <d v="2015-05-05T00:00:00"/>
    <x v="1214"/>
    <n v="17"/>
    <x v="1247"/>
    <n v="90109"/>
  </r>
  <r>
    <n v="23417"/>
    <x v="4"/>
    <x v="1"/>
    <n v="55.99"/>
    <n v="5"/>
    <n v="2273"/>
    <s v="Debra Block"/>
    <x v="2"/>
    <x v="0"/>
    <x v="2"/>
    <x v="5"/>
    <x v="2"/>
    <x v="134"/>
    <n v="0.83"/>
    <x v="0"/>
    <x v="2"/>
    <x v="7"/>
    <x v="587"/>
    <n v="78550"/>
    <x v="130"/>
    <d v="2015-05-05T00:00:00"/>
    <x v="1215"/>
    <n v="4"/>
    <x v="1248"/>
    <n v="90109"/>
  </r>
  <r>
    <n v="23418"/>
    <x v="4"/>
    <x v="5"/>
    <n v="23.99"/>
    <n v="15.68"/>
    <n v="2274"/>
    <s v="Marlene Harrison"/>
    <x v="1"/>
    <x v="0"/>
    <x v="1"/>
    <x v="2"/>
    <x v="1"/>
    <x v="724"/>
    <n v="0.62"/>
    <x v="0"/>
    <x v="2"/>
    <x v="7"/>
    <x v="588"/>
    <n v="77036"/>
    <x v="130"/>
    <d v="2015-05-09T00:00:00"/>
    <x v="1216"/>
    <n v="12"/>
    <x v="1249"/>
    <n v="90109"/>
  </r>
  <r>
    <n v="24552"/>
    <x v="1"/>
    <x v="0"/>
    <n v="195.99"/>
    <n v="8.99"/>
    <n v="2276"/>
    <s v="Dennis Block Richardson"/>
    <x v="2"/>
    <x v="3"/>
    <x v="2"/>
    <x v="5"/>
    <x v="3"/>
    <x v="258"/>
    <n v="0.6"/>
    <x v="0"/>
    <x v="1"/>
    <x v="4"/>
    <x v="589"/>
    <n v="14304"/>
    <x v="133"/>
    <d v="2015-06-30T00:00:00"/>
    <x v="1217"/>
    <n v="22"/>
    <x v="1250"/>
    <n v="91502"/>
  </r>
  <r>
    <n v="23572"/>
    <x v="4"/>
    <x v="7"/>
    <n v="4.4800000000000004"/>
    <n v="2.5"/>
    <n v="2279"/>
    <s v="Lucille McGee"/>
    <x v="0"/>
    <x v="1"/>
    <x v="0"/>
    <x v="4"/>
    <x v="3"/>
    <x v="409"/>
    <n v="0.37"/>
    <x v="0"/>
    <x v="1"/>
    <x v="19"/>
    <x v="590"/>
    <n v="15601"/>
    <x v="33"/>
    <d v="2015-06-26T00:00:00"/>
    <x v="1218"/>
    <n v="7"/>
    <x v="1251"/>
    <n v="85949"/>
  </r>
  <r>
    <n v="19615"/>
    <x v="1"/>
    <x v="4"/>
    <n v="205.99"/>
    <n v="2.5"/>
    <n v="2281"/>
    <s v="Monica Harvey"/>
    <x v="2"/>
    <x v="1"/>
    <x v="2"/>
    <x v="5"/>
    <x v="3"/>
    <x v="721"/>
    <n v="0.59"/>
    <x v="0"/>
    <x v="2"/>
    <x v="45"/>
    <x v="591"/>
    <n v="54703"/>
    <x v="39"/>
    <d v="2015-01-28T00:00:00"/>
    <x v="1219"/>
    <n v="10"/>
    <x v="1252"/>
    <n v="85948"/>
  </r>
  <r>
    <n v="21260"/>
    <x v="3"/>
    <x v="7"/>
    <n v="5.98"/>
    <n v="5.79"/>
    <n v="2282"/>
    <s v="Jimmy Waters"/>
    <x v="2"/>
    <x v="1"/>
    <x v="0"/>
    <x v="7"/>
    <x v="3"/>
    <x v="26"/>
    <n v="0.36"/>
    <x v="0"/>
    <x v="2"/>
    <x v="45"/>
    <x v="592"/>
    <n v="53713"/>
    <x v="64"/>
    <d v="2015-02-07T00:00:00"/>
    <x v="1220"/>
    <n v="14"/>
    <x v="1253"/>
    <n v="85950"/>
  </r>
  <r>
    <n v="26148"/>
    <x v="3"/>
    <x v="0"/>
    <n v="11.7"/>
    <n v="6.96"/>
    <n v="2283"/>
    <s v="Nancy Holden"/>
    <x v="2"/>
    <x v="1"/>
    <x v="0"/>
    <x v="15"/>
    <x v="4"/>
    <x v="459"/>
    <n v="0.5"/>
    <x v="0"/>
    <x v="2"/>
    <x v="45"/>
    <x v="593"/>
    <n v="53132"/>
    <x v="76"/>
    <d v="2015-01-26T00:00:00"/>
    <x v="1221"/>
    <n v="6"/>
    <x v="1254"/>
    <n v="85947"/>
  </r>
  <r>
    <n v="19460"/>
    <x v="3"/>
    <x v="1"/>
    <n v="17.7"/>
    <n v="9.4700000000000006"/>
    <n v="2285"/>
    <s v="Arnold Floyd Blair"/>
    <x v="0"/>
    <x v="0"/>
    <x v="0"/>
    <x v="10"/>
    <x v="3"/>
    <x v="552"/>
    <n v="0.59"/>
    <x v="0"/>
    <x v="3"/>
    <x v="39"/>
    <x v="594"/>
    <n v="29730"/>
    <x v="114"/>
    <d v="2015-03-15T00:00:00"/>
    <x v="1222"/>
    <n v="21"/>
    <x v="1255"/>
    <n v="90148"/>
  </r>
  <r>
    <n v="21529"/>
    <x v="3"/>
    <x v="6"/>
    <n v="4.91"/>
    <n v="0.5"/>
    <n v="2286"/>
    <s v="Larry Langston"/>
    <x v="2"/>
    <x v="0"/>
    <x v="0"/>
    <x v="9"/>
    <x v="3"/>
    <x v="41"/>
    <n v="0.36"/>
    <x v="0"/>
    <x v="3"/>
    <x v="39"/>
    <x v="595"/>
    <n v="29301"/>
    <x v="128"/>
    <d v="2015-02-06T00:00:00"/>
    <x v="1223"/>
    <n v="12"/>
    <x v="1256"/>
    <n v="90145"/>
  </r>
  <r>
    <n v="21530"/>
    <x v="3"/>
    <x v="0"/>
    <n v="7.28"/>
    <n v="11.15"/>
    <n v="2286"/>
    <s v="Larry Langston"/>
    <x v="2"/>
    <x v="0"/>
    <x v="0"/>
    <x v="7"/>
    <x v="3"/>
    <x v="306"/>
    <n v="0.37"/>
    <x v="0"/>
    <x v="3"/>
    <x v="39"/>
    <x v="595"/>
    <n v="29301"/>
    <x v="128"/>
    <d v="2015-02-05T00:00:00"/>
    <x v="1224"/>
    <n v="6"/>
    <x v="1257"/>
    <n v="90145"/>
  </r>
  <r>
    <n v="21531"/>
    <x v="3"/>
    <x v="10"/>
    <n v="6.68"/>
    <n v="6.93"/>
    <n v="2286"/>
    <s v="Larry Langston"/>
    <x v="2"/>
    <x v="0"/>
    <x v="0"/>
    <x v="7"/>
    <x v="3"/>
    <x v="716"/>
    <n v="0.37"/>
    <x v="0"/>
    <x v="3"/>
    <x v="39"/>
    <x v="595"/>
    <n v="29301"/>
    <x v="128"/>
    <d v="2015-02-07T00:00:00"/>
    <x v="1225"/>
    <n v="3"/>
    <x v="1258"/>
    <n v="90145"/>
  </r>
  <r>
    <n v="25183"/>
    <x v="1"/>
    <x v="0"/>
    <n v="18.97"/>
    <n v="9.0299999999999994"/>
    <n v="2287"/>
    <s v="Samuel Newman"/>
    <x v="2"/>
    <x v="0"/>
    <x v="0"/>
    <x v="7"/>
    <x v="3"/>
    <x v="273"/>
    <n v="0.37"/>
    <x v="0"/>
    <x v="3"/>
    <x v="39"/>
    <x v="596"/>
    <n v="29483"/>
    <x v="78"/>
    <d v="2015-03-25T00:00:00"/>
    <x v="1226"/>
    <n v="8"/>
    <x v="1259"/>
    <n v="90146"/>
  </r>
  <r>
    <n v="25184"/>
    <x v="1"/>
    <x v="9"/>
    <n v="12.28"/>
    <n v="4.8600000000000003"/>
    <n v="2287"/>
    <s v="Samuel Newman"/>
    <x v="2"/>
    <x v="0"/>
    <x v="0"/>
    <x v="7"/>
    <x v="3"/>
    <x v="94"/>
    <n v="0.38"/>
    <x v="0"/>
    <x v="3"/>
    <x v="39"/>
    <x v="596"/>
    <n v="29483"/>
    <x v="78"/>
    <d v="2015-03-26T00:00:00"/>
    <x v="1227"/>
    <n v="6"/>
    <x v="1260"/>
    <n v="90146"/>
  </r>
  <r>
    <n v="25185"/>
    <x v="1"/>
    <x v="5"/>
    <n v="34.99"/>
    <n v="7.73"/>
    <n v="2287"/>
    <s v="Samuel Newman"/>
    <x v="0"/>
    <x v="0"/>
    <x v="0"/>
    <x v="0"/>
    <x v="3"/>
    <x v="17"/>
    <n v="0.59"/>
    <x v="0"/>
    <x v="3"/>
    <x v="39"/>
    <x v="596"/>
    <n v="29483"/>
    <x v="78"/>
    <d v="2015-03-27T00:00:00"/>
    <x v="1226"/>
    <n v="12"/>
    <x v="1261"/>
    <n v="90146"/>
  </r>
  <r>
    <n v="24396"/>
    <x v="4"/>
    <x v="10"/>
    <n v="54.1"/>
    <n v="19.989999999999998"/>
    <n v="2287"/>
    <s v="Samuel Newman"/>
    <x v="2"/>
    <x v="0"/>
    <x v="0"/>
    <x v="10"/>
    <x v="3"/>
    <x v="725"/>
    <n v="0.59"/>
    <x v="0"/>
    <x v="3"/>
    <x v="39"/>
    <x v="596"/>
    <n v="29483"/>
    <x v="153"/>
    <d v="2015-02-24T00:00:00"/>
    <x v="288"/>
    <n v="9"/>
    <x v="1262"/>
    <n v="90147"/>
  </r>
  <r>
    <n v="19243"/>
    <x v="2"/>
    <x v="0"/>
    <n v="7.59"/>
    <n v="4"/>
    <n v="2289"/>
    <s v="Ryan Herman"/>
    <x v="2"/>
    <x v="1"/>
    <x v="1"/>
    <x v="2"/>
    <x v="0"/>
    <x v="150"/>
    <n v="0.42"/>
    <x v="0"/>
    <x v="2"/>
    <x v="3"/>
    <x v="566"/>
    <n v="55337"/>
    <x v="82"/>
    <d v="2015-05-04T00:00:00"/>
    <x v="1228"/>
    <n v="17"/>
    <x v="1263"/>
    <n v="88165"/>
  </r>
  <r>
    <n v="21334"/>
    <x v="1"/>
    <x v="6"/>
    <n v="42.98"/>
    <n v="4.62"/>
    <n v="2290"/>
    <s v="Glen Robertson"/>
    <x v="2"/>
    <x v="1"/>
    <x v="0"/>
    <x v="15"/>
    <x v="3"/>
    <x v="647"/>
    <n v="0.56000000000000005"/>
    <x v="0"/>
    <x v="2"/>
    <x v="3"/>
    <x v="597"/>
    <n v="55433"/>
    <x v="61"/>
    <d v="2015-01-08T00:00:00"/>
    <x v="1229"/>
    <n v="12"/>
    <x v="1264"/>
    <n v="88163"/>
  </r>
  <r>
    <n v="21335"/>
    <x v="1"/>
    <x v="9"/>
    <n v="21.78"/>
    <n v="5.94"/>
    <n v="2290"/>
    <s v="Glen Robertson"/>
    <x v="2"/>
    <x v="1"/>
    <x v="0"/>
    <x v="15"/>
    <x v="4"/>
    <x v="726"/>
    <n v="0.5"/>
    <x v="0"/>
    <x v="2"/>
    <x v="3"/>
    <x v="597"/>
    <n v="55433"/>
    <x v="61"/>
    <d v="2015-01-08T00:00:00"/>
    <x v="1230"/>
    <n v="13"/>
    <x v="1265"/>
    <n v="88163"/>
  </r>
  <r>
    <n v="19723"/>
    <x v="3"/>
    <x v="8"/>
    <n v="80.98"/>
    <n v="7.18"/>
    <n v="2290"/>
    <s v="Glen Robertson"/>
    <x v="2"/>
    <x v="0"/>
    <x v="2"/>
    <x v="13"/>
    <x v="3"/>
    <x v="727"/>
    <n v="0.48"/>
    <x v="0"/>
    <x v="2"/>
    <x v="3"/>
    <x v="597"/>
    <n v="55433"/>
    <x v="128"/>
    <d v="2015-02-06T00:00:00"/>
    <x v="1231"/>
    <n v="15"/>
    <x v="1266"/>
    <n v="88164"/>
  </r>
  <r>
    <n v="24673"/>
    <x v="2"/>
    <x v="8"/>
    <n v="270.98"/>
    <n v="50"/>
    <n v="2302"/>
    <s v="Beth Dolan"/>
    <x v="1"/>
    <x v="0"/>
    <x v="1"/>
    <x v="1"/>
    <x v="1"/>
    <x v="728"/>
    <n v="0.77"/>
    <x v="0"/>
    <x v="3"/>
    <x v="26"/>
    <x v="598"/>
    <n v="32404"/>
    <x v="143"/>
    <d v="2015-02-13T00:00:00"/>
    <x v="1232"/>
    <n v="9"/>
    <x v="1267"/>
    <n v="87695"/>
  </r>
  <r>
    <n v="23344"/>
    <x v="0"/>
    <x v="10"/>
    <n v="12.53"/>
    <n v="0.49"/>
    <n v="2302"/>
    <s v="Beth Dolan"/>
    <x v="2"/>
    <x v="0"/>
    <x v="0"/>
    <x v="9"/>
    <x v="3"/>
    <x v="369"/>
    <n v="0.38"/>
    <x v="0"/>
    <x v="3"/>
    <x v="26"/>
    <x v="598"/>
    <n v="32404"/>
    <x v="35"/>
    <d v="2015-01-04T00:00:00"/>
    <x v="1233"/>
    <n v="8"/>
    <x v="1268"/>
    <n v="87696"/>
  </r>
  <r>
    <n v="23345"/>
    <x v="0"/>
    <x v="10"/>
    <n v="146.34"/>
    <n v="43.75"/>
    <n v="2302"/>
    <s v="Beth Dolan"/>
    <x v="1"/>
    <x v="0"/>
    <x v="1"/>
    <x v="11"/>
    <x v="5"/>
    <x v="729"/>
    <n v="0.64"/>
    <x v="0"/>
    <x v="3"/>
    <x v="26"/>
    <x v="598"/>
    <n v="32404"/>
    <x v="35"/>
    <d v="2015-01-04T00:00:00"/>
    <x v="1234"/>
    <n v="2"/>
    <x v="1269"/>
    <n v="87696"/>
  </r>
  <r>
    <n v="6673"/>
    <x v="2"/>
    <x v="8"/>
    <n v="270.98"/>
    <n v="50"/>
    <n v="2303"/>
    <s v="Joe Baldwin"/>
    <x v="1"/>
    <x v="0"/>
    <x v="1"/>
    <x v="1"/>
    <x v="1"/>
    <x v="728"/>
    <n v="0.77"/>
    <x v="0"/>
    <x v="1"/>
    <x v="4"/>
    <x v="8"/>
    <n v="10011"/>
    <x v="143"/>
    <d v="2015-02-13T00:00:00"/>
    <x v="1235"/>
    <n v="36"/>
    <x v="1270"/>
    <n v="47493"/>
  </r>
  <r>
    <n v="5345"/>
    <x v="0"/>
    <x v="10"/>
    <n v="146.34"/>
    <n v="43.75"/>
    <n v="2303"/>
    <s v="Joe Baldwin"/>
    <x v="1"/>
    <x v="0"/>
    <x v="1"/>
    <x v="11"/>
    <x v="5"/>
    <x v="729"/>
    <n v="0.64"/>
    <x v="0"/>
    <x v="1"/>
    <x v="4"/>
    <x v="8"/>
    <n v="10011"/>
    <x v="35"/>
    <d v="2015-01-04T00:00:00"/>
    <x v="1236"/>
    <n v="6"/>
    <x v="1271"/>
    <n v="37987"/>
  </r>
  <r>
    <n v="19934"/>
    <x v="0"/>
    <x v="6"/>
    <n v="90.48"/>
    <n v="19.989999999999998"/>
    <n v="2305"/>
    <s v="Pat Kinney"/>
    <x v="2"/>
    <x v="2"/>
    <x v="0"/>
    <x v="4"/>
    <x v="3"/>
    <x v="634"/>
    <n v="0.4"/>
    <x v="0"/>
    <x v="2"/>
    <x v="46"/>
    <x v="98"/>
    <n v="57201"/>
    <x v="123"/>
    <d v="2015-06-24T00:00:00"/>
    <x v="1237"/>
    <n v="12"/>
    <x v="1272"/>
    <n v="89869"/>
  </r>
  <r>
    <n v="23313"/>
    <x v="4"/>
    <x v="4"/>
    <n v="9.48"/>
    <n v="7.29"/>
    <n v="2308"/>
    <s v="Laurence Cummings"/>
    <x v="2"/>
    <x v="2"/>
    <x v="1"/>
    <x v="2"/>
    <x v="2"/>
    <x v="2"/>
    <n v="0.45"/>
    <x v="0"/>
    <x v="3"/>
    <x v="26"/>
    <x v="599"/>
    <n v="33971"/>
    <x v="120"/>
    <d v="2015-03-26T00:00:00"/>
    <x v="1238"/>
    <n v="2"/>
    <x v="1273"/>
    <n v="90557"/>
  </r>
  <r>
    <n v="23314"/>
    <x v="4"/>
    <x v="9"/>
    <n v="193.17"/>
    <n v="19.989999999999998"/>
    <n v="2308"/>
    <s v="Laurence Cummings"/>
    <x v="2"/>
    <x v="2"/>
    <x v="0"/>
    <x v="10"/>
    <x v="3"/>
    <x v="538"/>
    <n v="0.71"/>
    <x v="0"/>
    <x v="3"/>
    <x v="26"/>
    <x v="599"/>
    <n v="33971"/>
    <x v="120"/>
    <d v="2015-03-28T00:00:00"/>
    <x v="1239"/>
    <n v="8"/>
    <x v="1274"/>
    <n v="90557"/>
  </r>
  <r>
    <n v="26048"/>
    <x v="0"/>
    <x v="4"/>
    <n v="68.81"/>
    <n v="60"/>
    <n v="2323"/>
    <s v="Emma Buckley"/>
    <x v="1"/>
    <x v="2"/>
    <x v="0"/>
    <x v="15"/>
    <x v="1"/>
    <x v="730"/>
    <n v="0.41"/>
    <x v="0"/>
    <x v="0"/>
    <x v="1"/>
    <x v="600"/>
    <n v="92236"/>
    <x v="44"/>
    <d v="2015-03-17T00:00:00"/>
    <x v="1240"/>
    <n v="5"/>
    <x v="1275"/>
    <n v="88721"/>
  </r>
  <r>
    <n v="26049"/>
    <x v="0"/>
    <x v="7"/>
    <n v="21.38"/>
    <n v="8.99"/>
    <n v="2323"/>
    <s v="Emma Buckley"/>
    <x v="2"/>
    <x v="2"/>
    <x v="0"/>
    <x v="0"/>
    <x v="2"/>
    <x v="731"/>
    <n v="0.59"/>
    <x v="0"/>
    <x v="0"/>
    <x v="1"/>
    <x v="600"/>
    <n v="92236"/>
    <x v="44"/>
    <d v="2015-03-18T00:00:00"/>
    <x v="1241"/>
    <n v="4"/>
    <x v="1276"/>
    <n v="88721"/>
  </r>
  <r>
    <n v="23053"/>
    <x v="1"/>
    <x v="2"/>
    <n v="4.9800000000000004"/>
    <n v="4.62"/>
    <n v="2323"/>
    <s v="Emma Buckley"/>
    <x v="0"/>
    <x v="2"/>
    <x v="2"/>
    <x v="13"/>
    <x v="2"/>
    <x v="139"/>
    <n v="0.64"/>
    <x v="0"/>
    <x v="0"/>
    <x v="1"/>
    <x v="600"/>
    <n v="92236"/>
    <x v="117"/>
    <d v="2015-06-19T00:00:00"/>
    <x v="1242"/>
    <n v="7"/>
    <x v="1277"/>
    <n v="88722"/>
  </r>
  <r>
    <n v="25456"/>
    <x v="3"/>
    <x v="2"/>
    <n v="28.53"/>
    <n v="1.49"/>
    <n v="2330"/>
    <s v="Kara Foster"/>
    <x v="2"/>
    <x v="1"/>
    <x v="0"/>
    <x v="8"/>
    <x v="3"/>
    <x v="107"/>
    <n v="0.38"/>
    <x v="0"/>
    <x v="2"/>
    <x v="25"/>
    <x v="601"/>
    <n v="52302"/>
    <x v="120"/>
    <d v="2015-03-27T00:00:00"/>
    <x v="1243"/>
    <n v="5"/>
    <x v="1278"/>
    <n v="90964"/>
  </r>
  <r>
    <n v="19441"/>
    <x v="0"/>
    <x v="2"/>
    <n v="180.98"/>
    <n v="26.2"/>
    <n v="2333"/>
    <s v="Megan Woods"/>
    <x v="1"/>
    <x v="2"/>
    <x v="1"/>
    <x v="1"/>
    <x v="1"/>
    <x v="68"/>
    <n v="0.59"/>
    <x v="0"/>
    <x v="2"/>
    <x v="45"/>
    <x v="602"/>
    <n v="54302"/>
    <x v="96"/>
    <d v="2015-06-24T00:00:00"/>
    <x v="1244"/>
    <n v="1"/>
    <x v="1279"/>
    <n v="89611"/>
  </r>
  <r>
    <n v="23721"/>
    <x v="4"/>
    <x v="2"/>
    <n v="60.65"/>
    <n v="12.23"/>
    <n v="2334"/>
    <s v="Stephanie Hawkins"/>
    <x v="2"/>
    <x v="3"/>
    <x v="1"/>
    <x v="2"/>
    <x v="4"/>
    <x v="614"/>
    <n v="0.64"/>
    <x v="0"/>
    <x v="2"/>
    <x v="45"/>
    <x v="603"/>
    <n v="53220"/>
    <x v="34"/>
    <d v="2015-04-08T00:00:00"/>
    <x v="1245"/>
    <n v="10"/>
    <x v="1280"/>
    <n v="89608"/>
  </r>
  <r>
    <n v="23693"/>
    <x v="1"/>
    <x v="5"/>
    <n v="14.81"/>
    <n v="13.32"/>
    <n v="2334"/>
    <s v="Stephanie Hawkins"/>
    <x v="2"/>
    <x v="2"/>
    <x v="0"/>
    <x v="15"/>
    <x v="3"/>
    <x v="296"/>
    <n v="0.43"/>
    <x v="0"/>
    <x v="2"/>
    <x v="45"/>
    <x v="603"/>
    <n v="53220"/>
    <x v="37"/>
    <d v="2015-04-11T00:00:00"/>
    <x v="1246"/>
    <n v="8"/>
    <x v="1281"/>
    <n v="89609"/>
  </r>
  <r>
    <n v="23694"/>
    <x v="1"/>
    <x v="4"/>
    <n v="2.78"/>
    <n v="1.25"/>
    <n v="2334"/>
    <s v="Stephanie Hawkins"/>
    <x v="2"/>
    <x v="2"/>
    <x v="0"/>
    <x v="0"/>
    <x v="0"/>
    <x v="732"/>
    <n v="0.59"/>
    <x v="0"/>
    <x v="2"/>
    <x v="45"/>
    <x v="603"/>
    <n v="53220"/>
    <x v="37"/>
    <d v="2015-04-10T00:00:00"/>
    <x v="1247"/>
    <n v="7"/>
    <x v="1282"/>
    <n v="89609"/>
  </r>
  <r>
    <n v="24952"/>
    <x v="4"/>
    <x v="2"/>
    <n v="3.74"/>
    <n v="0.94"/>
    <n v="2334"/>
    <s v="Stephanie Hawkins"/>
    <x v="2"/>
    <x v="1"/>
    <x v="0"/>
    <x v="3"/>
    <x v="0"/>
    <x v="733"/>
    <n v="0.83"/>
    <x v="0"/>
    <x v="2"/>
    <x v="45"/>
    <x v="603"/>
    <n v="53220"/>
    <x v="42"/>
    <d v="2015-06-09T00:00:00"/>
    <x v="1248"/>
    <n v="12"/>
    <x v="1283"/>
    <n v="89610"/>
  </r>
  <r>
    <n v="25241"/>
    <x v="2"/>
    <x v="2"/>
    <n v="2.08"/>
    <n v="5.33"/>
    <n v="2338"/>
    <s v="Lynn Hines"/>
    <x v="2"/>
    <x v="1"/>
    <x v="1"/>
    <x v="2"/>
    <x v="3"/>
    <x v="261"/>
    <n v="0.43"/>
    <x v="0"/>
    <x v="1"/>
    <x v="30"/>
    <x v="568"/>
    <n v="20740"/>
    <x v="107"/>
    <d v="2015-01-13T00:00:00"/>
    <x v="1249"/>
    <n v="4"/>
    <x v="1284"/>
    <n v="91480"/>
  </r>
  <r>
    <n v="26137"/>
    <x v="0"/>
    <x v="10"/>
    <n v="6.75"/>
    <n v="2.99"/>
    <n v="2338"/>
    <s v="Lynn Hines"/>
    <x v="2"/>
    <x v="1"/>
    <x v="0"/>
    <x v="8"/>
    <x v="3"/>
    <x v="734"/>
    <n v="0.35"/>
    <x v="0"/>
    <x v="1"/>
    <x v="30"/>
    <x v="568"/>
    <n v="20740"/>
    <x v="48"/>
    <d v="2015-03-29T00:00:00"/>
    <x v="1250"/>
    <n v="15"/>
    <x v="1285"/>
    <n v="91481"/>
  </r>
  <r>
    <n v="22526"/>
    <x v="3"/>
    <x v="5"/>
    <n v="11.58"/>
    <n v="6.97"/>
    <n v="2339"/>
    <s v="Gordon Boswell"/>
    <x v="2"/>
    <x v="1"/>
    <x v="0"/>
    <x v="4"/>
    <x v="3"/>
    <x v="240"/>
    <n v="0.35"/>
    <x v="0"/>
    <x v="2"/>
    <x v="7"/>
    <x v="604"/>
    <n v="77015"/>
    <x v="40"/>
    <d v="2015-05-28T00:00:00"/>
    <x v="1251"/>
    <n v="6"/>
    <x v="1286"/>
    <n v="91482"/>
  </r>
  <r>
    <n v="19052"/>
    <x v="3"/>
    <x v="8"/>
    <n v="200.98"/>
    <n v="23.76"/>
    <n v="2345"/>
    <s v="Colleen Marsh"/>
    <x v="1"/>
    <x v="0"/>
    <x v="1"/>
    <x v="1"/>
    <x v="1"/>
    <x v="735"/>
    <n v="0.57999999999999996"/>
    <x v="0"/>
    <x v="3"/>
    <x v="35"/>
    <x v="577"/>
    <n v="42003"/>
    <x v="88"/>
    <d v="2015-03-15T00:00:00"/>
    <x v="1252"/>
    <n v="9"/>
    <x v="1287"/>
    <n v="89504"/>
  </r>
  <r>
    <n v="19053"/>
    <x v="3"/>
    <x v="1"/>
    <n v="179.29"/>
    <n v="29.21"/>
    <n v="2345"/>
    <s v="Colleen Marsh"/>
    <x v="1"/>
    <x v="0"/>
    <x v="1"/>
    <x v="11"/>
    <x v="5"/>
    <x v="218"/>
    <n v="0.76"/>
    <x v="0"/>
    <x v="3"/>
    <x v="35"/>
    <x v="577"/>
    <n v="42003"/>
    <x v="88"/>
    <d v="2015-03-14T00:00:00"/>
    <x v="1253"/>
    <n v="2"/>
    <x v="1288"/>
    <n v="89504"/>
  </r>
  <r>
    <n v="20776"/>
    <x v="4"/>
    <x v="9"/>
    <n v="297.64"/>
    <n v="14.7"/>
    <n v="2346"/>
    <s v="Sylvia Kumar"/>
    <x v="1"/>
    <x v="0"/>
    <x v="2"/>
    <x v="6"/>
    <x v="1"/>
    <x v="192"/>
    <n v="0.56999999999999995"/>
    <x v="0"/>
    <x v="3"/>
    <x v="35"/>
    <x v="605"/>
    <n v="40258"/>
    <x v="56"/>
    <d v="2015-01-15T00:00:00"/>
    <x v="1254"/>
    <n v="12"/>
    <x v="1289"/>
    <n v="89503"/>
  </r>
  <r>
    <n v="21627"/>
    <x v="0"/>
    <x v="10"/>
    <n v="218.75"/>
    <n v="69.64"/>
    <n v="2346"/>
    <s v="Sylvia Kumar"/>
    <x v="1"/>
    <x v="0"/>
    <x v="1"/>
    <x v="11"/>
    <x v="5"/>
    <x v="228"/>
    <n v="0.77"/>
    <x v="0"/>
    <x v="3"/>
    <x v="35"/>
    <x v="605"/>
    <n v="40258"/>
    <x v="135"/>
    <d v="2015-05-21T00:00:00"/>
    <x v="1255"/>
    <n v="17"/>
    <x v="1290"/>
    <n v="89505"/>
  </r>
  <r>
    <n v="18675"/>
    <x v="2"/>
    <x v="4"/>
    <n v="6.48"/>
    <n v="7.49"/>
    <n v="2351"/>
    <s v="Faye Silver"/>
    <x v="2"/>
    <x v="0"/>
    <x v="0"/>
    <x v="7"/>
    <x v="3"/>
    <x v="664"/>
    <n v="0.37"/>
    <x v="0"/>
    <x v="1"/>
    <x v="30"/>
    <x v="606"/>
    <n v="21114"/>
    <x v="25"/>
    <d v="2015-04-02T00:00:00"/>
    <x v="1256"/>
    <n v="13"/>
    <x v="1291"/>
    <n v="86163"/>
  </r>
  <r>
    <n v="20904"/>
    <x v="2"/>
    <x v="2"/>
    <n v="59.76"/>
    <n v="9.7100000000000009"/>
    <n v="2352"/>
    <s v="Kerry Beach"/>
    <x v="2"/>
    <x v="3"/>
    <x v="0"/>
    <x v="10"/>
    <x v="3"/>
    <x v="373"/>
    <n v="0.56999999999999995"/>
    <x v="0"/>
    <x v="1"/>
    <x v="30"/>
    <x v="607"/>
    <n v="21501"/>
    <x v="105"/>
    <d v="2015-06-23T00:00:00"/>
    <x v="1257"/>
    <n v="18"/>
    <x v="1292"/>
    <n v="86165"/>
  </r>
  <r>
    <n v="20905"/>
    <x v="2"/>
    <x v="8"/>
    <n v="195.99"/>
    <n v="4.2"/>
    <n v="2352"/>
    <s v="Kerry Beach"/>
    <x v="2"/>
    <x v="3"/>
    <x v="2"/>
    <x v="5"/>
    <x v="3"/>
    <x v="736"/>
    <n v="0.56000000000000005"/>
    <x v="0"/>
    <x v="1"/>
    <x v="30"/>
    <x v="607"/>
    <n v="21501"/>
    <x v="105"/>
    <d v="2015-06-23T00:00:00"/>
    <x v="1258"/>
    <n v="4"/>
    <x v="1293"/>
    <n v="86165"/>
  </r>
  <r>
    <n v="19270"/>
    <x v="1"/>
    <x v="3"/>
    <n v="71.37"/>
    <n v="69"/>
    <n v="2352"/>
    <s v="Kerry Beach"/>
    <x v="2"/>
    <x v="1"/>
    <x v="1"/>
    <x v="11"/>
    <x v="6"/>
    <x v="737"/>
    <n v="0.68"/>
    <x v="0"/>
    <x v="1"/>
    <x v="30"/>
    <x v="607"/>
    <n v="21501"/>
    <x v="96"/>
    <d v="2015-06-24T00:00:00"/>
    <x v="1259"/>
    <n v="19"/>
    <x v="1294"/>
    <n v="86166"/>
  </r>
  <r>
    <n v="25338"/>
    <x v="2"/>
    <x v="7"/>
    <n v="5.98"/>
    <n v="0.96"/>
    <n v="2353"/>
    <s v="Patrick Lowry"/>
    <x v="2"/>
    <x v="0"/>
    <x v="0"/>
    <x v="0"/>
    <x v="0"/>
    <x v="631"/>
    <n v="0.6"/>
    <x v="0"/>
    <x v="1"/>
    <x v="30"/>
    <x v="608"/>
    <n v="21040"/>
    <x v="119"/>
    <d v="2015-04-30T00:00:00"/>
    <x v="1260"/>
    <n v="22"/>
    <x v="1295"/>
    <n v="86164"/>
  </r>
  <r>
    <n v="25339"/>
    <x v="2"/>
    <x v="0"/>
    <n v="20.99"/>
    <n v="0.99"/>
    <n v="2353"/>
    <s v="Patrick Lowry"/>
    <x v="2"/>
    <x v="0"/>
    <x v="2"/>
    <x v="5"/>
    <x v="0"/>
    <x v="201"/>
    <n v="0.56999999999999995"/>
    <x v="0"/>
    <x v="1"/>
    <x v="30"/>
    <x v="608"/>
    <n v="21040"/>
    <x v="119"/>
    <d v="2015-04-30T00:00:00"/>
    <x v="1261"/>
    <n v="2"/>
    <x v="1296"/>
    <n v="86164"/>
  </r>
  <r>
    <n v="22649"/>
    <x v="1"/>
    <x v="10"/>
    <n v="78.69"/>
    <n v="19.989999999999998"/>
    <n v="2355"/>
    <s v="Clyde Burnett"/>
    <x v="2"/>
    <x v="3"/>
    <x v="1"/>
    <x v="2"/>
    <x v="3"/>
    <x v="3"/>
    <n v="0.43"/>
    <x v="0"/>
    <x v="0"/>
    <x v="1"/>
    <x v="600"/>
    <n v="92236"/>
    <x v="2"/>
    <d v="2015-02-16T00:00:00"/>
    <x v="1262"/>
    <n v="9"/>
    <x v="1297"/>
    <n v="91304"/>
  </r>
  <r>
    <n v="21511"/>
    <x v="3"/>
    <x v="2"/>
    <n v="146.34"/>
    <n v="43.75"/>
    <n v="2355"/>
    <s v="Clyde Burnett"/>
    <x v="1"/>
    <x v="3"/>
    <x v="1"/>
    <x v="11"/>
    <x v="5"/>
    <x v="729"/>
    <n v="0.65"/>
    <x v="0"/>
    <x v="0"/>
    <x v="1"/>
    <x v="600"/>
    <n v="92236"/>
    <x v="154"/>
    <d v="2015-06-18T00:00:00"/>
    <x v="1263"/>
    <n v="12"/>
    <x v="1298"/>
    <n v="91306"/>
  </r>
  <r>
    <n v="24526"/>
    <x v="3"/>
    <x v="6"/>
    <n v="29.34"/>
    <n v="7.87"/>
    <n v="2356"/>
    <s v="Emma Bloom"/>
    <x v="2"/>
    <x v="3"/>
    <x v="1"/>
    <x v="2"/>
    <x v="3"/>
    <x v="189"/>
    <n v="0.54"/>
    <x v="0"/>
    <x v="0"/>
    <x v="47"/>
    <x v="609"/>
    <n v="82901"/>
    <x v="24"/>
    <d v="2015-03-17T00:00:00"/>
    <x v="1264"/>
    <n v="22"/>
    <x v="1299"/>
    <n v="91305"/>
  </r>
  <r>
    <n v="20798"/>
    <x v="4"/>
    <x v="10"/>
    <n v="205.99"/>
    <n v="8.99"/>
    <n v="2358"/>
    <s v="Danielle Baird"/>
    <x v="2"/>
    <x v="0"/>
    <x v="2"/>
    <x v="5"/>
    <x v="3"/>
    <x v="20"/>
    <n v="0.56000000000000005"/>
    <x v="0"/>
    <x v="3"/>
    <x v="26"/>
    <x v="552"/>
    <n v="33311"/>
    <x v="30"/>
    <d v="2015-03-08T00:00:00"/>
    <x v="1265"/>
    <n v="2"/>
    <x v="1300"/>
    <n v="88267"/>
  </r>
  <r>
    <n v="18892"/>
    <x v="2"/>
    <x v="5"/>
    <n v="2.08"/>
    <n v="2.56"/>
    <n v="2358"/>
    <s v="Danielle Baird"/>
    <x v="2"/>
    <x v="1"/>
    <x v="0"/>
    <x v="12"/>
    <x v="2"/>
    <x v="101"/>
    <n v="0.55000000000000004"/>
    <x v="0"/>
    <x v="3"/>
    <x v="26"/>
    <x v="552"/>
    <n v="33311"/>
    <x v="79"/>
    <d v="2015-02-16T00:00:00"/>
    <x v="1266"/>
    <n v="19"/>
    <x v="1301"/>
    <n v="88268"/>
  </r>
  <r>
    <n v="21772"/>
    <x v="2"/>
    <x v="6"/>
    <n v="7.28"/>
    <n v="1.77"/>
    <n v="2359"/>
    <s v="Annie Horne"/>
    <x v="2"/>
    <x v="1"/>
    <x v="0"/>
    <x v="7"/>
    <x v="0"/>
    <x v="738"/>
    <n v="0.37"/>
    <x v="0"/>
    <x v="3"/>
    <x v="26"/>
    <x v="610"/>
    <n v="33917"/>
    <x v="64"/>
    <d v="2015-02-05T00:00:00"/>
    <x v="1267"/>
    <n v="7"/>
    <x v="1302"/>
    <n v="88265"/>
  </r>
  <r>
    <n v="24890"/>
    <x v="0"/>
    <x v="2"/>
    <n v="8.33"/>
    <n v="1.99"/>
    <n v="2361"/>
    <s v="Vincent Daniel"/>
    <x v="2"/>
    <x v="0"/>
    <x v="2"/>
    <x v="13"/>
    <x v="2"/>
    <x v="140"/>
    <n v="0.52"/>
    <x v="0"/>
    <x v="3"/>
    <x v="26"/>
    <x v="611"/>
    <n v="32259"/>
    <x v="147"/>
    <d v="2015-02-26T00:00:00"/>
    <x v="1268"/>
    <n v="1"/>
    <x v="1303"/>
    <n v="88266"/>
  </r>
  <r>
    <n v="19369"/>
    <x v="0"/>
    <x v="6"/>
    <n v="5.77"/>
    <n v="5.92"/>
    <n v="2363"/>
    <s v="Jacob Murray"/>
    <x v="2"/>
    <x v="1"/>
    <x v="1"/>
    <x v="2"/>
    <x v="4"/>
    <x v="739"/>
    <n v="0.55000000000000004"/>
    <x v="0"/>
    <x v="1"/>
    <x v="10"/>
    <x v="572"/>
    <n v="44256"/>
    <x v="86"/>
    <d v="2015-04-13T00:00:00"/>
    <x v="1269"/>
    <n v="11"/>
    <x v="1304"/>
    <n v="90040"/>
  </r>
  <r>
    <n v="21582"/>
    <x v="4"/>
    <x v="8"/>
    <n v="5.98"/>
    <n v="5.79"/>
    <n v="2369"/>
    <s v="Mike G Hartman"/>
    <x v="2"/>
    <x v="3"/>
    <x v="0"/>
    <x v="7"/>
    <x v="3"/>
    <x v="26"/>
    <n v="0.36"/>
    <x v="0"/>
    <x v="3"/>
    <x v="26"/>
    <x v="612"/>
    <n v="33024"/>
    <x v="107"/>
    <d v="2015-01-15T00:00:00"/>
    <x v="1270"/>
    <n v="13"/>
    <x v="1305"/>
    <n v="90408"/>
  </r>
  <r>
    <n v="21988"/>
    <x v="3"/>
    <x v="0"/>
    <n v="1.76"/>
    <n v="0.7"/>
    <n v="2372"/>
    <s v="Marvin Parrott"/>
    <x v="2"/>
    <x v="0"/>
    <x v="0"/>
    <x v="0"/>
    <x v="0"/>
    <x v="28"/>
    <n v="0.56000000000000005"/>
    <x v="0"/>
    <x v="2"/>
    <x v="3"/>
    <x v="613"/>
    <n v="55803"/>
    <x v="24"/>
    <d v="2015-03-16T00:00:00"/>
    <x v="1271"/>
    <n v="4"/>
    <x v="1306"/>
    <n v="90714"/>
  </r>
  <r>
    <n v="22827"/>
    <x v="0"/>
    <x v="5"/>
    <n v="3.28"/>
    <n v="3.97"/>
    <n v="2376"/>
    <s v="Debra Batchelor"/>
    <x v="2"/>
    <x v="0"/>
    <x v="0"/>
    <x v="0"/>
    <x v="0"/>
    <x v="623"/>
    <n v="0.56000000000000005"/>
    <x v="0"/>
    <x v="0"/>
    <x v="44"/>
    <x v="458"/>
    <n v="83843"/>
    <x v="93"/>
    <d v="2015-03-06T00:00:00"/>
    <x v="1272"/>
    <n v="18"/>
    <x v="1307"/>
    <n v="91321"/>
  </r>
  <r>
    <n v="22828"/>
    <x v="0"/>
    <x v="9"/>
    <n v="6.98"/>
    <n v="9.69"/>
    <n v="2376"/>
    <s v="Debra Batchelor"/>
    <x v="2"/>
    <x v="0"/>
    <x v="0"/>
    <x v="10"/>
    <x v="3"/>
    <x v="740"/>
    <n v="0.83"/>
    <x v="0"/>
    <x v="0"/>
    <x v="44"/>
    <x v="458"/>
    <n v="83843"/>
    <x v="93"/>
    <d v="2015-03-07T00:00:00"/>
    <x v="1273"/>
    <n v="15"/>
    <x v="1308"/>
    <n v="91321"/>
  </r>
  <r>
    <n v="18151"/>
    <x v="4"/>
    <x v="2"/>
    <n v="122.99"/>
    <n v="19.989999999999998"/>
    <n v="2379"/>
    <s v="Mildred Briggs"/>
    <x v="2"/>
    <x v="2"/>
    <x v="0"/>
    <x v="8"/>
    <x v="3"/>
    <x v="741"/>
    <n v="0.37"/>
    <x v="0"/>
    <x v="2"/>
    <x v="22"/>
    <x v="536"/>
    <n v="48135"/>
    <x v="130"/>
    <d v="2015-05-07T00:00:00"/>
    <x v="1274"/>
    <n v="12"/>
    <x v="1309"/>
    <n v="86655"/>
  </r>
  <r>
    <n v="19898"/>
    <x v="1"/>
    <x v="8"/>
    <n v="3.38"/>
    <n v="0.85"/>
    <n v="2380"/>
    <s v="Lisa Branch"/>
    <x v="2"/>
    <x v="2"/>
    <x v="0"/>
    <x v="0"/>
    <x v="0"/>
    <x v="523"/>
    <n v="0.48"/>
    <x v="0"/>
    <x v="2"/>
    <x v="22"/>
    <x v="614"/>
    <n v="49505"/>
    <x v="138"/>
    <d v="2015-04-28T00:00:00"/>
    <x v="1275"/>
    <n v="9"/>
    <x v="1310"/>
    <n v="86654"/>
  </r>
  <r>
    <n v="18152"/>
    <x v="4"/>
    <x v="4"/>
    <n v="68.81"/>
    <n v="60"/>
    <n v="2380"/>
    <s v="Lisa Branch"/>
    <x v="1"/>
    <x v="2"/>
    <x v="0"/>
    <x v="15"/>
    <x v="1"/>
    <x v="730"/>
    <n v="0.41"/>
    <x v="0"/>
    <x v="2"/>
    <x v="22"/>
    <x v="614"/>
    <n v="49505"/>
    <x v="130"/>
    <d v="2015-05-07T00:00:00"/>
    <x v="1276"/>
    <n v="17"/>
    <x v="1311"/>
    <n v="86655"/>
  </r>
  <r>
    <n v="1898"/>
    <x v="1"/>
    <x v="8"/>
    <n v="3.38"/>
    <n v="0.85"/>
    <n v="2382"/>
    <s v="Geoffrey Saunders"/>
    <x v="2"/>
    <x v="2"/>
    <x v="0"/>
    <x v="0"/>
    <x v="0"/>
    <x v="523"/>
    <n v="0.48"/>
    <x v="0"/>
    <x v="1"/>
    <x v="4"/>
    <x v="8"/>
    <n v="10024"/>
    <x v="138"/>
    <d v="2015-04-28T00:00:00"/>
    <x v="1275"/>
    <n v="34"/>
    <x v="201"/>
    <n v="13606"/>
  </r>
  <r>
    <n v="151"/>
    <x v="4"/>
    <x v="2"/>
    <n v="122.99"/>
    <n v="19.989999999999998"/>
    <n v="2382"/>
    <s v="Geoffrey Saunders"/>
    <x v="2"/>
    <x v="2"/>
    <x v="0"/>
    <x v="8"/>
    <x v="3"/>
    <x v="741"/>
    <n v="0.37"/>
    <x v="0"/>
    <x v="1"/>
    <x v="4"/>
    <x v="8"/>
    <n v="10024"/>
    <x v="130"/>
    <d v="2015-05-07T00:00:00"/>
    <x v="1277"/>
    <n v="48"/>
    <x v="1312"/>
    <n v="962"/>
  </r>
  <r>
    <n v="152"/>
    <x v="4"/>
    <x v="4"/>
    <n v="68.81"/>
    <n v="60"/>
    <n v="2382"/>
    <s v="Geoffrey Saunders"/>
    <x v="1"/>
    <x v="2"/>
    <x v="0"/>
    <x v="15"/>
    <x v="1"/>
    <x v="730"/>
    <n v="0.41"/>
    <x v="0"/>
    <x v="1"/>
    <x v="4"/>
    <x v="8"/>
    <n v="10024"/>
    <x v="130"/>
    <d v="2015-05-07T00:00:00"/>
    <x v="1276"/>
    <n v="68"/>
    <x v="1313"/>
    <n v="962"/>
  </r>
  <r>
    <n v="21171"/>
    <x v="2"/>
    <x v="10"/>
    <n v="130.97999999999999"/>
    <n v="30"/>
    <n v="2385"/>
    <s v="Janice Frye"/>
    <x v="1"/>
    <x v="2"/>
    <x v="1"/>
    <x v="1"/>
    <x v="1"/>
    <x v="185"/>
    <n v="0.78"/>
    <x v="0"/>
    <x v="0"/>
    <x v="27"/>
    <x v="615"/>
    <n v="88001"/>
    <x v="55"/>
    <d v="2015-05-24T00:00:00"/>
    <x v="1278"/>
    <n v="18"/>
    <x v="1314"/>
    <n v="89184"/>
  </r>
  <r>
    <n v="23557"/>
    <x v="1"/>
    <x v="2"/>
    <n v="4.7699999999999996"/>
    <n v="2.39"/>
    <n v="2391"/>
    <s v="Jacob McNeill"/>
    <x v="2"/>
    <x v="0"/>
    <x v="2"/>
    <x v="13"/>
    <x v="2"/>
    <x v="742"/>
    <n v="0.72"/>
    <x v="0"/>
    <x v="1"/>
    <x v="4"/>
    <x v="616"/>
    <n v="11572"/>
    <x v="40"/>
    <d v="2015-05-26T00:00:00"/>
    <x v="1279"/>
    <n v="9"/>
    <x v="1315"/>
    <n v="91122"/>
  </r>
  <r>
    <n v="23558"/>
    <x v="1"/>
    <x v="10"/>
    <n v="27.18"/>
    <n v="8.23"/>
    <n v="2391"/>
    <s v="Jacob McNeill"/>
    <x v="2"/>
    <x v="0"/>
    <x v="0"/>
    <x v="4"/>
    <x v="3"/>
    <x v="743"/>
    <n v="0.38"/>
    <x v="0"/>
    <x v="1"/>
    <x v="4"/>
    <x v="616"/>
    <n v="11572"/>
    <x v="40"/>
    <d v="2015-05-27T00:00:00"/>
    <x v="1280"/>
    <n v="12"/>
    <x v="1316"/>
    <n v="91122"/>
  </r>
  <r>
    <n v="21462"/>
    <x v="1"/>
    <x v="6"/>
    <n v="999.99"/>
    <n v="13.99"/>
    <n v="2391"/>
    <s v="Jacob McNeill"/>
    <x v="2"/>
    <x v="0"/>
    <x v="2"/>
    <x v="6"/>
    <x v="4"/>
    <x v="180"/>
    <n v="0.36"/>
    <x v="0"/>
    <x v="1"/>
    <x v="4"/>
    <x v="616"/>
    <n v="11572"/>
    <x v="141"/>
    <d v="2015-06-06T00:00:00"/>
    <x v="1281"/>
    <n v="1"/>
    <x v="1317"/>
    <n v="91123"/>
  </r>
  <r>
    <n v="21463"/>
    <x v="1"/>
    <x v="5"/>
    <n v="6.48"/>
    <n v="5.14"/>
    <n v="2391"/>
    <s v="Jacob McNeill"/>
    <x v="0"/>
    <x v="0"/>
    <x v="0"/>
    <x v="7"/>
    <x v="3"/>
    <x v="339"/>
    <n v="0.37"/>
    <x v="0"/>
    <x v="1"/>
    <x v="4"/>
    <x v="616"/>
    <n v="11572"/>
    <x v="141"/>
    <d v="2015-06-05T00:00:00"/>
    <x v="1282"/>
    <n v="13"/>
    <x v="1318"/>
    <n v="91123"/>
  </r>
  <r>
    <n v="18277"/>
    <x v="3"/>
    <x v="1"/>
    <n v="6.48"/>
    <n v="7.91"/>
    <n v="2393"/>
    <s v="Debbie Dillon"/>
    <x v="2"/>
    <x v="0"/>
    <x v="0"/>
    <x v="7"/>
    <x v="3"/>
    <x v="744"/>
    <n v="0.37"/>
    <x v="0"/>
    <x v="3"/>
    <x v="29"/>
    <x v="151"/>
    <n v="30076"/>
    <x v="124"/>
    <d v="2015-05-31T00:00:00"/>
    <x v="1283"/>
    <n v="2"/>
    <x v="1319"/>
    <n v="86950"/>
  </r>
  <r>
    <n v="18197"/>
    <x v="0"/>
    <x v="2"/>
    <n v="105.29"/>
    <n v="10.119999999999999"/>
    <n v="2393"/>
    <s v="Debbie Dillon"/>
    <x v="2"/>
    <x v="0"/>
    <x v="1"/>
    <x v="2"/>
    <x v="6"/>
    <x v="533"/>
    <n v="0.79"/>
    <x v="0"/>
    <x v="3"/>
    <x v="29"/>
    <x v="151"/>
    <n v="30076"/>
    <x v="148"/>
    <d v="2015-01-06T00:00:00"/>
    <x v="1284"/>
    <n v="12"/>
    <x v="1320"/>
    <n v="86951"/>
  </r>
  <r>
    <n v="20197"/>
    <x v="2"/>
    <x v="0"/>
    <n v="11.7"/>
    <n v="5.63"/>
    <n v="2394"/>
    <s v="Tina Monroe"/>
    <x v="2"/>
    <x v="0"/>
    <x v="0"/>
    <x v="8"/>
    <x v="3"/>
    <x v="745"/>
    <n v="0.4"/>
    <x v="0"/>
    <x v="3"/>
    <x v="29"/>
    <x v="617"/>
    <n v="30328"/>
    <x v="90"/>
    <d v="2015-05-03T00:00:00"/>
    <x v="1285"/>
    <n v="16"/>
    <x v="1321"/>
    <n v="86949"/>
  </r>
  <r>
    <n v="20198"/>
    <x v="2"/>
    <x v="9"/>
    <n v="4.55"/>
    <n v="1.49"/>
    <n v="2394"/>
    <s v="Tina Monroe"/>
    <x v="2"/>
    <x v="0"/>
    <x v="0"/>
    <x v="8"/>
    <x v="3"/>
    <x v="516"/>
    <n v="0.35"/>
    <x v="0"/>
    <x v="3"/>
    <x v="29"/>
    <x v="617"/>
    <n v="30328"/>
    <x v="90"/>
    <d v="2015-05-01T00:00:00"/>
    <x v="1286"/>
    <n v="9"/>
    <x v="1322"/>
    <n v="86949"/>
  </r>
  <r>
    <n v="24954"/>
    <x v="1"/>
    <x v="7"/>
    <n v="60.97"/>
    <n v="4.5"/>
    <n v="2395"/>
    <s v="Beverly Roberts"/>
    <x v="2"/>
    <x v="0"/>
    <x v="0"/>
    <x v="15"/>
    <x v="3"/>
    <x v="714"/>
    <n v="0.56000000000000005"/>
    <x v="0"/>
    <x v="3"/>
    <x v="29"/>
    <x v="618"/>
    <n v="31401"/>
    <x v="165"/>
    <d v="2015-03-24T00:00:00"/>
    <x v="1287"/>
    <n v="15"/>
    <x v="1323"/>
    <n v="86952"/>
  </r>
  <r>
    <n v="22369"/>
    <x v="1"/>
    <x v="9"/>
    <n v="7.64"/>
    <n v="5.83"/>
    <n v="2398"/>
    <s v="Julian F Wolfe"/>
    <x v="2"/>
    <x v="0"/>
    <x v="0"/>
    <x v="7"/>
    <x v="0"/>
    <x v="372"/>
    <n v="0.36"/>
    <x v="0"/>
    <x v="2"/>
    <x v="12"/>
    <x v="619"/>
    <n v="60103"/>
    <x v="152"/>
    <d v="2015-02-26T00:00:00"/>
    <x v="1288"/>
    <n v="12"/>
    <x v="1324"/>
    <n v="86373"/>
  </r>
  <r>
    <n v="19001"/>
    <x v="3"/>
    <x v="6"/>
    <n v="65.989999999999995"/>
    <n v="3.99"/>
    <n v="2417"/>
    <s v="Ken H Frazier"/>
    <x v="2"/>
    <x v="3"/>
    <x v="2"/>
    <x v="5"/>
    <x v="3"/>
    <x v="382"/>
    <n v="0.59"/>
    <x v="0"/>
    <x v="3"/>
    <x v="8"/>
    <x v="543"/>
    <n v="22124"/>
    <x v="88"/>
    <d v="2015-03-15T00:00:00"/>
    <x v="1289"/>
    <n v="13"/>
    <x v="1325"/>
    <n v="86754"/>
  </r>
  <r>
    <n v="20325"/>
    <x v="2"/>
    <x v="9"/>
    <n v="2.1"/>
    <n v="0.7"/>
    <n v="2418"/>
    <s v="Kyle Fink"/>
    <x v="2"/>
    <x v="3"/>
    <x v="0"/>
    <x v="0"/>
    <x v="0"/>
    <x v="746"/>
    <n v="0.56999999999999995"/>
    <x v="0"/>
    <x v="3"/>
    <x v="8"/>
    <x v="620"/>
    <n v="23805"/>
    <x v="61"/>
    <d v="2015-01-07T00:00:00"/>
    <x v="1290"/>
    <n v="4"/>
    <x v="1326"/>
    <n v="86750"/>
  </r>
  <r>
    <n v="21724"/>
    <x v="0"/>
    <x v="10"/>
    <n v="599.99"/>
    <n v="24.49"/>
    <n v="2418"/>
    <s v="Kyle Fink"/>
    <x v="2"/>
    <x v="3"/>
    <x v="2"/>
    <x v="16"/>
    <x v="6"/>
    <x v="747"/>
    <n v="0.5"/>
    <x v="0"/>
    <x v="3"/>
    <x v="8"/>
    <x v="620"/>
    <n v="23805"/>
    <x v="56"/>
    <d v="2015-01-11T00:00:00"/>
    <x v="1291"/>
    <n v="11"/>
    <x v="1327"/>
    <n v="86753"/>
  </r>
  <r>
    <n v="21725"/>
    <x v="0"/>
    <x v="2"/>
    <n v="2.78"/>
    <n v="1.25"/>
    <n v="2418"/>
    <s v="Kyle Fink"/>
    <x v="2"/>
    <x v="3"/>
    <x v="0"/>
    <x v="0"/>
    <x v="0"/>
    <x v="732"/>
    <n v="0.59"/>
    <x v="0"/>
    <x v="3"/>
    <x v="8"/>
    <x v="620"/>
    <n v="23805"/>
    <x v="56"/>
    <d v="2015-01-12T00:00:00"/>
    <x v="1292"/>
    <n v="10"/>
    <x v="1328"/>
    <n v="86753"/>
  </r>
  <r>
    <n v="22376"/>
    <x v="1"/>
    <x v="8"/>
    <n v="225.04"/>
    <n v="11.79"/>
    <n v="2419"/>
    <s v="Sandra Faulkner"/>
    <x v="2"/>
    <x v="3"/>
    <x v="0"/>
    <x v="15"/>
    <x v="4"/>
    <x v="748"/>
    <n v="0.42"/>
    <x v="0"/>
    <x v="3"/>
    <x v="8"/>
    <x v="368"/>
    <n v="23701"/>
    <x v="173"/>
    <d v="2015-03-26T00:00:00"/>
    <x v="1293"/>
    <n v="5"/>
    <x v="1329"/>
    <n v="86751"/>
  </r>
  <r>
    <n v="22377"/>
    <x v="1"/>
    <x v="9"/>
    <n v="7.84"/>
    <n v="4.71"/>
    <n v="2419"/>
    <s v="Sandra Faulkner"/>
    <x v="2"/>
    <x v="3"/>
    <x v="0"/>
    <x v="8"/>
    <x v="3"/>
    <x v="749"/>
    <n v="0.35"/>
    <x v="0"/>
    <x v="3"/>
    <x v="8"/>
    <x v="368"/>
    <n v="23701"/>
    <x v="173"/>
    <d v="2015-03-29T00:00:00"/>
    <x v="1294"/>
    <n v="7"/>
    <x v="1330"/>
    <n v="86751"/>
  </r>
  <r>
    <n v="25271"/>
    <x v="0"/>
    <x v="7"/>
    <n v="9.11"/>
    <n v="2.15"/>
    <n v="2420"/>
    <s v="Wesley Cho"/>
    <x v="2"/>
    <x v="3"/>
    <x v="0"/>
    <x v="7"/>
    <x v="0"/>
    <x v="452"/>
    <n v="0.4"/>
    <x v="0"/>
    <x v="3"/>
    <x v="8"/>
    <x v="404"/>
    <n v="23223"/>
    <x v="166"/>
    <d v="2015-05-06T00:00:00"/>
    <x v="1295"/>
    <n v="11"/>
    <x v="1331"/>
    <n v="86752"/>
  </r>
  <r>
    <n v="18802"/>
    <x v="1"/>
    <x v="5"/>
    <n v="150.97999999999999"/>
    <n v="43.71"/>
    <n v="2422"/>
    <s v="Arlene Wiggins Dalton"/>
    <x v="1"/>
    <x v="1"/>
    <x v="1"/>
    <x v="1"/>
    <x v="1"/>
    <x v="750"/>
    <n v="0.55000000000000004"/>
    <x v="0"/>
    <x v="2"/>
    <x v="7"/>
    <x v="621"/>
    <n v="77340"/>
    <x v="84"/>
    <d v="2015-05-25T00:00:00"/>
    <x v="1296"/>
    <n v="12"/>
    <x v="1332"/>
    <n v="89053"/>
  </r>
  <r>
    <n v="19817"/>
    <x v="3"/>
    <x v="3"/>
    <n v="3.89"/>
    <n v="7.01"/>
    <n v="2422"/>
    <s v="Arlene Wiggins Dalton"/>
    <x v="0"/>
    <x v="1"/>
    <x v="0"/>
    <x v="8"/>
    <x v="3"/>
    <x v="477"/>
    <n v="0.37"/>
    <x v="0"/>
    <x v="2"/>
    <x v="7"/>
    <x v="621"/>
    <n v="77340"/>
    <x v="46"/>
    <d v="2015-01-24T00:00:00"/>
    <x v="1297"/>
    <n v="10"/>
    <x v="1333"/>
    <n v="89055"/>
  </r>
  <r>
    <n v="25126"/>
    <x v="4"/>
    <x v="7"/>
    <n v="100.98"/>
    <n v="7.18"/>
    <n v="2423"/>
    <s v="Nicholas Wallace"/>
    <x v="2"/>
    <x v="1"/>
    <x v="2"/>
    <x v="13"/>
    <x v="3"/>
    <x v="751"/>
    <n v="0.4"/>
    <x v="0"/>
    <x v="2"/>
    <x v="7"/>
    <x v="622"/>
    <n v="76053"/>
    <x v="72"/>
    <d v="2015-01-26T00:00:00"/>
    <x v="1298"/>
    <n v="4"/>
    <x v="1334"/>
    <n v="89054"/>
  </r>
  <r>
    <n v="21761"/>
    <x v="0"/>
    <x v="4"/>
    <n v="30.93"/>
    <n v="3.92"/>
    <n v="2426"/>
    <s v="Dorothy Holt"/>
    <x v="2"/>
    <x v="2"/>
    <x v="1"/>
    <x v="2"/>
    <x v="2"/>
    <x v="609"/>
    <n v="0.44"/>
    <x v="0"/>
    <x v="2"/>
    <x v="7"/>
    <x v="623"/>
    <n v="75061"/>
    <x v="24"/>
    <d v="2015-03-16T00:00:00"/>
    <x v="1299"/>
    <n v="3"/>
    <x v="1335"/>
    <n v="90859"/>
  </r>
  <r>
    <n v="20496"/>
    <x v="4"/>
    <x v="4"/>
    <n v="4.4800000000000004"/>
    <n v="49"/>
    <n v="2426"/>
    <s v="Dorothy Holt"/>
    <x v="2"/>
    <x v="2"/>
    <x v="0"/>
    <x v="15"/>
    <x v="6"/>
    <x v="238"/>
    <n v="0.6"/>
    <x v="0"/>
    <x v="2"/>
    <x v="7"/>
    <x v="623"/>
    <n v="75061"/>
    <x v="10"/>
    <d v="2015-05-02T00:00:00"/>
    <x v="1300"/>
    <n v="37"/>
    <x v="1336"/>
    <n v="90861"/>
  </r>
  <r>
    <n v="20497"/>
    <x v="4"/>
    <x v="6"/>
    <n v="17.670000000000002"/>
    <n v="8.99"/>
    <n v="2426"/>
    <s v="Dorothy Holt"/>
    <x v="2"/>
    <x v="2"/>
    <x v="1"/>
    <x v="2"/>
    <x v="2"/>
    <x v="283"/>
    <n v="0.47"/>
    <x v="0"/>
    <x v="2"/>
    <x v="7"/>
    <x v="623"/>
    <n v="75061"/>
    <x v="10"/>
    <d v="2015-05-09T00:00:00"/>
    <x v="1301"/>
    <n v="9"/>
    <x v="1337"/>
    <n v="90861"/>
  </r>
  <r>
    <n v="23729"/>
    <x v="0"/>
    <x v="9"/>
    <n v="40.99"/>
    <n v="19.989999999999998"/>
    <n v="2427"/>
    <s v="John Merritt"/>
    <x v="2"/>
    <x v="0"/>
    <x v="0"/>
    <x v="7"/>
    <x v="3"/>
    <x v="659"/>
    <n v="0.36"/>
    <x v="0"/>
    <x v="2"/>
    <x v="7"/>
    <x v="624"/>
    <n v="76248"/>
    <x v="149"/>
    <d v="2015-02-18T00:00:00"/>
    <x v="1302"/>
    <n v="21"/>
    <x v="1338"/>
    <n v="90860"/>
  </r>
  <r>
    <n v="22562"/>
    <x v="1"/>
    <x v="10"/>
    <n v="14.28"/>
    <n v="2.99"/>
    <n v="2430"/>
    <s v="Kimberly Reilly"/>
    <x v="2"/>
    <x v="1"/>
    <x v="0"/>
    <x v="8"/>
    <x v="3"/>
    <x v="602"/>
    <n v="0.39"/>
    <x v="0"/>
    <x v="2"/>
    <x v="7"/>
    <x v="625"/>
    <n v="76541"/>
    <x v="120"/>
    <d v="2015-03-25T00:00:00"/>
    <x v="1303"/>
    <n v="11"/>
    <x v="1339"/>
    <n v="91108"/>
  </r>
  <r>
    <n v="22105"/>
    <x v="1"/>
    <x v="7"/>
    <n v="7.08"/>
    <n v="2.35"/>
    <n v="2430"/>
    <s v="Kimberly Reilly"/>
    <x v="2"/>
    <x v="1"/>
    <x v="0"/>
    <x v="0"/>
    <x v="0"/>
    <x v="416"/>
    <n v="0.47"/>
    <x v="0"/>
    <x v="2"/>
    <x v="7"/>
    <x v="625"/>
    <n v="76541"/>
    <x v="98"/>
    <d v="2015-04-11T00:00:00"/>
    <x v="1304"/>
    <n v="7"/>
    <x v="1340"/>
    <n v="91109"/>
  </r>
  <r>
    <n v="20731"/>
    <x v="4"/>
    <x v="9"/>
    <n v="140.99"/>
    <n v="4.2"/>
    <n v="2430"/>
    <s v="Kimberly Reilly"/>
    <x v="2"/>
    <x v="1"/>
    <x v="2"/>
    <x v="5"/>
    <x v="3"/>
    <x v="752"/>
    <n v="0.59"/>
    <x v="0"/>
    <x v="2"/>
    <x v="7"/>
    <x v="625"/>
    <n v="76541"/>
    <x v="48"/>
    <d v="2015-04-06T00:00:00"/>
    <x v="1305"/>
    <n v="2"/>
    <x v="1341"/>
    <n v="91110"/>
  </r>
  <r>
    <n v="3490"/>
    <x v="1"/>
    <x v="5"/>
    <n v="8.85"/>
    <n v="5.6"/>
    <n v="2431"/>
    <s v="Troy Cassidy"/>
    <x v="2"/>
    <x v="3"/>
    <x v="0"/>
    <x v="8"/>
    <x v="3"/>
    <x v="753"/>
    <n v="0.36"/>
    <x v="0"/>
    <x v="0"/>
    <x v="1"/>
    <x v="154"/>
    <n v="90004"/>
    <x v="69"/>
    <d v="2015-06-11T00:00:00"/>
    <x v="1306"/>
    <n v="21"/>
    <x v="1342"/>
    <n v="24869"/>
  </r>
  <r>
    <n v="819"/>
    <x v="0"/>
    <x v="8"/>
    <n v="155.06"/>
    <n v="7.07"/>
    <n v="2431"/>
    <s v="Troy Cassidy"/>
    <x v="2"/>
    <x v="3"/>
    <x v="0"/>
    <x v="10"/>
    <x v="3"/>
    <x v="33"/>
    <n v="0.59"/>
    <x v="0"/>
    <x v="0"/>
    <x v="1"/>
    <x v="154"/>
    <n v="90004"/>
    <x v="168"/>
    <d v="2015-05-19T00:00:00"/>
    <x v="1307"/>
    <n v="14"/>
    <x v="1343"/>
    <n v="5920"/>
  </r>
  <r>
    <n v="18819"/>
    <x v="0"/>
    <x v="8"/>
    <n v="155.06"/>
    <n v="7.07"/>
    <n v="2432"/>
    <s v="Lindsay Tate"/>
    <x v="2"/>
    <x v="3"/>
    <x v="0"/>
    <x v="10"/>
    <x v="3"/>
    <x v="33"/>
    <n v="0.59"/>
    <x v="0"/>
    <x v="2"/>
    <x v="23"/>
    <x v="626"/>
    <n v="73110"/>
    <x v="168"/>
    <d v="2015-05-19T00:00:00"/>
    <x v="1308"/>
    <n v="3"/>
    <x v="1344"/>
    <n v="89096"/>
  </r>
  <r>
    <n v="20286"/>
    <x v="1"/>
    <x v="3"/>
    <n v="5.4"/>
    <n v="7.78"/>
    <n v="2432"/>
    <s v="Lindsay Tate"/>
    <x v="0"/>
    <x v="3"/>
    <x v="0"/>
    <x v="8"/>
    <x v="3"/>
    <x v="97"/>
    <n v="0.37"/>
    <x v="0"/>
    <x v="2"/>
    <x v="23"/>
    <x v="626"/>
    <n v="73110"/>
    <x v="132"/>
    <d v="2015-06-08T00:00:00"/>
    <x v="1309"/>
    <n v="6"/>
    <x v="1345"/>
    <n v="89097"/>
  </r>
  <r>
    <n v="21490"/>
    <x v="1"/>
    <x v="5"/>
    <n v="8.85"/>
    <n v="5.6"/>
    <n v="2433"/>
    <s v="Debra P May"/>
    <x v="2"/>
    <x v="3"/>
    <x v="0"/>
    <x v="8"/>
    <x v="3"/>
    <x v="753"/>
    <n v="0.36"/>
    <x v="0"/>
    <x v="2"/>
    <x v="23"/>
    <x v="627"/>
    <n v="73160"/>
    <x v="69"/>
    <d v="2015-06-11T00:00:00"/>
    <x v="1310"/>
    <n v="5"/>
    <x v="1346"/>
    <n v="89095"/>
  </r>
  <r>
    <n v="19566"/>
    <x v="4"/>
    <x v="3"/>
    <n v="90.97"/>
    <n v="14"/>
    <n v="2437"/>
    <s v="Judith Shepherd"/>
    <x v="1"/>
    <x v="1"/>
    <x v="2"/>
    <x v="6"/>
    <x v="1"/>
    <x v="625"/>
    <n v="0.36"/>
    <x v="0"/>
    <x v="2"/>
    <x v="45"/>
    <x v="628"/>
    <n v="53150"/>
    <x v="151"/>
    <d v="2015-03-03T00:00:00"/>
    <x v="1311"/>
    <n v="3"/>
    <x v="1347"/>
    <n v="90301"/>
  </r>
  <r>
    <n v="20157"/>
    <x v="3"/>
    <x v="1"/>
    <n v="63.94"/>
    <n v="14.48"/>
    <n v="2441"/>
    <s v="Kenneth Capps"/>
    <x v="2"/>
    <x v="3"/>
    <x v="1"/>
    <x v="2"/>
    <x v="3"/>
    <x v="176"/>
    <n v="0.46"/>
    <x v="0"/>
    <x v="3"/>
    <x v="26"/>
    <x v="629"/>
    <n v="32935"/>
    <x v="36"/>
    <d v="2015-04-04T00:00:00"/>
    <x v="1312"/>
    <n v="11"/>
    <x v="1348"/>
    <n v="89300"/>
  </r>
  <r>
    <n v="20158"/>
    <x v="3"/>
    <x v="0"/>
    <n v="5.0199999999999996"/>
    <n v="5.14"/>
    <n v="2442"/>
    <s v="Natalie Aldridge"/>
    <x v="2"/>
    <x v="3"/>
    <x v="2"/>
    <x v="13"/>
    <x v="2"/>
    <x v="301"/>
    <n v="0.79"/>
    <x v="0"/>
    <x v="3"/>
    <x v="26"/>
    <x v="630"/>
    <n v="32953"/>
    <x v="36"/>
    <d v="2015-04-06T00:00:00"/>
    <x v="1313"/>
    <n v="5"/>
    <x v="1349"/>
    <n v="89300"/>
  </r>
  <r>
    <n v="21084"/>
    <x v="0"/>
    <x v="5"/>
    <n v="58.1"/>
    <n v="1.49"/>
    <n v="2443"/>
    <s v="Danny Richmond"/>
    <x v="2"/>
    <x v="0"/>
    <x v="0"/>
    <x v="8"/>
    <x v="3"/>
    <x v="86"/>
    <n v="0.38"/>
    <x v="0"/>
    <x v="3"/>
    <x v="26"/>
    <x v="95"/>
    <n v="33142"/>
    <x v="174"/>
    <d v="2015-01-18T00:00:00"/>
    <x v="1314"/>
    <n v="13"/>
    <x v="1350"/>
    <n v="89299"/>
  </r>
  <r>
    <n v="25304"/>
    <x v="1"/>
    <x v="2"/>
    <n v="2.2799999999999998"/>
    <n v="5.2"/>
    <n v="2443"/>
    <s v="Danny Richmond"/>
    <x v="2"/>
    <x v="0"/>
    <x v="0"/>
    <x v="0"/>
    <x v="0"/>
    <x v="754"/>
    <n v="0.41"/>
    <x v="0"/>
    <x v="3"/>
    <x v="26"/>
    <x v="95"/>
    <n v="33142"/>
    <x v="144"/>
    <d v="2015-06-03T00:00:00"/>
    <x v="1315"/>
    <n v="13"/>
    <x v="1351"/>
    <n v="89301"/>
  </r>
  <r>
    <n v="25742"/>
    <x v="0"/>
    <x v="3"/>
    <n v="6.48"/>
    <n v="7.03"/>
    <n v="2448"/>
    <s v="Melanie Morrow"/>
    <x v="2"/>
    <x v="3"/>
    <x v="0"/>
    <x v="7"/>
    <x v="3"/>
    <x v="125"/>
    <n v="0.37"/>
    <x v="0"/>
    <x v="2"/>
    <x v="3"/>
    <x v="631"/>
    <n v="55410"/>
    <x v="159"/>
    <d v="2015-07-01T00:00:00"/>
    <x v="1316"/>
    <n v="16"/>
    <x v="1352"/>
    <n v="87790"/>
  </r>
  <r>
    <n v="20687"/>
    <x v="1"/>
    <x v="4"/>
    <n v="4.13"/>
    <n v="1.17"/>
    <n v="2450"/>
    <s v="Tonya Miller"/>
    <x v="2"/>
    <x v="1"/>
    <x v="0"/>
    <x v="0"/>
    <x v="0"/>
    <x v="755"/>
    <n v="0.56999999999999995"/>
    <x v="0"/>
    <x v="2"/>
    <x v="45"/>
    <x v="632"/>
    <n v="53545"/>
    <x v="94"/>
    <d v="2015-05-25T00:00:00"/>
    <x v="1317"/>
    <n v="1"/>
    <x v="1353"/>
    <n v="90322"/>
  </r>
  <r>
    <n v="21198"/>
    <x v="3"/>
    <x v="2"/>
    <n v="3499.99"/>
    <n v="24.49"/>
    <n v="2454"/>
    <s v="Donna Braun"/>
    <x v="0"/>
    <x v="0"/>
    <x v="2"/>
    <x v="16"/>
    <x v="6"/>
    <x v="467"/>
    <n v="0.37"/>
    <x v="0"/>
    <x v="3"/>
    <x v="43"/>
    <x v="633"/>
    <n v="35244"/>
    <x v="151"/>
    <d v="2015-03-04T00:00:00"/>
    <x v="1318"/>
    <n v="1"/>
    <x v="1354"/>
    <n v="89219"/>
  </r>
  <r>
    <n v="25536"/>
    <x v="0"/>
    <x v="8"/>
    <n v="179.99"/>
    <n v="19.989999999999998"/>
    <n v="2456"/>
    <s v="Joan Beach"/>
    <x v="2"/>
    <x v="1"/>
    <x v="2"/>
    <x v="13"/>
    <x v="3"/>
    <x v="196"/>
    <n v="0.48"/>
    <x v="0"/>
    <x v="3"/>
    <x v="43"/>
    <x v="634"/>
    <n v="36608"/>
    <x v="46"/>
    <d v="2015-01-23T00:00:00"/>
    <x v="1319"/>
    <n v="7"/>
    <x v="1355"/>
    <n v="89218"/>
  </r>
  <r>
    <n v="25537"/>
    <x v="0"/>
    <x v="1"/>
    <n v="92.23"/>
    <n v="39.61"/>
    <n v="2456"/>
    <s v="Joan Beach"/>
    <x v="0"/>
    <x v="1"/>
    <x v="1"/>
    <x v="2"/>
    <x v="4"/>
    <x v="756"/>
    <n v="0.67"/>
    <x v="0"/>
    <x v="3"/>
    <x v="43"/>
    <x v="634"/>
    <n v="36608"/>
    <x v="46"/>
    <d v="2015-01-23T00:00:00"/>
    <x v="1320"/>
    <n v="11"/>
    <x v="1356"/>
    <n v="89218"/>
  </r>
  <r>
    <n v="25535"/>
    <x v="0"/>
    <x v="1"/>
    <n v="15.22"/>
    <n v="9.73"/>
    <n v="2457"/>
    <s v="Yvonne Collier"/>
    <x v="2"/>
    <x v="1"/>
    <x v="0"/>
    <x v="8"/>
    <x v="3"/>
    <x v="757"/>
    <n v="0.36"/>
    <x v="0"/>
    <x v="2"/>
    <x v="3"/>
    <x v="635"/>
    <n v="55014"/>
    <x v="46"/>
    <d v="2015-01-22T00:00:00"/>
    <x v="1321"/>
    <n v="9"/>
    <x v="1357"/>
    <n v="89218"/>
  </r>
  <r>
    <n v="22321"/>
    <x v="0"/>
    <x v="9"/>
    <n v="6.48"/>
    <n v="8.73"/>
    <n v="2458"/>
    <s v="Troy Casey"/>
    <x v="2"/>
    <x v="1"/>
    <x v="0"/>
    <x v="7"/>
    <x v="3"/>
    <x v="758"/>
    <n v="0.37"/>
    <x v="0"/>
    <x v="2"/>
    <x v="3"/>
    <x v="631"/>
    <n v="55410"/>
    <x v="35"/>
    <d v="2015-01-05T00:00:00"/>
    <x v="1322"/>
    <n v="2"/>
    <x v="1358"/>
    <n v="91285"/>
  </r>
  <r>
    <n v="21190"/>
    <x v="3"/>
    <x v="5"/>
    <n v="12.88"/>
    <n v="4.59"/>
    <n v="2458"/>
    <s v="Troy Casey"/>
    <x v="2"/>
    <x v="1"/>
    <x v="0"/>
    <x v="12"/>
    <x v="0"/>
    <x v="570"/>
    <n v="0.82"/>
    <x v="0"/>
    <x v="2"/>
    <x v="3"/>
    <x v="631"/>
    <n v="55410"/>
    <x v="94"/>
    <d v="2015-05-25T00:00:00"/>
    <x v="1323"/>
    <n v="3"/>
    <x v="1359"/>
    <n v="91286"/>
  </r>
  <r>
    <n v="4321"/>
    <x v="0"/>
    <x v="9"/>
    <n v="6.48"/>
    <n v="8.73"/>
    <n v="2460"/>
    <s v="Lucille Gibbons"/>
    <x v="2"/>
    <x v="1"/>
    <x v="0"/>
    <x v="7"/>
    <x v="3"/>
    <x v="758"/>
    <n v="0.37"/>
    <x v="0"/>
    <x v="1"/>
    <x v="4"/>
    <x v="8"/>
    <n v="10035"/>
    <x v="35"/>
    <d v="2015-01-05T00:00:00"/>
    <x v="1322"/>
    <n v="8"/>
    <x v="1360"/>
    <n v="30785"/>
  </r>
  <r>
    <n v="4322"/>
    <x v="0"/>
    <x v="8"/>
    <n v="9.93"/>
    <n v="1.0900000000000001"/>
    <n v="2460"/>
    <s v="Lucille Gibbons"/>
    <x v="2"/>
    <x v="1"/>
    <x v="0"/>
    <x v="0"/>
    <x v="0"/>
    <x v="759"/>
    <n v="0.43"/>
    <x v="0"/>
    <x v="1"/>
    <x v="4"/>
    <x v="8"/>
    <n v="10035"/>
    <x v="35"/>
    <d v="2015-01-06T00:00:00"/>
    <x v="1324"/>
    <n v="46"/>
    <x v="1361"/>
    <n v="30785"/>
  </r>
  <r>
    <n v="25859"/>
    <x v="0"/>
    <x v="3"/>
    <n v="1.74"/>
    <n v="4.08"/>
    <n v="2464"/>
    <s v="Joe George"/>
    <x v="0"/>
    <x v="3"/>
    <x v="1"/>
    <x v="2"/>
    <x v="2"/>
    <x v="60"/>
    <n v="0.53"/>
    <x v="0"/>
    <x v="3"/>
    <x v="11"/>
    <x v="636"/>
    <n v="71111"/>
    <x v="171"/>
    <d v="2015-05-13T00:00:00"/>
    <x v="1325"/>
    <n v="4"/>
    <x v="1362"/>
    <n v="88713"/>
  </r>
  <r>
    <n v="25860"/>
    <x v="0"/>
    <x v="4"/>
    <n v="227.55"/>
    <n v="32.479999999999997"/>
    <n v="2464"/>
    <s v="Joe George"/>
    <x v="1"/>
    <x v="3"/>
    <x v="1"/>
    <x v="11"/>
    <x v="5"/>
    <x v="760"/>
    <n v="0.68"/>
    <x v="0"/>
    <x v="3"/>
    <x v="11"/>
    <x v="636"/>
    <n v="71111"/>
    <x v="171"/>
    <d v="2015-05-11T00:00:00"/>
    <x v="1326"/>
    <n v="16"/>
    <x v="1363"/>
    <n v="88713"/>
  </r>
  <r>
    <n v="25807"/>
    <x v="1"/>
    <x v="5"/>
    <n v="6.28"/>
    <n v="5.36"/>
    <n v="2464"/>
    <s v="Joe George"/>
    <x v="2"/>
    <x v="3"/>
    <x v="0"/>
    <x v="8"/>
    <x v="3"/>
    <x v="761"/>
    <n v="0.4"/>
    <x v="0"/>
    <x v="3"/>
    <x v="11"/>
    <x v="636"/>
    <n v="71111"/>
    <x v="13"/>
    <d v="2015-01-23T00:00:00"/>
    <x v="1327"/>
    <n v="6"/>
    <x v="1364"/>
    <n v="88714"/>
  </r>
  <r>
    <n v="25808"/>
    <x v="1"/>
    <x v="7"/>
    <n v="3.08"/>
    <n v="0.99"/>
    <n v="2464"/>
    <s v="Joe George"/>
    <x v="2"/>
    <x v="3"/>
    <x v="0"/>
    <x v="9"/>
    <x v="3"/>
    <x v="675"/>
    <n v="0.37"/>
    <x v="0"/>
    <x v="3"/>
    <x v="11"/>
    <x v="636"/>
    <n v="71111"/>
    <x v="13"/>
    <d v="2015-01-21T00:00:00"/>
    <x v="1328"/>
    <n v="14"/>
    <x v="1365"/>
    <n v="88714"/>
  </r>
  <r>
    <n v="22580"/>
    <x v="3"/>
    <x v="7"/>
    <n v="2.08"/>
    <n v="1.49"/>
    <n v="2466"/>
    <s v="Gilbert Godfrey"/>
    <x v="2"/>
    <x v="0"/>
    <x v="0"/>
    <x v="8"/>
    <x v="3"/>
    <x v="483"/>
    <n v="0.36"/>
    <x v="0"/>
    <x v="2"/>
    <x v="22"/>
    <x v="637"/>
    <n v="49783"/>
    <x v="139"/>
    <d v="2015-02-28T00:00:00"/>
    <x v="1329"/>
    <n v="7"/>
    <x v="1366"/>
    <n v="88136"/>
  </r>
  <r>
    <n v="22582"/>
    <x v="3"/>
    <x v="1"/>
    <n v="53.98"/>
    <n v="5.5"/>
    <n v="2466"/>
    <s v="Gilbert Godfrey"/>
    <x v="0"/>
    <x v="0"/>
    <x v="2"/>
    <x v="13"/>
    <x v="3"/>
    <x v="762"/>
    <n v="0.62"/>
    <x v="0"/>
    <x v="2"/>
    <x v="22"/>
    <x v="637"/>
    <n v="49783"/>
    <x v="139"/>
    <d v="2015-02-28T00:00:00"/>
    <x v="1330"/>
    <n v="8"/>
    <x v="1367"/>
    <n v="88136"/>
  </r>
  <r>
    <n v="22583"/>
    <x v="3"/>
    <x v="5"/>
    <n v="4.9800000000000004"/>
    <n v="5.0199999999999996"/>
    <n v="2466"/>
    <s v="Gilbert Godfrey"/>
    <x v="2"/>
    <x v="0"/>
    <x v="0"/>
    <x v="7"/>
    <x v="3"/>
    <x v="763"/>
    <n v="0.38"/>
    <x v="0"/>
    <x v="2"/>
    <x v="22"/>
    <x v="637"/>
    <n v="49783"/>
    <x v="139"/>
    <d v="2015-02-27T00:00:00"/>
    <x v="1331"/>
    <n v="7"/>
    <x v="1368"/>
    <n v="88136"/>
  </r>
  <r>
    <n v="19766"/>
    <x v="2"/>
    <x v="3"/>
    <n v="58.1"/>
    <n v="1.49"/>
    <n v="2468"/>
    <s v="Rhonda Stein"/>
    <x v="0"/>
    <x v="1"/>
    <x v="0"/>
    <x v="8"/>
    <x v="3"/>
    <x v="86"/>
    <n v="0.38"/>
    <x v="0"/>
    <x v="3"/>
    <x v="24"/>
    <x v="638"/>
    <n v="28144"/>
    <x v="58"/>
    <d v="2015-04-29T00:00:00"/>
    <x v="1332"/>
    <n v="3"/>
    <x v="1211"/>
    <n v="88135"/>
  </r>
  <r>
    <n v="18684"/>
    <x v="2"/>
    <x v="7"/>
    <n v="65.989999999999995"/>
    <n v="8.99"/>
    <n v="2468"/>
    <s v="Rhonda Stein"/>
    <x v="2"/>
    <x v="0"/>
    <x v="2"/>
    <x v="5"/>
    <x v="3"/>
    <x v="586"/>
    <n v="0.55000000000000004"/>
    <x v="0"/>
    <x v="3"/>
    <x v="24"/>
    <x v="638"/>
    <n v="28144"/>
    <x v="114"/>
    <d v="2015-03-14T00:00:00"/>
    <x v="1333"/>
    <n v="13"/>
    <x v="1369"/>
    <n v="88137"/>
  </r>
  <r>
    <n v="26057"/>
    <x v="4"/>
    <x v="10"/>
    <n v="4.91"/>
    <n v="0.5"/>
    <n v="2472"/>
    <s v="Ricky Sanders"/>
    <x v="0"/>
    <x v="1"/>
    <x v="0"/>
    <x v="9"/>
    <x v="3"/>
    <x v="41"/>
    <n v="0.36"/>
    <x v="0"/>
    <x v="2"/>
    <x v="12"/>
    <x v="639"/>
    <n v="60432"/>
    <x v="54"/>
    <d v="2015-02-21T00:00:00"/>
    <x v="1334"/>
    <n v="10"/>
    <x v="1370"/>
    <n v="86514"/>
  </r>
  <r>
    <n v="24584"/>
    <x v="2"/>
    <x v="8"/>
    <n v="5.18"/>
    <n v="5.74"/>
    <n v="2481"/>
    <s v="Kelly Sawyer"/>
    <x v="0"/>
    <x v="0"/>
    <x v="0"/>
    <x v="8"/>
    <x v="3"/>
    <x v="314"/>
    <n v="0.36"/>
    <x v="0"/>
    <x v="3"/>
    <x v="11"/>
    <x v="377"/>
    <n v="70506"/>
    <x v="34"/>
    <d v="2015-04-08T00:00:00"/>
    <x v="1335"/>
    <n v="14"/>
    <x v="1371"/>
    <n v="91000"/>
  </r>
  <r>
    <n v="24568"/>
    <x v="3"/>
    <x v="5"/>
    <n v="6.48"/>
    <n v="7.91"/>
    <n v="2484"/>
    <s v="Rhonda Bryant"/>
    <x v="2"/>
    <x v="0"/>
    <x v="0"/>
    <x v="7"/>
    <x v="3"/>
    <x v="744"/>
    <n v="0.37"/>
    <x v="0"/>
    <x v="3"/>
    <x v="26"/>
    <x v="640"/>
    <n v="33881"/>
    <x v="114"/>
    <d v="2015-03-14T00:00:00"/>
    <x v="1336"/>
    <n v="16"/>
    <x v="1372"/>
    <n v="88998"/>
  </r>
  <r>
    <n v="24569"/>
    <x v="3"/>
    <x v="9"/>
    <n v="111.03"/>
    <n v="8.64"/>
    <n v="2484"/>
    <s v="Rhonda Bryant"/>
    <x v="2"/>
    <x v="0"/>
    <x v="0"/>
    <x v="10"/>
    <x v="3"/>
    <x v="764"/>
    <n v="0.78"/>
    <x v="0"/>
    <x v="3"/>
    <x v="26"/>
    <x v="640"/>
    <n v="33881"/>
    <x v="114"/>
    <d v="2015-03-14T00:00:00"/>
    <x v="1337"/>
    <n v="8"/>
    <x v="1373"/>
    <n v="88998"/>
  </r>
  <r>
    <n v="22028"/>
    <x v="0"/>
    <x v="1"/>
    <n v="71.37"/>
    <n v="69"/>
    <n v="2486"/>
    <s v="Jack Horn"/>
    <x v="2"/>
    <x v="2"/>
    <x v="1"/>
    <x v="11"/>
    <x v="6"/>
    <x v="737"/>
    <n v="0.68"/>
    <x v="0"/>
    <x v="3"/>
    <x v="29"/>
    <x v="641"/>
    <n v="30458"/>
    <x v="92"/>
    <d v="2015-02-07T00:00:00"/>
    <x v="1338"/>
    <n v="4"/>
    <x v="1374"/>
    <n v="91414"/>
  </r>
  <r>
    <n v="22029"/>
    <x v="0"/>
    <x v="9"/>
    <n v="205.99"/>
    <n v="8.99"/>
    <n v="2486"/>
    <s v="Jack Horn"/>
    <x v="0"/>
    <x v="2"/>
    <x v="2"/>
    <x v="5"/>
    <x v="3"/>
    <x v="545"/>
    <n v="0.6"/>
    <x v="0"/>
    <x v="3"/>
    <x v="29"/>
    <x v="641"/>
    <n v="30458"/>
    <x v="92"/>
    <d v="2015-02-08T00:00:00"/>
    <x v="1339"/>
    <n v="1"/>
    <x v="1375"/>
    <n v="91414"/>
  </r>
  <r>
    <n v="23495"/>
    <x v="4"/>
    <x v="6"/>
    <n v="180.98"/>
    <n v="30"/>
    <n v="2486"/>
    <s v="Jack Horn"/>
    <x v="1"/>
    <x v="2"/>
    <x v="1"/>
    <x v="1"/>
    <x v="1"/>
    <x v="646"/>
    <n v="0.69"/>
    <x v="0"/>
    <x v="3"/>
    <x v="29"/>
    <x v="641"/>
    <n v="30458"/>
    <x v="118"/>
    <d v="2015-02-05T00:00:00"/>
    <x v="1340"/>
    <n v="11"/>
    <x v="1376"/>
    <n v="91416"/>
  </r>
  <r>
    <n v="23983"/>
    <x v="1"/>
    <x v="7"/>
    <n v="3.08"/>
    <n v="0.99"/>
    <n v="2487"/>
    <s v="Michelle Bryant Phillips"/>
    <x v="2"/>
    <x v="2"/>
    <x v="0"/>
    <x v="9"/>
    <x v="3"/>
    <x v="675"/>
    <n v="0.37"/>
    <x v="0"/>
    <x v="3"/>
    <x v="29"/>
    <x v="642"/>
    <n v="30084"/>
    <x v="105"/>
    <d v="2015-06-21T00:00:00"/>
    <x v="1341"/>
    <n v="14"/>
    <x v="1377"/>
    <n v="91415"/>
  </r>
  <r>
    <n v="23984"/>
    <x v="1"/>
    <x v="10"/>
    <n v="2.78"/>
    <n v="1.25"/>
    <n v="2487"/>
    <s v="Michelle Bryant Phillips"/>
    <x v="2"/>
    <x v="2"/>
    <x v="0"/>
    <x v="0"/>
    <x v="0"/>
    <x v="732"/>
    <n v="0.59"/>
    <x v="0"/>
    <x v="3"/>
    <x v="29"/>
    <x v="642"/>
    <n v="30084"/>
    <x v="105"/>
    <d v="2015-06-21T00:00:00"/>
    <x v="1342"/>
    <n v="18"/>
    <x v="1378"/>
    <n v="91415"/>
  </r>
  <r>
    <n v="24476"/>
    <x v="1"/>
    <x v="1"/>
    <n v="136.97999999999999"/>
    <n v="24.49"/>
    <n v="2487"/>
    <s v="Michelle Bryant Phillips"/>
    <x v="0"/>
    <x v="2"/>
    <x v="1"/>
    <x v="2"/>
    <x v="6"/>
    <x v="580"/>
    <n v="0.59"/>
    <x v="0"/>
    <x v="3"/>
    <x v="29"/>
    <x v="642"/>
    <n v="30084"/>
    <x v="42"/>
    <d v="2015-06-03T00:00:00"/>
    <x v="1343"/>
    <n v="8"/>
    <x v="1379"/>
    <n v="91417"/>
  </r>
  <r>
    <n v="20065"/>
    <x v="0"/>
    <x v="4"/>
    <n v="4.91"/>
    <n v="0.5"/>
    <n v="2488"/>
    <s v="Gordon Walker"/>
    <x v="2"/>
    <x v="3"/>
    <x v="0"/>
    <x v="9"/>
    <x v="3"/>
    <x v="41"/>
    <n v="0.36"/>
    <x v="0"/>
    <x v="3"/>
    <x v="40"/>
    <x v="643"/>
    <n v="72023"/>
    <x v="37"/>
    <d v="2015-04-09T00:00:00"/>
    <x v="1344"/>
    <n v="9"/>
    <x v="1380"/>
    <n v="86887"/>
  </r>
  <r>
    <n v="20066"/>
    <x v="0"/>
    <x v="1"/>
    <n v="28.15"/>
    <n v="6.17"/>
    <n v="2488"/>
    <s v="Gordon Walker"/>
    <x v="2"/>
    <x v="3"/>
    <x v="0"/>
    <x v="0"/>
    <x v="2"/>
    <x v="765"/>
    <n v="0.55000000000000004"/>
    <x v="0"/>
    <x v="3"/>
    <x v="40"/>
    <x v="643"/>
    <n v="72023"/>
    <x v="37"/>
    <d v="2015-04-10T00:00:00"/>
    <x v="1345"/>
    <n v="11"/>
    <x v="1381"/>
    <n v="86887"/>
  </r>
  <r>
    <n v="20602"/>
    <x v="0"/>
    <x v="0"/>
    <n v="2036.48"/>
    <n v="14.7"/>
    <n v="2489"/>
    <s v="Craig Liu"/>
    <x v="1"/>
    <x v="3"/>
    <x v="2"/>
    <x v="6"/>
    <x v="1"/>
    <x v="220"/>
    <n v="0.55000000000000004"/>
    <x v="0"/>
    <x v="0"/>
    <x v="1"/>
    <x v="163"/>
    <n v="94521"/>
    <x v="143"/>
    <d v="2015-02-13T00:00:00"/>
    <x v="1346"/>
    <n v="2"/>
    <x v="1382"/>
    <n v="86883"/>
  </r>
  <r>
    <n v="21212"/>
    <x v="3"/>
    <x v="7"/>
    <n v="419.19"/>
    <n v="19.989999999999998"/>
    <n v="2489"/>
    <s v="Craig Liu"/>
    <x v="2"/>
    <x v="1"/>
    <x v="0"/>
    <x v="10"/>
    <x v="3"/>
    <x v="260"/>
    <n v="0.57999999999999996"/>
    <x v="0"/>
    <x v="0"/>
    <x v="1"/>
    <x v="163"/>
    <n v="94521"/>
    <x v="138"/>
    <d v="2015-04-27T00:00:00"/>
    <x v="1347"/>
    <n v="5"/>
    <x v="1383"/>
    <n v="86885"/>
  </r>
  <r>
    <n v="21338"/>
    <x v="1"/>
    <x v="8"/>
    <n v="65.989999999999995"/>
    <n v="8.8000000000000007"/>
    <n v="2489"/>
    <s v="Craig Liu"/>
    <x v="2"/>
    <x v="1"/>
    <x v="2"/>
    <x v="5"/>
    <x v="3"/>
    <x v="264"/>
    <n v="0.57999999999999996"/>
    <x v="0"/>
    <x v="0"/>
    <x v="1"/>
    <x v="163"/>
    <n v="94521"/>
    <x v="38"/>
    <d v="2015-01-12T00:00:00"/>
    <x v="1348"/>
    <n v="9"/>
    <x v="1384"/>
    <n v="86886"/>
  </r>
  <r>
    <n v="24856"/>
    <x v="2"/>
    <x v="3"/>
    <n v="348.21"/>
    <n v="40.19"/>
    <n v="2490"/>
    <s v="Pauline Finch"/>
    <x v="1"/>
    <x v="1"/>
    <x v="1"/>
    <x v="11"/>
    <x v="5"/>
    <x v="553"/>
    <n v="0.62"/>
    <x v="0"/>
    <x v="0"/>
    <x v="1"/>
    <x v="644"/>
    <n v="92627"/>
    <x v="79"/>
    <d v="2015-02-16T00:00:00"/>
    <x v="1349"/>
    <n v="2"/>
    <x v="1385"/>
    <n v="86884"/>
  </r>
  <r>
    <n v="21339"/>
    <x v="1"/>
    <x v="6"/>
    <n v="10.01"/>
    <n v="1.99"/>
    <n v="2490"/>
    <s v="Pauline Finch"/>
    <x v="0"/>
    <x v="1"/>
    <x v="2"/>
    <x v="13"/>
    <x v="2"/>
    <x v="766"/>
    <n v="0.41"/>
    <x v="0"/>
    <x v="0"/>
    <x v="1"/>
    <x v="644"/>
    <n v="92627"/>
    <x v="38"/>
    <d v="2015-01-14T00:00:00"/>
    <x v="1350"/>
    <n v="11"/>
    <x v="1386"/>
    <n v="86886"/>
  </r>
  <r>
    <n v="6856"/>
    <x v="2"/>
    <x v="3"/>
    <n v="348.21"/>
    <n v="40.19"/>
    <n v="2491"/>
    <s v="Sean N Boyer"/>
    <x v="1"/>
    <x v="1"/>
    <x v="1"/>
    <x v="11"/>
    <x v="5"/>
    <x v="553"/>
    <n v="0.62"/>
    <x v="0"/>
    <x v="0"/>
    <x v="1"/>
    <x v="154"/>
    <n v="90045"/>
    <x v="79"/>
    <d v="2015-02-16T00:00:00"/>
    <x v="1349"/>
    <n v="8"/>
    <x v="1387"/>
    <n v="48836"/>
  </r>
  <r>
    <n v="1617"/>
    <x v="4"/>
    <x v="2"/>
    <n v="4.28"/>
    <n v="0.94"/>
    <n v="2491"/>
    <s v="Sean N Boyer"/>
    <x v="2"/>
    <x v="3"/>
    <x v="0"/>
    <x v="0"/>
    <x v="0"/>
    <x v="579"/>
    <n v="0.56000000000000005"/>
    <x v="0"/>
    <x v="0"/>
    <x v="1"/>
    <x v="154"/>
    <n v="90045"/>
    <x v="138"/>
    <d v="2015-04-28T00:00:00"/>
    <x v="1351"/>
    <n v="9"/>
    <x v="1388"/>
    <n v="11712"/>
  </r>
  <r>
    <n v="3212"/>
    <x v="3"/>
    <x v="7"/>
    <n v="419.19"/>
    <n v="19.989999999999998"/>
    <n v="2491"/>
    <s v="Sean N Boyer"/>
    <x v="2"/>
    <x v="1"/>
    <x v="0"/>
    <x v="10"/>
    <x v="3"/>
    <x v="260"/>
    <n v="0.57999999999999996"/>
    <x v="0"/>
    <x v="0"/>
    <x v="1"/>
    <x v="154"/>
    <n v="90045"/>
    <x v="138"/>
    <d v="2015-04-27T00:00:00"/>
    <x v="1352"/>
    <n v="20"/>
    <x v="1389"/>
    <n v="23042"/>
  </r>
  <r>
    <n v="3338"/>
    <x v="1"/>
    <x v="8"/>
    <n v="65.989999999999995"/>
    <n v="8.8000000000000007"/>
    <n v="2491"/>
    <s v="Sean N Boyer"/>
    <x v="2"/>
    <x v="1"/>
    <x v="2"/>
    <x v="5"/>
    <x v="3"/>
    <x v="264"/>
    <n v="0.57999999999999996"/>
    <x v="0"/>
    <x v="0"/>
    <x v="1"/>
    <x v="154"/>
    <n v="90045"/>
    <x v="38"/>
    <d v="2015-01-12T00:00:00"/>
    <x v="1348"/>
    <n v="37"/>
    <x v="1390"/>
    <n v="23877"/>
  </r>
  <r>
    <n v="3339"/>
    <x v="1"/>
    <x v="6"/>
    <n v="10.01"/>
    <n v="1.99"/>
    <n v="2491"/>
    <s v="Sean N Boyer"/>
    <x v="0"/>
    <x v="1"/>
    <x v="2"/>
    <x v="13"/>
    <x v="2"/>
    <x v="766"/>
    <n v="0.41"/>
    <x v="0"/>
    <x v="0"/>
    <x v="1"/>
    <x v="154"/>
    <n v="90045"/>
    <x v="38"/>
    <d v="2015-01-14T00:00:00"/>
    <x v="151"/>
    <n v="42"/>
    <x v="1391"/>
    <n v="23877"/>
  </r>
  <r>
    <n v="2065"/>
    <x v="0"/>
    <x v="4"/>
    <n v="4.91"/>
    <n v="0.5"/>
    <n v="2491"/>
    <s v="Sean N Boyer"/>
    <x v="2"/>
    <x v="3"/>
    <x v="0"/>
    <x v="9"/>
    <x v="3"/>
    <x v="41"/>
    <n v="0.36"/>
    <x v="0"/>
    <x v="0"/>
    <x v="1"/>
    <x v="154"/>
    <n v="90045"/>
    <x v="37"/>
    <d v="2015-04-09T00:00:00"/>
    <x v="1353"/>
    <n v="36"/>
    <x v="1392"/>
    <n v="14785"/>
  </r>
  <r>
    <n v="2066"/>
    <x v="0"/>
    <x v="1"/>
    <n v="28.15"/>
    <n v="6.17"/>
    <n v="2491"/>
    <s v="Sean N Boyer"/>
    <x v="2"/>
    <x v="3"/>
    <x v="0"/>
    <x v="0"/>
    <x v="2"/>
    <x v="765"/>
    <n v="0.55000000000000004"/>
    <x v="0"/>
    <x v="0"/>
    <x v="1"/>
    <x v="154"/>
    <n v="90045"/>
    <x v="37"/>
    <d v="2015-04-10T00:00:00"/>
    <x v="1354"/>
    <n v="45"/>
    <x v="1393"/>
    <n v="14785"/>
  </r>
  <r>
    <n v="19617"/>
    <x v="4"/>
    <x v="2"/>
    <n v="4.28"/>
    <n v="0.94"/>
    <n v="2495"/>
    <s v="Maria Block"/>
    <x v="2"/>
    <x v="3"/>
    <x v="0"/>
    <x v="0"/>
    <x v="0"/>
    <x v="579"/>
    <n v="0.56000000000000005"/>
    <x v="0"/>
    <x v="0"/>
    <x v="47"/>
    <x v="609"/>
    <n v="82901"/>
    <x v="138"/>
    <d v="2015-04-28T00:00:00"/>
    <x v="1351"/>
    <n v="2"/>
    <x v="1394"/>
    <n v="86885"/>
  </r>
  <r>
    <n v="2296"/>
    <x v="1"/>
    <x v="3"/>
    <n v="355.98"/>
    <n v="58.92"/>
    <n v="2498"/>
    <s v="Arlene Long"/>
    <x v="1"/>
    <x v="0"/>
    <x v="1"/>
    <x v="1"/>
    <x v="1"/>
    <x v="464"/>
    <n v="0.64"/>
    <x v="0"/>
    <x v="0"/>
    <x v="1"/>
    <x v="454"/>
    <n v="92024"/>
    <x v="29"/>
    <d v="2015-02-20T00:00:00"/>
    <x v="1355"/>
    <n v="30"/>
    <x v="1395"/>
    <n v="16547"/>
  </r>
  <r>
    <n v="2297"/>
    <x v="1"/>
    <x v="7"/>
    <n v="218.75"/>
    <n v="69.64"/>
    <n v="2498"/>
    <s v="Arlene Long"/>
    <x v="1"/>
    <x v="0"/>
    <x v="1"/>
    <x v="11"/>
    <x v="5"/>
    <x v="228"/>
    <n v="0.77"/>
    <x v="0"/>
    <x v="0"/>
    <x v="1"/>
    <x v="454"/>
    <n v="92024"/>
    <x v="29"/>
    <d v="2015-02-18T00:00:00"/>
    <x v="1356"/>
    <n v="8"/>
    <x v="1396"/>
    <n v="16547"/>
  </r>
  <r>
    <n v="7628"/>
    <x v="3"/>
    <x v="3"/>
    <n v="6.28"/>
    <n v="5.41"/>
    <n v="2498"/>
    <s v="Arlene Long"/>
    <x v="2"/>
    <x v="2"/>
    <x v="1"/>
    <x v="2"/>
    <x v="3"/>
    <x v="593"/>
    <n v="0.53"/>
    <x v="0"/>
    <x v="0"/>
    <x v="1"/>
    <x v="454"/>
    <n v="92024"/>
    <x v="23"/>
    <d v="2015-02-04T00:00:00"/>
    <x v="1357"/>
    <n v="56"/>
    <x v="1397"/>
    <n v="54567"/>
  </r>
  <r>
    <n v="2768"/>
    <x v="1"/>
    <x v="4"/>
    <n v="1.68"/>
    <n v="1.57"/>
    <n v="2498"/>
    <s v="Arlene Long"/>
    <x v="2"/>
    <x v="2"/>
    <x v="0"/>
    <x v="0"/>
    <x v="0"/>
    <x v="15"/>
    <n v="0.59"/>
    <x v="0"/>
    <x v="0"/>
    <x v="1"/>
    <x v="454"/>
    <n v="92024"/>
    <x v="64"/>
    <d v="2015-02-06T00:00:00"/>
    <x v="1358"/>
    <n v="88"/>
    <x v="1398"/>
    <n v="20007"/>
  </r>
  <r>
    <n v="20296"/>
    <x v="1"/>
    <x v="3"/>
    <n v="355.98"/>
    <n v="58.92"/>
    <n v="2499"/>
    <s v="Geoffrey Koch"/>
    <x v="1"/>
    <x v="0"/>
    <x v="1"/>
    <x v="1"/>
    <x v="1"/>
    <x v="464"/>
    <n v="0.64"/>
    <x v="0"/>
    <x v="2"/>
    <x v="12"/>
    <x v="645"/>
    <n v="60901"/>
    <x v="29"/>
    <d v="2015-02-20T00:00:00"/>
    <x v="1355"/>
    <n v="8"/>
    <x v="1399"/>
    <n v="88319"/>
  </r>
  <r>
    <n v="25628"/>
    <x v="3"/>
    <x v="3"/>
    <n v="6.28"/>
    <n v="5.41"/>
    <n v="2500"/>
    <s v="Kevin Smith"/>
    <x v="2"/>
    <x v="2"/>
    <x v="1"/>
    <x v="2"/>
    <x v="3"/>
    <x v="593"/>
    <n v="0.53"/>
    <x v="0"/>
    <x v="2"/>
    <x v="12"/>
    <x v="646"/>
    <n v="60102"/>
    <x v="23"/>
    <d v="2015-02-04T00:00:00"/>
    <x v="1359"/>
    <n v="14"/>
    <x v="1400"/>
    <n v="88320"/>
  </r>
  <r>
    <n v="24899"/>
    <x v="0"/>
    <x v="10"/>
    <n v="24.92"/>
    <n v="12.98"/>
    <n v="2502"/>
    <s v="Toni Owens Poe"/>
    <x v="2"/>
    <x v="1"/>
    <x v="0"/>
    <x v="8"/>
    <x v="3"/>
    <x v="662"/>
    <n v="0.39"/>
    <x v="0"/>
    <x v="2"/>
    <x v="38"/>
    <x v="647"/>
    <n v="46321"/>
    <x v="91"/>
    <d v="2015-03-19T00:00:00"/>
    <x v="1360"/>
    <n v="3"/>
    <x v="1401"/>
    <n v="91310"/>
  </r>
  <r>
    <n v="24901"/>
    <x v="0"/>
    <x v="6"/>
    <n v="12.28"/>
    <n v="6.35"/>
    <n v="2502"/>
    <s v="Toni Owens Poe"/>
    <x v="0"/>
    <x v="1"/>
    <x v="0"/>
    <x v="7"/>
    <x v="3"/>
    <x v="554"/>
    <n v="0.38"/>
    <x v="0"/>
    <x v="2"/>
    <x v="38"/>
    <x v="647"/>
    <n v="46321"/>
    <x v="91"/>
    <d v="2015-03-20T00:00:00"/>
    <x v="1361"/>
    <n v="7"/>
    <x v="1402"/>
    <n v="91310"/>
  </r>
  <r>
    <n v="18219"/>
    <x v="3"/>
    <x v="1"/>
    <n v="6.48"/>
    <n v="8.74"/>
    <n v="2506"/>
    <s v="Alfred Harmon"/>
    <x v="2"/>
    <x v="1"/>
    <x v="0"/>
    <x v="7"/>
    <x v="3"/>
    <x v="767"/>
    <n v="0.36"/>
    <x v="0"/>
    <x v="1"/>
    <x v="18"/>
    <x v="648"/>
    <n v="6408"/>
    <x v="75"/>
    <d v="2015-06-07T00:00:00"/>
    <x v="1362"/>
    <n v="1"/>
    <x v="1403"/>
    <n v="87033"/>
  </r>
  <r>
    <n v="18217"/>
    <x v="3"/>
    <x v="2"/>
    <n v="699.99"/>
    <n v="24.49"/>
    <n v="2507"/>
    <s v="Jeanette Davies"/>
    <x v="0"/>
    <x v="1"/>
    <x v="2"/>
    <x v="16"/>
    <x v="6"/>
    <x v="199"/>
    <n v="0.41"/>
    <x v="0"/>
    <x v="1"/>
    <x v="14"/>
    <x v="96"/>
    <n v="4401"/>
    <x v="75"/>
    <d v="2015-06-07T00:00:00"/>
    <x v="1363"/>
    <n v="15"/>
    <x v="1404"/>
    <n v="87033"/>
  </r>
  <r>
    <n v="23265"/>
    <x v="4"/>
    <x v="1"/>
    <n v="5.81"/>
    <n v="8.49"/>
    <n v="2508"/>
    <s v="Pauline Brooks"/>
    <x v="2"/>
    <x v="1"/>
    <x v="0"/>
    <x v="8"/>
    <x v="3"/>
    <x v="104"/>
    <n v="0.39"/>
    <x v="0"/>
    <x v="1"/>
    <x v="14"/>
    <x v="91"/>
    <n v="4073"/>
    <x v="176"/>
    <d v="2015-01-12T00:00:00"/>
    <x v="1364"/>
    <n v="7"/>
    <x v="1405"/>
    <n v="87031"/>
  </r>
  <r>
    <n v="21918"/>
    <x v="3"/>
    <x v="5"/>
    <n v="30.98"/>
    <n v="9.18"/>
    <n v="2509"/>
    <s v="Sidney Larson"/>
    <x v="2"/>
    <x v="1"/>
    <x v="0"/>
    <x v="7"/>
    <x v="3"/>
    <x v="768"/>
    <n v="0.4"/>
    <x v="0"/>
    <x v="1"/>
    <x v="14"/>
    <x v="139"/>
    <n v="4106"/>
    <x v="130"/>
    <d v="2015-05-05T00:00:00"/>
    <x v="1365"/>
    <n v="15"/>
    <x v="1406"/>
    <n v="87029"/>
  </r>
  <r>
    <n v="21102"/>
    <x v="1"/>
    <x v="7"/>
    <n v="6.48"/>
    <n v="9.5399999999999991"/>
    <n v="2512"/>
    <s v="Frances Holt"/>
    <x v="2"/>
    <x v="1"/>
    <x v="0"/>
    <x v="7"/>
    <x v="3"/>
    <x v="769"/>
    <n v="0.37"/>
    <x v="0"/>
    <x v="1"/>
    <x v="15"/>
    <x v="649"/>
    <n v="2138"/>
    <x v="15"/>
    <d v="2015-06-17T00:00:00"/>
    <x v="1366"/>
    <n v="19"/>
    <x v="1407"/>
    <n v="87030"/>
  </r>
  <r>
    <n v="18220"/>
    <x v="3"/>
    <x v="1"/>
    <n v="17.149999999999999"/>
    <n v="4.96"/>
    <n v="2516"/>
    <s v="Leo E Underwood"/>
    <x v="2"/>
    <x v="1"/>
    <x v="0"/>
    <x v="10"/>
    <x v="3"/>
    <x v="206"/>
    <n v="0.57999999999999996"/>
    <x v="0"/>
    <x v="1"/>
    <x v="2"/>
    <x v="378"/>
    <n v="7631"/>
    <x v="75"/>
    <d v="2015-06-07T00:00:00"/>
    <x v="1367"/>
    <n v="11"/>
    <x v="1408"/>
    <n v="87033"/>
  </r>
  <r>
    <n v="18221"/>
    <x v="3"/>
    <x v="8"/>
    <n v="30.98"/>
    <n v="8.74"/>
    <n v="2520"/>
    <s v="Sandy Mueller"/>
    <x v="2"/>
    <x v="1"/>
    <x v="0"/>
    <x v="7"/>
    <x v="3"/>
    <x v="699"/>
    <n v="0.4"/>
    <x v="0"/>
    <x v="1"/>
    <x v="31"/>
    <x v="650"/>
    <n v="2908"/>
    <x v="75"/>
    <d v="2015-06-06T00:00:00"/>
    <x v="1368"/>
    <n v="12"/>
    <x v="1409"/>
    <n v="87033"/>
  </r>
  <r>
    <n v="25463"/>
    <x v="3"/>
    <x v="6"/>
    <n v="175.99"/>
    <n v="4.99"/>
    <n v="2521"/>
    <s v="Shawn Meyer"/>
    <x v="2"/>
    <x v="1"/>
    <x v="2"/>
    <x v="5"/>
    <x v="3"/>
    <x v="32"/>
    <n v="0.59"/>
    <x v="0"/>
    <x v="2"/>
    <x v="7"/>
    <x v="651"/>
    <n v="75109"/>
    <x v="29"/>
    <d v="2015-02-21T00:00:00"/>
    <x v="1369"/>
    <n v="15"/>
    <x v="1410"/>
    <n v="87032"/>
  </r>
  <r>
    <n v="18218"/>
    <x v="3"/>
    <x v="7"/>
    <n v="1360.14"/>
    <n v="14.7"/>
    <n v="2522"/>
    <s v="Harriet Wooten"/>
    <x v="1"/>
    <x v="1"/>
    <x v="2"/>
    <x v="6"/>
    <x v="1"/>
    <x v="203"/>
    <n v="0.59"/>
    <x v="0"/>
    <x v="1"/>
    <x v="9"/>
    <x v="19"/>
    <n v="5401"/>
    <x v="75"/>
    <d v="2015-06-08T00:00:00"/>
    <x v="1370"/>
    <n v="6"/>
    <x v="1411"/>
    <n v="87033"/>
  </r>
  <r>
    <n v="18866"/>
    <x v="2"/>
    <x v="0"/>
    <n v="2.16"/>
    <n v="6.05"/>
    <n v="2526"/>
    <s v="Derek Sweeney"/>
    <x v="2"/>
    <x v="0"/>
    <x v="0"/>
    <x v="8"/>
    <x v="3"/>
    <x v="542"/>
    <n v="0.37"/>
    <x v="0"/>
    <x v="3"/>
    <x v="11"/>
    <x v="377"/>
    <n v="70506"/>
    <x v="94"/>
    <d v="2015-05-25T00:00:00"/>
    <x v="1371"/>
    <n v="24"/>
    <x v="1412"/>
    <n v="87208"/>
  </r>
  <r>
    <n v="18867"/>
    <x v="2"/>
    <x v="8"/>
    <n v="21.38"/>
    <n v="8.99"/>
    <n v="2527"/>
    <s v="Gretchen Orr"/>
    <x v="2"/>
    <x v="0"/>
    <x v="0"/>
    <x v="0"/>
    <x v="2"/>
    <x v="731"/>
    <n v="0.59"/>
    <x v="0"/>
    <x v="3"/>
    <x v="11"/>
    <x v="652"/>
    <n v="70601"/>
    <x v="94"/>
    <d v="2015-05-25T00:00:00"/>
    <x v="1372"/>
    <n v="3"/>
    <x v="1413"/>
    <n v="87208"/>
  </r>
  <r>
    <n v="20254"/>
    <x v="0"/>
    <x v="7"/>
    <n v="40.98"/>
    <n v="6.5"/>
    <n v="2530"/>
    <s v="Janet Zhang"/>
    <x v="2"/>
    <x v="2"/>
    <x v="2"/>
    <x v="13"/>
    <x v="3"/>
    <x v="456"/>
    <n v="0.74"/>
    <x v="0"/>
    <x v="0"/>
    <x v="1"/>
    <x v="653"/>
    <n v="92307"/>
    <x v="48"/>
    <d v="2015-03-30T00:00:00"/>
    <x v="1373"/>
    <n v="7"/>
    <x v="1414"/>
    <n v="87451"/>
  </r>
  <r>
    <n v="23782"/>
    <x v="3"/>
    <x v="4"/>
    <n v="4"/>
    <n v="1.3"/>
    <n v="2531"/>
    <s v="Rick Houston"/>
    <x v="2"/>
    <x v="2"/>
    <x v="0"/>
    <x v="7"/>
    <x v="0"/>
    <x v="55"/>
    <n v="0.37"/>
    <x v="0"/>
    <x v="0"/>
    <x v="1"/>
    <x v="654"/>
    <n v="93422"/>
    <x v="10"/>
    <d v="2015-05-04T00:00:00"/>
    <x v="1374"/>
    <n v="14"/>
    <x v="1415"/>
    <n v="87452"/>
  </r>
  <r>
    <n v="20255"/>
    <x v="0"/>
    <x v="5"/>
    <n v="35.99"/>
    <n v="3.3"/>
    <n v="2534"/>
    <s v="Mitchell Goldberg"/>
    <x v="2"/>
    <x v="2"/>
    <x v="2"/>
    <x v="5"/>
    <x v="2"/>
    <x v="457"/>
    <n v="0.39"/>
    <x v="0"/>
    <x v="1"/>
    <x v="14"/>
    <x v="96"/>
    <n v="4401"/>
    <x v="48"/>
    <d v="2015-03-31T00:00:00"/>
    <x v="1375"/>
    <n v="5"/>
    <x v="1416"/>
    <n v="87451"/>
  </r>
  <r>
    <n v="22839"/>
    <x v="1"/>
    <x v="4"/>
    <n v="12.53"/>
    <n v="0.5"/>
    <n v="2539"/>
    <s v="Max Hubbard"/>
    <x v="2"/>
    <x v="1"/>
    <x v="0"/>
    <x v="9"/>
    <x v="3"/>
    <x v="585"/>
    <n v="0.38"/>
    <x v="0"/>
    <x v="3"/>
    <x v="26"/>
    <x v="655"/>
    <n v="32789"/>
    <x v="74"/>
    <d v="2015-04-08T00:00:00"/>
    <x v="1376"/>
    <n v="5"/>
    <x v="1417"/>
    <n v="91017"/>
  </r>
  <r>
    <n v="22840"/>
    <x v="1"/>
    <x v="1"/>
    <n v="178.47"/>
    <n v="19.989999999999998"/>
    <n v="2540"/>
    <s v="Helen Ferguson"/>
    <x v="2"/>
    <x v="1"/>
    <x v="0"/>
    <x v="10"/>
    <x v="3"/>
    <x v="179"/>
    <n v="0.55000000000000004"/>
    <x v="0"/>
    <x v="3"/>
    <x v="26"/>
    <x v="656"/>
    <n v="32708"/>
    <x v="74"/>
    <d v="2015-04-08T00:00:00"/>
    <x v="1377"/>
    <n v="1"/>
    <x v="1418"/>
    <n v="91017"/>
  </r>
  <r>
    <n v="19031"/>
    <x v="3"/>
    <x v="5"/>
    <n v="15.68"/>
    <n v="3.73"/>
    <n v="2543"/>
    <s v="Josephine Dalton"/>
    <x v="2"/>
    <x v="2"/>
    <x v="1"/>
    <x v="2"/>
    <x v="2"/>
    <x v="770"/>
    <n v="0.46"/>
    <x v="0"/>
    <x v="3"/>
    <x v="8"/>
    <x v="404"/>
    <n v="23223"/>
    <x v="164"/>
    <d v="2015-06-12T00:00:00"/>
    <x v="1378"/>
    <n v="17"/>
    <x v="1419"/>
    <n v="87917"/>
  </r>
  <r>
    <n v="19032"/>
    <x v="3"/>
    <x v="1"/>
    <n v="195.99"/>
    <n v="4.2"/>
    <n v="2543"/>
    <s v="Josephine Dalton"/>
    <x v="2"/>
    <x v="2"/>
    <x v="2"/>
    <x v="5"/>
    <x v="3"/>
    <x v="736"/>
    <n v="0.56000000000000005"/>
    <x v="0"/>
    <x v="3"/>
    <x v="8"/>
    <x v="404"/>
    <n v="23223"/>
    <x v="164"/>
    <d v="2015-06-12T00:00:00"/>
    <x v="1379"/>
    <n v="19"/>
    <x v="1420"/>
    <n v="87917"/>
  </r>
  <r>
    <n v="19902"/>
    <x v="3"/>
    <x v="0"/>
    <n v="99.99"/>
    <n v="19.989999999999998"/>
    <n v="2545"/>
    <s v="Rick Ellis"/>
    <x v="0"/>
    <x v="1"/>
    <x v="2"/>
    <x v="6"/>
    <x v="3"/>
    <x v="23"/>
    <n v="0.52"/>
    <x v="0"/>
    <x v="3"/>
    <x v="8"/>
    <x v="293"/>
    <n v="22153"/>
    <x v="17"/>
    <d v="2015-03-12T00:00:00"/>
    <x v="1380"/>
    <n v="2"/>
    <x v="1421"/>
    <n v="87915"/>
  </r>
  <r>
    <n v="25460"/>
    <x v="4"/>
    <x v="8"/>
    <n v="6.48"/>
    <n v="9.5399999999999991"/>
    <n v="2547"/>
    <s v="Edna Freeman"/>
    <x v="2"/>
    <x v="2"/>
    <x v="0"/>
    <x v="7"/>
    <x v="3"/>
    <x v="769"/>
    <n v="0.37"/>
    <x v="0"/>
    <x v="3"/>
    <x v="8"/>
    <x v="657"/>
    <n v="23464"/>
    <x v="47"/>
    <d v="2015-04-19T00:00:00"/>
    <x v="1381"/>
    <n v="1"/>
    <x v="1422"/>
    <n v="87916"/>
  </r>
  <r>
    <n v="6525"/>
    <x v="4"/>
    <x v="6"/>
    <n v="35.99"/>
    <n v="0.99"/>
    <n v="2548"/>
    <s v="Wayne Bass"/>
    <x v="2"/>
    <x v="2"/>
    <x v="2"/>
    <x v="5"/>
    <x v="2"/>
    <x v="771"/>
    <n v="0.35"/>
    <x v="0"/>
    <x v="0"/>
    <x v="1"/>
    <x v="154"/>
    <n v="90068"/>
    <x v="36"/>
    <d v="2015-04-11T00:00:00"/>
    <x v="1382"/>
    <n v="46"/>
    <x v="1423"/>
    <n v="46436"/>
  </r>
  <r>
    <n v="5777"/>
    <x v="4"/>
    <x v="5"/>
    <n v="30.98"/>
    <n v="9.18"/>
    <n v="2548"/>
    <s v="Wayne Bass"/>
    <x v="0"/>
    <x v="2"/>
    <x v="0"/>
    <x v="7"/>
    <x v="3"/>
    <x v="768"/>
    <n v="0.4"/>
    <x v="0"/>
    <x v="0"/>
    <x v="1"/>
    <x v="154"/>
    <n v="90068"/>
    <x v="109"/>
    <d v="2015-04-21T00:00:00"/>
    <x v="1383"/>
    <n v="12"/>
    <x v="1424"/>
    <n v="40997"/>
  </r>
  <r>
    <n v="5778"/>
    <x v="4"/>
    <x v="5"/>
    <n v="22.99"/>
    <n v="8.99"/>
    <n v="2548"/>
    <s v="Wayne Bass"/>
    <x v="2"/>
    <x v="2"/>
    <x v="0"/>
    <x v="0"/>
    <x v="2"/>
    <x v="772"/>
    <n v="0.56999999999999995"/>
    <x v="0"/>
    <x v="0"/>
    <x v="1"/>
    <x v="154"/>
    <n v="90068"/>
    <x v="109"/>
    <d v="2015-04-28T00:00:00"/>
    <x v="1384"/>
    <n v="37"/>
    <x v="1425"/>
    <n v="40997"/>
  </r>
  <r>
    <n v="5780"/>
    <x v="4"/>
    <x v="7"/>
    <n v="212.6"/>
    <n v="110.2"/>
    <n v="2548"/>
    <s v="Wayne Bass"/>
    <x v="1"/>
    <x v="2"/>
    <x v="1"/>
    <x v="11"/>
    <x v="5"/>
    <x v="482"/>
    <n v="0.73"/>
    <x v="0"/>
    <x v="0"/>
    <x v="1"/>
    <x v="154"/>
    <n v="90068"/>
    <x v="109"/>
    <d v="2015-04-25T00:00:00"/>
    <x v="1385"/>
    <n v="33"/>
    <x v="1426"/>
    <n v="40997"/>
  </r>
  <r>
    <n v="4204"/>
    <x v="1"/>
    <x v="3"/>
    <n v="5.98"/>
    <n v="1.67"/>
    <n v="2548"/>
    <s v="Wayne Bass"/>
    <x v="2"/>
    <x v="2"/>
    <x v="0"/>
    <x v="0"/>
    <x v="0"/>
    <x v="773"/>
    <n v="0.51"/>
    <x v="0"/>
    <x v="0"/>
    <x v="1"/>
    <x v="154"/>
    <n v="90068"/>
    <x v="141"/>
    <d v="2015-06-07T00:00:00"/>
    <x v="1386"/>
    <n v="81"/>
    <x v="1427"/>
    <n v="29889"/>
  </r>
  <r>
    <n v="23777"/>
    <x v="4"/>
    <x v="5"/>
    <n v="30.98"/>
    <n v="9.18"/>
    <n v="2549"/>
    <s v="Martha Bowers"/>
    <x v="0"/>
    <x v="2"/>
    <x v="0"/>
    <x v="7"/>
    <x v="3"/>
    <x v="768"/>
    <n v="0.4"/>
    <x v="0"/>
    <x v="1"/>
    <x v="10"/>
    <x v="658"/>
    <n v="43213"/>
    <x v="109"/>
    <d v="2015-04-21T00:00:00"/>
    <x v="1383"/>
    <n v="3"/>
    <x v="1428"/>
    <n v="88657"/>
  </r>
  <r>
    <n v="23778"/>
    <x v="4"/>
    <x v="5"/>
    <n v="22.99"/>
    <n v="8.99"/>
    <n v="2549"/>
    <s v="Martha Bowers"/>
    <x v="2"/>
    <x v="2"/>
    <x v="0"/>
    <x v="0"/>
    <x v="2"/>
    <x v="772"/>
    <n v="0.56999999999999995"/>
    <x v="0"/>
    <x v="1"/>
    <x v="10"/>
    <x v="658"/>
    <n v="43213"/>
    <x v="109"/>
    <d v="2015-04-28T00:00:00"/>
    <x v="1384"/>
    <n v="9"/>
    <x v="1429"/>
    <n v="88657"/>
  </r>
  <r>
    <n v="23780"/>
    <x v="4"/>
    <x v="7"/>
    <n v="212.6"/>
    <n v="110.2"/>
    <n v="2549"/>
    <s v="Martha Bowers"/>
    <x v="1"/>
    <x v="2"/>
    <x v="1"/>
    <x v="11"/>
    <x v="5"/>
    <x v="482"/>
    <n v="0.73"/>
    <x v="0"/>
    <x v="1"/>
    <x v="10"/>
    <x v="658"/>
    <n v="43213"/>
    <x v="109"/>
    <d v="2015-04-25T00:00:00"/>
    <x v="1385"/>
    <n v="8"/>
    <x v="1430"/>
    <n v="88657"/>
  </r>
  <r>
    <n v="22204"/>
    <x v="1"/>
    <x v="3"/>
    <n v="5.98"/>
    <n v="1.67"/>
    <n v="2549"/>
    <s v="Martha Bowers"/>
    <x v="2"/>
    <x v="2"/>
    <x v="0"/>
    <x v="0"/>
    <x v="0"/>
    <x v="773"/>
    <n v="0.51"/>
    <x v="0"/>
    <x v="1"/>
    <x v="10"/>
    <x v="658"/>
    <n v="43213"/>
    <x v="141"/>
    <d v="2015-06-07T00:00:00"/>
    <x v="1387"/>
    <n v="20"/>
    <x v="1431"/>
    <n v="88658"/>
  </r>
  <r>
    <n v="24525"/>
    <x v="4"/>
    <x v="6"/>
    <n v="35.99"/>
    <n v="0.99"/>
    <n v="2551"/>
    <s v="Joan Bowers"/>
    <x v="2"/>
    <x v="2"/>
    <x v="2"/>
    <x v="5"/>
    <x v="2"/>
    <x v="771"/>
    <n v="0.35"/>
    <x v="0"/>
    <x v="1"/>
    <x v="19"/>
    <x v="659"/>
    <n v="17403"/>
    <x v="36"/>
    <d v="2015-04-11T00:00:00"/>
    <x v="1388"/>
    <n v="12"/>
    <x v="1432"/>
    <n v="88656"/>
  </r>
  <r>
    <n v="18130"/>
    <x v="3"/>
    <x v="9"/>
    <n v="12.53"/>
    <n v="7.17"/>
    <n v="2553"/>
    <s v="Virginia McNeill"/>
    <x v="2"/>
    <x v="1"/>
    <x v="0"/>
    <x v="8"/>
    <x v="3"/>
    <x v="774"/>
    <n v="0.38"/>
    <x v="0"/>
    <x v="2"/>
    <x v="45"/>
    <x v="660"/>
    <n v="53142"/>
    <x v="6"/>
    <d v="2015-02-13T00:00:00"/>
    <x v="1389"/>
    <n v="1"/>
    <x v="1191"/>
    <n v="86528"/>
  </r>
  <r>
    <n v="23666"/>
    <x v="4"/>
    <x v="10"/>
    <n v="2.6"/>
    <n v="2.4"/>
    <n v="2555"/>
    <s v="Karl Knowles"/>
    <x v="2"/>
    <x v="1"/>
    <x v="0"/>
    <x v="0"/>
    <x v="0"/>
    <x v="371"/>
    <n v="0.57999999999999996"/>
    <x v="0"/>
    <x v="2"/>
    <x v="45"/>
    <x v="320"/>
    <n v="53711"/>
    <x v="85"/>
    <d v="2015-01-14T00:00:00"/>
    <x v="1390"/>
    <n v="12"/>
    <x v="1433"/>
    <n v="86527"/>
  </r>
  <r>
    <n v="23583"/>
    <x v="2"/>
    <x v="6"/>
    <n v="12.97"/>
    <n v="1.49"/>
    <n v="2555"/>
    <s v="Karl Knowles"/>
    <x v="2"/>
    <x v="1"/>
    <x v="0"/>
    <x v="8"/>
    <x v="3"/>
    <x v="513"/>
    <n v="0.35"/>
    <x v="0"/>
    <x v="2"/>
    <x v="45"/>
    <x v="320"/>
    <n v="53711"/>
    <x v="23"/>
    <d v="2015-02-03T00:00:00"/>
    <x v="1391"/>
    <n v="19"/>
    <x v="1434"/>
    <n v="86529"/>
  </r>
  <r>
    <n v="23584"/>
    <x v="2"/>
    <x v="2"/>
    <n v="4.91"/>
    <n v="0.5"/>
    <n v="2555"/>
    <s v="Karl Knowles"/>
    <x v="2"/>
    <x v="1"/>
    <x v="0"/>
    <x v="9"/>
    <x v="3"/>
    <x v="550"/>
    <n v="0.36"/>
    <x v="0"/>
    <x v="2"/>
    <x v="45"/>
    <x v="320"/>
    <n v="53711"/>
    <x v="23"/>
    <d v="2015-02-02T00:00:00"/>
    <x v="1392"/>
    <n v="9"/>
    <x v="1435"/>
    <n v="86529"/>
  </r>
  <r>
    <n v="19840"/>
    <x v="1"/>
    <x v="9"/>
    <n v="160.97999999999999"/>
    <n v="30"/>
    <n v="2561"/>
    <s v="Laurie Moon"/>
    <x v="1"/>
    <x v="3"/>
    <x v="1"/>
    <x v="1"/>
    <x v="1"/>
    <x v="48"/>
    <n v="0.62"/>
    <x v="0"/>
    <x v="1"/>
    <x v="4"/>
    <x v="661"/>
    <n v="10562"/>
    <x v="27"/>
    <d v="2015-03-25T00:00:00"/>
    <x v="1393"/>
    <n v="11"/>
    <x v="1436"/>
    <n v="86465"/>
  </r>
  <r>
    <n v="23161"/>
    <x v="1"/>
    <x v="8"/>
    <n v="3.98"/>
    <n v="5.26"/>
    <n v="2561"/>
    <s v="Laurie Moon"/>
    <x v="2"/>
    <x v="3"/>
    <x v="0"/>
    <x v="8"/>
    <x v="3"/>
    <x v="600"/>
    <n v="0.38"/>
    <x v="0"/>
    <x v="1"/>
    <x v="4"/>
    <x v="661"/>
    <n v="10562"/>
    <x v="4"/>
    <d v="2015-04-10T00:00:00"/>
    <x v="1394"/>
    <n v="7"/>
    <x v="1437"/>
    <n v="86466"/>
  </r>
  <r>
    <n v="23162"/>
    <x v="1"/>
    <x v="8"/>
    <n v="12.22"/>
    <n v="2.85"/>
    <n v="2561"/>
    <s v="Laurie Moon"/>
    <x v="2"/>
    <x v="3"/>
    <x v="1"/>
    <x v="2"/>
    <x v="2"/>
    <x v="775"/>
    <n v="0.55000000000000004"/>
    <x v="0"/>
    <x v="1"/>
    <x v="4"/>
    <x v="661"/>
    <n v="10562"/>
    <x v="4"/>
    <d v="2015-04-08T00:00:00"/>
    <x v="1395"/>
    <n v="12"/>
    <x v="1438"/>
    <n v="86466"/>
  </r>
  <r>
    <n v="22374"/>
    <x v="1"/>
    <x v="4"/>
    <n v="4.55"/>
    <n v="1.49"/>
    <n v="2563"/>
    <s v="Karen Warren"/>
    <x v="2"/>
    <x v="1"/>
    <x v="0"/>
    <x v="8"/>
    <x v="3"/>
    <x v="516"/>
    <n v="0.35"/>
    <x v="0"/>
    <x v="2"/>
    <x v="3"/>
    <x v="662"/>
    <n v="55432"/>
    <x v="4"/>
    <d v="2015-04-09T00:00:00"/>
    <x v="1396"/>
    <n v="9"/>
    <x v="1439"/>
    <n v="91447"/>
  </r>
  <r>
    <n v="25095"/>
    <x v="2"/>
    <x v="6"/>
    <n v="4.37"/>
    <n v="5.15"/>
    <n v="2570"/>
    <s v="Yvonne Stephens"/>
    <x v="2"/>
    <x v="3"/>
    <x v="0"/>
    <x v="15"/>
    <x v="3"/>
    <x v="358"/>
    <n v="0.59"/>
    <x v="0"/>
    <x v="0"/>
    <x v="1"/>
    <x v="663"/>
    <n v="95616"/>
    <x v="177"/>
    <d v="2015-04-27T00:00:00"/>
    <x v="1397"/>
    <n v="19"/>
    <x v="1440"/>
    <n v="90327"/>
  </r>
  <r>
    <n v="25096"/>
    <x v="2"/>
    <x v="0"/>
    <n v="500.98"/>
    <n v="56"/>
    <n v="2570"/>
    <s v="Yvonne Stephens"/>
    <x v="1"/>
    <x v="3"/>
    <x v="1"/>
    <x v="1"/>
    <x v="1"/>
    <x v="1"/>
    <n v="0.6"/>
    <x v="0"/>
    <x v="0"/>
    <x v="1"/>
    <x v="663"/>
    <n v="95616"/>
    <x v="177"/>
    <d v="2015-04-26T00:00:00"/>
    <x v="1398"/>
    <n v="14"/>
    <x v="1441"/>
    <n v="90327"/>
  </r>
  <r>
    <n v="25097"/>
    <x v="2"/>
    <x v="1"/>
    <n v="12.58"/>
    <n v="5.16"/>
    <n v="2570"/>
    <s v="Yvonne Stephens"/>
    <x v="2"/>
    <x v="3"/>
    <x v="1"/>
    <x v="2"/>
    <x v="3"/>
    <x v="776"/>
    <n v="0.43"/>
    <x v="0"/>
    <x v="0"/>
    <x v="1"/>
    <x v="663"/>
    <n v="95616"/>
    <x v="177"/>
    <d v="2015-04-25T00:00:00"/>
    <x v="1399"/>
    <n v="18"/>
    <x v="1442"/>
    <n v="90327"/>
  </r>
  <r>
    <n v="25098"/>
    <x v="2"/>
    <x v="10"/>
    <n v="7.7"/>
    <n v="3.68"/>
    <n v="2570"/>
    <s v="Yvonne Stephens"/>
    <x v="2"/>
    <x v="3"/>
    <x v="1"/>
    <x v="2"/>
    <x v="0"/>
    <x v="777"/>
    <n v="0.52"/>
    <x v="0"/>
    <x v="0"/>
    <x v="1"/>
    <x v="663"/>
    <n v="95616"/>
    <x v="177"/>
    <d v="2015-04-26T00:00:00"/>
    <x v="1400"/>
    <n v="7"/>
    <x v="1443"/>
    <n v="90327"/>
  </r>
  <r>
    <n v="7096"/>
    <x v="2"/>
    <x v="0"/>
    <n v="500.98"/>
    <n v="56"/>
    <n v="2571"/>
    <s v="Rosemary O'Brien"/>
    <x v="1"/>
    <x v="3"/>
    <x v="1"/>
    <x v="1"/>
    <x v="1"/>
    <x v="1"/>
    <n v="0.6"/>
    <x v="0"/>
    <x v="1"/>
    <x v="4"/>
    <x v="8"/>
    <n v="10165"/>
    <x v="177"/>
    <d v="2015-04-26T00:00:00"/>
    <x v="1401"/>
    <n v="56"/>
    <x v="1444"/>
    <n v="50656"/>
  </r>
  <r>
    <n v="7098"/>
    <x v="2"/>
    <x v="10"/>
    <n v="7.7"/>
    <n v="3.68"/>
    <n v="2571"/>
    <s v="Rosemary O'Brien"/>
    <x v="2"/>
    <x v="3"/>
    <x v="1"/>
    <x v="2"/>
    <x v="0"/>
    <x v="777"/>
    <n v="0.52"/>
    <x v="0"/>
    <x v="1"/>
    <x v="4"/>
    <x v="8"/>
    <n v="10165"/>
    <x v="177"/>
    <d v="2015-04-26T00:00:00"/>
    <x v="1402"/>
    <n v="27"/>
    <x v="1445"/>
    <n v="50656"/>
  </r>
  <r>
    <n v="20938"/>
    <x v="4"/>
    <x v="7"/>
    <n v="8.6"/>
    <n v="6.19"/>
    <n v="2578"/>
    <s v="Kent Gill"/>
    <x v="2"/>
    <x v="1"/>
    <x v="0"/>
    <x v="8"/>
    <x v="3"/>
    <x v="331"/>
    <n v="0.38"/>
    <x v="0"/>
    <x v="3"/>
    <x v="43"/>
    <x v="664"/>
    <n v="36801"/>
    <x v="10"/>
    <d v="2015-05-04T00:00:00"/>
    <x v="1403"/>
    <n v="5"/>
    <x v="1446"/>
    <n v="88298"/>
  </r>
  <r>
    <n v="20939"/>
    <x v="4"/>
    <x v="0"/>
    <n v="3.58"/>
    <n v="1.63"/>
    <n v="2578"/>
    <s v="Kent Gill"/>
    <x v="2"/>
    <x v="1"/>
    <x v="0"/>
    <x v="3"/>
    <x v="0"/>
    <x v="6"/>
    <n v="0.36"/>
    <x v="0"/>
    <x v="3"/>
    <x v="43"/>
    <x v="664"/>
    <n v="36801"/>
    <x v="10"/>
    <d v="2015-05-06T00:00:00"/>
    <x v="1404"/>
    <n v="26"/>
    <x v="1447"/>
    <n v="88298"/>
  </r>
  <r>
    <n v="20940"/>
    <x v="4"/>
    <x v="4"/>
    <n v="105.49"/>
    <n v="41.64"/>
    <n v="2578"/>
    <s v="Kent Gill"/>
    <x v="1"/>
    <x v="1"/>
    <x v="1"/>
    <x v="11"/>
    <x v="5"/>
    <x v="778"/>
    <n v="0.75"/>
    <x v="0"/>
    <x v="3"/>
    <x v="43"/>
    <x v="664"/>
    <n v="36801"/>
    <x v="10"/>
    <d v="2015-05-09T00:00:00"/>
    <x v="1405"/>
    <n v="34"/>
    <x v="1448"/>
    <n v="88298"/>
  </r>
  <r>
    <n v="23705"/>
    <x v="0"/>
    <x v="3"/>
    <n v="212.6"/>
    <n v="52.2"/>
    <n v="2579"/>
    <s v="Marshall Sutherland"/>
    <x v="1"/>
    <x v="1"/>
    <x v="1"/>
    <x v="11"/>
    <x v="5"/>
    <x v="482"/>
    <n v="0.64"/>
    <x v="0"/>
    <x v="3"/>
    <x v="43"/>
    <x v="665"/>
    <n v="36869"/>
    <x v="35"/>
    <d v="2015-01-04T00:00:00"/>
    <x v="1406"/>
    <n v="1"/>
    <x v="1449"/>
    <n v="88296"/>
  </r>
  <r>
    <n v="22508"/>
    <x v="3"/>
    <x v="8"/>
    <n v="1.76"/>
    <n v="4.8600000000000003"/>
    <n v="2579"/>
    <s v="Marshall Sutherland"/>
    <x v="2"/>
    <x v="1"/>
    <x v="1"/>
    <x v="2"/>
    <x v="3"/>
    <x v="620"/>
    <n v="0.41"/>
    <x v="0"/>
    <x v="3"/>
    <x v="43"/>
    <x v="665"/>
    <n v="36869"/>
    <x v="60"/>
    <d v="2015-01-17T00:00:00"/>
    <x v="1407"/>
    <n v="15"/>
    <x v="1450"/>
    <n v="88297"/>
  </r>
  <r>
    <n v="19123"/>
    <x v="3"/>
    <x v="7"/>
    <n v="510.14"/>
    <n v="14.7"/>
    <n v="2583"/>
    <s v="Wendy Pridgen Pearce"/>
    <x v="1"/>
    <x v="1"/>
    <x v="2"/>
    <x v="6"/>
    <x v="1"/>
    <x v="779"/>
    <n v="0.56000000000000005"/>
    <x v="0"/>
    <x v="2"/>
    <x v="22"/>
    <x v="666"/>
    <n v="49423"/>
    <x v="31"/>
    <d v="2015-06-09T00:00:00"/>
    <x v="1408"/>
    <n v="3"/>
    <x v="1451"/>
    <n v="89657"/>
  </r>
  <r>
    <n v="19124"/>
    <x v="3"/>
    <x v="6"/>
    <n v="4.76"/>
    <n v="3.01"/>
    <n v="2583"/>
    <s v="Wendy Pridgen Pearce"/>
    <x v="2"/>
    <x v="1"/>
    <x v="0"/>
    <x v="7"/>
    <x v="0"/>
    <x v="780"/>
    <n v="0.36"/>
    <x v="0"/>
    <x v="2"/>
    <x v="22"/>
    <x v="666"/>
    <n v="49423"/>
    <x v="31"/>
    <d v="2015-06-09T00:00:00"/>
    <x v="1409"/>
    <n v="23"/>
    <x v="1452"/>
    <n v="89657"/>
  </r>
  <r>
    <n v="19134"/>
    <x v="2"/>
    <x v="7"/>
    <n v="6.3"/>
    <n v="0.5"/>
    <n v="2584"/>
    <s v="Seth Matthews"/>
    <x v="2"/>
    <x v="1"/>
    <x v="0"/>
    <x v="9"/>
    <x v="3"/>
    <x v="421"/>
    <n v="0.39"/>
    <x v="0"/>
    <x v="2"/>
    <x v="22"/>
    <x v="667"/>
    <n v="48141"/>
    <x v="62"/>
    <d v="2015-06-11T00:00:00"/>
    <x v="1410"/>
    <n v="15"/>
    <x v="1453"/>
    <n v="89658"/>
  </r>
  <r>
    <n v="20976"/>
    <x v="3"/>
    <x v="0"/>
    <n v="6.48"/>
    <n v="6.57"/>
    <n v="2587"/>
    <s v="Eugene H Walsh"/>
    <x v="0"/>
    <x v="1"/>
    <x v="0"/>
    <x v="7"/>
    <x v="3"/>
    <x v="781"/>
    <n v="0.37"/>
    <x v="0"/>
    <x v="2"/>
    <x v="45"/>
    <x v="668"/>
    <n v="54220"/>
    <x v="136"/>
    <d v="2015-02-28T00:00:00"/>
    <x v="1411"/>
    <n v="18"/>
    <x v="1454"/>
    <n v="91166"/>
  </r>
  <r>
    <n v="20810"/>
    <x v="1"/>
    <x v="1"/>
    <n v="22.72"/>
    <n v="8.99"/>
    <n v="2587"/>
    <s v="Eugene H Walsh"/>
    <x v="2"/>
    <x v="1"/>
    <x v="1"/>
    <x v="2"/>
    <x v="2"/>
    <x v="275"/>
    <n v="0.44"/>
    <x v="0"/>
    <x v="2"/>
    <x v="45"/>
    <x v="668"/>
    <n v="54220"/>
    <x v="175"/>
    <d v="2015-06-26T00:00:00"/>
    <x v="1412"/>
    <n v="12"/>
    <x v="1455"/>
    <n v="91167"/>
  </r>
  <r>
    <n v="22275"/>
    <x v="4"/>
    <x v="1"/>
    <n v="419.19"/>
    <n v="19.989999999999998"/>
    <n v="2593"/>
    <s v="Anne Schultz"/>
    <x v="2"/>
    <x v="0"/>
    <x v="0"/>
    <x v="10"/>
    <x v="3"/>
    <x v="260"/>
    <n v="0.57999999999999996"/>
    <x v="0"/>
    <x v="3"/>
    <x v="29"/>
    <x v="669"/>
    <n v="30605"/>
    <x v="89"/>
    <d v="2015-04-17T00:00:00"/>
    <x v="1413"/>
    <n v="10"/>
    <x v="1456"/>
    <n v="87772"/>
  </r>
  <r>
    <n v="23765"/>
    <x v="4"/>
    <x v="0"/>
    <n v="85.99"/>
    <n v="0.99"/>
    <n v="2593"/>
    <s v="Anne Schultz"/>
    <x v="2"/>
    <x v="0"/>
    <x v="2"/>
    <x v="5"/>
    <x v="0"/>
    <x v="163"/>
    <n v="0.85"/>
    <x v="0"/>
    <x v="3"/>
    <x v="29"/>
    <x v="669"/>
    <n v="30605"/>
    <x v="14"/>
    <d v="2015-03-17T00:00:00"/>
    <x v="1414"/>
    <n v="2"/>
    <x v="1457"/>
    <n v="87773"/>
  </r>
  <r>
    <n v="19859"/>
    <x v="4"/>
    <x v="5"/>
    <n v="5.74"/>
    <n v="5.3"/>
    <n v="2601"/>
    <s v="Malcolm French"/>
    <x v="2"/>
    <x v="0"/>
    <x v="0"/>
    <x v="12"/>
    <x v="2"/>
    <x v="782"/>
    <n v="0.55000000000000004"/>
    <x v="0"/>
    <x v="1"/>
    <x v="16"/>
    <x v="670"/>
    <n v="3054"/>
    <x v="68"/>
    <d v="2015-03-26T00:00:00"/>
    <x v="1415"/>
    <n v="7"/>
    <x v="1458"/>
    <n v="87382"/>
  </r>
  <r>
    <n v="20849"/>
    <x v="2"/>
    <x v="8"/>
    <n v="200.99"/>
    <n v="4.2"/>
    <n v="2603"/>
    <s v="Penny Leach"/>
    <x v="2"/>
    <x v="0"/>
    <x v="2"/>
    <x v="5"/>
    <x v="3"/>
    <x v="186"/>
    <n v="0.59"/>
    <x v="0"/>
    <x v="1"/>
    <x v="2"/>
    <x v="671"/>
    <n v="7601"/>
    <x v="121"/>
    <d v="2015-04-06T00:00:00"/>
    <x v="1416"/>
    <n v="22"/>
    <x v="1459"/>
    <n v="87383"/>
  </r>
  <r>
    <n v="20850"/>
    <x v="2"/>
    <x v="0"/>
    <n v="297.48"/>
    <n v="18.059999999999999"/>
    <n v="2604"/>
    <s v="Gina Curry"/>
    <x v="1"/>
    <x v="0"/>
    <x v="2"/>
    <x v="6"/>
    <x v="1"/>
    <x v="192"/>
    <n v="0.6"/>
    <x v="0"/>
    <x v="1"/>
    <x v="2"/>
    <x v="672"/>
    <n v="8830"/>
    <x v="121"/>
    <d v="2015-04-06T00:00:00"/>
    <x v="1417"/>
    <n v="3"/>
    <x v="1460"/>
    <n v="87383"/>
  </r>
  <r>
    <n v="18046"/>
    <x v="0"/>
    <x v="3"/>
    <n v="5.4"/>
    <n v="7.78"/>
    <n v="2610"/>
    <s v="Tommy Lutz"/>
    <x v="2"/>
    <x v="0"/>
    <x v="0"/>
    <x v="8"/>
    <x v="3"/>
    <x v="97"/>
    <n v="0.37"/>
    <x v="0"/>
    <x v="0"/>
    <x v="1"/>
    <x v="663"/>
    <n v="95616"/>
    <x v="41"/>
    <d v="2015-05-17T00:00:00"/>
    <x v="1418"/>
    <n v="9"/>
    <x v="1461"/>
    <n v="86118"/>
  </r>
  <r>
    <n v="19971"/>
    <x v="4"/>
    <x v="1"/>
    <n v="50.98"/>
    <n v="13.66"/>
    <n v="2613"/>
    <s v="Anthony Stanley"/>
    <x v="0"/>
    <x v="0"/>
    <x v="0"/>
    <x v="15"/>
    <x v="3"/>
    <x v="783"/>
    <n v="0.57999999999999996"/>
    <x v="0"/>
    <x v="1"/>
    <x v="2"/>
    <x v="673"/>
    <n v="8863"/>
    <x v="76"/>
    <d v="2015-01-24T00:00:00"/>
    <x v="1419"/>
    <n v="1"/>
    <x v="1462"/>
    <n v="86119"/>
  </r>
  <r>
    <n v="25962"/>
    <x v="2"/>
    <x v="6"/>
    <n v="2.6"/>
    <n v="2.4"/>
    <n v="2616"/>
    <s v="Laurence Hull"/>
    <x v="2"/>
    <x v="0"/>
    <x v="0"/>
    <x v="0"/>
    <x v="0"/>
    <x v="371"/>
    <n v="0.57999999999999996"/>
    <x v="0"/>
    <x v="2"/>
    <x v="22"/>
    <x v="674"/>
    <n v="49002"/>
    <x v="140"/>
    <d v="2015-03-13T00:00:00"/>
    <x v="1420"/>
    <n v="16"/>
    <x v="1283"/>
    <n v="91495"/>
  </r>
  <r>
    <n v="25478"/>
    <x v="1"/>
    <x v="10"/>
    <n v="3.25"/>
    <n v="49"/>
    <n v="2617"/>
    <s v="Gerald Crabtree"/>
    <x v="2"/>
    <x v="0"/>
    <x v="0"/>
    <x v="15"/>
    <x v="6"/>
    <x v="648"/>
    <n v="0.56000000000000005"/>
    <x v="0"/>
    <x v="2"/>
    <x v="46"/>
    <x v="675"/>
    <n v="57401"/>
    <x v="150"/>
    <d v="2015-06-28T00:00:00"/>
    <x v="1421"/>
    <n v="6"/>
    <x v="1463"/>
    <n v="91496"/>
  </r>
  <r>
    <n v="6585"/>
    <x v="3"/>
    <x v="10"/>
    <n v="7.64"/>
    <n v="1.39"/>
    <n v="2618"/>
    <s v="Amy Hamrick Melvin"/>
    <x v="2"/>
    <x v="0"/>
    <x v="0"/>
    <x v="4"/>
    <x v="3"/>
    <x v="784"/>
    <n v="0.36"/>
    <x v="0"/>
    <x v="1"/>
    <x v="4"/>
    <x v="8"/>
    <n v="10004"/>
    <x v="60"/>
    <d v="2015-01-19T00:00:00"/>
    <x v="1422"/>
    <n v="18"/>
    <x v="1464"/>
    <n v="46884"/>
  </r>
  <r>
    <n v="6586"/>
    <x v="3"/>
    <x v="6"/>
    <n v="125.99"/>
    <n v="2.5"/>
    <n v="2618"/>
    <s v="Amy Hamrick Melvin"/>
    <x v="2"/>
    <x v="0"/>
    <x v="2"/>
    <x v="5"/>
    <x v="3"/>
    <x v="785"/>
    <n v="0.59"/>
    <x v="0"/>
    <x v="1"/>
    <x v="4"/>
    <x v="8"/>
    <n v="10004"/>
    <x v="60"/>
    <d v="2015-01-19T00:00:00"/>
    <x v="1423"/>
    <n v="3"/>
    <x v="1465"/>
    <n v="46884"/>
  </r>
  <r>
    <n v="6587"/>
    <x v="3"/>
    <x v="10"/>
    <n v="11.55"/>
    <n v="2.36"/>
    <n v="2618"/>
    <s v="Amy Hamrick Melvin"/>
    <x v="2"/>
    <x v="0"/>
    <x v="0"/>
    <x v="0"/>
    <x v="0"/>
    <x v="99"/>
    <n v="0.55000000000000004"/>
    <x v="0"/>
    <x v="1"/>
    <x v="4"/>
    <x v="8"/>
    <n v="10004"/>
    <x v="60"/>
    <d v="2015-01-18T00:00:00"/>
    <x v="1424"/>
    <n v="25"/>
    <x v="1466"/>
    <n v="46884"/>
  </r>
  <r>
    <n v="4788"/>
    <x v="0"/>
    <x v="5"/>
    <n v="4.84"/>
    <n v="0.71"/>
    <n v="2618"/>
    <s v="Amy Hamrick Melvin"/>
    <x v="0"/>
    <x v="0"/>
    <x v="0"/>
    <x v="0"/>
    <x v="0"/>
    <x v="525"/>
    <n v="0.52"/>
    <x v="0"/>
    <x v="1"/>
    <x v="4"/>
    <x v="8"/>
    <n v="10004"/>
    <x v="165"/>
    <d v="2015-03-23T00:00:00"/>
    <x v="1425"/>
    <n v="20"/>
    <x v="1467"/>
    <n v="34017"/>
  </r>
  <r>
    <n v="4789"/>
    <x v="0"/>
    <x v="0"/>
    <n v="14.98"/>
    <n v="7.69"/>
    <n v="2618"/>
    <s v="Amy Hamrick Melvin"/>
    <x v="2"/>
    <x v="0"/>
    <x v="0"/>
    <x v="10"/>
    <x v="3"/>
    <x v="607"/>
    <n v="0.56999999999999995"/>
    <x v="0"/>
    <x v="1"/>
    <x v="4"/>
    <x v="8"/>
    <n v="10004"/>
    <x v="165"/>
    <d v="2015-03-25T00:00:00"/>
    <x v="1254"/>
    <n v="28"/>
    <x v="1468"/>
    <n v="34017"/>
  </r>
  <r>
    <n v="7452"/>
    <x v="2"/>
    <x v="10"/>
    <n v="20.27"/>
    <n v="3.99"/>
    <n v="2618"/>
    <s v="Amy Hamrick Melvin"/>
    <x v="2"/>
    <x v="0"/>
    <x v="0"/>
    <x v="15"/>
    <x v="3"/>
    <x v="535"/>
    <n v="0.56999999999999995"/>
    <x v="0"/>
    <x v="1"/>
    <x v="4"/>
    <x v="8"/>
    <n v="10004"/>
    <x v="165"/>
    <d v="2015-03-24T00:00:00"/>
    <x v="1426"/>
    <n v="53"/>
    <x v="1469"/>
    <n v="53153"/>
  </r>
  <r>
    <n v="22788"/>
    <x v="0"/>
    <x v="5"/>
    <n v="4.84"/>
    <n v="0.71"/>
    <n v="2619"/>
    <s v="Brandon E Shepherd"/>
    <x v="0"/>
    <x v="0"/>
    <x v="0"/>
    <x v="0"/>
    <x v="0"/>
    <x v="525"/>
    <n v="0.52"/>
    <x v="0"/>
    <x v="2"/>
    <x v="46"/>
    <x v="676"/>
    <n v="57103"/>
    <x v="165"/>
    <d v="2015-03-23T00:00:00"/>
    <x v="1104"/>
    <n v="5"/>
    <x v="1470"/>
    <n v="88014"/>
  </r>
  <r>
    <n v="18461"/>
    <x v="1"/>
    <x v="10"/>
    <n v="30.98"/>
    <n v="8.99"/>
    <n v="2619"/>
    <s v="Brandon E Shepherd"/>
    <x v="2"/>
    <x v="0"/>
    <x v="0"/>
    <x v="0"/>
    <x v="2"/>
    <x v="548"/>
    <n v="0.57999999999999996"/>
    <x v="0"/>
    <x v="2"/>
    <x v="46"/>
    <x v="676"/>
    <n v="57103"/>
    <x v="170"/>
    <d v="2015-02-11T00:00:00"/>
    <x v="1427"/>
    <n v="4"/>
    <x v="1471"/>
    <n v="88015"/>
  </r>
  <r>
    <n v="25452"/>
    <x v="2"/>
    <x v="10"/>
    <n v="20.27"/>
    <n v="3.99"/>
    <n v="2620"/>
    <s v="Phyllis Little"/>
    <x v="2"/>
    <x v="0"/>
    <x v="0"/>
    <x v="15"/>
    <x v="3"/>
    <x v="535"/>
    <n v="0.56999999999999995"/>
    <x v="0"/>
    <x v="3"/>
    <x v="20"/>
    <x v="677"/>
    <n v="38134"/>
    <x v="165"/>
    <d v="2015-03-24T00:00:00"/>
    <x v="1428"/>
    <n v="13"/>
    <x v="1472"/>
    <n v="88017"/>
  </r>
  <r>
    <n v="26296"/>
    <x v="0"/>
    <x v="9"/>
    <n v="40.97"/>
    <n v="8.99"/>
    <n v="2621"/>
    <s v="Robyn Hayes"/>
    <x v="0"/>
    <x v="0"/>
    <x v="0"/>
    <x v="0"/>
    <x v="2"/>
    <x v="786"/>
    <n v="0.59"/>
    <x v="0"/>
    <x v="3"/>
    <x v="20"/>
    <x v="678"/>
    <n v="37027"/>
    <x v="91"/>
    <d v="2015-03-20T00:00:00"/>
    <x v="1429"/>
    <n v="5"/>
    <x v="1473"/>
    <n v="88016"/>
  </r>
  <r>
    <n v="26032"/>
    <x v="0"/>
    <x v="10"/>
    <n v="41.94"/>
    <n v="2.99"/>
    <n v="2626"/>
    <s v="Lillian Fischer"/>
    <x v="2"/>
    <x v="3"/>
    <x v="0"/>
    <x v="8"/>
    <x v="3"/>
    <x v="787"/>
    <n v="0.35"/>
    <x v="0"/>
    <x v="0"/>
    <x v="1"/>
    <x v="370"/>
    <n v="94025"/>
    <x v="131"/>
    <d v="2015-02-08T00:00:00"/>
    <x v="1430"/>
    <n v="6"/>
    <x v="1474"/>
    <n v="90927"/>
  </r>
  <r>
    <n v="18623"/>
    <x v="3"/>
    <x v="1"/>
    <n v="30.53"/>
    <n v="19.989999999999998"/>
    <n v="2628"/>
    <s v="Danielle P Rao"/>
    <x v="0"/>
    <x v="0"/>
    <x v="0"/>
    <x v="9"/>
    <x v="3"/>
    <x v="244"/>
    <n v="0.39"/>
    <x v="0"/>
    <x v="2"/>
    <x v="23"/>
    <x v="627"/>
    <n v="73160"/>
    <x v="60"/>
    <d v="2015-01-19T00:00:00"/>
    <x v="1431"/>
    <n v="14"/>
    <x v="1475"/>
    <n v="85916"/>
  </r>
  <r>
    <n v="21981"/>
    <x v="2"/>
    <x v="0"/>
    <n v="194.3"/>
    <n v="11.54"/>
    <n v="2630"/>
    <s v="Betsy Puckett"/>
    <x v="2"/>
    <x v="2"/>
    <x v="1"/>
    <x v="2"/>
    <x v="6"/>
    <x v="423"/>
    <n v="0.59"/>
    <x v="0"/>
    <x v="2"/>
    <x v="23"/>
    <x v="679"/>
    <n v="73071"/>
    <x v="99"/>
    <d v="2015-01-07T00:00:00"/>
    <x v="1432"/>
    <n v="5"/>
    <x v="1476"/>
    <n v="85914"/>
  </r>
  <r>
    <n v="21982"/>
    <x v="2"/>
    <x v="1"/>
    <n v="209.84"/>
    <n v="21.21"/>
    <n v="2630"/>
    <s v="Betsy Puckett"/>
    <x v="2"/>
    <x v="2"/>
    <x v="1"/>
    <x v="2"/>
    <x v="6"/>
    <x v="422"/>
    <n v="0.59"/>
    <x v="0"/>
    <x v="2"/>
    <x v="23"/>
    <x v="679"/>
    <n v="73071"/>
    <x v="99"/>
    <d v="2015-01-06T00:00:00"/>
    <x v="1433"/>
    <n v="10"/>
    <x v="1477"/>
    <n v="85914"/>
  </r>
  <r>
    <n v="21983"/>
    <x v="2"/>
    <x v="6"/>
    <n v="145.44999999999999"/>
    <n v="17.850000000000001"/>
    <n v="2630"/>
    <s v="Betsy Puckett"/>
    <x v="1"/>
    <x v="2"/>
    <x v="2"/>
    <x v="6"/>
    <x v="1"/>
    <x v="390"/>
    <n v="0.56000000000000005"/>
    <x v="0"/>
    <x v="2"/>
    <x v="23"/>
    <x v="679"/>
    <n v="73071"/>
    <x v="99"/>
    <d v="2015-01-07T00:00:00"/>
    <x v="1434"/>
    <n v="8"/>
    <x v="1478"/>
    <n v="85914"/>
  </r>
  <r>
    <n v="22540"/>
    <x v="0"/>
    <x v="8"/>
    <n v="65.989999999999995"/>
    <n v="5.99"/>
    <n v="2630"/>
    <s v="Betsy Puckett"/>
    <x v="2"/>
    <x v="2"/>
    <x v="2"/>
    <x v="5"/>
    <x v="3"/>
    <x v="788"/>
    <n v="0.57999999999999996"/>
    <x v="0"/>
    <x v="2"/>
    <x v="23"/>
    <x v="679"/>
    <n v="73071"/>
    <x v="0"/>
    <d v="2015-01-08T00:00:00"/>
    <x v="1435"/>
    <n v="3"/>
    <x v="1479"/>
    <n v="85915"/>
  </r>
  <r>
    <n v="25594"/>
    <x v="4"/>
    <x v="5"/>
    <n v="100.97"/>
    <n v="7.18"/>
    <n v="2638"/>
    <s v="Alicia Wood Shah"/>
    <x v="0"/>
    <x v="3"/>
    <x v="2"/>
    <x v="13"/>
    <x v="3"/>
    <x v="707"/>
    <n v="0.46"/>
    <x v="0"/>
    <x v="0"/>
    <x v="44"/>
    <x v="680"/>
    <n v="83704"/>
    <x v="178"/>
    <d v="2015-06-08T00:00:00"/>
    <x v="1436"/>
    <n v="13"/>
    <x v="1480"/>
    <n v="90951"/>
  </r>
  <r>
    <n v="21041"/>
    <x v="1"/>
    <x v="5"/>
    <n v="4.9800000000000004"/>
    <n v="0.49"/>
    <n v="2639"/>
    <s v="Marianne Connor"/>
    <x v="2"/>
    <x v="3"/>
    <x v="0"/>
    <x v="9"/>
    <x v="3"/>
    <x v="509"/>
    <n v="0.39"/>
    <x v="0"/>
    <x v="0"/>
    <x v="27"/>
    <x v="151"/>
    <n v="88201"/>
    <x v="91"/>
    <d v="2015-03-19T00:00:00"/>
    <x v="1437"/>
    <n v="3"/>
    <x v="1481"/>
    <n v="90952"/>
  </r>
  <r>
    <n v="22438"/>
    <x v="4"/>
    <x v="10"/>
    <n v="10.98"/>
    <n v="3.99"/>
    <n v="2647"/>
    <s v="Teresa Bishop"/>
    <x v="2"/>
    <x v="0"/>
    <x v="0"/>
    <x v="15"/>
    <x v="3"/>
    <x v="555"/>
    <n v="0.57999999999999996"/>
    <x v="0"/>
    <x v="0"/>
    <x v="1"/>
    <x v="681"/>
    <n v="93309"/>
    <x v="83"/>
    <d v="2015-03-24T00:00:00"/>
    <x v="1438"/>
    <n v="5"/>
    <x v="1482"/>
    <n v="91386"/>
  </r>
  <r>
    <n v="22439"/>
    <x v="4"/>
    <x v="0"/>
    <n v="39.979999999999997"/>
    <n v="9.1999999999999993"/>
    <n v="2647"/>
    <s v="Teresa Bishop"/>
    <x v="2"/>
    <x v="0"/>
    <x v="1"/>
    <x v="2"/>
    <x v="0"/>
    <x v="789"/>
    <n v="0.65"/>
    <x v="0"/>
    <x v="0"/>
    <x v="1"/>
    <x v="681"/>
    <n v="93309"/>
    <x v="83"/>
    <d v="2015-03-19T00:00:00"/>
    <x v="1439"/>
    <n v="4"/>
    <x v="1483"/>
    <n v="91386"/>
  </r>
  <r>
    <n v="18720"/>
    <x v="0"/>
    <x v="0"/>
    <n v="39.979999999999997"/>
    <n v="4"/>
    <n v="2649"/>
    <s v="Leo J Olson"/>
    <x v="2"/>
    <x v="0"/>
    <x v="2"/>
    <x v="13"/>
    <x v="3"/>
    <x v="74"/>
    <n v="0.7"/>
    <x v="0"/>
    <x v="1"/>
    <x v="30"/>
    <x v="608"/>
    <n v="21040"/>
    <x v="164"/>
    <d v="2015-06-12T00:00:00"/>
    <x v="1440"/>
    <n v="5"/>
    <x v="1484"/>
    <n v="88814"/>
  </r>
  <r>
    <n v="22904"/>
    <x v="2"/>
    <x v="5"/>
    <n v="35.99"/>
    <n v="5.99"/>
    <n v="2650"/>
    <s v="Joanne Chu"/>
    <x v="2"/>
    <x v="0"/>
    <x v="2"/>
    <x v="5"/>
    <x v="0"/>
    <x v="351"/>
    <n v="0.38"/>
    <x v="0"/>
    <x v="1"/>
    <x v="19"/>
    <x v="682"/>
    <n v="15234"/>
    <x v="82"/>
    <d v="2015-05-05T00:00:00"/>
    <x v="1441"/>
    <n v="26"/>
    <x v="1485"/>
    <n v="88815"/>
  </r>
  <r>
    <n v="18949"/>
    <x v="3"/>
    <x v="2"/>
    <n v="47.9"/>
    <n v="5.86"/>
    <n v="2652"/>
    <s v="Brenda Ross"/>
    <x v="2"/>
    <x v="3"/>
    <x v="0"/>
    <x v="7"/>
    <x v="3"/>
    <x v="661"/>
    <n v="0.37"/>
    <x v="0"/>
    <x v="0"/>
    <x v="1"/>
    <x v="681"/>
    <n v="93309"/>
    <x v="40"/>
    <d v="2015-05-27T00:00:00"/>
    <x v="1442"/>
    <n v="2"/>
    <x v="1486"/>
    <n v="89361"/>
  </r>
  <r>
    <n v="25662"/>
    <x v="1"/>
    <x v="5"/>
    <n v="4.9800000000000004"/>
    <n v="4.62"/>
    <n v="2653"/>
    <s v="Leo Kane"/>
    <x v="2"/>
    <x v="3"/>
    <x v="2"/>
    <x v="13"/>
    <x v="2"/>
    <x v="139"/>
    <n v="0.64"/>
    <x v="0"/>
    <x v="2"/>
    <x v="13"/>
    <x v="683"/>
    <n v="67037"/>
    <x v="11"/>
    <d v="2015-02-23T00:00:00"/>
    <x v="1443"/>
    <n v="7"/>
    <x v="1487"/>
    <n v="89360"/>
  </r>
  <r>
    <n v="25663"/>
    <x v="1"/>
    <x v="1"/>
    <n v="34.229999999999997"/>
    <n v="5.0199999999999996"/>
    <n v="2653"/>
    <s v="Leo Kane"/>
    <x v="2"/>
    <x v="3"/>
    <x v="1"/>
    <x v="2"/>
    <x v="3"/>
    <x v="492"/>
    <n v="0.55000000000000004"/>
    <x v="0"/>
    <x v="2"/>
    <x v="13"/>
    <x v="683"/>
    <n v="67037"/>
    <x v="11"/>
    <d v="2015-02-24T00:00:00"/>
    <x v="1444"/>
    <n v="11"/>
    <x v="1488"/>
    <n v="89360"/>
  </r>
  <r>
    <n v="19131"/>
    <x v="3"/>
    <x v="3"/>
    <n v="89.99"/>
    <n v="42"/>
    <n v="2655"/>
    <s v="Benjamin Lam"/>
    <x v="1"/>
    <x v="3"/>
    <x v="1"/>
    <x v="1"/>
    <x v="1"/>
    <x v="790"/>
    <n v="0.66"/>
    <x v="0"/>
    <x v="3"/>
    <x v="29"/>
    <x v="135"/>
    <n v="30318"/>
    <x v="106"/>
    <d v="2015-04-18T00:00:00"/>
    <x v="1445"/>
    <n v="6"/>
    <x v="1489"/>
    <n v="86063"/>
  </r>
  <r>
    <n v="22938"/>
    <x v="2"/>
    <x v="8"/>
    <n v="2.94"/>
    <n v="0.81"/>
    <n v="2655"/>
    <s v="Benjamin Lam"/>
    <x v="2"/>
    <x v="0"/>
    <x v="0"/>
    <x v="0"/>
    <x v="0"/>
    <x v="791"/>
    <n v="0.4"/>
    <x v="0"/>
    <x v="3"/>
    <x v="29"/>
    <x v="135"/>
    <n v="30318"/>
    <x v="4"/>
    <d v="2015-04-09T00:00:00"/>
    <x v="1446"/>
    <n v="10"/>
    <x v="1490"/>
    <n v="86064"/>
  </r>
  <r>
    <n v="19525"/>
    <x v="2"/>
    <x v="0"/>
    <n v="138.13999999999999"/>
    <n v="35"/>
    <n v="2660"/>
    <s v="Jeffrey Page"/>
    <x v="2"/>
    <x v="2"/>
    <x v="0"/>
    <x v="10"/>
    <x v="6"/>
    <x v="792"/>
    <m/>
    <x v="0"/>
    <x v="1"/>
    <x v="14"/>
    <x v="269"/>
    <n v="4038"/>
    <x v="152"/>
    <d v="2015-02-26T00:00:00"/>
    <x v="1447"/>
    <n v="4"/>
    <x v="1491"/>
    <n v="86486"/>
  </r>
  <r>
    <n v="18400"/>
    <x v="0"/>
    <x v="7"/>
    <n v="90.24"/>
    <n v="0.99"/>
    <n v="2667"/>
    <s v="Pat Baker"/>
    <x v="2"/>
    <x v="1"/>
    <x v="0"/>
    <x v="15"/>
    <x v="3"/>
    <x v="793"/>
    <n v="0.56000000000000005"/>
    <x v="0"/>
    <x v="1"/>
    <x v="10"/>
    <x v="10"/>
    <n v="44107"/>
    <x v="57"/>
    <d v="2015-04-04T00:00:00"/>
    <x v="1448"/>
    <n v="4"/>
    <x v="1492"/>
    <n v="87831"/>
  </r>
  <r>
    <n v="18401"/>
    <x v="0"/>
    <x v="3"/>
    <n v="47.9"/>
    <n v="5.86"/>
    <n v="2667"/>
    <s v="Pat Baker"/>
    <x v="0"/>
    <x v="1"/>
    <x v="0"/>
    <x v="7"/>
    <x v="3"/>
    <x v="661"/>
    <n v="0.37"/>
    <x v="0"/>
    <x v="1"/>
    <x v="10"/>
    <x v="10"/>
    <n v="44107"/>
    <x v="57"/>
    <d v="2015-04-04T00:00:00"/>
    <x v="1449"/>
    <n v="3"/>
    <x v="1493"/>
    <n v="87831"/>
  </r>
  <r>
    <n v="19294"/>
    <x v="0"/>
    <x v="7"/>
    <n v="10.4"/>
    <n v="5.4"/>
    <n v="2668"/>
    <s v="Carlos Hanson"/>
    <x v="2"/>
    <x v="0"/>
    <x v="1"/>
    <x v="2"/>
    <x v="2"/>
    <x v="794"/>
    <n v="0.51"/>
    <x v="0"/>
    <x v="2"/>
    <x v="46"/>
    <x v="684"/>
    <n v="57701"/>
    <x v="145"/>
    <d v="2015-03-29T00:00:00"/>
    <x v="1450"/>
    <n v="12"/>
    <x v="1494"/>
    <n v="87830"/>
  </r>
  <r>
    <n v="19295"/>
    <x v="0"/>
    <x v="4"/>
    <n v="4.28"/>
    <n v="4.79"/>
    <n v="2668"/>
    <s v="Carlos Hanson"/>
    <x v="2"/>
    <x v="0"/>
    <x v="0"/>
    <x v="7"/>
    <x v="3"/>
    <x v="795"/>
    <n v="0.4"/>
    <x v="0"/>
    <x v="2"/>
    <x v="46"/>
    <x v="684"/>
    <n v="57701"/>
    <x v="145"/>
    <d v="2015-03-30T00:00:00"/>
    <x v="1451"/>
    <n v="12"/>
    <x v="1495"/>
    <n v="87830"/>
  </r>
  <r>
    <n v="18870"/>
    <x v="1"/>
    <x v="2"/>
    <n v="3.93"/>
    <n v="0.99"/>
    <n v="2668"/>
    <s v="Carlos Hanson"/>
    <x v="2"/>
    <x v="1"/>
    <x v="0"/>
    <x v="3"/>
    <x v="0"/>
    <x v="796"/>
    <n v="0.39"/>
    <x v="0"/>
    <x v="2"/>
    <x v="46"/>
    <x v="684"/>
    <n v="57701"/>
    <x v="109"/>
    <d v="2015-04-23T00:00:00"/>
    <x v="1452"/>
    <n v="6"/>
    <x v="1496"/>
    <n v="87832"/>
  </r>
  <r>
    <n v="5338"/>
    <x v="0"/>
    <x v="5"/>
    <n v="165.2"/>
    <n v="19.989999999999998"/>
    <n v="2670"/>
    <s v="Yvonne Mann"/>
    <x v="2"/>
    <x v="1"/>
    <x v="0"/>
    <x v="10"/>
    <x v="3"/>
    <x v="191"/>
    <n v="0.59"/>
    <x v="0"/>
    <x v="0"/>
    <x v="1"/>
    <x v="154"/>
    <n v="90049"/>
    <x v="124"/>
    <d v="2015-05-29T00:00:00"/>
    <x v="1453"/>
    <n v="167"/>
    <x v="1497"/>
    <n v="37924"/>
  </r>
  <r>
    <n v="5339"/>
    <x v="0"/>
    <x v="3"/>
    <n v="17.989999999999998"/>
    <n v="8.65"/>
    <n v="2670"/>
    <s v="Yvonne Mann"/>
    <x v="2"/>
    <x v="1"/>
    <x v="0"/>
    <x v="0"/>
    <x v="3"/>
    <x v="797"/>
    <n v="0.56999999999999995"/>
    <x v="0"/>
    <x v="0"/>
    <x v="1"/>
    <x v="154"/>
    <n v="90049"/>
    <x v="124"/>
    <d v="2015-05-29T00:00:00"/>
    <x v="1454"/>
    <n v="71"/>
    <x v="1498"/>
    <n v="37924"/>
  </r>
  <r>
    <n v="23338"/>
    <x v="0"/>
    <x v="5"/>
    <n v="165.2"/>
    <n v="19.989999999999998"/>
    <n v="2671"/>
    <s v="Lloyd Fuller"/>
    <x v="2"/>
    <x v="1"/>
    <x v="0"/>
    <x v="10"/>
    <x v="3"/>
    <x v="191"/>
    <n v="0.59"/>
    <x v="0"/>
    <x v="3"/>
    <x v="20"/>
    <x v="678"/>
    <n v="37027"/>
    <x v="124"/>
    <d v="2015-05-29T00:00:00"/>
    <x v="1455"/>
    <n v="42"/>
    <x v="1499"/>
    <n v="90551"/>
  </r>
  <r>
    <n v="18147"/>
    <x v="2"/>
    <x v="9"/>
    <n v="41.32"/>
    <n v="58.66"/>
    <n v="2677"/>
    <s v="Geoffrey Rivera"/>
    <x v="0"/>
    <x v="2"/>
    <x v="1"/>
    <x v="2"/>
    <x v="4"/>
    <x v="798"/>
    <n v="0.76"/>
    <x v="0"/>
    <x v="3"/>
    <x v="8"/>
    <x v="685"/>
    <n v="22601"/>
    <x v="154"/>
    <d v="2015-06-17T00:00:00"/>
    <x v="1456"/>
    <n v="10"/>
    <x v="1500"/>
    <n v="86633"/>
  </r>
  <r>
    <n v="18148"/>
    <x v="2"/>
    <x v="6"/>
    <n v="6.88"/>
    <n v="2"/>
    <n v="2677"/>
    <s v="Geoffrey Rivera"/>
    <x v="2"/>
    <x v="2"/>
    <x v="0"/>
    <x v="7"/>
    <x v="0"/>
    <x v="232"/>
    <n v="0.39"/>
    <x v="0"/>
    <x v="3"/>
    <x v="8"/>
    <x v="685"/>
    <n v="22601"/>
    <x v="154"/>
    <d v="2015-06-16T00:00:00"/>
    <x v="1457"/>
    <n v="5"/>
    <x v="1501"/>
    <n v="86633"/>
  </r>
  <r>
    <n v="22848"/>
    <x v="4"/>
    <x v="3"/>
    <n v="8.74"/>
    <n v="1.39"/>
    <n v="2684"/>
    <s v="Edna Michael"/>
    <x v="0"/>
    <x v="2"/>
    <x v="0"/>
    <x v="4"/>
    <x v="3"/>
    <x v="526"/>
    <n v="0.38"/>
    <x v="0"/>
    <x v="3"/>
    <x v="26"/>
    <x v="686"/>
    <n v="33952"/>
    <x v="2"/>
    <d v="2015-02-20T00:00:00"/>
    <x v="750"/>
    <n v="1"/>
    <x v="1502"/>
    <n v="89146"/>
  </r>
  <r>
    <n v="22849"/>
    <x v="4"/>
    <x v="3"/>
    <n v="18.97"/>
    <n v="9.0299999999999994"/>
    <n v="2684"/>
    <s v="Edna Michael"/>
    <x v="2"/>
    <x v="2"/>
    <x v="0"/>
    <x v="7"/>
    <x v="3"/>
    <x v="273"/>
    <n v="0.37"/>
    <x v="0"/>
    <x v="3"/>
    <x v="26"/>
    <x v="686"/>
    <n v="33952"/>
    <x v="2"/>
    <d v="2015-02-20T00:00:00"/>
    <x v="1458"/>
    <n v="1"/>
    <x v="1503"/>
    <n v="89146"/>
  </r>
  <r>
    <n v="25649"/>
    <x v="4"/>
    <x v="8"/>
    <n v="4.97"/>
    <n v="5.71"/>
    <n v="2684"/>
    <s v="Edna Michael"/>
    <x v="2"/>
    <x v="2"/>
    <x v="1"/>
    <x v="2"/>
    <x v="4"/>
    <x v="799"/>
    <n v="0.54"/>
    <x v="0"/>
    <x v="3"/>
    <x v="26"/>
    <x v="686"/>
    <n v="33952"/>
    <x v="98"/>
    <d v="2015-04-15T00:00:00"/>
    <x v="1459"/>
    <n v="5"/>
    <x v="1504"/>
    <n v="89148"/>
  </r>
  <r>
    <n v="25650"/>
    <x v="4"/>
    <x v="3"/>
    <n v="2.62"/>
    <n v="0.8"/>
    <n v="2684"/>
    <s v="Edna Michael"/>
    <x v="2"/>
    <x v="2"/>
    <x v="0"/>
    <x v="3"/>
    <x v="0"/>
    <x v="505"/>
    <n v="0.39"/>
    <x v="0"/>
    <x v="3"/>
    <x v="26"/>
    <x v="686"/>
    <n v="33952"/>
    <x v="98"/>
    <d v="2015-04-12T00:00:00"/>
    <x v="1460"/>
    <n v="12"/>
    <x v="1505"/>
    <n v="89148"/>
  </r>
  <r>
    <n v="25651"/>
    <x v="4"/>
    <x v="9"/>
    <n v="65.989999999999995"/>
    <n v="8.8000000000000007"/>
    <n v="2684"/>
    <s v="Edna Michael"/>
    <x v="2"/>
    <x v="2"/>
    <x v="2"/>
    <x v="5"/>
    <x v="3"/>
    <x v="264"/>
    <n v="0.57999999999999996"/>
    <x v="0"/>
    <x v="3"/>
    <x v="26"/>
    <x v="686"/>
    <n v="33952"/>
    <x v="98"/>
    <d v="2015-04-10T00:00:00"/>
    <x v="1461"/>
    <n v="21"/>
    <x v="1506"/>
    <n v="89148"/>
  </r>
  <r>
    <n v="21114"/>
    <x v="0"/>
    <x v="6"/>
    <n v="7.38"/>
    <n v="11.51"/>
    <n v="2685"/>
    <s v="Kathryn Wolfe"/>
    <x v="2"/>
    <x v="2"/>
    <x v="0"/>
    <x v="8"/>
    <x v="3"/>
    <x v="800"/>
    <n v="0.36"/>
    <x v="0"/>
    <x v="1"/>
    <x v="4"/>
    <x v="687"/>
    <n v="11803"/>
    <x v="36"/>
    <d v="2015-04-05T00:00:00"/>
    <x v="1462"/>
    <n v="2"/>
    <x v="1507"/>
    <n v="89147"/>
  </r>
  <r>
    <n v="23299"/>
    <x v="2"/>
    <x v="3"/>
    <n v="3.75"/>
    <n v="0.5"/>
    <n v="2689"/>
    <s v="Marlene Gray"/>
    <x v="2"/>
    <x v="1"/>
    <x v="0"/>
    <x v="9"/>
    <x v="3"/>
    <x v="801"/>
    <n v="0.37"/>
    <x v="0"/>
    <x v="1"/>
    <x v="2"/>
    <x v="688"/>
    <n v="7011"/>
    <x v="82"/>
    <d v="2015-05-06T00:00:00"/>
    <x v="1463"/>
    <n v="21"/>
    <x v="1508"/>
    <n v="90624"/>
  </r>
  <r>
    <n v="23298"/>
    <x v="2"/>
    <x v="0"/>
    <n v="30.98"/>
    <n v="9.18"/>
    <n v="2693"/>
    <s v="Lloyd Cannon"/>
    <x v="2"/>
    <x v="1"/>
    <x v="0"/>
    <x v="7"/>
    <x v="3"/>
    <x v="768"/>
    <n v="0.4"/>
    <x v="0"/>
    <x v="1"/>
    <x v="9"/>
    <x v="268"/>
    <n v="5201"/>
    <x v="82"/>
    <d v="2015-05-04T00:00:00"/>
    <x v="1464"/>
    <n v="20"/>
    <x v="1509"/>
    <n v="90624"/>
  </r>
  <r>
    <n v="18354"/>
    <x v="2"/>
    <x v="5"/>
    <n v="107.53"/>
    <n v="5.81"/>
    <n v="2696"/>
    <s v="Sally Dunn"/>
    <x v="2"/>
    <x v="1"/>
    <x v="1"/>
    <x v="2"/>
    <x v="4"/>
    <x v="582"/>
    <n v="0.65"/>
    <x v="0"/>
    <x v="3"/>
    <x v="43"/>
    <x v="689"/>
    <n v="35401"/>
    <x v="93"/>
    <d v="2015-03-06T00:00:00"/>
    <x v="1465"/>
    <n v="6"/>
    <x v="1510"/>
    <n v="87676"/>
  </r>
  <r>
    <n v="19506"/>
    <x v="2"/>
    <x v="7"/>
    <n v="1.74"/>
    <n v="4.08"/>
    <n v="2697"/>
    <s v="Ricky W Clements"/>
    <x v="2"/>
    <x v="0"/>
    <x v="1"/>
    <x v="2"/>
    <x v="2"/>
    <x v="60"/>
    <n v="0.53"/>
    <x v="0"/>
    <x v="3"/>
    <x v="43"/>
    <x v="690"/>
    <n v="35216"/>
    <x v="67"/>
    <d v="2015-02-25T00:00:00"/>
    <x v="1466"/>
    <n v="16"/>
    <x v="1310"/>
    <n v="87678"/>
  </r>
  <r>
    <n v="19507"/>
    <x v="2"/>
    <x v="0"/>
    <n v="119.99"/>
    <n v="56.14"/>
    <n v="2697"/>
    <s v="Ricky W Clements"/>
    <x v="1"/>
    <x v="0"/>
    <x v="2"/>
    <x v="6"/>
    <x v="5"/>
    <x v="102"/>
    <n v="0.39"/>
    <x v="0"/>
    <x v="3"/>
    <x v="43"/>
    <x v="690"/>
    <n v="35216"/>
    <x v="67"/>
    <d v="2015-02-24T00:00:00"/>
    <x v="1467"/>
    <n v="21"/>
    <x v="1511"/>
    <n v="87678"/>
  </r>
  <r>
    <n v="21580"/>
    <x v="2"/>
    <x v="2"/>
    <n v="4.9800000000000004"/>
    <n v="4.95"/>
    <n v="2699"/>
    <s v="Marcia Greenberg"/>
    <x v="2"/>
    <x v="0"/>
    <x v="0"/>
    <x v="8"/>
    <x v="3"/>
    <x v="802"/>
    <n v="0.37"/>
    <x v="0"/>
    <x v="0"/>
    <x v="28"/>
    <x v="691"/>
    <n v="86442"/>
    <x v="55"/>
    <d v="2015-05-24T00:00:00"/>
    <x v="1468"/>
    <n v="16"/>
    <x v="1512"/>
    <n v="87677"/>
  </r>
  <r>
    <n v="20983"/>
    <x v="1"/>
    <x v="7"/>
    <n v="70.98"/>
    <n v="26.74"/>
    <n v="2699"/>
    <s v="Marcia Greenberg"/>
    <x v="1"/>
    <x v="0"/>
    <x v="1"/>
    <x v="14"/>
    <x v="5"/>
    <x v="803"/>
    <n v="0.6"/>
    <x v="0"/>
    <x v="0"/>
    <x v="28"/>
    <x v="691"/>
    <n v="86442"/>
    <x v="4"/>
    <d v="2015-04-10T00:00:00"/>
    <x v="1469"/>
    <n v="19"/>
    <x v="1513"/>
    <n v="87679"/>
  </r>
  <r>
    <n v="24151"/>
    <x v="2"/>
    <x v="2"/>
    <n v="3.6"/>
    <n v="2.2000000000000002"/>
    <n v="2704"/>
    <s v="Juan Gold"/>
    <x v="2"/>
    <x v="3"/>
    <x v="0"/>
    <x v="7"/>
    <x v="0"/>
    <x v="587"/>
    <n v="0.39"/>
    <x v="0"/>
    <x v="3"/>
    <x v="26"/>
    <x v="692"/>
    <n v="32503"/>
    <x v="122"/>
    <d v="2015-05-02T00:00:00"/>
    <x v="1470"/>
    <n v="4"/>
    <x v="1514"/>
    <n v="91407"/>
  </r>
  <r>
    <n v="21979"/>
    <x v="4"/>
    <x v="9"/>
    <n v="13.48"/>
    <n v="4.51"/>
    <n v="2704"/>
    <s v="Juan Gold"/>
    <x v="0"/>
    <x v="3"/>
    <x v="0"/>
    <x v="10"/>
    <x v="3"/>
    <x v="804"/>
    <n v="0.59"/>
    <x v="0"/>
    <x v="3"/>
    <x v="26"/>
    <x v="692"/>
    <n v="32503"/>
    <x v="122"/>
    <d v="2015-05-04T00:00:00"/>
    <x v="1471"/>
    <n v="4"/>
    <x v="1515"/>
    <n v="91408"/>
  </r>
  <r>
    <n v="18898"/>
    <x v="3"/>
    <x v="8"/>
    <n v="60.97"/>
    <n v="4.5"/>
    <n v="2709"/>
    <s v="Stanley Steele"/>
    <x v="2"/>
    <x v="3"/>
    <x v="0"/>
    <x v="15"/>
    <x v="3"/>
    <x v="714"/>
    <n v="0.56000000000000005"/>
    <x v="0"/>
    <x v="1"/>
    <x v="30"/>
    <x v="693"/>
    <n v="21042"/>
    <x v="5"/>
    <d v="2015-05-30T00:00:00"/>
    <x v="1472"/>
    <n v="1"/>
    <x v="1516"/>
    <n v="89240"/>
  </r>
  <r>
    <n v="18899"/>
    <x v="3"/>
    <x v="6"/>
    <n v="90.98"/>
    <n v="56.2"/>
    <n v="2709"/>
    <s v="Stanley Steele"/>
    <x v="2"/>
    <x v="3"/>
    <x v="1"/>
    <x v="2"/>
    <x v="4"/>
    <x v="384"/>
    <n v="0.74"/>
    <x v="0"/>
    <x v="1"/>
    <x v="30"/>
    <x v="693"/>
    <n v="21042"/>
    <x v="5"/>
    <d v="2015-05-30T00:00:00"/>
    <x v="1473"/>
    <n v="15"/>
    <x v="1517"/>
    <n v="89240"/>
  </r>
  <r>
    <n v="18855"/>
    <x v="2"/>
    <x v="8"/>
    <n v="2.88"/>
    <n v="0.5"/>
    <n v="2713"/>
    <s v="Lynda Banks"/>
    <x v="2"/>
    <x v="0"/>
    <x v="0"/>
    <x v="9"/>
    <x v="3"/>
    <x v="805"/>
    <n v="0.39"/>
    <x v="0"/>
    <x v="2"/>
    <x v="22"/>
    <x v="694"/>
    <n v="49001"/>
    <x v="123"/>
    <d v="2015-06-24T00:00:00"/>
    <x v="1474"/>
    <n v="9"/>
    <x v="1518"/>
    <n v="88701"/>
  </r>
  <r>
    <n v="18856"/>
    <x v="2"/>
    <x v="9"/>
    <n v="348.21"/>
    <n v="40.19"/>
    <n v="2713"/>
    <s v="Lynda Banks"/>
    <x v="1"/>
    <x v="0"/>
    <x v="1"/>
    <x v="11"/>
    <x v="5"/>
    <x v="553"/>
    <n v="0.62"/>
    <x v="0"/>
    <x v="2"/>
    <x v="22"/>
    <x v="694"/>
    <n v="49001"/>
    <x v="123"/>
    <d v="2015-06-22T00:00:00"/>
    <x v="1475"/>
    <n v="2"/>
    <x v="1519"/>
    <n v="88701"/>
  </r>
  <r>
    <n v="21690"/>
    <x v="4"/>
    <x v="0"/>
    <n v="29.89"/>
    <n v="1.99"/>
    <n v="2715"/>
    <s v="Becky Farmer"/>
    <x v="2"/>
    <x v="0"/>
    <x v="2"/>
    <x v="13"/>
    <x v="2"/>
    <x v="468"/>
    <n v="0.5"/>
    <x v="0"/>
    <x v="2"/>
    <x v="22"/>
    <x v="695"/>
    <n v="48911"/>
    <x v="38"/>
    <d v="2015-01-16T00:00:00"/>
    <x v="1476"/>
    <n v="1"/>
    <x v="1520"/>
    <n v="88702"/>
  </r>
  <r>
    <n v="21863"/>
    <x v="2"/>
    <x v="10"/>
    <n v="6.74"/>
    <n v="1.72"/>
    <n v="2718"/>
    <s v="Caroline Stone"/>
    <x v="2"/>
    <x v="3"/>
    <x v="0"/>
    <x v="7"/>
    <x v="0"/>
    <x v="806"/>
    <n v="0.35"/>
    <x v="0"/>
    <x v="2"/>
    <x v="12"/>
    <x v="695"/>
    <n v="60438"/>
    <x v="151"/>
    <d v="2015-03-03T00:00:00"/>
    <x v="1477"/>
    <n v="15"/>
    <x v="1521"/>
    <n v="89394"/>
  </r>
  <r>
    <n v="21399"/>
    <x v="2"/>
    <x v="6"/>
    <n v="40.479999999999997"/>
    <n v="19.989999999999998"/>
    <n v="2720"/>
    <s v="Donna Block"/>
    <x v="2"/>
    <x v="2"/>
    <x v="2"/>
    <x v="13"/>
    <x v="3"/>
    <x v="295"/>
    <n v="0.77"/>
    <x v="0"/>
    <x v="3"/>
    <x v="29"/>
    <x v="696"/>
    <n v="30721"/>
    <x v="154"/>
    <d v="2015-06-17T00:00:00"/>
    <x v="1478"/>
    <n v="6"/>
    <x v="1522"/>
    <n v="88766"/>
  </r>
  <r>
    <n v="19907"/>
    <x v="2"/>
    <x v="2"/>
    <n v="4.9800000000000004"/>
    <n v="7.44"/>
    <n v="2724"/>
    <s v="Erika Clapp"/>
    <x v="2"/>
    <x v="1"/>
    <x v="0"/>
    <x v="7"/>
    <x v="3"/>
    <x v="130"/>
    <n v="0.36"/>
    <x v="0"/>
    <x v="3"/>
    <x v="20"/>
    <x v="697"/>
    <n v="37421"/>
    <x v="90"/>
    <d v="2015-05-02T00:00:00"/>
    <x v="1479"/>
    <n v="10"/>
    <x v="1523"/>
    <n v="88959"/>
  </r>
  <r>
    <n v="19908"/>
    <x v="2"/>
    <x v="0"/>
    <n v="6.48"/>
    <n v="7.37"/>
    <n v="2724"/>
    <s v="Erika Clapp"/>
    <x v="2"/>
    <x v="1"/>
    <x v="0"/>
    <x v="7"/>
    <x v="3"/>
    <x v="251"/>
    <n v="0.37"/>
    <x v="0"/>
    <x v="3"/>
    <x v="20"/>
    <x v="697"/>
    <n v="37421"/>
    <x v="90"/>
    <d v="2015-05-03T00:00:00"/>
    <x v="1480"/>
    <n v="18"/>
    <x v="1524"/>
    <n v="88959"/>
  </r>
  <r>
    <n v="22612"/>
    <x v="1"/>
    <x v="5"/>
    <n v="28.15"/>
    <n v="6.17"/>
    <n v="2725"/>
    <s v="Katharine Hudson"/>
    <x v="2"/>
    <x v="1"/>
    <x v="0"/>
    <x v="0"/>
    <x v="2"/>
    <x v="765"/>
    <n v="0.55000000000000004"/>
    <x v="0"/>
    <x v="3"/>
    <x v="20"/>
    <x v="698"/>
    <n v="37042"/>
    <x v="60"/>
    <d v="2015-01-18T00:00:00"/>
    <x v="1039"/>
    <n v="10"/>
    <x v="1525"/>
    <n v="88958"/>
  </r>
  <r>
    <n v="21422"/>
    <x v="4"/>
    <x v="4"/>
    <n v="230.98"/>
    <n v="23.78"/>
    <n v="2729"/>
    <s v="Penny O Caldwell"/>
    <x v="1"/>
    <x v="3"/>
    <x v="1"/>
    <x v="11"/>
    <x v="5"/>
    <x v="292"/>
    <n v="0.6"/>
    <x v="0"/>
    <x v="0"/>
    <x v="0"/>
    <x v="130"/>
    <n v="98226"/>
    <x v="127"/>
    <d v="2015-03-10T00:00:00"/>
    <x v="1481"/>
    <n v="4"/>
    <x v="1526"/>
    <n v="88114"/>
  </r>
  <r>
    <n v="19819"/>
    <x v="1"/>
    <x v="5"/>
    <n v="100.98"/>
    <n v="7.18"/>
    <n v="2737"/>
    <s v="Rachel Bates"/>
    <x v="2"/>
    <x v="2"/>
    <x v="2"/>
    <x v="13"/>
    <x v="3"/>
    <x v="751"/>
    <n v="0.4"/>
    <x v="0"/>
    <x v="1"/>
    <x v="9"/>
    <x v="174"/>
    <n v="5701"/>
    <x v="126"/>
    <d v="2015-04-24T00:00:00"/>
    <x v="1482"/>
    <n v="8"/>
    <x v="1527"/>
    <n v="89018"/>
  </r>
  <r>
    <n v="18790"/>
    <x v="3"/>
    <x v="9"/>
    <n v="15.31"/>
    <n v="8.7799999999999994"/>
    <n v="2737"/>
    <s v="Rachel Bates"/>
    <x v="2"/>
    <x v="2"/>
    <x v="0"/>
    <x v="10"/>
    <x v="3"/>
    <x v="657"/>
    <n v="0.56999999999999995"/>
    <x v="0"/>
    <x v="1"/>
    <x v="9"/>
    <x v="174"/>
    <n v="5701"/>
    <x v="144"/>
    <d v="2015-06-02T00:00:00"/>
    <x v="1483"/>
    <n v="12"/>
    <x v="1528"/>
    <n v="89019"/>
  </r>
  <r>
    <n v="24278"/>
    <x v="2"/>
    <x v="1"/>
    <n v="33.979999999999997"/>
    <n v="1.99"/>
    <n v="2738"/>
    <s v="Sherri Kramer"/>
    <x v="2"/>
    <x v="2"/>
    <x v="2"/>
    <x v="13"/>
    <x v="2"/>
    <x v="807"/>
    <n v="0.45"/>
    <x v="0"/>
    <x v="1"/>
    <x v="9"/>
    <x v="186"/>
    <n v="5403"/>
    <x v="53"/>
    <d v="2015-04-15T00:00:00"/>
    <x v="1484"/>
    <n v="7"/>
    <x v="1529"/>
    <n v="89017"/>
  </r>
  <r>
    <n v="19987"/>
    <x v="4"/>
    <x v="0"/>
    <n v="35.99"/>
    <n v="5.99"/>
    <n v="2741"/>
    <s v="Megan York"/>
    <x v="2"/>
    <x v="2"/>
    <x v="2"/>
    <x v="5"/>
    <x v="0"/>
    <x v="351"/>
    <n v="0.38"/>
    <x v="0"/>
    <x v="0"/>
    <x v="44"/>
    <x v="699"/>
    <n v="83605"/>
    <x v="14"/>
    <d v="2015-03-19T00:00:00"/>
    <x v="1485"/>
    <n v="10"/>
    <x v="1530"/>
    <n v="89481"/>
  </r>
  <r>
    <n v="21323"/>
    <x v="3"/>
    <x v="0"/>
    <n v="220.98"/>
    <n v="64.66"/>
    <n v="2745"/>
    <s v="Arnold Gay"/>
    <x v="1"/>
    <x v="0"/>
    <x v="1"/>
    <x v="14"/>
    <x v="5"/>
    <x v="808"/>
    <n v="0.62"/>
    <x v="0"/>
    <x v="0"/>
    <x v="28"/>
    <x v="700"/>
    <n v="85224"/>
    <x v="103"/>
    <d v="2015-03-19T00:00:00"/>
    <x v="1486"/>
    <n v="11"/>
    <x v="1531"/>
    <n v="86184"/>
  </r>
  <r>
    <n v="4949"/>
    <x v="3"/>
    <x v="4"/>
    <n v="9.98"/>
    <n v="12.52"/>
    <n v="2747"/>
    <s v="Brian Grady"/>
    <x v="2"/>
    <x v="0"/>
    <x v="1"/>
    <x v="2"/>
    <x v="3"/>
    <x v="809"/>
    <n v="0.56999999999999995"/>
    <x v="0"/>
    <x v="1"/>
    <x v="4"/>
    <x v="8"/>
    <n v="10115"/>
    <x v="64"/>
    <d v="2015-02-07T00:00:00"/>
    <x v="1487"/>
    <n v="15"/>
    <x v="1532"/>
    <n v="35200"/>
  </r>
  <r>
    <n v="3323"/>
    <x v="3"/>
    <x v="0"/>
    <n v="220.98"/>
    <n v="64.66"/>
    <n v="2747"/>
    <s v="Brian Grady"/>
    <x v="1"/>
    <x v="0"/>
    <x v="1"/>
    <x v="14"/>
    <x v="5"/>
    <x v="808"/>
    <n v="0.62"/>
    <x v="0"/>
    <x v="1"/>
    <x v="4"/>
    <x v="8"/>
    <n v="10115"/>
    <x v="103"/>
    <d v="2015-03-19T00:00:00"/>
    <x v="1486"/>
    <n v="44"/>
    <x v="1533"/>
    <n v="23751"/>
  </r>
  <r>
    <n v="23271"/>
    <x v="2"/>
    <x v="1"/>
    <n v="161.55000000000001"/>
    <n v="19.989999999999998"/>
    <n v="2750"/>
    <s v="Allen Nash"/>
    <x v="2"/>
    <x v="2"/>
    <x v="0"/>
    <x v="10"/>
    <x v="3"/>
    <x v="40"/>
    <n v="0.66"/>
    <x v="0"/>
    <x v="3"/>
    <x v="8"/>
    <x v="701"/>
    <n v="22980"/>
    <x v="129"/>
    <d v="2015-03-08T00:00:00"/>
    <x v="1488"/>
    <n v="4"/>
    <x v="1534"/>
    <n v="91424"/>
  </r>
  <r>
    <n v="21630"/>
    <x v="3"/>
    <x v="4"/>
    <n v="22.01"/>
    <n v="5.53"/>
    <n v="2760"/>
    <s v="Evan Adkins"/>
    <x v="2"/>
    <x v="0"/>
    <x v="0"/>
    <x v="0"/>
    <x v="2"/>
    <x v="694"/>
    <n v="0.59"/>
    <x v="0"/>
    <x v="1"/>
    <x v="18"/>
    <x v="702"/>
    <n v="6708"/>
    <x v="126"/>
    <d v="2015-04-24T00:00:00"/>
    <x v="1489"/>
    <n v="11"/>
    <x v="1535"/>
    <n v="90724"/>
  </r>
  <r>
    <n v="21629"/>
    <x v="3"/>
    <x v="1"/>
    <n v="29.74"/>
    <n v="6.64"/>
    <n v="2764"/>
    <s v="Arnold Johnson"/>
    <x v="2"/>
    <x v="0"/>
    <x v="0"/>
    <x v="10"/>
    <x v="3"/>
    <x v="810"/>
    <n v="0.7"/>
    <x v="0"/>
    <x v="1"/>
    <x v="2"/>
    <x v="671"/>
    <n v="7601"/>
    <x v="126"/>
    <d v="2015-04-22T00:00:00"/>
    <x v="1490"/>
    <n v="4"/>
    <x v="1536"/>
    <n v="90724"/>
  </r>
  <r>
    <n v="26156"/>
    <x v="4"/>
    <x v="9"/>
    <n v="5.85"/>
    <n v="2.27"/>
    <n v="2765"/>
    <s v="Tracy Schultz"/>
    <x v="2"/>
    <x v="0"/>
    <x v="0"/>
    <x v="0"/>
    <x v="0"/>
    <x v="811"/>
    <n v="0.56000000000000005"/>
    <x v="0"/>
    <x v="1"/>
    <x v="2"/>
    <x v="703"/>
    <n v="8021"/>
    <x v="5"/>
    <d v="2015-05-30T00:00:00"/>
    <x v="1491"/>
    <n v="7"/>
    <x v="1537"/>
    <n v="90725"/>
  </r>
  <r>
    <n v="23342"/>
    <x v="2"/>
    <x v="1"/>
    <n v="11.55"/>
    <n v="2.36"/>
    <n v="2770"/>
    <s v="Joel Burnette"/>
    <x v="2"/>
    <x v="0"/>
    <x v="0"/>
    <x v="0"/>
    <x v="0"/>
    <x v="99"/>
    <n v="0.55000000000000004"/>
    <x v="0"/>
    <x v="3"/>
    <x v="29"/>
    <x v="704"/>
    <n v="30338"/>
    <x v="129"/>
    <d v="2015-03-10T00:00:00"/>
    <x v="1492"/>
    <n v="14"/>
    <x v="1538"/>
    <n v="88975"/>
  </r>
  <r>
    <n v="26157"/>
    <x v="0"/>
    <x v="8"/>
    <n v="177.98"/>
    <n v="0.99"/>
    <n v="2771"/>
    <s v="Kevin Wolfe"/>
    <x v="2"/>
    <x v="0"/>
    <x v="0"/>
    <x v="15"/>
    <x v="3"/>
    <x v="529"/>
    <n v="0.56000000000000005"/>
    <x v="0"/>
    <x v="3"/>
    <x v="29"/>
    <x v="705"/>
    <n v="30344"/>
    <x v="1"/>
    <d v="2015-06-13T00:00:00"/>
    <x v="1493"/>
    <n v="3"/>
    <x v="1539"/>
    <n v="88974"/>
  </r>
  <r>
    <n v="24523"/>
    <x v="1"/>
    <x v="10"/>
    <n v="5.18"/>
    <n v="5.74"/>
    <n v="2773"/>
    <s v="Christina Zhu"/>
    <x v="2"/>
    <x v="0"/>
    <x v="0"/>
    <x v="8"/>
    <x v="3"/>
    <x v="314"/>
    <n v="0.36"/>
    <x v="0"/>
    <x v="0"/>
    <x v="1"/>
    <x v="281"/>
    <n v="94568"/>
    <x v="173"/>
    <d v="2015-03-28T00:00:00"/>
    <x v="1494"/>
    <n v="2"/>
    <x v="1540"/>
    <n v="91584"/>
  </r>
  <r>
    <n v="20956"/>
    <x v="4"/>
    <x v="8"/>
    <n v="574.74"/>
    <n v="24.49"/>
    <n v="2775"/>
    <s v="Theodore Rubin"/>
    <x v="2"/>
    <x v="3"/>
    <x v="2"/>
    <x v="6"/>
    <x v="6"/>
    <x v="81"/>
    <n v="0.37"/>
    <x v="0"/>
    <x v="2"/>
    <x v="12"/>
    <x v="706"/>
    <n v="60131"/>
    <x v="111"/>
    <d v="2015-02-04T00:00:00"/>
    <x v="1495"/>
    <n v="8"/>
    <x v="1541"/>
    <n v="91229"/>
  </r>
  <r>
    <n v="24122"/>
    <x v="2"/>
    <x v="9"/>
    <n v="350.98"/>
    <n v="30"/>
    <n v="2776"/>
    <s v="April Henson"/>
    <x v="1"/>
    <x v="3"/>
    <x v="1"/>
    <x v="1"/>
    <x v="1"/>
    <x v="309"/>
    <n v="0.61"/>
    <x v="0"/>
    <x v="1"/>
    <x v="30"/>
    <x v="707"/>
    <n v="20877"/>
    <x v="38"/>
    <d v="2015-01-15T00:00:00"/>
    <x v="1496"/>
    <n v="11"/>
    <x v="1542"/>
    <n v="91228"/>
  </r>
  <r>
    <n v="24123"/>
    <x v="2"/>
    <x v="7"/>
    <n v="1.68"/>
    <n v="1"/>
    <n v="2776"/>
    <s v="April Henson"/>
    <x v="2"/>
    <x v="3"/>
    <x v="0"/>
    <x v="0"/>
    <x v="0"/>
    <x v="812"/>
    <n v="0.35"/>
    <x v="0"/>
    <x v="1"/>
    <x v="30"/>
    <x v="707"/>
    <n v="20877"/>
    <x v="38"/>
    <d v="2015-01-14T00:00:00"/>
    <x v="1497"/>
    <n v="8"/>
    <x v="1543"/>
    <n v="91228"/>
  </r>
  <r>
    <n v="20097"/>
    <x v="0"/>
    <x v="5"/>
    <n v="205.99"/>
    <n v="8.99"/>
    <n v="2778"/>
    <s v="Alison Jones"/>
    <x v="0"/>
    <x v="3"/>
    <x v="2"/>
    <x v="5"/>
    <x v="3"/>
    <x v="813"/>
    <n v="0.57999999999999996"/>
    <x v="0"/>
    <x v="3"/>
    <x v="24"/>
    <x v="249"/>
    <n v="28403"/>
    <x v="143"/>
    <d v="2015-02-12T00:00:00"/>
    <x v="1498"/>
    <n v="12"/>
    <x v="1544"/>
    <n v="87160"/>
  </r>
  <r>
    <n v="20098"/>
    <x v="0"/>
    <x v="4"/>
    <n v="205.99"/>
    <n v="8.99"/>
    <n v="2778"/>
    <s v="Alison Jones"/>
    <x v="2"/>
    <x v="3"/>
    <x v="2"/>
    <x v="5"/>
    <x v="3"/>
    <x v="20"/>
    <n v="0.56000000000000005"/>
    <x v="0"/>
    <x v="3"/>
    <x v="24"/>
    <x v="249"/>
    <n v="28403"/>
    <x v="143"/>
    <d v="2015-02-12T00:00:00"/>
    <x v="1499"/>
    <n v="5"/>
    <x v="1545"/>
    <n v="87160"/>
  </r>
  <r>
    <n v="21707"/>
    <x v="2"/>
    <x v="0"/>
    <n v="35.99"/>
    <n v="5.99"/>
    <n v="2779"/>
    <s v="Jacob Burgess"/>
    <x v="2"/>
    <x v="0"/>
    <x v="2"/>
    <x v="5"/>
    <x v="0"/>
    <x v="351"/>
    <n v="0.38"/>
    <x v="0"/>
    <x v="3"/>
    <x v="24"/>
    <x v="708"/>
    <n v="27893"/>
    <x v="164"/>
    <d v="2015-06-12T00:00:00"/>
    <x v="1500"/>
    <n v="11"/>
    <x v="1546"/>
    <n v="87161"/>
  </r>
  <r>
    <n v="22095"/>
    <x v="4"/>
    <x v="3"/>
    <n v="2.16"/>
    <n v="6.05"/>
    <n v="2781"/>
    <s v="Kelly Byers"/>
    <x v="2"/>
    <x v="3"/>
    <x v="0"/>
    <x v="8"/>
    <x v="3"/>
    <x v="542"/>
    <n v="0.37"/>
    <x v="0"/>
    <x v="0"/>
    <x v="6"/>
    <x v="709"/>
    <n v="97071"/>
    <x v="70"/>
    <d v="2015-02-04T00:00:00"/>
    <x v="1501"/>
    <n v="2"/>
    <x v="1547"/>
    <n v="87162"/>
  </r>
  <r>
    <n v="22096"/>
    <x v="4"/>
    <x v="9"/>
    <n v="808.49"/>
    <n v="55.3"/>
    <n v="2781"/>
    <s v="Kelly Byers"/>
    <x v="1"/>
    <x v="3"/>
    <x v="2"/>
    <x v="6"/>
    <x v="1"/>
    <x v="814"/>
    <n v="0.4"/>
    <x v="0"/>
    <x v="0"/>
    <x v="6"/>
    <x v="709"/>
    <n v="97071"/>
    <x v="70"/>
    <d v="2015-02-07T00:00:00"/>
    <x v="1502"/>
    <n v="11"/>
    <x v="1548"/>
    <n v="87162"/>
  </r>
  <r>
    <n v="22097"/>
    <x v="4"/>
    <x v="6"/>
    <n v="6.48"/>
    <n v="8.19"/>
    <n v="2781"/>
    <s v="Kelly Byers"/>
    <x v="2"/>
    <x v="3"/>
    <x v="0"/>
    <x v="7"/>
    <x v="3"/>
    <x v="815"/>
    <n v="0.37"/>
    <x v="0"/>
    <x v="0"/>
    <x v="6"/>
    <x v="709"/>
    <n v="97071"/>
    <x v="70"/>
    <d v="2015-02-07T00:00:00"/>
    <x v="1503"/>
    <n v="3"/>
    <x v="1549"/>
    <n v="87162"/>
  </r>
  <r>
    <n v="21587"/>
    <x v="1"/>
    <x v="0"/>
    <n v="47.98"/>
    <n v="3.61"/>
    <n v="2787"/>
    <s v="Rodney Kearney"/>
    <x v="0"/>
    <x v="3"/>
    <x v="2"/>
    <x v="13"/>
    <x v="2"/>
    <x v="367"/>
    <n v="0.71"/>
    <x v="0"/>
    <x v="3"/>
    <x v="11"/>
    <x v="710"/>
    <n v="70003"/>
    <x v="14"/>
    <d v="2015-03-13T00:00:00"/>
    <x v="1504"/>
    <n v="8"/>
    <x v="1550"/>
    <n v="91316"/>
  </r>
  <r>
    <n v="19860"/>
    <x v="2"/>
    <x v="3"/>
    <n v="2.88"/>
    <n v="0.7"/>
    <n v="2791"/>
    <s v="Dawn Larson"/>
    <x v="2"/>
    <x v="0"/>
    <x v="0"/>
    <x v="0"/>
    <x v="0"/>
    <x v="816"/>
    <n v="0.56000000000000005"/>
    <x v="0"/>
    <x v="2"/>
    <x v="22"/>
    <x v="711"/>
    <n v="48071"/>
    <x v="43"/>
    <d v="2015-01-15T00:00:00"/>
    <x v="1505"/>
    <n v="7"/>
    <x v="1551"/>
    <n v="88758"/>
  </r>
  <r>
    <n v="18361"/>
    <x v="3"/>
    <x v="2"/>
    <n v="2.61"/>
    <n v="0.5"/>
    <n v="2794"/>
    <s v="Connie Bunn"/>
    <x v="2"/>
    <x v="0"/>
    <x v="0"/>
    <x v="9"/>
    <x v="3"/>
    <x v="317"/>
    <n v="0.39"/>
    <x v="0"/>
    <x v="2"/>
    <x v="25"/>
    <x v="712"/>
    <n v="50158"/>
    <x v="80"/>
    <d v="2015-03-22T00:00:00"/>
    <x v="1506"/>
    <n v="2"/>
    <x v="1552"/>
    <n v="87554"/>
  </r>
  <r>
    <n v="18895"/>
    <x v="0"/>
    <x v="8"/>
    <n v="4.76"/>
    <n v="0.88"/>
    <n v="2794"/>
    <s v="Connie Bunn"/>
    <x v="2"/>
    <x v="0"/>
    <x v="0"/>
    <x v="7"/>
    <x v="0"/>
    <x v="817"/>
    <n v="0.39"/>
    <x v="0"/>
    <x v="2"/>
    <x v="25"/>
    <x v="712"/>
    <n v="50158"/>
    <x v="31"/>
    <d v="2015-06-07T00:00:00"/>
    <x v="1424"/>
    <n v="5"/>
    <x v="1553"/>
    <n v="87555"/>
  </r>
  <r>
    <n v="19486"/>
    <x v="4"/>
    <x v="7"/>
    <n v="3.57"/>
    <n v="4.17"/>
    <n v="2795"/>
    <s v="Harry Burns"/>
    <x v="2"/>
    <x v="0"/>
    <x v="0"/>
    <x v="0"/>
    <x v="2"/>
    <x v="818"/>
    <n v="0.59"/>
    <x v="0"/>
    <x v="2"/>
    <x v="25"/>
    <x v="713"/>
    <n v="50401"/>
    <x v="161"/>
    <d v="2015-01-28T00:00:00"/>
    <x v="1507"/>
    <n v="8"/>
    <x v="1554"/>
    <n v="87556"/>
  </r>
  <r>
    <n v="19487"/>
    <x v="4"/>
    <x v="5"/>
    <n v="200.99"/>
    <n v="4.2"/>
    <n v="2795"/>
    <s v="Harry Burns"/>
    <x v="2"/>
    <x v="0"/>
    <x v="2"/>
    <x v="5"/>
    <x v="3"/>
    <x v="186"/>
    <n v="0.59"/>
    <x v="0"/>
    <x v="2"/>
    <x v="25"/>
    <x v="713"/>
    <n v="50401"/>
    <x v="161"/>
    <d v="2015-01-30T00:00:00"/>
    <x v="1508"/>
    <n v="14"/>
    <x v="1555"/>
    <n v="87556"/>
  </r>
  <r>
    <n v="19488"/>
    <x v="4"/>
    <x v="8"/>
    <n v="195.99"/>
    <n v="8.99"/>
    <n v="2795"/>
    <s v="Harry Burns"/>
    <x v="2"/>
    <x v="0"/>
    <x v="2"/>
    <x v="5"/>
    <x v="3"/>
    <x v="819"/>
    <n v="0.57999999999999996"/>
    <x v="0"/>
    <x v="2"/>
    <x v="25"/>
    <x v="713"/>
    <n v="50401"/>
    <x v="161"/>
    <d v="2015-01-26T00:00:00"/>
    <x v="1509"/>
    <n v="2"/>
    <x v="1556"/>
    <n v="87556"/>
  </r>
  <r>
    <n v="23351"/>
    <x v="3"/>
    <x v="1"/>
    <n v="30.44"/>
    <n v="1.49"/>
    <n v="2796"/>
    <s v="Cindy McLeod"/>
    <x v="2"/>
    <x v="0"/>
    <x v="0"/>
    <x v="8"/>
    <x v="3"/>
    <x v="820"/>
    <n v="0.37"/>
    <x v="0"/>
    <x v="2"/>
    <x v="25"/>
    <x v="714"/>
    <n v="51106"/>
    <x v="72"/>
    <d v="2015-01-23T00:00:00"/>
    <x v="1510"/>
    <n v="12"/>
    <x v="1557"/>
    <n v="87553"/>
  </r>
  <r>
    <n v="22787"/>
    <x v="3"/>
    <x v="6"/>
    <n v="5.0199999999999996"/>
    <n v="5.14"/>
    <n v="2797"/>
    <s v="Cameron Kendall"/>
    <x v="2"/>
    <x v="3"/>
    <x v="2"/>
    <x v="13"/>
    <x v="2"/>
    <x v="301"/>
    <n v="0.79"/>
    <x v="0"/>
    <x v="1"/>
    <x v="19"/>
    <x v="715"/>
    <n v="15122"/>
    <x v="56"/>
    <d v="2015-01-11T00:00:00"/>
    <x v="1511"/>
    <n v="8"/>
    <x v="1558"/>
    <n v="87552"/>
  </r>
  <r>
    <n v="23350"/>
    <x v="3"/>
    <x v="1"/>
    <n v="4.91"/>
    <n v="0.5"/>
    <n v="2797"/>
    <s v="Cameron Kendall"/>
    <x v="2"/>
    <x v="0"/>
    <x v="0"/>
    <x v="9"/>
    <x v="3"/>
    <x v="550"/>
    <n v="0.36"/>
    <x v="0"/>
    <x v="1"/>
    <x v="19"/>
    <x v="715"/>
    <n v="15122"/>
    <x v="72"/>
    <d v="2015-01-22T00:00:00"/>
    <x v="1512"/>
    <n v="9"/>
    <x v="1559"/>
    <n v="87553"/>
  </r>
  <r>
    <n v="20618"/>
    <x v="4"/>
    <x v="6"/>
    <n v="17.52"/>
    <n v="8.17"/>
    <n v="2801"/>
    <s v="Jimmy Wang"/>
    <x v="2"/>
    <x v="1"/>
    <x v="0"/>
    <x v="15"/>
    <x v="4"/>
    <x v="821"/>
    <n v="0.5"/>
    <x v="0"/>
    <x v="0"/>
    <x v="28"/>
    <x v="700"/>
    <n v="85224"/>
    <x v="162"/>
    <d v="2015-07-03T00:00:00"/>
    <x v="1513"/>
    <n v="15"/>
    <x v="1560"/>
    <n v="91049"/>
  </r>
  <r>
    <n v="18070"/>
    <x v="3"/>
    <x v="8"/>
    <n v="500.98"/>
    <n v="28.14"/>
    <n v="2803"/>
    <s v="Catherine Dorsey Burnett"/>
    <x v="1"/>
    <x v="2"/>
    <x v="2"/>
    <x v="6"/>
    <x v="1"/>
    <x v="822"/>
    <n v="0.38"/>
    <x v="0"/>
    <x v="0"/>
    <x v="1"/>
    <x v="716"/>
    <n v="90022"/>
    <x v="64"/>
    <d v="2015-02-06T00:00:00"/>
    <x v="1514"/>
    <n v="10"/>
    <x v="1561"/>
    <n v="86227"/>
  </r>
  <r>
    <n v="18071"/>
    <x v="3"/>
    <x v="10"/>
    <n v="178.47"/>
    <n v="19.989999999999998"/>
    <n v="2803"/>
    <s v="Catherine Dorsey Burnett"/>
    <x v="2"/>
    <x v="2"/>
    <x v="0"/>
    <x v="10"/>
    <x v="3"/>
    <x v="179"/>
    <n v="0.55000000000000004"/>
    <x v="0"/>
    <x v="0"/>
    <x v="1"/>
    <x v="716"/>
    <n v="90022"/>
    <x v="64"/>
    <d v="2015-02-07T00:00:00"/>
    <x v="1515"/>
    <n v="1"/>
    <x v="1562"/>
    <n v="86227"/>
  </r>
  <r>
    <n v="24604"/>
    <x v="3"/>
    <x v="8"/>
    <n v="30.56"/>
    <n v="2.99"/>
    <n v="2813"/>
    <s v="Marjorie Burnette"/>
    <x v="2"/>
    <x v="0"/>
    <x v="0"/>
    <x v="8"/>
    <x v="3"/>
    <x v="823"/>
    <n v="0.35"/>
    <x v="0"/>
    <x v="3"/>
    <x v="20"/>
    <x v="717"/>
    <n v="37311"/>
    <x v="131"/>
    <d v="2015-02-07T00:00:00"/>
    <x v="1516"/>
    <n v="12"/>
    <x v="1563"/>
    <n v="88819"/>
  </r>
  <r>
    <n v="24044"/>
    <x v="0"/>
    <x v="5"/>
    <n v="4.71"/>
    <n v="0.7"/>
    <n v="2817"/>
    <s v="Paul W French"/>
    <x v="0"/>
    <x v="0"/>
    <x v="0"/>
    <x v="3"/>
    <x v="0"/>
    <x v="444"/>
    <n v="0.8"/>
    <x v="0"/>
    <x v="1"/>
    <x v="10"/>
    <x v="82"/>
    <n v="43055"/>
    <x v="144"/>
    <d v="2015-06-02T00:00:00"/>
    <x v="1517"/>
    <n v="2"/>
    <x v="1564"/>
    <n v="89743"/>
  </r>
  <r>
    <n v="24045"/>
    <x v="0"/>
    <x v="7"/>
    <n v="55.99"/>
    <n v="1.25"/>
    <n v="2817"/>
    <s v="Paul W French"/>
    <x v="0"/>
    <x v="0"/>
    <x v="2"/>
    <x v="5"/>
    <x v="2"/>
    <x v="824"/>
    <n v="0.35"/>
    <x v="0"/>
    <x v="1"/>
    <x v="10"/>
    <x v="82"/>
    <n v="43055"/>
    <x v="144"/>
    <d v="2015-06-02T00:00:00"/>
    <x v="1518"/>
    <n v="3"/>
    <x v="1565"/>
    <n v="89743"/>
  </r>
  <r>
    <n v="24373"/>
    <x v="4"/>
    <x v="4"/>
    <n v="6.48"/>
    <n v="2.74"/>
    <n v="2820"/>
    <s v="Laurence Simon"/>
    <x v="2"/>
    <x v="1"/>
    <x v="2"/>
    <x v="13"/>
    <x v="2"/>
    <x v="584"/>
    <n v="0.71"/>
    <x v="0"/>
    <x v="2"/>
    <x v="33"/>
    <x v="718"/>
    <n v="63129"/>
    <x v="16"/>
    <d v="2015-05-12T00:00:00"/>
    <x v="1519"/>
    <n v="18"/>
    <x v="1566"/>
    <n v="87899"/>
  </r>
  <r>
    <n v="24746"/>
    <x v="1"/>
    <x v="10"/>
    <n v="22.01"/>
    <n v="5.53"/>
    <n v="2820"/>
    <s v="Laurence Simon"/>
    <x v="2"/>
    <x v="1"/>
    <x v="0"/>
    <x v="0"/>
    <x v="2"/>
    <x v="694"/>
    <n v="0.59"/>
    <x v="0"/>
    <x v="2"/>
    <x v="33"/>
    <x v="718"/>
    <n v="63129"/>
    <x v="101"/>
    <d v="2015-01-15T00:00:00"/>
    <x v="1520"/>
    <n v="14"/>
    <x v="1567"/>
    <n v="87900"/>
  </r>
  <r>
    <n v="23803"/>
    <x v="4"/>
    <x v="1"/>
    <n v="21.98"/>
    <n v="2.87"/>
    <n v="2823"/>
    <s v="Max Hurley"/>
    <x v="2"/>
    <x v="0"/>
    <x v="0"/>
    <x v="0"/>
    <x v="2"/>
    <x v="825"/>
    <n v="0.55000000000000004"/>
    <x v="0"/>
    <x v="0"/>
    <x v="34"/>
    <x v="719"/>
    <n v="89031"/>
    <x v="122"/>
    <d v="2015-05-02T00:00:00"/>
    <x v="1521"/>
    <n v="11"/>
    <x v="1568"/>
    <n v="87240"/>
  </r>
  <r>
    <n v="22660"/>
    <x v="4"/>
    <x v="1"/>
    <n v="27.48"/>
    <n v="4"/>
    <n v="2825"/>
    <s v="Carole Rosen"/>
    <x v="2"/>
    <x v="3"/>
    <x v="2"/>
    <x v="13"/>
    <x v="3"/>
    <x v="312"/>
    <n v="0.75"/>
    <x v="0"/>
    <x v="0"/>
    <x v="44"/>
    <x v="680"/>
    <n v="83701"/>
    <x v="135"/>
    <d v="2015-05-27T00:00:00"/>
    <x v="1522"/>
    <n v="3"/>
    <x v="1569"/>
    <n v="89497"/>
  </r>
  <r>
    <n v="22661"/>
    <x v="4"/>
    <x v="4"/>
    <n v="10.06"/>
    <n v="2.06"/>
    <n v="2825"/>
    <s v="Carole Rosen"/>
    <x v="2"/>
    <x v="3"/>
    <x v="0"/>
    <x v="7"/>
    <x v="0"/>
    <x v="85"/>
    <n v="0.39"/>
    <x v="0"/>
    <x v="0"/>
    <x v="44"/>
    <x v="680"/>
    <n v="83701"/>
    <x v="135"/>
    <d v="2015-05-24T00:00:00"/>
    <x v="1523"/>
    <n v="4"/>
    <x v="1570"/>
    <n v="89497"/>
  </r>
  <r>
    <n v="24607"/>
    <x v="0"/>
    <x v="5"/>
    <n v="11.29"/>
    <n v="5.03"/>
    <n v="2828"/>
    <s v="Monica Howard"/>
    <x v="2"/>
    <x v="0"/>
    <x v="0"/>
    <x v="10"/>
    <x v="3"/>
    <x v="519"/>
    <n v="0.59"/>
    <x v="0"/>
    <x v="0"/>
    <x v="1"/>
    <x v="720"/>
    <n v="92243"/>
    <x v="153"/>
    <d v="2015-02-21T00:00:00"/>
    <x v="1524"/>
    <n v="8"/>
    <x v="1571"/>
    <n v="87720"/>
  </r>
  <r>
    <n v="23431"/>
    <x v="3"/>
    <x v="8"/>
    <n v="39.479999999999997"/>
    <n v="1.99"/>
    <n v="2828"/>
    <s v="Monica Howard"/>
    <x v="2"/>
    <x v="0"/>
    <x v="2"/>
    <x v="13"/>
    <x v="2"/>
    <x v="246"/>
    <n v="0.54"/>
    <x v="0"/>
    <x v="0"/>
    <x v="1"/>
    <x v="720"/>
    <n v="92243"/>
    <x v="144"/>
    <d v="2015-06-02T00:00:00"/>
    <x v="1525"/>
    <n v="12"/>
    <x v="1572"/>
    <n v="87721"/>
  </r>
  <r>
    <n v="20594"/>
    <x v="1"/>
    <x v="9"/>
    <n v="140.97999999999999"/>
    <n v="36.090000000000003"/>
    <n v="2833"/>
    <s v="Tim Connolly"/>
    <x v="1"/>
    <x v="2"/>
    <x v="1"/>
    <x v="14"/>
    <x v="5"/>
    <x v="481"/>
    <n v="0.77"/>
    <x v="0"/>
    <x v="2"/>
    <x v="3"/>
    <x v="721"/>
    <n v="55076"/>
    <x v="78"/>
    <d v="2015-03-27T00:00:00"/>
    <x v="1526"/>
    <n v="4"/>
    <x v="1573"/>
    <n v="91030"/>
  </r>
  <r>
    <n v="20595"/>
    <x v="1"/>
    <x v="4"/>
    <n v="65.989999999999995"/>
    <n v="8.99"/>
    <n v="2833"/>
    <s v="Tim Connolly"/>
    <x v="2"/>
    <x v="2"/>
    <x v="2"/>
    <x v="5"/>
    <x v="3"/>
    <x v="210"/>
    <n v="0.56000000000000005"/>
    <x v="0"/>
    <x v="2"/>
    <x v="3"/>
    <x v="721"/>
    <n v="55076"/>
    <x v="78"/>
    <d v="2015-03-26T00:00:00"/>
    <x v="1527"/>
    <n v="15"/>
    <x v="1574"/>
    <n v="91030"/>
  </r>
  <r>
    <n v="19191"/>
    <x v="0"/>
    <x v="8"/>
    <n v="51.98"/>
    <n v="10.17"/>
    <n v="2837"/>
    <s v="Leslie Hawley"/>
    <x v="2"/>
    <x v="1"/>
    <x v="2"/>
    <x v="6"/>
    <x v="4"/>
    <x v="415"/>
    <n v="0.37"/>
    <x v="0"/>
    <x v="2"/>
    <x v="23"/>
    <x v="722"/>
    <n v="74133"/>
    <x v="129"/>
    <d v="2015-03-10T00:00:00"/>
    <x v="1528"/>
    <n v="13"/>
    <x v="1575"/>
    <n v="89801"/>
  </r>
  <r>
    <n v="19192"/>
    <x v="0"/>
    <x v="10"/>
    <n v="80.97"/>
    <n v="33.6"/>
    <n v="2837"/>
    <s v="Leslie Hawley"/>
    <x v="1"/>
    <x v="1"/>
    <x v="2"/>
    <x v="6"/>
    <x v="1"/>
    <x v="690"/>
    <n v="0.37"/>
    <x v="0"/>
    <x v="2"/>
    <x v="23"/>
    <x v="722"/>
    <n v="74133"/>
    <x v="129"/>
    <d v="2015-03-11T00:00:00"/>
    <x v="1529"/>
    <n v="3"/>
    <x v="1576"/>
    <n v="89801"/>
  </r>
  <r>
    <n v="18416"/>
    <x v="0"/>
    <x v="6"/>
    <n v="21.98"/>
    <n v="2.87"/>
    <n v="2840"/>
    <s v="Bob Berg"/>
    <x v="2"/>
    <x v="0"/>
    <x v="0"/>
    <x v="0"/>
    <x v="2"/>
    <x v="825"/>
    <n v="0.55000000000000004"/>
    <x v="0"/>
    <x v="3"/>
    <x v="26"/>
    <x v="723"/>
    <n v="33161"/>
    <x v="91"/>
    <d v="2015-03-20T00:00:00"/>
    <x v="1530"/>
    <n v="16"/>
    <x v="1577"/>
    <n v="87884"/>
  </r>
  <r>
    <n v="18419"/>
    <x v="3"/>
    <x v="5"/>
    <n v="15.68"/>
    <n v="3.73"/>
    <n v="2840"/>
    <s v="Bob Berg"/>
    <x v="2"/>
    <x v="0"/>
    <x v="1"/>
    <x v="2"/>
    <x v="2"/>
    <x v="770"/>
    <n v="0.46"/>
    <x v="0"/>
    <x v="3"/>
    <x v="26"/>
    <x v="723"/>
    <n v="33161"/>
    <x v="164"/>
    <d v="2015-06-13T00:00:00"/>
    <x v="1531"/>
    <n v="17"/>
    <x v="1578"/>
    <n v="87885"/>
  </r>
  <r>
    <n v="18420"/>
    <x v="3"/>
    <x v="6"/>
    <n v="14.98"/>
    <n v="8.99"/>
    <n v="2840"/>
    <s v="Bob Berg"/>
    <x v="2"/>
    <x v="0"/>
    <x v="1"/>
    <x v="2"/>
    <x v="2"/>
    <x v="826"/>
    <n v="0.39"/>
    <x v="0"/>
    <x v="3"/>
    <x v="26"/>
    <x v="723"/>
    <n v="33161"/>
    <x v="164"/>
    <d v="2015-06-12T00:00:00"/>
    <x v="1532"/>
    <n v="18"/>
    <x v="1579"/>
    <n v="87885"/>
  </r>
  <r>
    <n v="18421"/>
    <x v="3"/>
    <x v="1"/>
    <n v="38.76"/>
    <n v="13.26"/>
    <n v="2840"/>
    <s v="Bob Berg"/>
    <x v="2"/>
    <x v="0"/>
    <x v="0"/>
    <x v="7"/>
    <x v="3"/>
    <x v="827"/>
    <n v="0.36"/>
    <x v="0"/>
    <x v="3"/>
    <x v="26"/>
    <x v="723"/>
    <n v="33161"/>
    <x v="164"/>
    <d v="2015-06-12T00:00:00"/>
    <x v="1533"/>
    <n v="1"/>
    <x v="1580"/>
    <n v="87885"/>
  </r>
  <r>
    <n v="21855"/>
    <x v="1"/>
    <x v="7"/>
    <n v="90.48"/>
    <n v="19.989999999999998"/>
    <n v="2847"/>
    <s v="Vanessa Day"/>
    <x v="2"/>
    <x v="0"/>
    <x v="0"/>
    <x v="4"/>
    <x v="3"/>
    <x v="634"/>
    <n v="0.4"/>
    <x v="0"/>
    <x v="3"/>
    <x v="20"/>
    <x v="724"/>
    <n v="38017"/>
    <x v="37"/>
    <d v="2015-04-11T00:00:00"/>
    <x v="1534"/>
    <n v="3"/>
    <x v="1581"/>
    <n v="85928"/>
  </r>
  <r>
    <n v="21856"/>
    <x v="1"/>
    <x v="1"/>
    <n v="9.77"/>
    <n v="6.02"/>
    <n v="2847"/>
    <s v="Vanessa Day"/>
    <x v="2"/>
    <x v="0"/>
    <x v="1"/>
    <x v="2"/>
    <x v="4"/>
    <x v="563"/>
    <n v="0.48"/>
    <x v="0"/>
    <x v="3"/>
    <x v="20"/>
    <x v="724"/>
    <n v="38017"/>
    <x v="37"/>
    <d v="2015-04-10T00:00:00"/>
    <x v="1535"/>
    <n v="9"/>
    <x v="1582"/>
    <n v="85928"/>
  </r>
  <r>
    <n v="21857"/>
    <x v="1"/>
    <x v="3"/>
    <n v="34.99"/>
    <n v="7.73"/>
    <n v="2847"/>
    <s v="Vanessa Day"/>
    <x v="2"/>
    <x v="0"/>
    <x v="0"/>
    <x v="0"/>
    <x v="3"/>
    <x v="17"/>
    <n v="0.59"/>
    <x v="0"/>
    <x v="3"/>
    <x v="20"/>
    <x v="724"/>
    <n v="38017"/>
    <x v="37"/>
    <d v="2015-04-11T00:00:00"/>
    <x v="1536"/>
    <n v="1"/>
    <x v="1583"/>
    <n v="85928"/>
  </r>
  <r>
    <n v="24455"/>
    <x v="3"/>
    <x v="6"/>
    <n v="49.99"/>
    <n v="19.989999999999998"/>
    <n v="2848"/>
    <s v="Eileen Dalton"/>
    <x v="2"/>
    <x v="0"/>
    <x v="2"/>
    <x v="13"/>
    <x v="3"/>
    <x v="84"/>
    <n v="0.41"/>
    <x v="0"/>
    <x v="3"/>
    <x v="20"/>
    <x v="725"/>
    <n v="38401"/>
    <x v="132"/>
    <d v="2015-06-08T00:00:00"/>
    <x v="1537"/>
    <n v="16"/>
    <x v="1584"/>
    <n v="85929"/>
  </r>
  <r>
    <n v="23622"/>
    <x v="4"/>
    <x v="5"/>
    <n v="115.99"/>
    <n v="8.99"/>
    <n v="2851"/>
    <s v="Annie Sherrill"/>
    <x v="2"/>
    <x v="3"/>
    <x v="2"/>
    <x v="5"/>
    <x v="3"/>
    <x v="50"/>
    <n v="0.57999999999999996"/>
    <x v="0"/>
    <x v="2"/>
    <x v="7"/>
    <x v="726"/>
    <n v="79762"/>
    <x v="37"/>
    <d v="2015-04-13T00:00:00"/>
    <x v="1538"/>
    <n v="11"/>
    <x v="1585"/>
    <n v="86454"/>
  </r>
  <r>
    <n v="23042"/>
    <x v="3"/>
    <x v="4"/>
    <n v="7.84"/>
    <n v="4.71"/>
    <n v="2855"/>
    <s v="Vicki Womble"/>
    <x v="2"/>
    <x v="0"/>
    <x v="0"/>
    <x v="8"/>
    <x v="3"/>
    <x v="749"/>
    <n v="0.35"/>
    <x v="0"/>
    <x v="0"/>
    <x v="0"/>
    <x v="727"/>
    <n v="98198"/>
    <x v="72"/>
    <d v="2015-01-22T00:00:00"/>
    <x v="1539"/>
    <n v="10"/>
    <x v="1586"/>
    <n v="87316"/>
  </r>
  <r>
    <n v="23043"/>
    <x v="3"/>
    <x v="9"/>
    <n v="105.34"/>
    <n v="24.49"/>
    <n v="2855"/>
    <s v="Vicki Womble"/>
    <x v="2"/>
    <x v="0"/>
    <x v="1"/>
    <x v="2"/>
    <x v="6"/>
    <x v="828"/>
    <n v="0.61"/>
    <x v="0"/>
    <x v="0"/>
    <x v="0"/>
    <x v="727"/>
    <n v="98198"/>
    <x v="72"/>
    <d v="2015-01-22T00:00:00"/>
    <x v="1540"/>
    <n v="10"/>
    <x v="1587"/>
    <n v="87316"/>
  </r>
  <r>
    <n v="23213"/>
    <x v="4"/>
    <x v="3"/>
    <n v="6783.02"/>
    <n v="24.49"/>
    <n v="2855"/>
    <s v="Vicki Womble"/>
    <x v="2"/>
    <x v="3"/>
    <x v="2"/>
    <x v="6"/>
    <x v="6"/>
    <x v="458"/>
    <n v="0.39"/>
    <x v="0"/>
    <x v="0"/>
    <x v="0"/>
    <x v="727"/>
    <n v="98198"/>
    <x v="17"/>
    <d v="2015-03-14T00:00:00"/>
    <x v="1541"/>
    <n v="1"/>
    <x v="1588"/>
    <n v="87317"/>
  </r>
  <r>
    <n v="18516"/>
    <x v="3"/>
    <x v="2"/>
    <n v="2.94"/>
    <n v="0.96"/>
    <n v="2858"/>
    <s v="Jerry Webster"/>
    <x v="2"/>
    <x v="0"/>
    <x v="0"/>
    <x v="0"/>
    <x v="0"/>
    <x v="202"/>
    <n v="0.57999999999999996"/>
    <x v="0"/>
    <x v="3"/>
    <x v="26"/>
    <x v="611"/>
    <n v="32259"/>
    <x v="28"/>
    <d v="2015-05-18T00:00:00"/>
    <x v="1542"/>
    <n v="3"/>
    <x v="1589"/>
    <n v="88279"/>
  </r>
  <r>
    <n v="18506"/>
    <x v="4"/>
    <x v="7"/>
    <n v="67.28"/>
    <n v="19.989999999999998"/>
    <n v="2858"/>
    <s v="Jerry Webster"/>
    <x v="2"/>
    <x v="0"/>
    <x v="0"/>
    <x v="8"/>
    <x v="3"/>
    <x v="236"/>
    <n v="0.4"/>
    <x v="0"/>
    <x v="3"/>
    <x v="26"/>
    <x v="611"/>
    <n v="32259"/>
    <x v="94"/>
    <d v="2015-05-28T00:00:00"/>
    <x v="1543"/>
    <n v="30"/>
    <x v="1590"/>
    <n v="88282"/>
  </r>
  <r>
    <n v="18507"/>
    <x v="4"/>
    <x v="10"/>
    <n v="130.97999999999999"/>
    <n v="54.74"/>
    <n v="2858"/>
    <s v="Jerry Webster"/>
    <x v="1"/>
    <x v="0"/>
    <x v="1"/>
    <x v="14"/>
    <x v="5"/>
    <x v="136"/>
    <n v="0.69"/>
    <x v="0"/>
    <x v="3"/>
    <x v="26"/>
    <x v="611"/>
    <n v="32259"/>
    <x v="94"/>
    <d v="2015-05-23T00:00:00"/>
    <x v="1544"/>
    <n v="42"/>
    <x v="1591"/>
    <n v="88282"/>
  </r>
  <r>
    <n v="18508"/>
    <x v="4"/>
    <x v="7"/>
    <n v="2.78"/>
    <n v="1.25"/>
    <n v="2858"/>
    <s v="Jerry Webster"/>
    <x v="2"/>
    <x v="0"/>
    <x v="0"/>
    <x v="0"/>
    <x v="0"/>
    <x v="732"/>
    <n v="0.59"/>
    <x v="0"/>
    <x v="3"/>
    <x v="26"/>
    <x v="611"/>
    <n v="32259"/>
    <x v="94"/>
    <d v="2015-05-23T00:00:00"/>
    <x v="1545"/>
    <n v="28"/>
    <x v="1592"/>
    <n v="88282"/>
  </r>
  <r>
    <n v="20270"/>
    <x v="1"/>
    <x v="9"/>
    <n v="142.86000000000001"/>
    <n v="19.989999999999998"/>
    <n v="2859"/>
    <s v="Brad H Blake"/>
    <x v="2"/>
    <x v="0"/>
    <x v="0"/>
    <x v="10"/>
    <x v="3"/>
    <x v="589"/>
    <n v="0.56000000000000005"/>
    <x v="0"/>
    <x v="3"/>
    <x v="26"/>
    <x v="51"/>
    <n v="32601"/>
    <x v="113"/>
    <d v="2015-04-03T00:00:00"/>
    <x v="1546"/>
    <n v="23"/>
    <x v="1593"/>
    <n v="88281"/>
  </r>
  <r>
    <n v="23238"/>
    <x v="3"/>
    <x v="5"/>
    <n v="20.99"/>
    <n v="4.8099999999999996"/>
    <n v="2861"/>
    <s v="Dwight Robinson"/>
    <x v="2"/>
    <x v="0"/>
    <x v="2"/>
    <x v="5"/>
    <x v="4"/>
    <x v="160"/>
    <n v="0.57999999999999996"/>
    <x v="0"/>
    <x v="2"/>
    <x v="13"/>
    <x v="728"/>
    <n v="67601"/>
    <x v="136"/>
    <d v="2015-02-28T00:00:00"/>
    <x v="1547"/>
    <n v="11"/>
    <x v="1594"/>
    <n v="88280"/>
  </r>
  <r>
    <n v="25932"/>
    <x v="0"/>
    <x v="6"/>
    <n v="12.22"/>
    <n v="2.85"/>
    <n v="2862"/>
    <s v="Carrie High"/>
    <x v="2"/>
    <x v="0"/>
    <x v="1"/>
    <x v="2"/>
    <x v="2"/>
    <x v="775"/>
    <n v="0.55000000000000004"/>
    <x v="0"/>
    <x v="2"/>
    <x v="32"/>
    <x v="729"/>
    <n v="68128"/>
    <x v="86"/>
    <d v="2015-04-12T00:00:00"/>
    <x v="1548"/>
    <n v="9"/>
    <x v="1595"/>
    <n v="88278"/>
  </r>
  <r>
    <n v="23136"/>
    <x v="2"/>
    <x v="0"/>
    <n v="13.79"/>
    <n v="8.7799999999999994"/>
    <n v="2865"/>
    <s v="Roberta Mitchell"/>
    <x v="2"/>
    <x v="0"/>
    <x v="1"/>
    <x v="2"/>
    <x v="3"/>
    <x v="245"/>
    <n v="0.43"/>
    <x v="0"/>
    <x v="2"/>
    <x v="7"/>
    <x v="730"/>
    <n v="75460"/>
    <x v="67"/>
    <d v="2015-02-25T00:00:00"/>
    <x v="1549"/>
    <n v="4"/>
    <x v="1596"/>
    <n v="90871"/>
  </r>
  <r>
    <n v="23137"/>
    <x v="2"/>
    <x v="7"/>
    <n v="33.29"/>
    <n v="8.74"/>
    <n v="2865"/>
    <s v="Roberta Mitchell"/>
    <x v="2"/>
    <x v="0"/>
    <x v="0"/>
    <x v="10"/>
    <x v="3"/>
    <x v="829"/>
    <n v="0.61"/>
    <x v="0"/>
    <x v="2"/>
    <x v="7"/>
    <x v="730"/>
    <n v="75460"/>
    <x v="67"/>
    <d v="2015-02-24T00:00:00"/>
    <x v="1550"/>
    <n v="8"/>
    <x v="1597"/>
    <n v="90871"/>
  </r>
  <r>
    <n v="1529"/>
    <x v="0"/>
    <x v="0"/>
    <n v="125.99"/>
    <n v="8.99"/>
    <n v="2867"/>
    <s v="Dana Teague"/>
    <x v="2"/>
    <x v="0"/>
    <x v="2"/>
    <x v="5"/>
    <x v="3"/>
    <x v="157"/>
    <n v="0.59"/>
    <x v="0"/>
    <x v="1"/>
    <x v="41"/>
    <x v="246"/>
    <n v="20016"/>
    <x v="89"/>
    <d v="2015-04-18T00:00:00"/>
    <x v="1551"/>
    <n v="2"/>
    <x v="1598"/>
    <n v="11013"/>
  </r>
  <r>
    <n v="18998"/>
    <x v="0"/>
    <x v="9"/>
    <n v="896.99"/>
    <n v="19.989999999999998"/>
    <n v="2868"/>
    <s v="Eugene Clayton"/>
    <x v="2"/>
    <x v="0"/>
    <x v="0"/>
    <x v="8"/>
    <x v="3"/>
    <x v="39"/>
    <n v="0.38"/>
    <x v="0"/>
    <x v="0"/>
    <x v="0"/>
    <x v="731"/>
    <n v="98026"/>
    <x v="176"/>
    <d v="2015-01-10T00:00:00"/>
    <x v="1552"/>
    <n v="6"/>
    <x v="1599"/>
    <n v="85826"/>
  </r>
  <r>
    <n v="19529"/>
    <x v="0"/>
    <x v="0"/>
    <n v="125.99"/>
    <n v="8.99"/>
    <n v="2868"/>
    <s v="Eugene Clayton"/>
    <x v="2"/>
    <x v="0"/>
    <x v="2"/>
    <x v="5"/>
    <x v="3"/>
    <x v="157"/>
    <n v="0.59"/>
    <x v="0"/>
    <x v="0"/>
    <x v="0"/>
    <x v="731"/>
    <n v="98026"/>
    <x v="89"/>
    <d v="2015-04-18T00:00:00"/>
    <x v="1551"/>
    <n v="1"/>
    <x v="1600"/>
    <n v="85827"/>
  </r>
  <r>
    <n v="19293"/>
    <x v="1"/>
    <x v="4"/>
    <n v="15.99"/>
    <n v="13.18"/>
    <n v="2868"/>
    <s v="Eugene Clayton"/>
    <x v="0"/>
    <x v="0"/>
    <x v="0"/>
    <x v="8"/>
    <x v="3"/>
    <x v="222"/>
    <n v="0.37"/>
    <x v="0"/>
    <x v="0"/>
    <x v="0"/>
    <x v="731"/>
    <n v="98026"/>
    <x v="40"/>
    <d v="2015-05-27T00:00:00"/>
    <x v="1553"/>
    <n v="4"/>
    <x v="1601"/>
    <n v="85828"/>
  </r>
  <r>
    <n v="25724"/>
    <x v="3"/>
    <x v="8"/>
    <n v="2.89"/>
    <n v="0.5"/>
    <n v="2873"/>
    <s v="Benjamin Gunter"/>
    <x v="2"/>
    <x v="2"/>
    <x v="0"/>
    <x v="9"/>
    <x v="3"/>
    <x v="277"/>
    <n v="0.38"/>
    <x v="0"/>
    <x v="3"/>
    <x v="26"/>
    <x v="732"/>
    <n v="33012"/>
    <x v="46"/>
    <d v="2015-01-24T00:00:00"/>
    <x v="1554"/>
    <n v="12"/>
    <x v="1602"/>
    <n v="89872"/>
  </r>
  <r>
    <n v="25725"/>
    <x v="3"/>
    <x v="6"/>
    <n v="217.85"/>
    <n v="29.1"/>
    <n v="2873"/>
    <s v="Benjamin Gunter"/>
    <x v="1"/>
    <x v="2"/>
    <x v="1"/>
    <x v="11"/>
    <x v="5"/>
    <x v="830"/>
    <n v="0.68"/>
    <x v="0"/>
    <x v="3"/>
    <x v="26"/>
    <x v="732"/>
    <n v="33012"/>
    <x v="46"/>
    <d v="2015-01-23T00:00:00"/>
    <x v="1555"/>
    <n v="10"/>
    <x v="1603"/>
    <n v="89872"/>
  </r>
  <r>
    <n v="21768"/>
    <x v="4"/>
    <x v="5"/>
    <n v="4.84"/>
    <n v="0.71"/>
    <n v="2874"/>
    <s v="Marian Willis"/>
    <x v="2"/>
    <x v="1"/>
    <x v="0"/>
    <x v="0"/>
    <x v="0"/>
    <x v="525"/>
    <n v="0.52"/>
    <x v="0"/>
    <x v="2"/>
    <x v="32"/>
    <x v="729"/>
    <n v="68128"/>
    <x v="34"/>
    <d v="2015-04-15T00:00:00"/>
    <x v="1556"/>
    <n v="4"/>
    <x v="1604"/>
    <n v="89873"/>
  </r>
  <r>
    <n v="19246"/>
    <x v="2"/>
    <x v="9"/>
    <n v="304.99"/>
    <n v="19.989999999999998"/>
    <n v="2874"/>
    <s v="Marian Willis"/>
    <x v="2"/>
    <x v="1"/>
    <x v="0"/>
    <x v="8"/>
    <x v="3"/>
    <x v="831"/>
    <n v="0.4"/>
    <x v="0"/>
    <x v="2"/>
    <x v="32"/>
    <x v="729"/>
    <n v="68128"/>
    <x v="33"/>
    <d v="2015-06-24T00:00:00"/>
    <x v="1557"/>
    <n v="19"/>
    <x v="1605"/>
    <n v="89874"/>
  </r>
  <r>
    <n v="19247"/>
    <x v="2"/>
    <x v="3"/>
    <n v="65.989999999999995"/>
    <n v="8.99"/>
    <n v="2874"/>
    <s v="Marian Willis"/>
    <x v="2"/>
    <x v="1"/>
    <x v="2"/>
    <x v="5"/>
    <x v="3"/>
    <x v="832"/>
    <n v="0.57999999999999996"/>
    <x v="0"/>
    <x v="2"/>
    <x v="32"/>
    <x v="729"/>
    <n v="68128"/>
    <x v="33"/>
    <d v="2015-06-24T00:00:00"/>
    <x v="1558"/>
    <n v="12"/>
    <x v="1606"/>
    <n v="89874"/>
  </r>
  <r>
    <n v="25599"/>
    <x v="1"/>
    <x v="6"/>
    <n v="8.33"/>
    <n v="1.99"/>
    <n v="2877"/>
    <s v="Shannon Aldridge"/>
    <x v="0"/>
    <x v="3"/>
    <x v="2"/>
    <x v="13"/>
    <x v="2"/>
    <x v="140"/>
    <n v="0.52"/>
    <x v="0"/>
    <x v="1"/>
    <x v="10"/>
    <x v="733"/>
    <n v="44070"/>
    <x v="21"/>
    <d v="2015-03-04T00:00:00"/>
    <x v="1559"/>
    <n v="12"/>
    <x v="1607"/>
    <n v="91492"/>
  </r>
  <r>
    <n v="7599"/>
    <x v="1"/>
    <x v="6"/>
    <n v="8.33"/>
    <n v="1.99"/>
    <n v="2878"/>
    <s v="Susan Carroll Berman"/>
    <x v="0"/>
    <x v="3"/>
    <x v="2"/>
    <x v="13"/>
    <x v="2"/>
    <x v="140"/>
    <n v="0.52"/>
    <x v="0"/>
    <x v="0"/>
    <x v="0"/>
    <x v="33"/>
    <n v="98107"/>
    <x v="21"/>
    <d v="2015-03-04T00:00:00"/>
    <x v="737"/>
    <n v="47"/>
    <x v="1608"/>
    <n v="54369"/>
  </r>
  <r>
    <n v="18642"/>
    <x v="3"/>
    <x v="5"/>
    <n v="6.68"/>
    <n v="6.93"/>
    <n v="2880"/>
    <s v="Grace Black"/>
    <x v="2"/>
    <x v="2"/>
    <x v="0"/>
    <x v="7"/>
    <x v="3"/>
    <x v="716"/>
    <n v="0.37"/>
    <x v="0"/>
    <x v="3"/>
    <x v="26"/>
    <x v="734"/>
    <n v="33160"/>
    <x v="145"/>
    <d v="2015-03-29T00:00:00"/>
    <x v="1409"/>
    <n v="11"/>
    <x v="1609"/>
    <n v="88626"/>
  </r>
  <r>
    <n v="20315"/>
    <x v="4"/>
    <x v="3"/>
    <n v="243.98"/>
    <n v="43.32"/>
    <n v="2880"/>
    <s v="Grace Black"/>
    <x v="1"/>
    <x v="2"/>
    <x v="1"/>
    <x v="1"/>
    <x v="1"/>
    <x v="696"/>
    <n v="0.55000000000000004"/>
    <x v="0"/>
    <x v="3"/>
    <x v="26"/>
    <x v="734"/>
    <n v="33160"/>
    <x v="100"/>
    <d v="2015-05-13T00:00:00"/>
    <x v="1560"/>
    <n v="25"/>
    <x v="1610"/>
    <n v="88627"/>
  </r>
  <r>
    <n v="7718"/>
    <x v="0"/>
    <x v="9"/>
    <n v="4.0599999999999996"/>
    <n v="6.89"/>
    <n v="2882"/>
    <s v="Andrew Gonzalez"/>
    <x v="2"/>
    <x v="3"/>
    <x v="0"/>
    <x v="15"/>
    <x v="3"/>
    <x v="326"/>
    <n v="0.6"/>
    <x v="0"/>
    <x v="3"/>
    <x v="24"/>
    <x v="78"/>
    <n v="28206"/>
    <x v="63"/>
    <d v="2015-02-22T00:00:00"/>
    <x v="1561"/>
    <n v="37"/>
    <x v="1611"/>
    <n v="55300"/>
  </r>
  <r>
    <n v="7719"/>
    <x v="0"/>
    <x v="0"/>
    <n v="3.75"/>
    <n v="0.5"/>
    <n v="2882"/>
    <s v="Andrew Gonzalez"/>
    <x v="2"/>
    <x v="3"/>
    <x v="0"/>
    <x v="9"/>
    <x v="3"/>
    <x v="833"/>
    <n v="0.37"/>
    <x v="0"/>
    <x v="3"/>
    <x v="24"/>
    <x v="78"/>
    <n v="28206"/>
    <x v="63"/>
    <d v="2015-02-21T00:00:00"/>
    <x v="1562"/>
    <n v="48"/>
    <x v="1612"/>
    <n v="55300"/>
  </r>
  <r>
    <n v="7720"/>
    <x v="0"/>
    <x v="1"/>
    <n v="10.68"/>
    <n v="13.04"/>
    <n v="2882"/>
    <s v="Andrew Gonzalez"/>
    <x v="2"/>
    <x v="3"/>
    <x v="1"/>
    <x v="2"/>
    <x v="6"/>
    <x v="834"/>
    <n v="0.6"/>
    <x v="0"/>
    <x v="3"/>
    <x v="24"/>
    <x v="78"/>
    <n v="28206"/>
    <x v="63"/>
    <d v="2015-02-22T00:00:00"/>
    <x v="1563"/>
    <n v="31"/>
    <x v="1613"/>
    <n v="55300"/>
  </r>
  <r>
    <n v="2314"/>
    <x v="0"/>
    <x v="8"/>
    <n v="28.99"/>
    <n v="8.59"/>
    <n v="2882"/>
    <s v="Andrew Gonzalez"/>
    <x v="2"/>
    <x v="3"/>
    <x v="2"/>
    <x v="5"/>
    <x v="4"/>
    <x v="693"/>
    <n v="0.56000000000000005"/>
    <x v="0"/>
    <x v="3"/>
    <x v="24"/>
    <x v="78"/>
    <n v="28206"/>
    <x v="91"/>
    <d v="2015-03-19T00:00:00"/>
    <x v="1564"/>
    <n v="39"/>
    <x v="1614"/>
    <n v="16676"/>
  </r>
  <r>
    <n v="694"/>
    <x v="2"/>
    <x v="5"/>
    <n v="6.48"/>
    <n v="8.73"/>
    <n v="2882"/>
    <s v="Andrew Gonzalez"/>
    <x v="2"/>
    <x v="3"/>
    <x v="0"/>
    <x v="7"/>
    <x v="3"/>
    <x v="758"/>
    <n v="0.37"/>
    <x v="0"/>
    <x v="3"/>
    <x v="24"/>
    <x v="78"/>
    <n v="28206"/>
    <x v="19"/>
    <d v="2015-05-09T00:00:00"/>
    <x v="1565"/>
    <n v="35"/>
    <x v="1615"/>
    <n v="4839"/>
  </r>
  <r>
    <n v="3065"/>
    <x v="0"/>
    <x v="3"/>
    <n v="363.25"/>
    <n v="19.989999999999998"/>
    <n v="2882"/>
    <s v="Andrew Gonzalez"/>
    <x v="2"/>
    <x v="3"/>
    <x v="0"/>
    <x v="15"/>
    <x v="3"/>
    <x v="451"/>
    <n v="0.56999999999999995"/>
    <x v="0"/>
    <x v="3"/>
    <x v="24"/>
    <x v="78"/>
    <n v="28206"/>
    <x v="75"/>
    <d v="2015-06-06T00:00:00"/>
    <x v="1566"/>
    <n v="21"/>
    <x v="1616"/>
    <n v="21958"/>
  </r>
  <r>
    <n v="5689"/>
    <x v="4"/>
    <x v="5"/>
    <n v="63.94"/>
    <n v="14.48"/>
    <n v="2882"/>
    <s v="Andrew Gonzalez"/>
    <x v="0"/>
    <x v="3"/>
    <x v="1"/>
    <x v="2"/>
    <x v="3"/>
    <x v="176"/>
    <n v="0.46"/>
    <x v="0"/>
    <x v="3"/>
    <x v="24"/>
    <x v="78"/>
    <n v="28206"/>
    <x v="133"/>
    <d v="2015-07-07T00:00:00"/>
    <x v="1567"/>
    <n v="21"/>
    <x v="1617"/>
    <n v="40224"/>
  </r>
  <r>
    <n v="7137"/>
    <x v="4"/>
    <x v="1"/>
    <n v="43.98"/>
    <n v="1.99"/>
    <n v="2882"/>
    <s v="Andrew Gonzalez"/>
    <x v="2"/>
    <x v="3"/>
    <x v="2"/>
    <x v="13"/>
    <x v="2"/>
    <x v="835"/>
    <n v="0.44"/>
    <x v="0"/>
    <x v="3"/>
    <x v="24"/>
    <x v="78"/>
    <n v="28206"/>
    <x v="72"/>
    <d v="2015-01-25T00:00:00"/>
    <x v="1568"/>
    <n v="40"/>
    <x v="1618"/>
    <n v="50917"/>
  </r>
  <r>
    <n v="18694"/>
    <x v="2"/>
    <x v="5"/>
    <n v="6.48"/>
    <n v="8.73"/>
    <n v="2883"/>
    <s v="Stuart Sharma"/>
    <x v="2"/>
    <x v="3"/>
    <x v="0"/>
    <x v="7"/>
    <x v="3"/>
    <x v="758"/>
    <n v="0.37"/>
    <x v="0"/>
    <x v="1"/>
    <x v="10"/>
    <x v="733"/>
    <n v="44070"/>
    <x v="19"/>
    <d v="2015-05-09T00:00:00"/>
    <x v="1569"/>
    <n v="9"/>
    <x v="1619"/>
    <n v="87632"/>
  </r>
  <r>
    <n v="20314"/>
    <x v="0"/>
    <x v="8"/>
    <n v="28.99"/>
    <n v="8.59"/>
    <n v="2884"/>
    <s v="Stuart C Robinson"/>
    <x v="2"/>
    <x v="3"/>
    <x v="2"/>
    <x v="5"/>
    <x v="4"/>
    <x v="693"/>
    <n v="0.56000000000000005"/>
    <x v="0"/>
    <x v="1"/>
    <x v="10"/>
    <x v="735"/>
    <n v="44039"/>
    <x v="91"/>
    <d v="2015-03-19T00:00:00"/>
    <x v="1570"/>
    <n v="10"/>
    <x v="1620"/>
    <n v="87631"/>
  </r>
  <r>
    <n v="21065"/>
    <x v="0"/>
    <x v="3"/>
    <n v="363.25"/>
    <n v="19.989999999999998"/>
    <n v="2884"/>
    <s v="Stuart C Robinson"/>
    <x v="2"/>
    <x v="3"/>
    <x v="0"/>
    <x v="15"/>
    <x v="3"/>
    <x v="451"/>
    <n v="0.56999999999999995"/>
    <x v="0"/>
    <x v="1"/>
    <x v="10"/>
    <x v="735"/>
    <n v="44039"/>
    <x v="75"/>
    <d v="2015-06-06T00:00:00"/>
    <x v="1571"/>
    <n v="5"/>
    <x v="1621"/>
    <n v="87633"/>
  </r>
  <r>
    <n v="23689"/>
    <x v="4"/>
    <x v="5"/>
    <n v="63.94"/>
    <n v="14.48"/>
    <n v="2885"/>
    <s v="Gary Frazier"/>
    <x v="0"/>
    <x v="3"/>
    <x v="1"/>
    <x v="2"/>
    <x v="3"/>
    <x v="176"/>
    <n v="0.46"/>
    <x v="0"/>
    <x v="1"/>
    <x v="10"/>
    <x v="736"/>
    <n v="44133"/>
    <x v="133"/>
    <d v="2015-07-07T00:00:00"/>
    <x v="1572"/>
    <n v="5"/>
    <x v="1622"/>
    <n v="87634"/>
  </r>
  <r>
    <n v="25718"/>
    <x v="0"/>
    <x v="9"/>
    <n v="4.0599999999999996"/>
    <n v="6.89"/>
    <n v="2886"/>
    <s v="Gretchen McKinney"/>
    <x v="2"/>
    <x v="3"/>
    <x v="0"/>
    <x v="15"/>
    <x v="3"/>
    <x v="326"/>
    <n v="0.6"/>
    <x v="0"/>
    <x v="1"/>
    <x v="10"/>
    <x v="737"/>
    <n v="44134"/>
    <x v="63"/>
    <d v="2015-02-22T00:00:00"/>
    <x v="1573"/>
    <n v="9"/>
    <x v="1623"/>
    <n v="87630"/>
  </r>
  <r>
    <n v="25719"/>
    <x v="0"/>
    <x v="0"/>
    <n v="3.75"/>
    <n v="0.5"/>
    <n v="2886"/>
    <s v="Gretchen McKinney"/>
    <x v="2"/>
    <x v="3"/>
    <x v="0"/>
    <x v="9"/>
    <x v="3"/>
    <x v="833"/>
    <n v="0.37"/>
    <x v="0"/>
    <x v="1"/>
    <x v="10"/>
    <x v="737"/>
    <n v="44134"/>
    <x v="63"/>
    <d v="2015-02-21T00:00:00"/>
    <x v="1574"/>
    <n v="12"/>
    <x v="1624"/>
    <n v="87630"/>
  </r>
  <r>
    <n v="25720"/>
    <x v="0"/>
    <x v="1"/>
    <n v="10.68"/>
    <n v="13.04"/>
    <n v="2886"/>
    <s v="Gretchen McKinney"/>
    <x v="2"/>
    <x v="3"/>
    <x v="1"/>
    <x v="2"/>
    <x v="6"/>
    <x v="834"/>
    <n v="0.6"/>
    <x v="0"/>
    <x v="1"/>
    <x v="10"/>
    <x v="737"/>
    <n v="44134"/>
    <x v="63"/>
    <d v="2015-02-22T00:00:00"/>
    <x v="1575"/>
    <n v="8"/>
    <x v="1625"/>
    <n v="87630"/>
  </r>
  <r>
    <n v="21514"/>
    <x v="0"/>
    <x v="10"/>
    <n v="209.37"/>
    <n v="69"/>
    <n v="2892"/>
    <s v="Benjamin Porter"/>
    <x v="2"/>
    <x v="3"/>
    <x v="1"/>
    <x v="11"/>
    <x v="6"/>
    <x v="575"/>
    <n v="0.79"/>
    <x v="0"/>
    <x v="2"/>
    <x v="22"/>
    <x v="738"/>
    <n v="48154"/>
    <x v="67"/>
    <d v="2015-02-25T00:00:00"/>
    <x v="1576"/>
    <n v="11"/>
    <x v="1626"/>
    <n v="90011"/>
  </r>
  <r>
    <n v="21515"/>
    <x v="0"/>
    <x v="8"/>
    <n v="4.9800000000000004"/>
    <n v="4.7"/>
    <n v="2893"/>
    <s v="Kathryn Tate"/>
    <x v="2"/>
    <x v="3"/>
    <x v="0"/>
    <x v="7"/>
    <x v="3"/>
    <x v="594"/>
    <n v="0.38"/>
    <x v="0"/>
    <x v="2"/>
    <x v="22"/>
    <x v="711"/>
    <n v="48071"/>
    <x v="67"/>
    <d v="2015-02-24T00:00:00"/>
    <x v="1577"/>
    <n v="9"/>
    <x v="1627"/>
    <n v="90011"/>
  </r>
  <r>
    <n v="19909"/>
    <x v="4"/>
    <x v="1"/>
    <n v="880.98"/>
    <n v="44.55"/>
    <n v="2896"/>
    <s v="Anna Ellis"/>
    <x v="1"/>
    <x v="1"/>
    <x v="1"/>
    <x v="14"/>
    <x v="5"/>
    <x v="270"/>
    <n v="0.62"/>
    <x v="0"/>
    <x v="2"/>
    <x v="3"/>
    <x v="739"/>
    <n v="56001"/>
    <x v="46"/>
    <d v="2015-01-26T00:00:00"/>
    <x v="1578"/>
    <n v="8"/>
    <x v="1628"/>
    <n v="86925"/>
  </r>
  <r>
    <n v="18198"/>
    <x v="2"/>
    <x v="6"/>
    <n v="22.84"/>
    <n v="16.920000000000002"/>
    <n v="2896"/>
    <s v="Anna Ellis"/>
    <x v="2"/>
    <x v="1"/>
    <x v="0"/>
    <x v="7"/>
    <x v="3"/>
    <x v="836"/>
    <n v="0.39"/>
    <x v="0"/>
    <x v="2"/>
    <x v="3"/>
    <x v="739"/>
    <n v="56001"/>
    <x v="14"/>
    <d v="2015-03-14T00:00:00"/>
    <x v="1579"/>
    <n v="15"/>
    <x v="1629"/>
    <n v="86927"/>
  </r>
  <r>
    <n v="20304"/>
    <x v="0"/>
    <x v="5"/>
    <n v="80.97"/>
    <n v="30.06"/>
    <n v="2897"/>
    <s v="Betty Giles"/>
    <x v="1"/>
    <x v="1"/>
    <x v="2"/>
    <x v="6"/>
    <x v="5"/>
    <x v="131"/>
    <n v="0.4"/>
    <x v="0"/>
    <x v="2"/>
    <x v="3"/>
    <x v="740"/>
    <n v="55369"/>
    <x v="169"/>
    <d v="2015-02-14T00:00:00"/>
    <x v="1580"/>
    <n v="11"/>
    <x v="1630"/>
    <n v="86926"/>
  </r>
  <r>
    <n v="20305"/>
    <x v="0"/>
    <x v="6"/>
    <n v="6.48"/>
    <n v="10.050000000000001"/>
    <n v="2897"/>
    <s v="Betty Giles"/>
    <x v="2"/>
    <x v="1"/>
    <x v="0"/>
    <x v="7"/>
    <x v="3"/>
    <x v="837"/>
    <n v="0.37"/>
    <x v="0"/>
    <x v="2"/>
    <x v="3"/>
    <x v="740"/>
    <n v="55369"/>
    <x v="169"/>
    <d v="2015-02-15T00:00:00"/>
    <x v="1581"/>
    <n v="2"/>
    <x v="1631"/>
    <n v="86926"/>
  </r>
  <r>
    <n v="23151"/>
    <x v="1"/>
    <x v="2"/>
    <n v="70.89"/>
    <n v="89.3"/>
    <n v="2903"/>
    <s v="Frances Powers"/>
    <x v="1"/>
    <x v="2"/>
    <x v="1"/>
    <x v="11"/>
    <x v="5"/>
    <x v="838"/>
    <n v="0.72"/>
    <x v="0"/>
    <x v="1"/>
    <x v="10"/>
    <x v="741"/>
    <n v="43068"/>
    <x v="97"/>
    <d v="2015-06-25T00:00:00"/>
    <x v="1582"/>
    <n v="6"/>
    <x v="1632"/>
    <n v="87374"/>
  </r>
  <r>
    <n v="18611"/>
    <x v="0"/>
    <x v="8"/>
    <n v="4.13"/>
    <n v="0.99"/>
    <n v="2908"/>
    <s v="Robyn Lyon"/>
    <x v="2"/>
    <x v="1"/>
    <x v="0"/>
    <x v="9"/>
    <x v="3"/>
    <x v="508"/>
    <n v="0.39"/>
    <x v="0"/>
    <x v="1"/>
    <x v="10"/>
    <x v="742"/>
    <n v="44125"/>
    <x v="176"/>
    <d v="2015-01-08T00:00:00"/>
    <x v="1583"/>
    <n v="4"/>
    <x v="1633"/>
    <n v="88156"/>
  </r>
  <r>
    <n v="18612"/>
    <x v="0"/>
    <x v="9"/>
    <n v="22.72"/>
    <n v="8.99"/>
    <n v="2908"/>
    <s v="Robyn Lyon"/>
    <x v="2"/>
    <x v="1"/>
    <x v="1"/>
    <x v="2"/>
    <x v="2"/>
    <x v="275"/>
    <n v="0.44"/>
    <x v="0"/>
    <x v="1"/>
    <x v="10"/>
    <x v="742"/>
    <n v="44125"/>
    <x v="176"/>
    <d v="2015-01-08T00:00:00"/>
    <x v="1474"/>
    <n v="1"/>
    <x v="1518"/>
    <n v="88156"/>
  </r>
  <r>
    <n v="20827"/>
    <x v="1"/>
    <x v="5"/>
    <n v="34.979999999999997"/>
    <n v="7.53"/>
    <n v="2908"/>
    <s v="Robyn Lyon"/>
    <x v="0"/>
    <x v="1"/>
    <x v="2"/>
    <x v="13"/>
    <x v="3"/>
    <x v="171"/>
    <n v="0.76"/>
    <x v="0"/>
    <x v="1"/>
    <x v="10"/>
    <x v="742"/>
    <n v="44125"/>
    <x v="136"/>
    <d v="2015-03-03T00:00:00"/>
    <x v="1584"/>
    <n v="16"/>
    <x v="1634"/>
    <n v="88157"/>
  </r>
  <r>
    <n v="20828"/>
    <x v="1"/>
    <x v="6"/>
    <n v="3.14"/>
    <n v="1.92"/>
    <n v="2908"/>
    <s v="Robyn Lyon"/>
    <x v="2"/>
    <x v="1"/>
    <x v="0"/>
    <x v="12"/>
    <x v="0"/>
    <x v="839"/>
    <n v="0.84"/>
    <x v="0"/>
    <x v="1"/>
    <x v="10"/>
    <x v="742"/>
    <n v="44125"/>
    <x v="136"/>
    <d v="2015-03-02T00:00:00"/>
    <x v="1585"/>
    <n v="8"/>
    <x v="1635"/>
    <n v="88157"/>
  </r>
  <r>
    <n v="21290"/>
    <x v="0"/>
    <x v="7"/>
    <n v="4.13"/>
    <n v="0.99"/>
    <n v="2912"/>
    <s v="Hannah Carver"/>
    <x v="0"/>
    <x v="1"/>
    <x v="0"/>
    <x v="9"/>
    <x v="3"/>
    <x v="508"/>
    <n v="0.39"/>
    <x v="0"/>
    <x v="2"/>
    <x v="48"/>
    <x v="743"/>
    <n v="58201"/>
    <x v="65"/>
    <d v="2015-04-30T00:00:00"/>
    <x v="1586"/>
    <n v="7"/>
    <x v="1636"/>
    <n v="87396"/>
  </r>
  <r>
    <n v="21291"/>
    <x v="0"/>
    <x v="2"/>
    <n v="55.48"/>
    <n v="14.3"/>
    <n v="2912"/>
    <s v="Hannah Carver"/>
    <x v="2"/>
    <x v="1"/>
    <x v="0"/>
    <x v="7"/>
    <x v="3"/>
    <x v="14"/>
    <n v="0.37"/>
    <x v="0"/>
    <x v="2"/>
    <x v="48"/>
    <x v="743"/>
    <n v="58201"/>
    <x v="65"/>
    <d v="2015-04-30T00:00:00"/>
    <x v="1587"/>
    <n v="12"/>
    <x v="1637"/>
    <n v="87396"/>
  </r>
  <r>
    <n v="8310"/>
    <x v="3"/>
    <x v="5"/>
    <n v="535.64"/>
    <n v="14.7"/>
    <n v="2920"/>
    <s v="Ernest Peele"/>
    <x v="1"/>
    <x v="1"/>
    <x v="2"/>
    <x v="6"/>
    <x v="1"/>
    <x v="636"/>
    <n v="0.59"/>
    <x v="0"/>
    <x v="2"/>
    <x v="12"/>
    <x v="25"/>
    <n v="60603"/>
    <x v="31"/>
    <d v="2015-06-09T00:00:00"/>
    <x v="1588"/>
    <n v="2"/>
    <x v="1638"/>
    <n v="59365"/>
  </r>
  <r>
    <n v="18166"/>
    <x v="3"/>
    <x v="6"/>
    <n v="6.37"/>
    <n v="5.19"/>
    <n v="2923"/>
    <s v="Lynne Griffith"/>
    <x v="2"/>
    <x v="3"/>
    <x v="0"/>
    <x v="8"/>
    <x v="3"/>
    <x v="214"/>
    <n v="0.38"/>
    <x v="0"/>
    <x v="1"/>
    <x v="30"/>
    <x v="744"/>
    <n v="21740"/>
    <x v="136"/>
    <d v="2015-03-02T00:00:00"/>
    <x v="1589"/>
    <n v="15"/>
    <x v="1223"/>
    <n v="86592"/>
  </r>
  <r>
    <n v="18345"/>
    <x v="2"/>
    <x v="1"/>
    <n v="110.98"/>
    <n v="13.99"/>
    <n v="2924"/>
    <s v="Courtney Nelson"/>
    <x v="2"/>
    <x v="3"/>
    <x v="1"/>
    <x v="2"/>
    <x v="4"/>
    <x v="649"/>
    <n v="0.69"/>
    <x v="0"/>
    <x v="1"/>
    <x v="30"/>
    <x v="745"/>
    <n v="20707"/>
    <x v="59"/>
    <d v="2015-01-18T00:00:00"/>
    <x v="1590"/>
    <n v="2"/>
    <x v="1639"/>
    <n v="86591"/>
  </r>
  <r>
    <n v="18346"/>
    <x v="2"/>
    <x v="0"/>
    <n v="8.01"/>
    <n v="2.87"/>
    <n v="2924"/>
    <s v="Courtney Nelson"/>
    <x v="2"/>
    <x v="3"/>
    <x v="0"/>
    <x v="7"/>
    <x v="0"/>
    <x v="840"/>
    <n v="0.4"/>
    <x v="0"/>
    <x v="1"/>
    <x v="30"/>
    <x v="745"/>
    <n v="20707"/>
    <x v="59"/>
    <d v="2015-01-18T00:00:00"/>
    <x v="1591"/>
    <n v="8"/>
    <x v="1640"/>
    <n v="86591"/>
  </r>
  <r>
    <n v="25817"/>
    <x v="2"/>
    <x v="1"/>
    <n v="5.58"/>
    <n v="2.99"/>
    <n v="2928"/>
    <s v="Leslie Woodard"/>
    <x v="2"/>
    <x v="3"/>
    <x v="0"/>
    <x v="8"/>
    <x v="3"/>
    <x v="841"/>
    <n v="0.37"/>
    <x v="0"/>
    <x v="3"/>
    <x v="39"/>
    <x v="746"/>
    <n v="29418"/>
    <x v="66"/>
    <d v="2015-05-28T00:00:00"/>
    <x v="1592"/>
    <n v="42"/>
    <x v="1641"/>
    <n v="90218"/>
  </r>
  <r>
    <n v="25819"/>
    <x v="2"/>
    <x v="1"/>
    <n v="54.1"/>
    <n v="19.989999999999998"/>
    <n v="2928"/>
    <s v="Leslie Woodard"/>
    <x v="2"/>
    <x v="3"/>
    <x v="0"/>
    <x v="10"/>
    <x v="3"/>
    <x v="725"/>
    <n v="0.59"/>
    <x v="0"/>
    <x v="3"/>
    <x v="39"/>
    <x v="746"/>
    <n v="29418"/>
    <x v="66"/>
    <d v="2015-05-27T00:00:00"/>
    <x v="1593"/>
    <n v="36"/>
    <x v="1642"/>
    <n v="90218"/>
  </r>
  <r>
    <n v="21313"/>
    <x v="1"/>
    <x v="10"/>
    <n v="11.55"/>
    <n v="2.36"/>
    <n v="2931"/>
    <s v="Faye Hanna"/>
    <x v="2"/>
    <x v="2"/>
    <x v="0"/>
    <x v="0"/>
    <x v="0"/>
    <x v="99"/>
    <n v="0.55000000000000004"/>
    <x v="0"/>
    <x v="0"/>
    <x v="1"/>
    <x v="747"/>
    <n v="95630"/>
    <x v="136"/>
    <d v="2015-02-28T00:00:00"/>
    <x v="1594"/>
    <n v="12"/>
    <x v="1643"/>
    <n v="87619"/>
  </r>
  <r>
    <n v="24866"/>
    <x v="0"/>
    <x v="0"/>
    <n v="35.44"/>
    <n v="19.989999999999998"/>
    <n v="2932"/>
    <s v="Phyllis Hull"/>
    <x v="2"/>
    <x v="2"/>
    <x v="0"/>
    <x v="7"/>
    <x v="3"/>
    <x v="611"/>
    <n v="0.38"/>
    <x v="0"/>
    <x v="1"/>
    <x v="18"/>
    <x v="205"/>
    <n v="6614"/>
    <x v="126"/>
    <d v="2015-04-23T00:00:00"/>
    <x v="1595"/>
    <n v="1"/>
    <x v="1644"/>
    <n v="87620"/>
  </r>
  <r>
    <n v="24995"/>
    <x v="4"/>
    <x v="1"/>
    <n v="3.8"/>
    <n v="1.49"/>
    <n v="2935"/>
    <s v="Shirley Riley"/>
    <x v="2"/>
    <x v="2"/>
    <x v="0"/>
    <x v="8"/>
    <x v="3"/>
    <x v="27"/>
    <n v="0.38"/>
    <x v="0"/>
    <x v="1"/>
    <x v="15"/>
    <x v="28"/>
    <n v="2215"/>
    <x v="171"/>
    <d v="2015-05-15T00:00:00"/>
    <x v="1596"/>
    <n v="5"/>
    <x v="1645"/>
    <n v="87617"/>
  </r>
  <r>
    <n v="24865"/>
    <x v="0"/>
    <x v="9"/>
    <n v="47.9"/>
    <n v="5.86"/>
    <n v="2938"/>
    <s v="Laurie Case Daniel"/>
    <x v="2"/>
    <x v="2"/>
    <x v="0"/>
    <x v="7"/>
    <x v="3"/>
    <x v="661"/>
    <n v="0.37"/>
    <x v="0"/>
    <x v="1"/>
    <x v="15"/>
    <x v="748"/>
    <n v="2180"/>
    <x v="126"/>
    <d v="2015-04-25T00:00:00"/>
    <x v="1597"/>
    <n v="20"/>
    <x v="1646"/>
    <n v="87620"/>
  </r>
  <r>
    <n v="23567"/>
    <x v="2"/>
    <x v="5"/>
    <n v="2.62"/>
    <n v="0.8"/>
    <n v="2941"/>
    <s v="Leah Pollock"/>
    <x v="2"/>
    <x v="2"/>
    <x v="0"/>
    <x v="3"/>
    <x v="0"/>
    <x v="505"/>
    <n v="0.39"/>
    <x v="0"/>
    <x v="1"/>
    <x v="2"/>
    <x v="106"/>
    <n v="7960"/>
    <x v="66"/>
    <d v="2015-05-27T00:00:00"/>
    <x v="428"/>
    <n v="8"/>
    <x v="1647"/>
    <n v="87618"/>
  </r>
  <r>
    <n v="19575"/>
    <x v="4"/>
    <x v="7"/>
    <n v="4.55"/>
    <n v="1.49"/>
    <n v="2944"/>
    <s v="Elsie Lane"/>
    <x v="2"/>
    <x v="0"/>
    <x v="0"/>
    <x v="8"/>
    <x v="3"/>
    <x v="516"/>
    <n v="0.35"/>
    <x v="0"/>
    <x v="2"/>
    <x v="22"/>
    <x v="514"/>
    <n v="48640"/>
    <x v="93"/>
    <d v="2015-03-07T00:00:00"/>
    <x v="1598"/>
    <n v="13"/>
    <x v="1648"/>
    <n v="90309"/>
  </r>
  <r>
    <n v="26054"/>
    <x v="1"/>
    <x v="0"/>
    <n v="7.64"/>
    <n v="1.39"/>
    <n v="2947"/>
    <s v="Kathy Turner"/>
    <x v="2"/>
    <x v="3"/>
    <x v="0"/>
    <x v="4"/>
    <x v="3"/>
    <x v="784"/>
    <n v="0.36"/>
    <x v="0"/>
    <x v="1"/>
    <x v="4"/>
    <x v="749"/>
    <n v="14043"/>
    <x v="128"/>
    <d v="2015-02-07T00:00:00"/>
    <x v="1599"/>
    <n v="20"/>
    <x v="1649"/>
    <n v="87511"/>
  </r>
  <r>
    <n v="25051"/>
    <x v="3"/>
    <x v="8"/>
    <n v="42.98"/>
    <n v="4.62"/>
    <n v="2951"/>
    <s v="Jordan Womble"/>
    <x v="0"/>
    <x v="0"/>
    <x v="0"/>
    <x v="15"/>
    <x v="3"/>
    <x v="647"/>
    <n v="0.56000000000000005"/>
    <x v="0"/>
    <x v="2"/>
    <x v="13"/>
    <x v="728"/>
    <n v="67601"/>
    <x v="2"/>
    <d v="2015-02-17T00:00:00"/>
    <x v="1600"/>
    <n v="19"/>
    <x v="1650"/>
    <n v="91397"/>
  </r>
  <r>
    <n v="25052"/>
    <x v="3"/>
    <x v="9"/>
    <n v="89.99"/>
    <n v="42"/>
    <n v="2951"/>
    <s v="Jordan Womble"/>
    <x v="1"/>
    <x v="0"/>
    <x v="1"/>
    <x v="1"/>
    <x v="1"/>
    <x v="790"/>
    <n v="0.66"/>
    <x v="0"/>
    <x v="2"/>
    <x v="13"/>
    <x v="728"/>
    <n v="67601"/>
    <x v="2"/>
    <d v="2015-02-18T00:00:00"/>
    <x v="1601"/>
    <n v="19"/>
    <x v="1651"/>
    <n v="91397"/>
  </r>
  <r>
    <n v="25970"/>
    <x v="3"/>
    <x v="4"/>
    <n v="5.74"/>
    <n v="5.01"/>
    <n v="2952"/>
    <s v="Thelma Murray"/>
    <x v="0"/>
    <x v="0"/>
    <x v="0"/>
    <x v="8"/>
    <x v="3"/>
    <x v="697"/>
    <n v="0.39"/>
    <x v="0"/>
    <x v="1"/>
    <x v="10"/>
    <x v="750"/>
    <n v="43123"/>
    <x v="112"/>
    <d v="2015-04-17T00:00:00"/>
    <x v="1602"/>
    <n v="12"/>
    <x v="1652"/>
    <n v="91398"/>
  </r>
  <r>
    <n v="21200"/>
    <x v="4"/>
    <x v="3"/>
    <n v="12.22"/>
    <n v="2.85"/>
    <n v="2954"/>
    <s v="William Sharma"/>
    <x v="2"/>
    <x v="3"/>
    <x v="1"/>
    <x v="2"/>
    <x v="2"/>
    <x v="775"/>
    <n v="0.55000000000000004"/>
    <x v="0"/>
    <x v="2"/>
    <x v="3"/>
    <x v="751"/>
    <n v="55119"/>
    <x v="49"/>
    <d v="2015-06-25T00:00:00"/>
    <x v="1603"/>
    <n v="9"/>
    <x v="1653"/>
    <n v="86427"/>
  </r>
  <r>
    <n v="24817"/>
    <x v="3"/>
    <x v="10"/>
    <n v="37.94"/>
    <n v="5.08"/>
    <n v="2957"/>
    <s v="Francis I Davis"/>
    <x v="0"/>
    <x v="0"/>
    <x v="0"/>
    <x v="7"/>
    <x v="0"/>
    <x v="320"/>
    <n v="0.38"/>
    <x v="0"/>
    <x v="2"/>
    <x v="45"/>
    <x v="752"/>
    <n v="53209"/>
    <x v="57"/>
    <d v="2015-04-04T00:00:00"/>
    <x v="1604"/>
    <n v="4"/>
    <x v="1654"/>
    <n v="90264"/>
  </r>
  <r>
    <n v="25709"/>
    <x v="4"/>
    <x v="2"/>
    <n v="20.99"/>
    <n v="0.99"/>
    <n v="2958"/>
    <s v="Ellen Sparks"/>
    <x v="2"/>
    <x v="0"/>
    <x v="2"/>
    <x v="5"/>
    <x v="0"/>
    <x v="842"/>
    <n v="0.37"/>
    <x v="0"/>
    <x v="2"/>
    <x v="45"/>
    <x v="753"/>
    <n v="54956"/>
    <x v="165"/>
    <d v="2015-03-28T00:00:00"/>
    <x v="1605"/>
    <n v="18"/>
    <x v="1655"/>
    <n v="90265"/>
  </r>
  <r>
    <n v="19923"/>
    <x v="1"/>
    <x v="10"/>
    <n v="36.549999999999997"/>
    <n v="13.89"/>
    <n v="2960"/>
    <s v="Allan Dickinson"/>
    <x v="2"/>
    <x v="0"/>
    <x v="0"/>
    <x v="0"/>
    <x v="0"/>
    <x v="463"/>
    <n v="0.41"/>
    <x v="0"/>
    <x v="3"/>
    <x v="40"/>
    <x v="754"/>
    <n v="72956"/>
    <x v="121"/>
    <d v="2015-04-07T00:00:00"/>
    <x v="1606"/>
    <n v="11"/>
    <x v="1656"/>
    <n v="90646"/>
  </r>
  <r>
    <n v="20390"/>
    <x v="0"/>
    <x v="8"/>
    <n v="4.76"/>
    <n v="0.88"/>
    <n v="2962"/>
    <s v="Leonard Strauss"/>
    <x v="0"/>
    <x v="3"/>
    <x v="0"/>
    <x v="7"/>
    <x v="0"/>
    <x v="817"/>
    <n v="0.39"/>
    <x v="0"/>
    <x v="0"/>
    <x v="21"/>
    <x v="64"/>
    <n v="80027"/>
    <x v="163"/>
    <d v="2015-05-09T00:00:00"/>
    <x v="1607"/>
    <n v="10"/>
    <x v="1657"/>
    <n v="88611"/>
  </r>
  <r>
    <n v="22175"/>
    <x v="2"/>
    <x v="0"/>
    <n v="7.98"/>
    <n v="6.5"/>
    <n v="2963"/>
    <s v="Frances Johnson"/>
    <x v="2"/>
    <x v="3"/>
    <x v="0"/>
    <x v="10"/>
    <x v="4"/>
    <x v="843"/>
    <n v="0.59"/>
    <x v="0"/>
    <x v="1"/>
    <x v="30"/>
    <x v="755"/>
    <n v="21220"/>
    <x v="33"/>
    <d v="2015-06-23T00:00:00"/>
    <x v="1608"/>
    <n v="4"/>
    <x v="1658"/>
    <n v="88612"/>
  </r>
  <r>
    <n v="25953"/>
    <x v="0"/>
    <x v="2"/>
    <n v="42.98"/>
    <n v="4.62"/>
    <n v="2964"/>
    <s v="Kathy Hinton"/>
    <x v="2"/>
    <x v="3"/>
    <x v="0"/>
    <x v="15"/>
    <x v="3"/>
    <x v="647"/>
    <n v="0.56000000000000005"/>
    <x v="0"/>
    <x v="1"/>
    <x v="10"/>
    <x v="521"/>
    <n v="43050"/>
    <x v="109"/>
    <d v="2015-04-23T00:00:00"/>
    <x v="1609"/>
    <n v="1"/>
    <x v="1659"/>
    <n v="88610"/>
  </r>
  <r>
    <n v="21390"/>
    <x v="1"/>
    <x v="4"/>
    <n v="9.68"/>
    <n v="2.0299999999999998"/>
    <n v="2968"/>
    <s v="Miriam Bowman"/>
    <x v="2"/>
    <x v="2"/>
    <x v="0"/>
    <x v="7"/>
    <x v="0"/>
    <x v="844"/>
    <n v="0.37"/>
    <x v="0"/>
    <x v="3"/>
    <x v="26"/>
    <x v="756"/>
    <n v="33021"/>
    <x v="11"/>
    <d v="2015-02-24T00:00:00"/>
    <x v="1610"/>
    <n v="1"/>
    <x v="1660"/>
    <n v="86085"/>
  </r>
  <r>
    <n v="21391"/>
    <x v="1"/>
    <x v="7"/>
    <n v="150.97999999999999"/>
    <n v="16.010000000000002"/>
    <n v="2968"/>
    <s v="Miriam Bowman"/>
    <x v="1"/>
    <x v="2"/>
    <x v="1"/>
    <x v="11"/>
    <x v="5"/>
    <x v="845"/>
    <n v="0.7"/>
    <x v="0"/>
    <x v="3"/>
    <x v="26"/>
    <x v="756"/>
    <n v="33021"/>
    <x v="11"/>
    <d v="2015-02-23T00:00:00"/>
    <x v="1611"/>
    <n v="5"/>
    <x v="1661"/>
    <n v="86085"/>
  </r>
  <r>
    <n v="18041"/>
    <x v="0"/>
    <x v="2"/>
    <n v="363.25"/>
    <n v="19.989999999999998"/>
    <n v="2968"/>
    <s v="Miriam Bowman"/>
    <x v="2"/>
    <x v="2"/>
    <x v="0"/>
    <x v="15"/>
    <x v="3"/>
    <x v="451"/>
    <n v="0.56999999999999995"/>
    <x v="0"/>
    <x v="3"/>
    <x v="26"/>
    <x v="756"/>
    <n v="33021"/>
    <x v="145"/>
    <d v="2015-03-30T00:00:00"/>
    <x v="1612"/>
    <n v="1"/>
    <x v="1662"/>
    <n v="86086"/>
  </r>
  <r>
    <n v="21096"/>
    <x v="0"/>
    <x v="0"/>
    <n v="30.97"/>
    <n v="4"/>
    <n v="2973"/>
    <s v="Sally Liu"/>
    <x v="2"/>
    <x v="1"/>
    <x v="2"/>
    <x v="13"/>
    <x v="3"/>
    <x v="846"/>
    <n v="0.74"/>
    <x v="0"/>
    <x v="2"/>
    <x v="45"/>
    <x v="757"/>
    <n v="53151"/>
    <x v="53"/>
    <d v="2015-04-15T00:00:00"/>
    <x v="1613"/>
    <n v="17"/>
    <x v="1663"/>
    <n v="87186"/>
  </r>
  <r>
    <n v="21097"/>
    <x v="0"/>
    <x v="4"/>
    <n v="125.99"/>
    <n v="7.69"/>
    <n v="2973"/>
    <s v="Sally Liu"/>
    <x v="2"/>
    <x v="1"/>
    <x v="2"/>
    <x v="5"/>
    <x v="3"/>
    <x v="442"/>
    <n v="0.57999999999999996"/>
    <x v="0"/>
    <x v="2"/>
    <x v="45"/>
    <x v="757"/>
    <n v="53151"/>
    <x v="53"/>
    <d v="2015-04-15T00:00:00"/>
    <x v="1614"/>
    <n v="23"/>
    <x v="1664"/>
    <n v="87186"/>
  </r>
  <r>
    <n v="24770"/>
    <x v="2"/>
    <x v="10"/>
    <n v="442.14"/>
    <n v="14.7"/>
    <n v="2973"/>
    <s v="Sally Liu"/>
    <x v="1"/>
    <x v="1"/>
    <x v="2"/>
    <x v="6"/>
    <x v="1"/>
    <x v="110"/>
    <n v="0.56000000000000005"/>
    <x v="0"/>
    <x v="2"/>
    <x v="45"/>
    <x v="757"/>
    <n v="53151"/>
    <x v="135"/>
    <d v="2015-05-21T00:00:00"/>
    <x v="1615"/>
    <n v="6"/>
    <x v="1665"/>
    <n v="87187"/>
  </r>
  <r>
    <n v="19599"/>
    <x v="3"/>
    <x v="0"/>
    <n v="35.99"/>
    <n v="0.99"/>
    <n v="2976"/>
    <s v="Fred Barber"/>
    <x v="2"/>
    <x v="2"/>
    <x v="2"/>
    <x v="5"/>
    <x v="2"/>
    <x v="771"/>
    <n v="0.35"/>
    <x v="0"/>
    <x v="2"/>
    <x v="45"/>
    <x v="758"/>
    <n v="53154"/>
    <x v="55"/>
    <d v="2015-05-23T00:00:00"/>
    <x v="1616"/>
    <n v="41"/>
    <x v="1666"/>
    <n v="89047"/>
  </r>
  <r>
    <n v="20182"/>
    <x v="2"/>
    <x v="3"/>
    <n v="2.94"/>
    <n v="0.7"/>
    <n v="2979"/>
    <s v="Lloyd Dolan"/>
    <x v="2"/>
    <x v="0"/>
    <x v="0"/>
    <x v="0"/>
    <x v="0"/>
    <x v="22"/>
    <n v="0.57999999999999996"/>
    <x v="0"/>
    <x v="2"/>
    <x v="48"/>
    <x v="759"/>
    <n v="58601"/>
    <x v="39"/>
    <d v="2015-01-28T00:00:00"/>
    <x v="1617"/>
    <n v="9"/>
    <x v="1667"/>
    <n v="86544"/>
  </r>
  <r>
    <n v="18169"/>
    <x v="2"/>
    <x v="1"/>
    <n v="5.34"/>
    <n v="2.99"/>
    <n v="2979"/>
    <s v="Lloyd Dolan"/>
    <x v="2"/>
    <x v="0"/>
    <x v="0"/>
    <x v="8"/>
    <x v="3"/>
    <x v="289"/>
    <n v="0.38"/>
    <x v="0"/>
    <x v="2"/>
    <x v="48"/>
    <x v="759"/>
    <n v="58601"/>
    <x v="115"/>
    <d v="2015-02-28T00:00:00"/>
    <x v="1618"/>
    <n v="6"/>
    <x v="1668"/>
    <n v="86545"/>
  </r>
  <r>
    <n v="18170"/>
    <x v="2"/>
    <x v="9"/>
    <n v="40.98"/>
    <n v="7.47"/>
    <n v="2979"/>
    <s v="Lloyd Dolan"/>
    <x v="2"/>
    <x v="0"/>
    <x v="0"/>
    <x v="8"/>
    <x v="3"/>
    <x v="493"/>
    <n v="0.37"/>
    <x v="0"/>
    <x v="2"/>
    <x v="48"/>
    <x v="759"/>
    <n v="58601"/>
    <x v="115"/>
    <d v="2015-02-27T00:00:00"/>
    <x v="1619"/>
    <n v="6"/>
    <x v="1669"/>
    <n v="86545"/>
  </r>
  <r>
    <n v="18133"/>
    <x v="1"/>
    <x v="0"/>
    <n v="5.84"/>
    <n v="0.83"/>
    <n v="2979"/>
    <s v="Lloyd Dolan"/>
    <x v="2"/>
    <x v="0"/>
    <x v="0"/>
    <x v="0"/>
    <x v="0"/>
    <x v="341"/>
    <n v="0.49"/>
    <x v="0"/>
    <x v="2"/>
    <x v="48"/>
    <x v="759"/>
    <n v="58601"/>
    <x v="110"/>
    <d v="2015-06-16T00:00:00"/>
    <x v="1620"/>
    <n v="4"/>
    <x v="1670"/>
    <n v="86546"/>
  </r>
  <r>
    <n v="20183"/>
    <x v="2"/>
    <x v="9"/>
    <n v="43.98"/>
    <n v="8.99"/>
    <n v="2980"/>
    <s v="Joanna Kenney"/>
    <x v="2"/>
    <x v="0"/>
    <x v="0"/>
    <x v="0"/>
    <x v="2"/>
    <x v="404"/>
    <n v="0.57999999999999996"/>
    <x v="0"/>
    <x v="1"/>
    <x v="10"/>
    <x v="760"/>
    <n v="44870"/>
    <x v="39"/>
    <d v="2015-01-29T00:00:00"/>
    <x v="1621"/>
    <n v="10"/>
    <x v="1671"/>
    <n v="86544"/>
  </r>
  <r>
    <n v="20184"/>
    <x v="2"/>
    <x v="2"/>
    <n v="1.1399999999999999"/>
    <n v="0.7"/>
    <n v="2980"/>
    <s v="Joanna Kenney"/>
    <x v="2"/>
    <x v="0"/>
    <x v="0"/>
    <x v="3"/>
    <x v="0"/>
    <x v="366"/>
    <n v="0.38"/>
    <x v="0"/>
    <x v="1"/>
    <x v="10"/>
    <x v="760"/>
    <n v="44870"/>
    <x v="39"/>
    <d v="2015-01-30T00:00:00"/>
    <x v="226"/>
    <n v="13"/>
    <x v="869"/>
    <n v="86544"/>
  </r>
  <r>
    <n v="20435"/>
    <x v="3"/>
    <x v="8"/>
    <n v="2.61"/>
    <n v="0.5"/>
    <n v="2980"/>
    <s v="Joanna Kenney"/>
    <x v="2"/>
    <x v="0"/>
    <x v="0"/>
    <x v="9"/>
    <x v="3"/>
    <x v="413"/>
    <n v="0.39"/>
    <x v="0"/>
    <x v="1"/>
    <x v="10"/>
    <x v="760"/>
    <n v="44870"/>
    <x v="147"/>
    <d v="2015-02-27T00:00:00"/>
    <x v="349"/>
    <n v="6"/>
    <x v="1672"/>
    <n v="86547"/>
  </r>
  <r>
    <n v="23110"/>
    <x v="4"/>
    <x v="7"/>
    <n v="2.88"/>
    <n v="1.01"/>
    <n v="2980"/>
    <s v="Joanna Kenney"/>
    <x v="2"/>
    <x v="0"/>
    <x v="0"/>
    <x v="0"/>
    <x v="0"/>
    <x v="279"/>
    <n v="0.55000000000000004"/>
    <x v="0"/>
    <x v="1"/>
    <x v="10"/>
    <x v="760"/>
    <n v="44870"/>
    <x v="155"/>
    <d v="2015-06-04T00:00:00"/>
    <x v="1622"/>
    <n v="39"/>
    <x v="1673"/>
    <n v="86548"/>
  </r>
  <r>
    <n v="20816"/>
    <x v="2"/>
    <x v="3"/>
    <n v="100.98"/>
    <n v="35.840000000000003"/>
    <n v="2987"/>
    <s v="Natalie Watts"/>
    <x v="1"/>
    <x v="1"/>
    <x v="1"/>
    <x v="14"/>
    <x v="5"/>
    <x v="77"/>
    <n v="0.62"/>
    <x v="0"/>
    <x v="2"/>
    <x v="25"/>
    <x v="761"/>
    <n v="50265"/>
    <x v="162"/>
    <d v="2015-06-28T00:00:00"/>
    <x v="1623"/>
    <n v="17"/>
    <x v="1674"/>
    <n v="91180"/>
  </r>
  <r>
    <n v="20817"/>
    <x v="2"/>
    <x v="10"/>
    <n v="5.78"/>
    <n v="7.96"/>
    <n v="2987"/>
    <s v="Natalie Watts"/>
    <x v="2"/>
    <x v="1"/>
    <x v="0"/>
    <x v="7"/>
    <x v="3"/>
    <x v="847"/>
    <n v="0.36"/>
    <x v="0"/>
    <x v="2"/>
    <x v="25"/>
    <x v="761"/>
    <n v="50265"/>
    <x v="162"/>
    <d v="2015-06-28T00:00:00"/>
    <x v="1624"/>
    <n v="6"/>
    <x v="1675"/>
    <n v="91180"/>
  </r>
  <r>
    <n v="22473"/>
    <x v="4"/>
    <x v="5"/>
    <n v="70.97"/>
    <n v="3.5"/>
    <n v="2991"/>
    <s v="Sean Herbert"/>
    <x v="2"/>
    <x v="1"/>
    <x v="0"/>
    <x v="15"/>
    <x v="3"/>
    <x v="235"/>
    <n v="0.59"/>
    <x v="0"/>
    <x v="2"/>
    <x v="45"/>
    <x v="762"/>
    <n v="53402"/>
    <x v="100"/>
    <d v="2015-05-13T00:00:00"/>
    <x v="1625"/>
    <n v="2"/>
    <x v="1676"/>
    <n v="91466"/>
  </r>
  <r>
    <n v="22476"/>
    <x v="4"/>
    <x v="6"/>
    <n v="5.28"/>
    <n v="6.26"/>
    <n v="2992"/>
    <s v="Lindsay Webb"/>
    <x v="2"/>
    <x v="1"/>
    <x v="0"/>
    <x v="7"/>
    <x v="3"/>
    <x v="489"/>
    <n v="0.4"/>
    <x v="0"/>
    <x v="2"/>
    <x v="45"/>
    <x v="763"/>
    <n v="53081"/>
    <x v="100"/>
    <d v="2015-05-15T00:00:00"/>
    <x v="1626"/>
    <n v="36"/>
    <x v="1677"/>
    <n v="91466"/>
  </r>
  <r>
    <n v="20891"/>
    <x v="1"/>
    <x v="9"/>
    <n v="10.98"/>
    <n v="3.37"/>
    <n v="2999"/>
    <s v="Kim McCarthy"/>
    <x v="2"/>
    <x v="3"/>
    <x v="0"/>
    <x v="12"/>
    <x v="2"/>
    <x v="63"/>
    <n v="0.56999999999999995"/>
    <x v="0"/>
    <x v="2"/>
    <x v="22"/>
    <x v="764"/>
    <n v="48237"/>
    <x v="98"/>
    <d v="2015-04-11T00:00:00"/>
    <x v="1627"/>
    <n v="5"/>
    <x v="1678"/>
    <n v="87041"/>
  </r>
  <r>
    <n v="21499"/>
    <x v="4"/>
    <x v="0"/>
    <n v="10.14"/>
    <n v="2.27"/>
    <n v="3000"/>
    <s v="Priscilla Allen"/>
    <x v="2"/>
    <x v="3"/>
    <x v="0"/>
    <x v="7"/>
    <x v="0"/>
    <x v="82"/>
    <n v="0.36"/>
    <x v="0"/>
    <x v="2"/>
    <x v="22"/>
    <x v="765"/>
    <n v="48342"/>
    <x v="161"/>
    <d v="2015-01-28T00:00:00"/>
    <x v="1628"/>
    <n v="4"/>
    <x v="1679"/>
    <n v="87042"/>
  </r>
  <r>
    <n v="23836"/>
    <x v="1"/>
    <x v="9"/>
    <n v="5.4"/>
    <n v="7.78"/>
    <n v="3001"/>
    <s v="Anthony Foley"/>
    <x v="2"/>
    <x v="3"/>
    <x v="0"/>
    <x v="8"/>
    <x v="3"/>
    <x v="97"/>
    <n v="0.37"/>
    <x v="0"/>
    <x v="2"/>
    <x v="22"/>
    <x v="766"/>
    <n v="48060"/>
    <x v="83"/>
    <d v="2015-03-19T00:00:00"/>
    <x v="1629"/>
    <n v="21"/>
    <x v="1680"/>
    <n v="87043"/>
  </r>
  <r>
    <n v="25282"/>
    <x v="3"/>
    <x v="9"/>
    <n v="85.99"/>
    <n v="0.99"/>
    <n v="3003"/>
    <s v="Roy Rouse"/>
    <x v="2"/>
    <x v="1"/>
    <x v="2"/>
    <x v="5"/>
    <x v="0"/>
    <x v="141"/>
    <n v="0.55000000000000004"/>
    <x v="0"/>
    <x v="0"/>
    <x v="44"/>
    <x v="767"/>
    <n v="83814"/>
    <x v="93"/>
    <d v="2015-03-06T00:00:00"/>
    <x v="1630"/>
    <n v="20"/>
    <x v="1681"/>
    <n v="91586"/>
  </r>
  <r>
    <n v="7664"/>
    <x v="4"/>
    <x v="4"/>
    <n v="6.48"/>
    <n v="6.81"/>
    <n v="3004"/>
    <s v="Maurice Everett"/>
    <x v="2"/>
    <x v="0"/>
    <x v="0"/>
    <x v="7"/>
    <x v="3"/>
    <x v="848"/>
    <n v="0.36"/>
    <x v="0"/>
    <x v="0"/>
    <x v="1"/>
    <x v="154"/>
    <n v="90049"/>
    <x v="104"/>
    <d v="2015-02-15T00:00:00"/>
    <x v="1631"/>
    <n v="58"/>
    <x v="1682"/>
    <n v="54949"/>
  </r>
  <r>
    <n v="7665"/>
    <x v="4"/>
    <x v="3"/>
    <n v="20.98"/>
    <n v="53.03"/>
    <n v="3004"/>
    <s v="Maurice Everett"/>
    <x v="1"/>
    <x v="0"/>
    <x v="0"/>
    <x v="10"/>
    <x v="1"/>
    <x v="211"/>
    <n v="0.78"/>
    <x v="0"/>
    <x v="0"/>
    <x v="1"/>
    <x v="154"/>
    <n v="90049"/>
    <x v="104"/>
    <d v="2015-02-17T00:00:00"/>
    <x v="1632"/>
    <n v="13"/>
    <x v="1683"/>
    <n v="54949"/>
  </r>
  <r>
    <n v="23295"/>
    <x v="2"/>
    <x v="5"/>
    <n v="122.99"/>
    <n v="19.989999999999998"/>
    <n v="3005"/>
    <s v="Teresa Watts"/>
    <x v="0"/>
    <x v="0"/>
    <x v="0"/>
    <x v="8"/>
    <x v="3"/>
    <x v="741"/>
    <n v="0.37"/>
    <x v="0"/>
    <x v="0"/>
    <x v="44"/>
    <x v="767"/>
    <n v="83814"/>
    <x v="178"/>
    <d v="2015-06-11T00:00:00"/>
    <x v="1633"/>
    <n v="12"/>
    <x v="1684"/>
    <n v="91389"/>
  </r>
  <r>
    <n v="25664"/>
    <x v="4"/>
    <x v="4"/>
    <n v="6.48"/>
    <n v="6.81"/>
    <n v="3006"/>
    <s v="Thomas Spence"/>
    <x v="2"/>
    <x v="0"/>
    <x v="0"/>
    <x v="7"/>
    <x v="3"/>
    <x v="848"/>
    <n v="0.36"/>
    <x v="0"/>
    <x v="0"/>
    <x v="44"/>
    <x v="768"/>
    <n v="83402"/>
    <x v="104"/>
    <d v="2015-02-15T00:00:00"/>
    <x v="1634"/>
    <n v="14"/>
    <x v="1685"/>
    <n v="91388"/>
  </r>
  <r>
    <n v="25665"/>
    <x v="4"/>
    <x v="3"/>
    <n v="20.98"/>
    <n v="53.03"/>
    <n v="3006"/>
    <s v="Thomas Spence"/>
    <x v="1"/>
    <x v="0"/>
    <x v="0"/>
    <x v="10"/>
    <x v="1"/>
    <x v="211"/>
    <n v="0.78"/>
    <x v="0"/>
    <x v="0"/>
    <x v="44"/>
    <x v="768"/>
    <n v="83402"/>
    <x v="104"/>
    <d v="2015-02-17T00:00:00"/>
    <x v="1635"/>
    <n v="3"/>
    <x v="1686"/>
    <n v="91388"/>
  </r>
  <r>
    <n v="23627"/>
    <x v="2"/>
    <x v="5"/>
    <n v="9.99"/>
    <n v="4.78"/>
    <n v="3008"/>
    <s v="Penny Rich"/>
    <x v="2"/>
    <x v="1"/>
    <x v="0"/>
    <x v="7"/>
    <x v="3"/>
    <x v="627"/>
    <n v="0.4"/>
    <x v="0"/>
    <x v="2"/>
    <x v="3"/>
    <x v="769"/>
    <n v="55343"/>
    <x v="127"/>
    <d v="2015-03-07T00:00:00"/>
    <x v="68"/>
    <n v="20"/>
    <x v="1687"/>
    <n v="89414"/>
  </r>
  <r>
    <n v="24908"/>
    <x v="0"/>
    <x v="0"/>
    <n v="12.28"/>
    <n v="6.47"/>
    <n v="3008"/>
    <s v="Penny Rich"/>
    <x v="2"/>
    <x v="1"/>
    <x v="0"/>
    <x v="7"/>
    <x v="3"/>
    <x v="849"/>
    <n v="0.38"/>
    <x v="0"/>
    <x v="2"/>
    <x v="3"/>
    <x v="769"/>
    <n v="55343"/>
    <x v="164"/>
    <d v="2015-06-12T00:00:00"/>
    <x v="1636"/>
    <n v="12"/>
    <x v="1688"/>
    <n v="89415"/>
  </r>
  <r>
    <n v="7898"/>
    <x v="2"/>
    <x v="9"/>
    <n v="5.98"/>
    <n v="5.35"/>
    <n v="3011"/>
    <s v="Tammy Raynor"/>
    <x v="2"/>
    <x v="0"/>
    <x v="0"/>
    <x v="7"/>
    <x v="3"/>
    <x v="515"/>
    <n v="0.4"/>
    <x v="0"/>
    <x v="1"/>
    <x v="15"/>
    <x v="28"/>
    <n v="2113"/>
    <x v="5"/>
    <d v="2015-05-29T00:00:00"/>
    <x v="1637"/>
    <n v="16"/>
    <x v="1689"/>
    <n v="56486"/>
  </r>
  <r>
    <n v="1041"/>
    <x v="2"/>
    <x v="9"/>
    <n v="300.64999999999998"/>
    <n v="24.49"/>
    <n v="3011"/>
    <s v="Tammy Raynor"/>
    <x v="2"/>
    <x v="0"/>
    <x v="0"/>
    <x v="15"/>
    <x v="6"/>
    <x v="850"/>
    <n v="0.52"/>
    <x v="0"/>
    <x v="1"/>
    <x v="15"/>
    <x v="28"/>
    <n v="2113"/>
    <x v="65"/>
    <d v="2015-04-30T00:00:00"/>
    <x v="1638"/>
    <n v="32"/>
    <x v="1690"/>
    <n v="7623"/>
  </r>
  <r>
    <n v="1042"/>
    <x v="2"/>
    <x v="2"/>
    <n v="49.99"/>
    <n v="19.989999999999998"/>
    <n v="3011"/>
    <s v="Tammy Raynor"/>
    <x v="2"/>
    <x v="0"/>
    <x v="2"/>
    <x v="13"/>
    <x v="3"/>
    <x v="606"/>
    <n v="0.45"/>
    <x v="0"/>
    <x v="1"/>
    <x v="15"/>
    <x v="28"/>
    <n v="2113"/>
    <x v="65"/>
    <d v="2015-04-30T00:00:00"/>
    <x v="1639"/>
    <n v="67"/>
    <x v="1691"/>
    <n v="7623"/>
  </r>
  <r>
    <n v="1043"/>
    <x v="2"/>
    <x v="10"/>
    <n v="104.85"/>
    <n v="4.6500000000000004"/>
    <n v="3011"/>
    <s v="Tammy Raynor"/>
    <x v="2"/>
    <x v="0"/>
    <x v="0"/>
    <x v="7"/>
    <x v="3"/>
    <x v="851"/>
    <n v="0.37"/>
    <x v="0"/>
    <x v="1"/>
    <x v="15"/>
    <x v="28"/>
    <n v="2113"/>
    <x v="65"/>
    <d v="2015-04-29T00:00:00"/>
    <x v="1640"/>
    <n v="58"/>
    <x v="1692"/>
    <n v="7623"/>
  </r>
  <r>
    <n v="19041"/>
    <x v="2"/>
    <x v="9"/>
    <n v="300.64999999999998"/>
    <n v="24.49"/>
    <n v="3012"/>
    <s v="Annie Livingston"/>
    <x v="2"/>
    <x v="0"/>
    <x v="0"/>
    <x v="15"/>
    <x v="6"/>
    <x v="850"/>
    <n v="0.52"/>
    <x v="0"/>
    <x v="1"/>
    <x v="4"/>
    <x v="770"/>
    <n v="14609"/>
    <x v="65"/>
    <d v="2015-04-30T00:00:00"/>
    <x v="1641"/>
    <n v="8"/>
    <x v="1693"/>
    <n v="86346"/>
  </r>
  <r>
    <n v="19042"/>
    <x v="2"/>
    <x v="2"/>
    <n v="49.99"/>
    <n v="19.989999999999998"/>
    <n v="3012"/>
    <s v="Annie Livingston"/>
    <x v="2"/>
    <x v="0"/>
    <x v="2"/>
    <x v="13"/>
    <x v="3"/>
    <x v="606"/>
    <n v="0.45"/>
    <x v="0"/>
    <x v="1"/>
    <x v="4"/>
    <x v="770"/>
    <n v="14609"/>
    <x v="65"/>
    <d v="2015-04-30T00:00:00"/>
    <x v="1642"/>
    <n v="17"/>
    <x v="1694"/>
    <n v="86346"/>
  </r>
  <r>
    <n v="19043"/>
    <x v="2"/>
    <x v="10"/>
    <n v="104.85"/>
    <n v="4.6500000000000004"/>
    <n v="3012"/>
    <s v="Annie Livingston"/>
    <x v="2"/>
    <x v="0"/>
    <x v="0"/>
    <x v="7"/>
    <x v="3"/>
    <x v="851"/>
    <n v="0.37"/>
    <x v="0"/>
    <x v="1"/>
    <x v="4"/>
    <x v="770"/>
    <n v="14609"/>
    <x v="65"/>
    <d v="2015-04-29T00:00:00"/>
    <x v="1643"/>
    <n v="14"/>
    <x v="1695"/>
    <n v="86346"/>
  </r>
  <r>
    <n v="22064"/>
    <x v="2"/>
    <x v="0"/>
    <n v="5.58"/>
    <n v="5.3"/>
    <n v="3017"/>
    <s v="Melvin Benton"/>
    <x v="2"/>
    <x v="0"/>
    <x v="0"/>
    <x v="4"/>
    <x v="3"/>
    <x v="127"/>
    <n v="0.35"/>
    <x v="0"/>
    <x v="0"/>
    <x v="1"/>
    <x v="771"/>
    <n v="92024"/>
    <x v="85"/>
    <d v="2015-01-10T00:00:00"/>
    <x v="1644"/>
    <n v="1"/>
    <x v="1696"/>
    <n v="89071"/>
  </r>
  <r>
    <n v="22065"/>
    <x v="2"/>
    <x v="9"/>
    <n v="3.98"/>
    <n v="0.7"/>
    <n v="3017"/>
    <s v="Melvin Benton"/>
    <x v="2"/>
    <x v="0"/>
    <x v="0"/>
    <x v="0"/>
    <x v="0"/>
    <x v="852"/>
    <n v="0.52"/>
    <x v="0"/>
    <x v="0"/>
    <x v="1"/>
    <x v="771"/>
    <n v="92024"/>
    <x v="85"/>
    <d v="2015-01-10T00:00:00"/>
    <x v="1645"/>
    <n v="11"/>
    <x v="1697"/>
    <n v="89071"/>
  </r>
  <r>
    <n v="18950"/>
    <x v="4"/>
    <x v="0"/>
    <n v="4.9800000000000004"/>
    <n v="4.75"/>
    <n v="3035"/>
    <s v="Tina Evans"/>
    <x v="2"/>
    <x v="1"/>
    <x v="0"/>
    <x v="7"/>
    <x v="3"/>
    <x v="853"/>
    <n v="0.36"/>
    <x v="0"/>
    <x v="2"/>
    <x v="12"/>
    <x v="772"/>
    <n v="60148"/>
    <x v="43"/>
    <d v="2015-01-20T00:00:00"/>
    <x v="1646"/>
    <n v="10"/>
    <x v="264"/>
    <n v="89128"/>
  </r>
  <r>
    <n v="18951"/>
    <x v="4"/>
    <x v="7"/>
    <n v="6.35"/>
    <n v="1.02"/>
    <n v="3035"/>
    <s v="Tina Evans"/>
    <x v="2"/>
    <x v="1"/>
    <x v="0"/>
    <x v="7"/>
    <x v="0"/>
    <x v="318"/>
    <n v="0.39"/>
    <x v="0"/>
    <x v="2"/>
    <x v="12"/>
    <x v="772"/>
    <n v="60148"/>
    <x v="43"/>
    <d v="2015-01-20T00:00:00"/>
    <x v="1647"/>
    <n v="12"/>
    <x v="1698"/>
    <n v="89128"/>
  </r>
  <r>
    <n v="19849"/>
    <x v="1"/>
    <x v="1"/>
    <n v="12.99"/>
    <n v="14.37"/>
    <n v="3036"/>
    <s v="Edith Reynolds"/>
    <x v="2"/>
    <x v="1"/>
    <x v="1"/>
    <x v="2"/>
    <x v="6"/>
    <x v="193"/>
    <n v="0.73"/>
    <x v="0"/>
    <x v="2"/>
    <x v="48"/>
    <x v="773"/>
    <n v="58554"/>
    <x v="59"/>
    <d v="2015-01-18T00:00:00"/>
    <x v="1648"/>
    <n v="5"/>
    <x v="1699"/>
    <n v="89129"/>
  </r>
  <r>
    <n v="19850"/>
    <x v="1"/>
    <x v="5"/>
    <n v="35.44"/>
    <n v="7.5"/>
    <n v="3036"/>
    <s v="Edith Reynolds"/>
    <x v="2"/>
    <x v="1"/>
    <x v="0"/>
    <x v="7"/>
    <x v="3"/>
    <x v="854"/>
    <n v="0.38"/>
    <x v="0"/>
    <x v="2"/>
    <x v="48"/>
    <x v="773"/>
    <n v="58554"/>
    <x v="59"/>
    <d v="2015-01-18T00:00:00"/>
    <x v="1649"/>
    <n v="7"/>
    <x v="1700"/>
    <n v="89129"/>
  </r>
  <r>
    <n v="19851"/>
    <x v="1"/>
    <x v="1"/>
    <n v="12.98"/>
    <n v="3.14"/>
    <n v="3036"/>
    <s v="Edith Reynolds"/>
    <x v="2"/>
    <x v="1"/>
    <x v="0"/>
    <x v="12"/>
    <x v="2"/>
    <x v="47"/>
    <n v="0.6"/>
    <x v="0"/>
    <x v="2"/>
    <x v="48"/>
    <x v="773"/>
    <n v="58554"/>
    <x v="59"/>
    <d v="2015-01-19T00:00:00"/>
    <x v="1650"/>
    <n v="14"/>
    <x v="1701"/>
    <n v="89129"/>
  </r>
  <r>
    <n v="22201"/>
    <x v="2"/>
    <x v="4"/>
    <n v="178.47"/>
    <n v="19.989999999999998"/>
    <n v="3036"/>
    <s v="Edith Reynolds"/>
    <x v="2"/>
    <x v="1"/>
    <x v="0"/>
    <x v="10"/>
    <x v="3"/>
    <x v="179"/>
    <n v="0.55000000000000004"/>
    <x v="0"/>
    <x v="2"/>
    <x v="48"/>
    <x v="773"/>
    <n v="58554"/>
    <x v="114"/>
    <d v="2015-03-16T00:00:00"/>
    <x v="1651"/>
    <n v="22"/>
    <x v="1702"/>
    <n v="89130"/>
  </r>
  <r>
    <n v="19381"/>
    <x v="1"/>
    <x v="4"/>
    <n v="73.98"/>
    <n v="4"/>
    <n v="3041"/>
    <s v="Carrie Duke"/>
    <x v="2"/>
    <x v="0"/>
    <x v="2"/>
    <x v="13"/>
    <x v="3"/>
    <x v="124"/>
    <n v="0.77"/>
    <x v="0"/>
    <x v="2"/>
    <x v="13"/>
    <x v="536"/>
    <n v="67846"/>
    <x v="7"/>
    <d v="2015-05-18T00:00:00"/>
    <x v="1652"/>
    <n v="17"/>
    <x v="1703"/>
    <n v="86102"/>
  </r>
  <r>
    <n v="19382"/>
    <x v="1"/>
    <x v="1"/>
    <n v="3.68"/>
    <n v="1.32"/>
    <n v="3041"/>
    <s v="Carrie Duke"/>
    <x v="2"/>
    <x v="0"/>
    <x v="0"/>
    <x v="12"/>
    <x v="0"/>
    <x v="300"/>
    <n v="0.83"/>
    <x v="0"/>
    <x v="2"/>
    <x v="13"/>
    <x v="536"/>
    <n v="67846"/>
    <x v="7"/>
    <d v="2015-05-17T00:00:00"/>
    <x v="1653"/>
    <n v="8"/>
    <x v="1704"/>
    <n v="86102"/>
  </r>
  <r>
    <n v="20049"/>
    <x v="3"/>
    <x v="8"/>
    <n v="14.48"/>
    <n v="6.46"/>
    <n v="3042"/>
    <s v="Tara Gold"/>
    <x v="2"/>
    <x v="2"/>
    <x v="0"/>
    <x v="8"/>
    <x v="3"/>
    <x v="855"/>
    <n v="0.38"/>
    <x v="0"/>
    <x v="2"/>
    <x v="13"/>
    <x v="774"/>
    <n v="67501"/>
    <x v="128"/>
    <d v="2015-02-05T00:00:00"/>
    <x v="1654"/>
    <n v="12"/>
    <x v="1705"/>
    <n v="86101"/>
  </r>
  <r>
    <n v="21475"/>
    <x v="0"/>
    <x v="6"/>
    <n v="6.48"/>
    <n v="5.19"/>
    <n v="3045"/>
    <s v="Jordan Beard"/>
    <x v="2"/>
    <x v="2"/>
    <x v="0"/>
    <x v="7"/>
    <x v="3"/>
    <x v="856"/>
    <n v="0.37"/>
    <x v="0"/>
    <x v="2"/>
    <x v="13"/>
    <x v="775"/>
    <n v="66048"/>
    <x v="132"/>
    <d v="2015-06-07T00:00:00"/>
    <x v="1655"/>
    <n v="12"/>
    <x v="1706"/>
    <n v="86104"/>
  </r>
  <r>
    <n v="24415"/>
    <x v="0"/>
    <x v="5"/>
    <n v="120.98"/>
    <n v="30"/>
    <n v="3046"/>
    <s v="Andrew Pearce"/>
    <x v="1"/>
    <x v="2"/>
    <x v="1"/>
    <x v="1"/>
    <x v="1"/>
    <x v="478"/>
    <n v="0.64"/>
    <x v="0"/>
    <x v="2"/>
    <x v="13"/>
    <x v="776"/>
    <n v="66209"/>
    <x v="6"/>
    <d v="2015-02-14T00:00:00"/>
    <x v="1656"/>
    <n v="2"/>
    <x v="1707"/>
    <n v="86103"/>
  </r>
  <r>
    <n v="23188"/>
    <x v="0"/>
    <x v="2"/>
    <n v="276.2"/>
    <n v="24.49"/>
    <n v="3048"/>
    <s v="Tracy G Starr"/>
    <x v="0"/>
    <x v="0"/>
    <x v="1"/>
    <x v="1"/>
    <x v="6"/>
    <x v="147"/>
    <m/>
    <x v="0"/>
    <x v="0"/>
    <x v="1"/>
    <x v="777"/>
    <n v="94704"/>
    <x v="93"/>
    <d v="2015-03-07T00:00:00"/>
    <x v="1657"/>
    <n v="10"/>
    <x v="1708"/>
    <n v="89789"/>
  </r>
  <r>
    <n v="25904"/>
    <x v="3"/>
    <x v="2"/>
    <n v="125.99"/>
    <n v="2.5"/>
    <n v="3053"/>
    <s v="Robin Tyler"/>
    <x v="2"/>
    <x v="0"/>
    <x v="2"/>
    <x v="5"/>
    <x v="3"/>
    <x v="418"/>
    <n v="0.6"/>
    <x v="0"/>
    <x v="3"/>
    <x v="35"/>
    <x v="60"/>
    <n v="42071"/>
    <x v="118"/>
    <d v="2015-02-05T00:00:00"/>
    <x v="1658"/>
    <n v="11"/>
    <x v="1709"/>
    <n v="86662"/>
  </r>
  <r>
    <n v="20516"/>
    <x v="3"/>
    <x v="8"/>
    <n v="8.33"/>
    <n v="1.99"/>
    <n v="3063"/>
    <s v="Ann Steele"/>
    <x v="2"/>
    <x v="3"/>
    <x v="2"/>
    <x v="13"/>
    <x v="2"/>
    <x v="140"/>
    <n v="0.52"/>
    <x v="0"/>
    <x v="0"/>
    <x v="0"/>
    <x v="778"/>
    <n v="98034"/>
    <x v="115"/>
    <d v="2015-02-28T00:00:00"/>
    <x v="1659"/>
    <n v="6"/>
    <x v="1710"/>
    <n v="88447"/>
  </r>
  <r>
    <n v="20517"/>
    <x v="3"/>
    <x v="9"/>
    <n v="499.99"/>
    <n v="24.49"/>
    <n v="3063"/>
    <s v="Ann Steele"/>
    <x v="2"/>
    <x v="3"/>
    <x v="2"/>
    <x v="16"/>
    <x v="6"/>
    <x v="857"/>
    <n v="0.36"/>
    <x v="0"/>
    <x v="0"/>
    <x v="0"/>
    <x v="778"/>
    <n v="98034"/>
    <x v="115"/>
    <d v="2015-02-27T00:00:00"/>
    <x v="1660"/>
    <n v="5"/>
    <x v="1711"/>
    <n v="88447"/>
  </r>
  <r>
    <n v="19652"/>
    <x v="1"/>
    <x v="9"/>
    <n v="20.99"/>
    <n v="0.99"/>
    <n v="3063"/>
    <s v="Ann Steele"/>
    <x v="2"/>
    <x v="3"/>
    <x v="2"/>
    <x v="5"/>
    <x v="0"/>
    <x v="201"/>
    <n v="0.56999999999999995"/>
    <x v="0"/>
    <x v="0"/>
    <x v="0"/>
    <x v="778"/>
    <n v="98034"/>
    <x v="84"/>
    <d v="2015-05-26T00:00:00"/>
    <x v="1661"/>
    <n v="9"/>
    <x v="1712"/>
    <n v="88449"/>
  </r>
  <r>
    <n v="23811"/>
    <x v="4"/>
    <x v="9"/>
    <n v="6.45"/>
    <n v="1.34"/>
    <n v="3064"/>
    <s v="Clarence Crowder"/>
    <x v="2"/>
    <x v="3"/>
    <x v="0"/>
    <x v="7"/>
    <x v="0"/>
    <x v="858"/>
    <n v="0.36"/>
    <x v="0"/>
    <x v="0"/>
    <x v="0"/>
    <x v="779"/>
    <n v="98503"/>
    <x v="101"/>
    <d v="2015-01-19T00:00:00"/>
    <x v="1662"/>
    <n v="9"/>
    <x v="1713"/>
    <n v="88448"/>
  </r>
  <r>
    <n v="25239"/>
    <x v="1"/>
    <x v="2"/>
    <n v="355.98"/>
    <n v="58.92"/>
    <n v="3067"/>
    <s v="Carole Miller"/>
    <x v="1"/>
    <x v="3"/>
    <x v="1"/>
    <x v="1"/>
    <x v="1"/>
    <x v="464"/>
    <n v="0.64"/>
    <x v="0"/>
    <x v="1"/>
    <x v="10"/>
    <x v="780"/>
    <n v="44515"/>
    <x v="21"/>
    <d v="2015-03-03T00:00:00"/>
    <x v="1663"/>
    <n v="14"/>
    <x v="1714"/>
    <n v="91376"/>
  </r>
  <r>
    <n v="21027"/>
    <x v="0"/>
    <x v="9"/>
    <n v="120.98"/>
    <n v="30"/>
    <n v="3069"/>
    <s v="Tiffany Merrill"/>
    <x v="1"/>
    <x v="3"/>
    <x v="1"/>
    <x v="1"/>
    <x v="1"/>
    <x v="478"/>
    <n v="0.64"/>
    <x v="0"/>
    <x v="2"/>
    <x v="3"/>
    <x v="781"/>
    <n v="55128"/>
    <x v="144"/>
    <d v="2015-06-03T00:00:00"/>
    <x v="1664"/>
    <n v="15"/>
    <x v="1715"/>
    <n v="88191"/>
  </r>
  <r>
    <n v="21028"/>
    <x v="0"/>
    <x v="0"/>
    <n v="15.68"/>
    <n v="3.73"/>
    <n v="3069"/>
    <s v="Tiffany Merrill"/>
    <x v="2"/>
    <x v="3"/>
    <x v="1"/>
    <x v="2"/>
    <x v="2"/>
    <x v="770"/>
    <n v="0.46"/>
    <x v="0"/>
    <x v="2"/>
    <x v="3"/>
    <x v="781"/>
    <n v="55128"/>
    <x v="144"/>
    <d v="2015-06-03T00:00:00"/>
    <x v="1665"/>
    <n v="12"/>
    <x v="1716"/>
    <n v="88191"/>
  </r>
  <r>
    <n v="22213"/>
    <x v="2"/>
    <x v="3"/>
    <n v="1.82"/>
    <n v="0.83"/>
    <n v="3069"/>
    <s v="Tiffany Merrill"/>
    <x v="2"/>
    <x v="3"/>
    <x v="0"/>
    <x v="0"/>
    <x v="0"/>
    <x v="859"/>
    <n v="0.56999999999999995"/>
    <x v="0"/>
    <x v="2"/>
    <x v="3"/>
    <x v="781"/>
    <n v="55128"/>
    <x v="79"/>
    <d v="2015-02-15T00:00:00"/>
    <x v="1666"/>
    <n v="22"/>
    <x v="1717"/>
    <n v="88192"/>
  </r>
  <r>
    <n v="2063"/>
    <x v="4"/>
    <x v="2"/>
    <n v="19.23"/>
    <n v="6.15"/>
    <n v="3075"/>
    <s v="Gordon Brandt"/>
    <x v="2"/>
    <x v="0"/>
    <x v="1"/>
    <x v="2"/>
    <x v="2"/>
    <x v="159"/>
    <n v="0.44"/>
    <x v="0"/>
    <x v="0"/>
    <x v="1"/>
    <x v="154"/>
    <n v="90061"/>
    <x v="136"/>
    <d v="2015-02-28T00:00:00"/>
    <x v="1667"/>
    <n v="4"/>
    <x v="1718"/>
    <n v="14756"/>
  </r>
  <r>
    <n v="19739"/>
    <x v="3"/>
    <x v="6"/>
    <n v="137.47999999999999"/>
    <n v="32.18"/>
    <n v="3076"/>
    <s v="Peter Hardy"/>
    <x v="1"/>
    <x v="2"/>
    <x v="1"/>
    <x v="14"/>
    <x v="5"/>
    <x v="860"/>
    <n v="0.78"/>
    <x v="0"/>
    <x v="1"/>
    <x v="10"/>
    <x v="782"/>
    <n v="44224"/>
    <x v="0"/>
    <d v="2015-01-08T00:00:00"/>
    <x v="1668"/>
    <n v="2"/>
    <x v="1719"/>
    <n v="88241"/>
  </r>
  <r>
    <n v="23816"/>
    <x v="3"/>
    <x v="8"/>
    <n v="300.97000000000003"/>
    <n v="7.18"/>
    <n v="3077"/>
    <s v="Lynne Reid"/>
    <x v="2"/>
    <x v="2"/>
    <x v="2"/>
    <x v="13"/>
    <x v="3"/>
    <x v="394"/>
    <n v="0.48"/>
    <x v="0"/>
    <x v="1"/>
    <x v="10"/>
    <x v="783"/>
    <n v="44136"/>
    <x v="163"/>
    <d v="2015-05-09T00:00:00"/>
    <x v="1669"/>
    <n v="2"/>
    <x v="1720"/>
    <n v="88239"/>
  </r>
  <r>
    <n v="25489"/>
    <x v="1"/>
    <x v="7"/>
    <n v="35.44"/>
    <n v="5.09"/>
    <n v="3078"/>
    <s v="Kate McKenna"/>
    <x v="2"/>
    <x v="2"/>
    <x v="0"/>
    <x v="7"/>
    <x v="3"/>
    <x v="861"/>
    <n v="0.38"/>
    <x v="0"/>
    <x v="1"/>
    <x v="10"/>
    <x v="784"/>
    <n v="43615"/>
    <x v="164"/>
    <d v="2015-06-11T00:00:00"/>
    <x v="1670"/>
    <n v="5"/>
    <x v="1721"/>
    <n v="88240"/>
  </r>
  <r>
    <n v="25490"/>
    <x v="1"/>
    <x v="4"/>
    <n v="3.98"/>
    <n v="0.7"/>
    <n v="3078"/>
    <s v="Kate McKenna"/>
    <x v="2"/>
    <x v="2"/>
    <x v="0"/>
    <x v="0"/>
    <x v="0"/>
    <x v="852"/>
    <n v="0.52"/>
    <x v="0"/>
    <x v="1"/>
    <x v="10"/>
    <x v="784"/>
    <n v="43615"/>
    <x v="164"/>
    <d v="2015-06-14T00:00:00"/>
    <x v="1671"/>
    <n v="9"/>
    <x v="1722"/>
    <n v="88240"/>
  </r>
  <r>
    <n v="5816"/>
    <x v="3"/>
    <x v="8"/>
    <n v="300.97000000000003"/>
    <n v="7.18"/>
    <n v="3079"/>
    <s v="Andrew Levine"/>
    <x v="2"/>
    <x v="2"/>
    <x v="2"/>
    <x v="13"/>
    <x v="3"/>
    <x v="394"/>
    <n v="0.48"/>
    <x v="0"/>
    <x v="1"/>
    <x v="19"/>
    <x v="332"/>
    <n v="19112"/>
    <x v="163"/>
    <d v="2015-05-09T00:00:00"/>
    <x v="1669"/>
    <n v="7"/>
    <x v="1723"/>
    <n v="41253"/>
  </r>
  <r>
    <n v="7489"/>
    <x v="1"/>
    <x v="7"/>
    <n v="35.44"/>
    <n v="5.09"/>
    <n v="3079"/>
    <s v="Andrew Levine"/>
    <x v="2"/>
    <x v="2"/>
    <x v="0"/>
    <x v="7"/>
    <x v="3"/>
    <x v="861"/>
    <n v="0.38"/>
    <x v="0"/>
    <x v="1"/>
    <x v="19"/>
    <x v="332"/>
    <n v="19112"/>
    <x v="164"/>
    <d v="2015-06-11T00:00:00"/>
    <x v="1672"/>
    <n v="21"/>
    <x v="1724"/>
    <n v="53476"/>
  </r>
  <r>
    <n v="7490"/>
    <x v="1"/>
    <x v="4"/>
    <n v="3.98"/>
    <n v="0.7"/>
    <n v="3079"/>
    <s v="Andrew Levine"/>
    <x v="2"/>
    <x v="2"/>
    <x v="0"/>
    <x v="0"/>
    <x v="0"/>
    <x v="852"/>
    <n v="0.52"/>
    <x v="0"/>
    <x v="1"/>
    <x v="19"/>
    <x v="332"/>
    <n v="19112"/>
    <x v="164"/>
    <d v="2015-06-14T00:00:00"/>
    <x v="1673"/>
    <n v="36"/>
    <x v="1725"/>
    <n v="53476"/>
  </r>
  <r>
    <n v="7491"/>
    <x v="1"/>
    <x v="0"/>
    <n v="1.76"/>
    <n v="0.7"/>
    <n v="3079"/>
    <s v="Andrew Levine"/>
    <x v="2"/>
    <x v="2"/>
    <x v="0"/>
    <x v="0"/>
    <x v="0"/>
    <x v="28"/>
    <n v="0.56000000000000005"/>
    <x v="0"/>
    <x v="1"/>
    <x v="19"/>
    <x v="332"/>
    <n v="19112"/>
    <x v="164"/>
    <d v="2015-06-12T00:00:00"/>
    <x v="1674"/>
    <n v="71"/>
    <x v="1726"/>
    <n v="53476"/>
  </r>
  <r>
    <n v="7492"/>
    <x v="1"/>
    <x v="0"/>
    <n v="193.17"/>
    <n v="19.989999999999998"/>
    <n v="3079"/>
    <s v="Andrew Levine"/>
    <x v="0"/>
    <x v="2"/>
    <x v="0"/>
    <x v="10"/>
    <x v="3"/>
    <x v="538"/>
    <n v="0.71"/>
    <x v="0"/>
    <x v="1"/>
    <x v="19"/>
    <x v="332"/>
    <n v="19112"/>
    <x v="164"/>
    <d v="2015-06-11T00:00:00"/>
    <x v="1675"/>
    <n v="63"/>
    <x v="1727"/>
    <n v="53476"/>
  </r>
  <r>
    <n v="1739"/>
    <x v="3"/>
    <x v="6"/>
    <n v="137.47999999999999"/>
    <n v="32.18"/>
    <n v="3079"/>
    <s v="Andrew Levine"/>
    <x v="1"/>
    <x v="2"/>
    <x v="1"/>
    <x v="14"/>
    <x v="5"/>
    <x v="860"/>
    <n v="0.78"/>
    <x v="0"/>
    <x v="1"/>
    <x v="19"/>
    <x v="332"/>
    <n v="19112"/>
    <x v="0"/>
    <d v="2015-01-08T00:00:00"/>
    <x v="1668"/>
    <n v="10"/>
    <x v="1728"/>
    <n v="12480"/>
  </r>
  <r>
    <n v="6807"/>
    <x v="2"/>
    <x v="6"/>
    <n v="2.21"/>
    <n v="1"/>
    <n v="3079"/>
    <s v="Andrew Levine"/>
    <x v="0"/>
    <x v="2"/>
    <x v="0"/>
    <x v="0"/>
    <x v="0"/>
    <x v="862"/>
    <n v="0.38"/>
    <x v="0"/>
    <x v="1"/>
    <x v="19"/>
    <x v="332"/>
    <n v="19112"/>
    <x v="69"/>
    <d v="2015-06-11T00:00:00"/>
    <x v="1676"/>
    <n v="33"/>
    <x v="1729"/>
    <n v="48483"/>
  </r>
  <r>
    <n v="19756"/>
    <x v="0"/>
    <x v="6"/>
    <n v="65.989999999999995"/>
    <n v="5.99"/>
    <n v="3084"/>
    <s v="Debbie Hsu"/>
    <x v="0"/>
    <x v="2"/>
    <x v="2"/>
    <x v="5"/>
    <x v="3"/>
    <x v="788"/>
    <n v="0.57999999999999996"/>
    <x v="0"/>
    <x v="0"/>
    <x v="0"/>
    <x v="779"/>
    <n v="98503"/>
    <x v="18"/>
    <d v="2015-04-22T00:00:00"/>
    <x v="1677"/>
    <n v="14"/>
    <x v="1730"/>
    <n v="89879"/>
  </r>
  <r>
    <n v="20589"/>
    <x v="1"/>
    <x v="0"/>
    <n v="7.1"/>
    <n v="6.05"/>
    <n v="3084"/>
    <s v="Debbie Hsu"/>
    <x v="2"/>
    <x v="2"/>
    <x v="0"/>
    <x v="8"/>
    <x v="3"/>
    <x v="227"/>
    <n v="0.39"/>
    <x v="0"/>
    <x v="0"/>
    <x v="0"/>
    <x v="779"/>
    <n v="98503"/>
    <x v="137"/>
    <d v="2015-06-25T00:00:00"/>
    <x v="1678"/>
    <n v="18"/>
    <x v="1731"/>
    <n v="89880"/>
  </r>
  <r>
    <n v="20590"/>
    <x v="1"/>
    <x v="5"/>
    <n v="18.97"/>
    <n v="9.0299999999999994"/>
    <n v="3084"/>
    <s v="Debbie Hsu"/>
    <x v="2"/>
    <x v="2"/>
    <x v="0"/>
    <x v="7"/>
    <x v="3"/>
    <x v="273"/>
    <n v="0.37"/>
    <x v="0"/>
    <x v="0"/>
    <x v="0"/>
    <x v="779"/>
    <n v="98503"/>
    <x v="137"/>
    <d v="2015-06-25T00:00:00"/>
    <x v="1679"/>
    <n v="5"/>
    <x v="1732"/>
    <n v="89880"/>
  </r>
  <r>
    <n v="20008"/>
    <x v="0"/>
    <x v="5"/>
    <n v="39.99"/>
    <n v="10.25"/>
    <n v="3086"/>
    <s v="Ted Durham"/>
    <x v="0"/>
    <x v="3"/>
    <x v="2"/>
    <x v="13"/>
    <x v="3"/>
    <x v="863"/>
    <n v="0.55000000000000004"/>
    <x v="0"/>
    <x v="3"/>
    <x v="26"/>
    <x v="785"/>
    <n v="34287"/>
    <x v="73"/>
    <d v="2015-05-19T00:00:00"/>
    <x v="1680"/>
    <n v="3"/>
    <x v="1733"/>
    <n v="88380"/>
  </r>
  <r>
    <n v="21085"/>
    <x v="4"/>
    <x v="8"/>
    <n v="49.43"/>
    <n v="19.989999999999998"/>
    <n v="3089"/>
    <s v="Sandy Cannon"/>
    <x v="2"/>
    <x v="0"/>
    <x v="0"/>
    <x v="15"/>
    <x v="3"/>
    <x v="864"/>
    <n v="0.56999999999999995"/>
    <x v="0"/>
    <x v="2"/>
    <x v="13"/>
    <x v="776"/>
    <n v="66209"/>
    <x v="76"/>
    <d v="2015-01-29T00:00:00"/>
    <x v="1681"/>
    <n v="6"/>
    <x v="1734"/>
    <n v="91219"/>
  </r>
  <r>
    <n v="20357"/>
    <x v="2"/>
    <x v="3"/>
    <n v="207.48"/>
    <n v="0.99"/>
    <n v="3095"/>
    <s v="Milton Lindsay"/>
    <x v="2"/>
    <x v="3"/>
    <x v="0"/>
    <x v="15"/>
    <x v="3"/>
    <x v="718"/>
    <n v="0.55000000000000004"/>
    <x v="0"/>
    <x v="1"/>
    <x v="10"/>
    <x v="786"/>
    <n v="45011"/>
    <x v="71"/>
    <d v="2015-01-21T00:00:00"/>
    <x v="1682"/>
    <n v="5"/>
    <x v="1735"/>
    <n v="86220"/>
  </r>
  <r>
    <n v="21235"/>
    <x v="0"/>
    <x v="4"/>
    <n v="40.98"/>
    <n v="7.2"/>
    <n v="3096"/>
    <s v="Mike Howard"/>
    <x v="0"/>
    <x v="3"/>
    <x v="0"/>
    <x v="15"/>
    <x v="3"/>
    <x v="865"/>
    <n v="0.6"/>
    <x v="0"/>
    <x v="1"/>
    <x v="10"/>
    <x v="455"/>
    <n v="43026"/>
    <x v="84"/>
    <d v="2015-05-25T00:00:00"/>
    <x v="1683"/>
    <n v="3"/>
    <x v="1386"/>
    <n v="86221"/>
  </r>
  <r>
    <n v="21236"/>
    <x v="0"/>
    <x v="4"/>
    <n v="8.1199999999999992"/>
    <n v="2.83"/>
    <n v="3096"/>
    <s v="Mike Howard"/>
    <x v="0"/>
    <x v="3"/>
    <x v="2"/>
    <x v="13"/>
    <x v="2"/>
    <x v="293"/>
    <n v="0.77"/>
    <x v="0"/>
    <x v="1"/>
    <x v="10"/>
    <x v="455"/>
    <n v="43026"/>
    <x v="84"/>
    <d v="2015-05-25T00:00:00"/>
    <x v="1684"/>
    <n v="12"/>
    <x v="1736"/>
    <n v="86221"/>
  </r>
  <r>
    <n v="21237"/>
    <x v="0"/>
    <x v="1"/>
    <n v="262.11"/>
    <n v="62.74"/>
    <n v="3096"/>
    <s v="Mike Howard"/>
    <x v="1"/>
    <x v="3"/>
    <x v="1"/>
    <x v="11"/>
    <x v="5"/>
    <x v="866"/>
    <n v="0.75"/>
    <x v="0"/>
    <x v="1"/>
    <x v="10"/>
    <x v="455"/>
    <n v="43026"/>
    <x v="84"/>
    <d v="2015-05-25T00:00:00"/>
    <x v="1685"/>
    <n v="9"/>
    <x v="1737"/>
    <n v="86221"/>
  </r>
  <r>
    <n v="25999"/>
    <x v="2"/>
    <x v="7"/>
    <n v="33.89"/>
    <n v="5.0999999999999996"/>
    <n v="3096"/>
    <s v="Mike Howard"/>
    <x v="0"/>
    <x v="3"/>
    <x v="0"/>
    <x v="10"/>
    <x v="3"/>
    <x v="867"/>
    <n v="0.6"/>
    <x v="0"/>
    <x v="1"/>
    <x v="10"/>
    <x v="455"/>
    <n v="43026"/>
    <x v="77"/>
    <d v="2015-06-18T00:00:00"/>
    <x v="1686"/>
    <n v="6"/>
    <x v="1738"/>
    <n v="86222"/>
  </r>
  <r>
    <n v="19816"/>
    <x v="2"/>
    <x v="5"/>
    <n v="35.44"/>
    <n v="5.09"/>
    <n v="3098"/>
    <s v="Lorraine Boykin"/>
    <x v="2"/>
    <x v="3"/>
    <x v="0"/>
    <x v="7"/>
    <x v="3"/>
    <x v="861"/>
    <n v="0.38"/>
    <x v="0"/>
    <x v="1"/>
    <x v="4"/>
    <x v="787"/>
    <n v="11967"/>
    <x v="4"/>
    <d v="2015-04-09T00:00:00"/>
    <x v="1687"/>
    <n v="10"/>
    <x v="1739"/>
    <n v="89314"/>
  </r>
  <r>
    <n v="22503"/>
    <x v="4"/>
    <x v="6"/>
    <n v="11.7"/>
    <n v="6.96"/>
    <n v="3098"/>
    <s v="Lorraine Boykin"/>
    <x v="0"/>
    <x v="3"/>
    <x v="0"/>
    <x v="15"/>
    <x v="4"/>
    <x v="459"/>
    <n v="0.5"/>
    <x v="0"/>
    <x v="1"/>
    <x v="4"/>
    <x v="787"/>
    <n v="11967"/>
    <x v="77"/>
    <d v="2015-06-19T00:00:00"/>
    <x v="1688"/>
    <n v="10"/>
    <x v="1740"/>
    <n v="89315"/>
  </r>
  <r>
    <n v="18930"/>
    <x v="4"/>
    <x v="2"/>
    <n v="2.89"/>
    <n v="0.5"/>
    <n v="3098"/>
    <s v="Lorraine Boykin"/>
    <x v="2"/>
    <x v="3"/>
    <x v="0"/>
    <x v="9"/>
    <x v="3"/>
    <x v="277"/>
    <n v="0.38"/>
    <x v="0"/>
    <x v="1"/>
    <x v="4"/>
    <x v="787"/>
    <n v="11967"/>
    <x v="136"/>
    <d v="2015-02-28T00:00:00"/>
    <x v="1689"/>
    <n v="5"/>
    <x v="1741"/>
    <n v="89316"/>
  </r>
  <r>
    <n v="19805"/>
    <x v="2"/>
    <x v="8"/>
    <n v="35.99"/>
    <n v="5"/>
    <n v="3100"/>
    <s v="Gladys Holloway"/>
    <x v="2"/>
    <x v="3"/>
    <x v="2"/>
    <x v="5"/>
    <x v="0"/>
    <x v="615"/>
    <n v="0.82"/>
    <x v="0"/>
    <x v="3"/>
    <x v="26"/>
    <x v="788"/>
    <n v="33334"/>
    <x v="78"/>
    <d v="2015-03-27T00:00:00"/>
    <x v="1690"/>
    <n v="1"/>
    <x v="1742"/>
    <n v="89988"/>
  </r>
  <r>
    <n v="18087"/>
    <x v="2"/>
    <x v="7"/>
    <n v="3.08"/>
    <n v="0.99"/>
    <n v="3105"/>
    <s v="Lawrence Hester"/>
    <x v="2"/>
    <x v="1"/>
    <x v="0"/>
    <x v="9"/>
    <x v="3"/>
    <x v="675"/>
    <n v="0.37"/>
    <x v="0"/>
    <x v="3"/>
    <x v="35"/>
    <x v="60"/>
    <n v="42071"/>
    <x v="80"/>
    <d v="2015-03-21T00:00:00"/>
    <x v="1691"/>
    <n v="19"/>
    <x v="1743"/>
    <n v="86327"/>
  </r>
  <r>
    <n v="18088"/>
    <x v="2"/>
    <x v="1"/>
    <n v="6.48"/>
    <n v="5.9"/>
    <n v="3105"/>
    <s v="Lawrence Hester"/>
    <x v="2"/>
    <x v="1"/>
    <x v="0"/>
    <x v="7"/>
    <x v="3"/>
    <x v="250"/>
    <n v="0.37"/>
    <x v="0"/>
    <x v="3"/>
    <x v="35"/>
    <x v="60"/>
    <n v="42071"/>
    <x v="80"/>
    <d v="2015-03-21T00:00:00"/>
    <x v="1692"/>
    <n v="13"/>
    <x v="42"/>
    <n v="86327"/>
  </r>
  <r>
    <n v="18089"/>
    <x v="2"/>
    <x v="7"/>
    <n v="125.99"/>
    <n v="4.2"/>
    <n v="3105"/>
    <s v="Lawrence Hester"/>
    <x v="2"/>
    <x v="1"/>
    <x v="2"/>
    <x v="5"/>
    <x v="3"/>
    <x v="868"/>
    <n v="0.59"/>
    <x v="0"/>
    <x v="3"/>
    <x v="35"/>
    <x v="60"/>
    <n v="42071"/>
    <x v="80"/>
    <d v="2015-03-22T00:00:00"/>
    <x v="1693"/>
    <n v="12"/>
    <x v="1744"/>
    <n v="86327"/>
  </r>
  <r>
    <n v="87"/>
    <x v="2"/>
    <x v="7"/>
    <n v="3.08"/>
    <n v="0.99"/>
    <n v="3106"/>
    <s v="Alexander O'Brien"/>
    <x v="2"/>
    <x v="1"/>
    <x v="0"/>
    <x v="9"/>
    <x v="3"/>
    <x v="675"/>
    <n v="0.37"/>
    <x v="0"/>
    <x v="2"/>
    <x v="7"/>
    <x v="588"/>
    <n v="77041"/>
    <x v="80"/>
    <d v="2015-03-21T00:00:00"/>
    <x v="1694"/>
    <n v="75"/>
    <x v="1745"/>
    <n v="548"/>
  </r>
  <r>
    <n v="88"/>
    <x v="2"/>
    <x v="1"/>
    <n v="6.48"/>
    <n v="5.9"/>
    <n v="3106"/>
    <s v="Alexander O'Brien"/>
    <x v="2"/>
    <x v="1"/>
    <x v="0"/>
    <x v="7"/>
    <x v="3"/>
    <x v="250"/>
    <n v="0.37"/>
    <x v="0"/>
    <x v="2"/>
    <x v="7"/>
    <x v="588"/>
    <n v="77041"/>
    <x v="80"/>
    <d v="2015-03-21T00:00:00"/>
    <x v="1695"/>
    <n v="53"/>
    <x v="1746"/>
    <n v="548"/>
  </r>
  <r>
    <n v="89"/>
    <x v="2"/>
    <x v="7"/>
    <n v="125.99"/>
    <n v="4.2"/>
    <n v="3106"/>
    <s v="Alexander O'Brien"/>
    <x v="2"/>
    <x v="1"/>
    <x v="2"/>
    <x v="5"/>
    <x v="3"/>
    <x v="868"/>
    <n v="0.59"/>
    <x v="0"/>
    <x v="2"/>
    <x v="7"/>
    <x v="588"/>
    <n v="77041"/>
    <x v="80"/>
    <d v="2015-03-22T00:00:00"/>
    <x v="1696"/>
    <n v="47"/>
    <x v="1747"/>
    <n v="548"/>
  </r>
  <r>
    <n v="21120"/>
    <x v="1"/>
    <x v="8"/>
    <n v="34.54"/>
    <n v="14.72"/>
    <n v="3113"/>
    <s v="Wayne English"/>
    <x v="2"/>
    <x v="0"/>
    <x v="0"/>
    <x v="8"/>
    <x v="3"/>
    <x v="869"/>
    <n v="0.37"/>
    <x v="0"/>
    <x v="3"/>
    <x v="11"/>
    <x v="789"/>
    <n v="70560"/>
    <x v="28"/>
    <d v="2015-05-18T00:00:00"/>
    <x v="1697"/>
    <n v="17"/>
    <x v="1748"/>
    <n v="86860"/>
  </r>
  <r>
    <n v="21121"/>
    <x v="1"/>
    <x v="1"/>
    <n v="12.28"/>
    <n v="6.47"/>
    <n v="3113"/>
    <s v="Wayne English"/>
    <x v="2"/>
    <x v="0"/>
    <x v="0"/>
    <x v="7"/>
    <x v="3"/>
    <x v="849"/>
    <n v="0.38"/>
    <x v="0"/>
    <x v="3"/>
    <x v="11"/>
    <x v="789"/>
    <n v="70560"/>
    <x v="28"/>
    <d v="2015-05-17T00:00:00"/>
    <x v="1698"/>
    <n v="9"/>
    <x v="1749"/>
    <n v="86860"/>
  </r>
  <r>
    <n v="21122"/>
    <x v="1"/>
    <x v="2"/>
    <n v="34.58"/>
    <n v="8.99"/>
    <n v="3113"/>
    <s v="Wayne English"/>
    <x v="0"/>
    <x v="0"/>
    <x v="0"/>
    <x v="0"/>
    <x v="2"/>
    <x v="870"/>
    <n v="0.56000000000000005"/>
    <x v="0"/>
    <x v="3"/>
    <x v="11"/>
    <x v="789"/>
    <n v="70560"/>
    <x v="28"/>
    <d v="2015-05-19T00:00:00"/>
    <x v="1699"/>
    <n v="13"/>
    <x v="1750"/>
    <n v="86860"/>
  </r>
  <r>
    <n v="20795"/>
    <x v="2"/>
    <x v="4"/>
    <n v="349.45"/>
    <n v="60"/>
    <n v="3119"/>
    <s v="Jay Hubbard"/>
    <x v="1"/>
    <x v="0"/>
    <x v="1"/>
    <x v="11"/>
    <x v="1"/>
    <x v="356"/>
    <m/>
    <x v="0"/>
    <x v="3"/>
    <x v="26"/>
    <x v="790"/>
    <n v="32839"/>
    <x v="133"/>
    <d v="2015-07-02T00:00:00"/>
    <x v="1700"/>
    <n v="11"/>
    <x v="1751"/>
    <n v="86432"/>
  </r>
  <r>
    <n v="25473"/>
    <x v="1"/>
    <x v="4"/>
    <n v="315.98"/>
    <n v="19.989999999999998"/>
    <n v="3120"/>
    <s v="Daniel Christian"/>
    <x v="2"/>
    <x v="1"/>
    <x v="0"/>
    <x v="8"/>
    <x v="3"/>
    <x v="871"/>
    <n v="0.38"/>
    <x v="0"/>
    <x v="3"/>
    <x v="11"/>
    <x v="791"/>
    <n v="70117"/>
    <x v="110"/>
    <d v="2015-06-14T00:00:00"/>
    <x v="1701"/>
    <n v="9"/>
    <x v="1752"/>
    <n v="90160"/>
  </r>
  <r>
    <n v="23764"/>
    <x v="4"/>
    <x v="1"/>
    <n v="7.1"/>
    <n v="6.05"/>
    <n v="3123"/>
    <s v="Jamie Manning"/>
    <x v="2"/>
    <x v="1"/>
    <x v="0"/>
    <x v="8"/>
    <x v="3"/>
    <x v="227"/>
    <n v="0.39"/>
    <x v="0"/>
    <x v="2"/>
    <x v="12"/>
    <x v="792"/>
    <n v="60160"/>
    <x v="0"/>
    <d v="2015-01-09T00:00:00"/>
    <x v="1702"/>
    <n v="8"/>
    <x v="1753"/>
    <n v="87287"/>
  </r>
  <r>
    <n v="25060"/>
    <x v="1"/>
    <x v="5"/>
    <n v="120.98"/>
    <n v="9.07"/>
    <n v="3124"/>
    <s v="Neil Barbee"/>
    <x v="2"/>
    <x v="1"/>
    <x v="0"/>
    <x v="8"/>
    <x v="3"/>
    <x v="470"/>
    <n v="0.35"/>
    <x v="0"/>
    <x v="2"/>
    <x v="12"/>
    <x v="793"/>
    <n v="61265"/>
    <x v="155"/>
    <d v="2015-05-31T00:00:00"/>
    <x v="1703"/>
    <n v="11"/>
    <x v="1754"/>
    <n v="87286"/>
  </r>
  <r>
    <n v="25352"/>
    <x v="0"/>
    <x v="4"/>
    <n v="120.97"/>
    <n v="26.3"/>
    <n v="3125"/>
    <s v="Guy McDonald"/>
    <x v="1"/>
    <x v="1"/>
    <x v="2"/>
    <x v="6"/>
    <x v="1"/>
    <x v="872"/>
    <n v="0.38"/>
    <x v="0"/>
    <x v="2"/>
    <x v="12"/>
    <x v="794"/>
    <n v="60056"/>
    <x v="99"/>
    <d v="2015-01-07T00:00:00"/>
    <x v="1704"/>
    <n v="2"/>
    <x v="1755"/>
    <n v="87285"/>
  </r>
  <r>
    <n v="24457"/>
    <x v="4"/>
    <x v="4"/>
    <n v="3.69"/>
    <n v="2.5"/>
    <n v="3128"/>
    <s v="Cathy Burgess"/>
    <x v="2"/>
    <x v="2"/>
    <x v="0"/>
    <x v="4"/>
    <x v="3"/>
    <x v="488"/>
    <n v="0.39"/>
    <x v="0"/>
    <x v="3"/>
    <x v="11"/>
    <x v="795"/>
    <n v="71109"/>
    <x v="97"/>
    <d v="2015-06-30T00:00:00"/>
    <x v="1705"/>
    <n v="9"/>
    <x v="1756"/>
    <n v="89810"/>
  </r>
  <r>
    <n v="20483"/>
    <x v="0"/>
    <x v="10"/>
    <n v="180.98"/>
    <n v="26.2"/>
    <n v="3132"/>
    <s v="Anita Kang"/>
    <x v="1"/>
    <x v="0"/>
    <x v="1"/>
    <x v="1"/>
    <x v="1"/>
    <x v="68"/>
    <n v="0.59"/>
    <x v="0"/>
    <x v="2"/>
    <x v="12"/>
    <x v="796"/>
    <n v="60060"/>
    <x v="33"/>
    <d v="2015-06-23T00:00:00"/>
    <x v="1706"/>
    <n v="3"/>
    <x v="1757"/>
    <n v="86790"/>
  </r>
  <r>
    <n v="19258"/>
    <x v="3"/>
    <x v="7"/>
    <n v="62.05"/>
    <n v="3.99"/>
    <n v="3132"/>
    <s v="Anita Kang"/>
    <x v="2"/>
    <x v="0"/>
    <x v="0"/>
    <x v="15"/>
    <x v="3"/>
    <x v="873"/>
    <n v="0.55000000000000004"/>
    <x v="0"/>
    <x v="2"/>
    <x v="12"/>
    <x v="796"/>
    <n v="60060"/>
    <x v="28"/>
    <d v="2015-05-18T00:00:00"/>
    <x v="1707"/>
    <n v="40"/>
    <x v="1758"/>
    <n v="86794"/>
  </r>
  <r>
    <n v="22459"/>
    <x v="3"/>
    <x v="10"/>
    <n v="5.81"/>
    <n v="8.49"/>
    <n v="3133"/>
    <s v="Kristine Singleton"/>
    <x v="2"/>
    <x v="0"/>
    <x v="0"/>
    <x v="8"/>
    <x v="3"/>
    <x v="104"/>
    <n v="0.39"/>
    <x v="0"/>
    <x v="2"/>
    <x v="12"/>
    <x v="797"/>
    <n v="60540"/>
    <x v="59"/>
    <d v="2015-01-17T00:00:00"/>
    <x v="1708"/>
    <n v="12"/>
    <x v="1759"/>
    <n v="86789"/>
  </r>
  <r>
    <n v="22460"/>
    <x v="3"/>
    <x v="9"/>
    <n v="1.81"/>
    <n v="0.75"/>
    <n v="3133"/>
    <s v="Kristine Singleton"/>
    <x v="2"/>
    <x v="0"/>
    <x v="0"/>
    <x v="3"/>
    <x v="0"/>
    <x v="874"/>
    <n v="0.52"/>
    <x v="0"/>
    <x v="2"/>
    <x v="12"/>
    <x v="797"/>
    <n v="60540"/>
    <x v="59"/>
    <d v="2015-01-17T00:00:00"/>
    <x v="1709"/>
    <n v="10"/>
    <x v="1760"/>
    <n v="86789"/>
  </r>
  <r>
    <n v="21719"/>
    <x v="2"/>
    <x v="4"/>
    <n v="5.4"/>
    <n v="7.78"/>
    <n v="3133"/>
    <s v="Kristine Singleton"/>
    <x v="2"/>
    <x v="0"/>
    <x v="0"/>
    <x v="8"/>
    <x v="3"/>
    <x v="97"/>
    <n v="0.37"/>
    <x v="0"/>
    <x v="2"/>
    <x v="12"/>
    <x v="797"/>
    <n v="60540"/>
    <x v="30"/>
    <d v="2015-03-04T00:00:00"/>
    <x v="1710"/>
    <n v="4"/>
    <x v="1190"/>
    <n v="86792"/>
  </r>
  <r>
    <n v="21720"/>
    <x v="2"/>
    <x v="3"/>
    <n v="8.4600000000000009"/>
    <n v="8.99"/>
    <n v="3133"/>
    <s v="Kristine Singleton"/>
    <x v="0"/>
    <x v="0"/>
    <x v="2"/>
    <x v="13"/>
    <x v="2"/>
    <x v="875"/>
    <n v="0.79"/>
    <x v="0"/>
    <x v="2"/>
    <x v="12"/>
    <x v="797"/>
    <n v="60540"/>
    <x v="30"/>
    <d v="2015-03-07T00:00:00"/>
    <x v="1711"/>
    <n v="5"/>
    <x v="1761"/>
    <n v="86792"/>
  </r>
  <r>
    <n v="21721"/>
    <x v="2"/>
    <x v="12"/>
    <n v="14.98"/>
    <n v="8.99"/>
    <n v="3133"/>
    <s v="Kristine Singleton"/>
    <x v="2"/>
    <x v="0"/>
    <x v="1"/>
    <x v="2"/>
    <x v="2"/>
    <x v="826"/>
    <n v="0.39"/>
    <x v="0"/>
    <x v="2"/>
    <x v="12"/>
    <x v="797"/>
    <n v="60540"/>
    <x v="30"/>
    <d v="2015-03-05T00:00:00"/>
    <x v="1712"/>
    <n v="10"/>
    <x v="1762"/>
    <n v="86792"/>
  </r>
  <r>
    <n v="21722"/>
    <x v="2"/>
    <x v="7"/>
    <n v="155.99"/>
    <n v="8.08"/>
    <n v="3133"/>
    <s v="Kristine Singleton"/>
    <x v="2"/>
    <x v="0"/>
    <x v="2"/>
    <x v="5"/>
    <x v="3"/>
    <x v="876"/>
    <n v="0.6"/>
    <x v="0"/>
    <x v="2"/>
    <x v="12"/>
    <x v="797"/>
    <n v="60540"/>
    <x v="30"/>
    <d v="2015-03-05T00:00:00"/>
    <x v="1713"/>
    <n v="22"/>
    <x v="1763"/>
    <n v="86792"/>
  </r>
  <r>
    <n v="23898"/>
    <x v="2"/>
    <x v="9"/>
    <n v="150.88999999999999"/>
    <n v="60.2"/>
    <n v="3136"/>
    <s v="Lee Hancock"/>
    <x v="1"/>
    <x v="3"/>
    <x v="1"/>
    <x v="1"/>
    <x v="1"/>
    <x v="433"/>
    <n v="0.77"/>
    <x v="0"/>
    <x v="1"/>
    <x v="14"/>
    <x v="91"/>
    <n v="4073"/>
    <x v="11"/>
    <d v="2015-02-22T00:00:00"/>
    <x v="1714"/>
    <n v="23"/>
    <x v="1764"/>
    <n v="86791"/>
  </r>
  <r>
    <n v="24691"/>
    <x v="1"/>
    <x v="3"/>
    <n v="304.99"/>
    <n v="19.989999999999998"/>
    <n v="3137"/>
    <s v="Alison Sharp"/>
    <x v="2"/>
    <x v="0"/>
    <x v="0"/>
    <x v="8"/>
    <x v="3"/>
    <x v="831"/>
    <n v="0.4"/>
    <x v="0"/>
    <x v="1"/>
    <x v="16"/>
    <x v="798"/>
    <n v="3246"/>
    <x v="178"/>
    <d v="2015-06-09T00:00:00"/>
    <x v="1715"/>
    <n v="8"/>
    <x v="1765"/>
    <n v="86795"/>
  </r>
  <r>
    <n v="23706"/>
    <x v="1"/>
    <x v="5"/>
    <n v="4.0599999999999996"/>
    <n v="6.89"/>
    <n v="3138"/>
    <s v="Herbert Donnelly Swanson"/>
    <x v="0"/>
    <x v="0"/>
    <x v="0"/>
    <x v="15"/>
    <x v="3"/>
    <x v="326"/>
    <n v="0.6"/>
    <x v="0"/>
    <x v="1"/>
    <x v="16"/>
    <x v="799"/>
    <n v="3053"/>
    <x v="117"/>
    <d v="2015-06-21T00:00:00"/>
    <x v="1716"/>
    <n v="22"/>
    <x v="1766"/>
    <n v="86796"/>
  </r>
  <r>
    <n v="23427"/>
    <x v="2"/>
    <x v="3"/>
    <n v="280.98"/>
    <n v="57"/>
    <n v="3139"/>
    <s v="David Powell"/>
    <x v="1"/>
    <x v="1"/>
    <x v="1"/>
    <x v="1"/>
    <x v="1"/>
    <x v="234"/>
    <n v="0.78"/>
    <x v="0"/>
    <x v="1"/>
    <x v="2"/>
    <x v="207"/>
    <n v="7016"/>
    <x v="10"/>
    <d v="2015-05-05T00:00:00"/>
    <x v="1717"/>
    <n v="31"/>
    <x v="1767"/>
    <n v="86793"/>
  </r>
  <r>
    <n v="18917"/>
    <x v="4"/>
    <x v="3"/>
    <n v="6.84"/>
    <n v="8.3699999999999992"/>
    <n v="3141"/>
    <s v="Jerome McIntosh"/>
    <x v="2"/>
    <x v="3"/>
    <x v="0"/>
    <x v="12"/>
    <x v="2"/>
    <x v="597"/>
    <n v="0.57999999999999996"/>
    <x v="0"/>
    <x v="2"/>
    <x v="7"/>
    <x v="557"/>
    <n v="77506"/>
    <x v="144"/>
    <d v="2015-06-08T00:00:00"/>
    <x v="1718"/>
    <n v="13"/>
    <x v="1768"/>
    <n v="86369"/>
  </r>
  <r>
    <n v="18918"/>
    <x v="4"/>
    <x v="8"/>
    <n v="48.91"/>
    <n v="35"/>
    <n v="3141"/>
    <s v="Jerome McIntosh"/>
    <x v="0"/>
    <x v="3"/>
    <x v="0"/>
    <x v="10"/>
    <x v="6"/>
    <x v="595"/>
    <n v="0.83"/>
    <x v="0"/>
    <x v="2"/>
    <x v="7"/>
    <x v="557"/>
    <n v="77506"/>
    <x v="144"/>
    <d v="2015-06-03T00:00:00"/>
    <x v="1719"/>
    <n v="15"/>
    <x v="1769"/>
    <n v="86369"/>
  </r>
  <r>
    <n v="26039"/>
    <x v="3"/>
    <x v="1"/>
    <n v="15.42"/>
    <n v="5.41"/>
    <n v="3143"/>
    <s v="Neil Song"/>
    <x v="2"/>
    <x v="3"/>
    <x v="0"/>
    <x v="10"/>
    <x v="3"/>
    <x v="877"/>
    <n v="0.59"/>
    <x v="0"/>
    <x v="2"/>
    <x v="7"/>
    <x v="800"/>
    <n v="78660"/>
    <x v="120"/>
    <d v="2015-03-25T00:00:00"/>
    <x v="1720"/>
    <n v="2"/>
    <x v="1770"/>
    <n v="86368"/>
  </r>
  <r>
    <n v="19193"/>
    <x v="2"/>
    <x v="9"/>
    <n v="3.36"/>
    <n v="6.27"/>
    <n v="3146"/>
    <s v="Maureen Stout"/>
    <x v="2"/>
    <x v="0"/>
    <x v="0"/>
    <x v="8"/>
    <x v="3"/>
    <x v="198"/>
    <n v="0.4"/>
    <x v="0"/>
    <x v="2"/>
    <x v="7"/>
    <x v="801"/>
    <n v="78577"/>
    <x v="148"/>
    <d v="2015-01-05T00:00:00"/>
    <x v="1721"/>
    <n v="4"/>
    <x v="1771"/>
    <n v="85850"/>
  </r>
  <r>
    <n v="19194"/>
    <x v="2"/>
    <x v="8"/>
    <n v="3.71"/>
    <n v="1.93"/>
    <n v="3146"/>
    <s v="Maureen Stout"/>
    <x v="0"/>
    <x v="0"/>
    <x v="0"/>
    <x v="7"/>
    <x v="0"/>
    <x v="878"/>
    <n v="0.35"/>
    <x v="0"/>
    <x v="2"/>
    <x v="7"/>
    <x v="801"/>
    <n v="78577"/>
    <x v="148"/>
    <d v="2015-01-06T00:00:00"/>
    <x v="1722"/>
    <n v="11"/>
    <x v="1772"/>
    <n v="85850"/>
  </r>
  <r>
    <n v="24200"/>
    <x v="3"/>
    <x v="2"/>
    <n v="19.989999999999998"/>
    <n v="11.17"/>
    <n v="3148"/>
    <s v="Leroy Field"/>
    <x v="2"/>
    <x v="0"/>
    <x v="1"/>
    <x v="2"/>
    <x v="6"/>
    <x v="172"/>
    <n v="0.6"/>
    <x v="0"/>
    <x v="0"/>
    <x v="44"/>
    <x v="802"/>
    <n v="83854"/>
    <x v="101"/>
    <d v="2015-01-14T00:00:00"/>
    <x v="1723"/>
    <n v="7"/>
    <x v="1773"/>
    <n v="89716"/>
  </r>
  <r>
    <n v="24202"/>
    <x v="3"/>
    <x v="2"/>
    <n v="320.98"/>
    <n v="58.95"/>
    <n v="3149"/>
    <s v="Harriet Moore"/>
    <x v="1"/>
    <x v="0"/>
    <x v="1"/>
    <x v="1"/>
    <x v="1"/>
    <x v="879"/>
    <n v="0.56999999999999995"/>
    <x v="0"/>
    <x v="0"/>
    <x v="44"/>
    <x v="803"/>
    <n v="83440"/>
    <x v="101"/>
    <d v="2015-01-16T00:00:00"/>
    <x v="1724"/>
    <n v="6"/>
    <x v="1774"/>
    <n v="89716"/>
  </r>
  <r>
    <n v="19625"/>
    <x v="1"/>
    <x v="0"/>
    <n v="145.97999999999999"/>
    <n v="46.2"/>
    <n v="3151"/>
    <s v="Glenda Hunter"/>
    <x v="1"/>
    <x v="0"/>
    <x v="1"/>
    <x v="11"/>
    <x v="5"/>
    <x v="880"/>
    <n v="0.69"/>
    <x v="0"/>
    <x v="0"/>
    <x v="1"/>
    <x v="804"/>
    <n v="92277"/>
    <x v="26"/>
    <d v="2015-06-03T00:00:00"/>
    <x v="1725"/>
    <n v="9"/>
    <x v="1775"/>
    <n v="88543"/>
  </r>
  <r>
    <n v="19618"/>
    <x v="2"/>
    <x v="0"/>
    <n v="3502.14"/>
    <n v="8.73"/>
    <n v="3151"/>
    <s v="Glenda Hunter"/>
    <x v="1"/>
    <x v="0"/>
    <x v="2"/>
    <x v="6"/>
    <x v="5"/>
    <x v="25"/>
    <n v="0.56999999999999995"/>
    <x v="0"/>
    <x v="0"/>
    <x v="1"/>
    <x v="804"/>
    <n v="92277"/>
    <x v="128"/>
    <d v="2015-02-05T00:00:00"/>
    <x v="1726"/>
    <n v="1"/>
    <x v="1776"/>
    <n v="88544"/>
  </r>
  <r>
    <n v="19619"/>
    <x v="2"/>
    <x v="2"/>
    <n v="15.73"/>
    <n v="7.42"/>
    <n v="3151"/>
    <s v="Glenda Hunter"/>
    <x v="2"/>
    <x v="0"/>
    <x v="0"/>
    <x v="12"/>
    <x v="2"/>
    <x v="722"/>
    <n v="0.56000000000000005"/>
    <x v="0"/>
    <x v="0"/>
    <x v="1"/>
    <x v="804"/>
    <n v="92277"/>
    <x v="128"/>
    <d v="2015-02-05T00:00:00"/>
    <x v="1727"/>
    <n v="4"/>
    <x v="1777"/>
    <n v="88544"/>
  </r>
  <r>
    <n v="23322"/>
    <x v="1"/>
    <x v="5"/>
    <n v="25.99"/>
    <n v="5.37"/>
    <n v="3151"/>
    <s v="Glenda Hunter"/>
    <x v="0"/>
    <x v="0"/>
    <x v="0"/>
    <x v="0"/>
    <x v="3"/>
    <x v="577"/>
    <n v="0.56000000000000005"/>
    <x v="0"/>
    <x v="0"/>
    <x v="1"/>
    <x v="804"/>
    <n v="92277"/>
    <x v="160"/>
    <d v="2015-02-18T00:00:00"/>
    <x v="1728"/>
    <n v="18"/>
    <x v="1778"/>
    <n v="88545"/>
  </r>
  <r>
    <n v="24723"/>
    <x v="3"/>
    <x v="7"/>
    <n v="17.239999999999998"/>
    <n v="3.26"/>
    <n v="3151"/>
    <s v="Glenda Hunter"/>
    <x v="2"/>
    <x v="1"/>
    <x v="0"/>
    <x v="12"/>
    <x v="2"/>
    <x v="881"/>
    <n v="0.56000000000000005"/>
    <x v="0"/>
    <x v="0"/>
    <x v="1"/>
    <x v="804"/>
    <n v="92277"/>
    <x v="136"/>
    <d v="2015-02-28T00:00:00"/>
    <x v="1729"/>
    <n v="7"/>
    <x v="1779"/>
    <n v="88546"/>
  </r>
  <r>
    <n v="24329"/>
    <x v="3"/>
    <x v="1"/>
    <n v="5.98"/>
    <n v="1.49"/>
    <n v="3151"/>
    <s v="Glenda Hunter"/>
    <x v="2"/>
    <x v="0"/>
    <x v="0"/>
    <x v="8"/>
    <x v="3"/>
    <x v="370"/>
    <n v="0.39"/>
    <x v="0"/>
    <x v="0"/>
    <x v="1"/>
    <x v="804"/>
    <n v="92277"/>
    <x v="140"/>
    <d v="2015-03-12T00:00:00"/>
    <x v="1730"/>
    <n v="10"/>
    <x v="1780"/>
    <n v="88547"/>
  </r>
  <r>
    <n v="21734"/>
    <x v="0"/>
    <x v="0"/>
    <n v="99.23"/>
    <n v="8.99"/>
    <n v="3151"/>
    <s v="Glenda Hunter"/>
    <x v="2"/>
    <x v="0"/>
    <x v="1"/>
    <x v="2"/>
    <x v="2"/>
    <x v="153"/>
    <n v="0.35"/>
    <x v="0"/>
    <x v="0"/>
    <x v="1"/>
    <x v="804"/>
    <n v="92277"/>
    <x v="48"/>
    <d v="2015-04-02T00:00:00"/>
    <x v="1731"/>
    <n v="1"/>
    <x v="1781"/>
    <n v="88548"/>
  </r>
  <r>
    <n v="21436"/>
    <x v="0"/>
    <x v="4"/>
    <n v="150.97999999999999"/>
    <n v="13.99"/>
    <n v="3154"/>
    <s v="Faye Manning"/>
    <x v="0"/>
    <x v="0"/>
    <x v="2"/>
    <x v="6"/>
    <x v="4"/>
    <x v="216"/>
    <n v="0.38"/>
    <x v="0"/>
    <x v="3"/>
    <x v="26"/>
    <x v="805"/>
    <n v="33710"/>
    <x v="161"/>
    <d v="2015-01-27T00:00:00"/>
    <x v="1313"/>
    <n v="8"/>
    <x v="1782"/>
    <n v="86899"/>
  </r>
  <r>
    <n v="20253"/>
    <x v="2"/>
    <x v="9"/>
    <n v="17.7"/>
    <n v="9.4700000000000006"/>
    <n v="3154"/>
    <s v="Faye Manning"/>
    <x v="2"/>
    <x v="3"/>
    <x v="0"/>
    <x v="10"/>
    <x v="3"/>
    <x v="552"/>
    <n v="0.59"/>
    <x v="0"/>
    <x v="3"/>
    <x v="26"/>
    <x v="805"/>
    <n v="33710"/>
    <x v="5"/>
    <d v="2015-05-30T00:00:00"/>
    <x v="1732"/>
    <n v="11"/>
    <x v="1783"/>
    <n v="86900"/>
  </r>
  <r>
    <n v="18635"/>
    <x v="2"/>
    <x v="7"/>
    <n v="21.38"/>
    <n v="8.99"/>
    <n v="3154"/>
    <s v="Faye Manning"/>
    <x v="2"/>
    <x v="0"/>
    <x v="0"/>
    <x v="0"/>
    <x v="2"/>
    <x v="731"/>
    <n v="0.59"/>
    <x v="0"/>
    <x v="3"/>
    <x v="26"/>
    <x v="805"/>
    <n v="33710"/>
    <x v="25"/>
    <d v="2015-03-30T00:00:00"/>
    <x v="1733"/>
    <n v="21"/>
    <x v="1784"/>
    <n v="86901"/>
  </r>
  <r>
    <n v="23392"/>
    <x v="2"/>
    <x v="1"/>
    <n v="60.22"/>
    <n v="3.5"/>
    <n v="3155"/>
    <s v="Julian Keith Mayer"/>
    <x v="2"/>
    <x v="0"/>
    <x v="0"/>
    <x v="15"/>
    <x v="3"/>
    <x v="882"/>
    <n v="0.56999999999999995"/>
    <x v="0"/>
    <x v="3"/>
    <x v="26"/>
    <x v="91"/>
    <n v="32771"/>
    <x v="13"/>
    <d v="2015-01-21T00:00:00"/>
    <x v="1734"/>
    <n v="9"/>
    <x v="1785"/>
    <n v="86898"/>
  </r>
  <r>
    <n v="21437"/>
    <x v="0"/>
    <x v="9"/>
    <n v="25.98"/>
    <n v="14.36"/>
    <n v="3155"/>
    <s v="Julian Keith Mayer"/>
    <x v="1"/>
    <x v="0"/>
    <x v="1"/>
    <x v="1"/>
    <x v="1"/>
    <x v="361"/>
    <n v="0.6"/>
    <x v="0"/>
    <x v="3"/>
    <x v="26"/>
    <x v="91"/>
    <n v="32771"/>
    <x v="161"/>
    <d v="2015-01-27T00:00:00"/>
    <x v="1735"/>
    <n v="4"/>
    <x v="1786"/>
    <n v="86899"/>
  </r>
  <r>
    <n v="21438"/>
    <x v="0"/>
    <x v="10"/>
    <n v="32.479999999999997"/>
    <n v="35"/>
    <n v="3155"/>
    <s v="Julian Keith Mayer"/>
    <x v="2"/>
    <x v="0"/>
    <x v="0"/>
    <x v="10"/>
    <x v="6"/>
    <x v="233"/>
    <n v="0.81"/>
    <x v="0"/>
    <x v="3"/>
    <x v="26"/>
    <x v="91"/>
    <n v="32771"/>
    <x v="161"/>
    <d v="2015-01-27T00:00:00"/>
    <x v="1736"/>
    <n v="10"/>
    <x v="1787"/>
    <n v="86899"/>
  </r>
  <r>
    <n v="22015"/>
    <x v="2"/>
    <x v="5"/>
    <n v="159.99"/>
    <n v="5.5"/>
    <n v="3155"/>
    <s v="Julian Keith Mayer"/>
    <x v="2"/>
    <x v="3"/>
    <x v="2"/>
    <x v="13"/>
    <x v="3"/>
    <x v="883"/>
    <n v="0.49"/>
    <x v="0"/>
    <x v="3"/>
    <x v="26"/>
    <x v="91"/>
    <n v="32771"/>
    <x v="47"/>
    <d v="2015-04-21T00:00:00"/>
    <x v="1737"/>
    <n v="23"/>
    <x v="1788"/>
    <n v="86902"/>
  </r>
  <r>
    <n v="19374"/>
    <x v="1"/>
    <x v="8"/>
    <n v="280.98"/>
    <n v="57"/>
    <n v="3167"/>
    <s v="Ray Silverman"/>
    <x v="1"/>
    <x v="0"/>
    <x v="1"/>
    <x v="1"/>
    <x v="1"/>
    <x v="234"/>
    <n v="0.78"/>
    <x v="0"/>
    <x v="3"/>
    <x v="26"/>
    <x v="806"/>
    <n v="32004"/>
    <x v="117"/>
    <d v="2015-06-20T00:00:00"/>
    <x v="1738"/>
    <n v="14"/>
    <x v="1789"/>
    <n v="86491"/>
  </r>
  <r>
    <n v="19375"/>
    <x v="1"/>
    <x v="6"/>
    <n v="4.9800000000000004"/>
    <n v="7.44"/>
    <n v="3167"/>
    <s v="Ray Silverman"/>
    <x v="2"/>
    <x v="0"/>
    <x v="0"/>
    <x v="7"/>
    <x v="3"/>
    <x v="130"/>
    <n v="0.36"/>
    <x v="0"/>
    <x v="3"/>
    <x v="26"/>
    <x v="806"/>
    <n v="32004"/>
    <x v="117"/>
    <d v="2015-06-21T00:00:00"/>
    <x v="1739"/>
    <n v="15"/>
    <x v="1790"/>
    <n v="86491"/>
  </r>
  <r>
    <n v="19376"/>
    <x v="1"/>
    <x v="10"/>
    <n v="3.98"/>
    <n v="0.83"/>
    <n v="3167"/>
    <s v="Ray Silverman"/>
    <x v="2"/>
    <x v="0"/>
    <x v="0"/>
    <x v="0"/>
    <x v="0"/>
    <x v="503"/>
    <n v="0.51"/>
    <x v="0"/>
    <x v="3"/>
    <x v="26"/>
    <x v="806"/>
    <n v="32004"/>
    <x v="117"/>
    <d v="2015-06-21T00:00:00"/>
    <x v="1740"/>
    <n v="11"/>
    <x v="1315"/>
    <n v="86491"/>
  </r>
  <r>
    <n v="25683"/>
    <x v="2"/>
    <x v="4"/>
    <n v="7.28"/>
    <n v="11.15"/>
    <n v="3169"/>
    <s v="Janice Boswell"/>
    <x v="0"/>
    <x v="2"/>
    <x v="0"/>
    <x v="7"/>
    <x v="3"/>
    <x v="306"/>
    <n v="0.37"/>
    <x v="0"/>
    <x v="3"/>
    <x v="26"/>
    <x v="807"/>
    <n v="32127"/>
    <x v="53"/>
    <d v="2015-04-14T00:00:00"/>
    <x v="1741"/>
    <n v="1"/>
    <x v="1791"/>
    <n v="86490"/>
  </r>
  <r>
    <n v="26055"/>
    <x v="3"/>
    <x v="10"/>
    <n v="7.28"/>
    <n v="5.47"/>
    <n v="3170"/>
    <s v="Lawrence Haas"/>
    <x v="2"/>
    <x v="0"/>
    <x v="0"/>
    <x v="7"/>
    <x v="3"/>
    <x v="884"/>
    <n v="0.35"/>
    <x v="0"/>
    <x v="3"/>
    <x v="26"/>
    <x v="808"/>
    <n v="34952"/>
    <x v="169"/>
    <d v="2015-02-13T00:00:00"/>
    <x v="1742"/>
    <n v="12"/>
    <x v="1792"/>
    <n v="86489"/>
  </r>
  <r>
    <n v="21961"/>
    <x v="0"/>
    <x v="2"/>
    <n v="10.97"/>
    <n v="6.5"/>
    <n v="3176"/>
    <s v="Jackie McCullough"/>
    <x v="2"/>
    <x v="3"/>
    <x v="2"/>
    <x v="13"/>
    <x v="3"/>
    <x v="885"/>
    <n v="0.64"/>
    <x v="0"/>
    <x v="3"/>
    <x v="26"/>
    <x v="809"/>
    <n v="32216"/>
    <x v="82"/>
    <d v="2015-05-06T00:00:00"/>
    <x v="1743"/>
    <n v="19"/>
    <x v="1793"/>
    <n v="90820"/>
  </r>
  <r>
    <n v="20964"/>
    <x v="4"/>
    <x v="1"/>
    <n v="58.14"/>
    <n v="36.61"/>
    <n v="3176"/>
    <s v="Jackie McCullough"/>
    <x v="1"/>
    <x v="3"/>
    <x v="1"/>
    <x v="14"/>
    <x v="5"/>
    <x v="375"/>
    <n v="0.61"/>
    <x v="0"/>
    <x v="3"/>
    <x v="26"/>
    <x v="809"/>
    <n v="32216"/>
    <x v="97"/>
    <d v="2015-07-01T00:00:00"/>
    <x v="1744"/>
    <n v="22"/>
    <x v="1794"/>
    <n v="90821"/>
  </r>
  <r>
    <n v="20965"/>
    <x v="4"/>
    <x v="9"/>
    <n v="15.57"/>
    <n v="1.39"/>
    <n v="3176"/>
    <s v="Jackie McCullough"/>
    <x v="2"/>
    <x v="3"/>
    <x v="0"/>
    <x v="4"/>
    <x v="3"/>
    <x v="253"/>
    <n v="0.38"/>
    <x v="0"/>
    <x v="3"/>
    <x v="26"/>
    <x v="809"/>
    <n v="32216"/>
    <x v="97"/>
    <d v="2015-07-01T00:00:00"/>
    <x v="1745"/>
    <n v="22"/>
    <x v="1795"/>
    <n v="90821"/>
  </r>
  <r>
    <n v="24493"/>
    <x v="1"/>
    <x v="10"/>
    <n v="62.18"/>
    <n v="10.84"/>
    <n v="3177"/>
    <s v="Laurie Petty"/>
    <x v="2"/>
    <x v="3"/>
    <x v="1"/>
    <x v="2"/>
    <x v="4"/>
    <x v="499"/>
    <n v="0.63"/>
    <x v="0"/>
    <x v="3"/>
    <x v="26"/>
    <x v="810"/>
    <n v="33458"/>
    <x v="88"/>
    <d v="2015-03-16T00:00:00"/>
    <x v="1746"/>
    <n v="9"/>
    <x v="1796"/>
    <n v="90818"/>
  </r>
  <r>
    <n v="22086"/>
    <x v="2"/>
    <x v="2"/>
    <n v="1.68"/>
    <n v="1"/>
    <n v="3177"/>
    <s v="Laurie Petty"/>
    <x v="2"/>
    <x v="3"/>
    <x v="0"/>
    <x v="0"/>
    <x v="0"/>
    <x v="812"/>
    <n v="0.35"/>
    <x v="0"/>
    <x v="3"/>
    <x v="26"/>
    <x v="810"/>
    <n v="33458"/>
    <x v="157"/>
    <d v="2015-04-02T00:00:00"/>
    <x v="1747"/>
    <n v="5"/>
    <x v="1797"/>
    <n v="90819"/>
  </r>
  <r>
    <n v="21554"/>
    <x v="4"/>
    <x v="8"/>
    <n v="35.44"/>
    <n v="7.5"/>
    <n v="3179"/>
    <s v="Marie Pittman"/>
    <x v="2"/>
    <x v="0"/>
    <x v="0"/>
    <x v="7"/>
    <x v="3"/>
    <x v="854"/>
    <n v="0.38"/>
    <x v="0"/>
    <x v="2"/>
    <x v="3"/>
    <x v="811"/>
    <n v="55060"/>
    <x v="20"/>
    <d v="2015-06-19T00:00:00"/>
    <x v="1748"/>
    <n v="11"/>
    <x v="1798"/>
    <n v="86989"/>
  </r>
  <r>
    <n v="24464"/>
    <x v="0"/>
    <x v="4"/>
    <n v="170.98"/>
    <n v="35.89"/>
    <n v="3187"/>
    <s v="Sidney Gilliam"/>
    <x v="1"/>
    <x v="2"/>
    <x v="1"/>
    <x v="14"/>
    <x v="5"/>
    <x v="379"/>
    <n v="0.66"/>
    <x v="0"/>
    <x v="3"/>
    <x v="26"/>
    <x v="812"/>
    <n v="33569"/>
    <x v="21"/>
    <d v="2015-03-04T00:00:00"/>
    <x v="1749"/>
    <n v="1"/>
    <x v="1799"/>
    <n v="89025"/>
  </r>
  <r>
    <n v="20127"/>
    <x v="2"/>
    <x v="0"/>
    <n v="20.99"/>
    <n v="4.8099999999999996"/>
    <n v="3191"/>
    <s v="Jenny Hawkins"/>
    <x v="2"/>
    <x v="0"/>
    <x v="2"/>
    <x v="5"/>
    <x v="4"/>
    <x v="160"/>
    <n v="0.57999999999999996"/>
    <x v="0"/>
    <x v="2"/>
    <x v="45"/>
    <x v="813"/>
    <n v="54481"/>
    <x v="103"/>
    <d v="2015-03-18T00:00:00"/>
    <x v="1750"/>
    <n v="5"/>
    <x v="1800"/>
    <n v="86447"/>
  </r>
  <r>
    <n v="20303"/>
    <x v="0"/>
    <x v="3"/>
    <n v="35.94"/>
    <n v="6.66"/>
    <n v="3191"/>
    <s v="Jenny Hawkins"/>
    <x v="2"/>
    <x v="0"/>
    <x v="0"/>
    <x v="4"/>
    <x v="3"/>
    <x v="8"/>
    <n v="0.4"/>
    <x v="0"/>
    <x v="2"/>
    <x v="45"/>
    <x v="813"/>
    <n v="54481"/>
    <x v="98"/>
    <d v="2015-04-12T00:00:00"/>
    <x v="1751"/>
    <n v="9"/>
    <x v="1801"/>
    <n v="86448"/>
  </r>
  <r>
    <n v="22846"/>
    <x v="3"/>
    <x v="10"/>
    <n v="4.9800000000000004"/>
    <n v="7.54"/>
    <n v="3194"/>
    <s v="Angela Rose"/>
    <x v="2"/>
    <x v="3"/>
    <x v="0"/>
    <x v="7"/>
    <x v="3"/>
    <x v="886"/>
    <n v="0.38"/>
    <x v="0"/>
    <x v="3"/>
    <x v="26"/>
    <x v="230"/>
    <n v="34609"/>
    <x v="17"/>
    <d v="2015-03-11T00:00:00"/>
    <x v="1752"/>
    <n v="9"/>
    <x v="1802"/>
    <n v="89805"/>
  </r>
  <r>
    <n v="22847"/>
    <x v="3"/>
    <x v="6"/>
    <n v="22.84"/>
    <n v="8.18"/>
    <n v="3194"/>
    <s v="Angela Rose"/>
    <x v="2"/>
    <x v="3"/>
    <x v="0"/>
    <x v="7"/>
    <x v="3"/>
    <x v="635"/>
    <n v="0.39"/>
    <x v="0"/>
    <x v="3"/>
    <x v="26"/>
    <x v="230"/>
    <n v="34609"/>
    <x v="17"/>
    <d v="2015-03-12T00:00:00"/>
    <x v="1753"/>
    <n v="6"/>
    <x v="1803"/>
    <n v="89805"/>
  </r>
  <r>
    <n v="3406"/>
    <x v="1"/>
    <x v="9"/>
    <n v="200.97"/>
    <n v="15.59"/>
    <n v="3196"/>
    <s v="Rick Foster Hawkins"/>
    <x v="1"/>
    <x v="1"/>
    <x v="2"/>
    <x v="6"/>
    <x v="1"/>
    <x v="474"/>
    <n v="0.36"/>
    <x v="0"/>
    <x v="0"/>
    <x v="1"/>
    <x v="49"/>
    <n v="94109"/>
    <x v="23"/>
    <d v="2015-02-03T00:00:00"/>
    <x v="1754"/>
    <n v="43"/>
    <x v="1804"/>
    <n v="24294"/>
  </r>
  <r>
    <n v="21406"/>
    <x v="1"/>
    <x v="9"/>
    <n v="200.97"/>
    <n v="15.59"/>
    <n v="3197"/>
    <s v="Wallace Pugh"/>
    <x v="1"/>
    <x v="1"/>
    <x v="2"/>
    <x v="6"/>
    <x v="1"/>
    <x v="474"/>
    <n v="0.36"/>
    <x v="0"/>
    <x v="2"/>
    <x v="12"/>
    <x v="814"/>
    <n v="60062"/>
    <x v="23"/>
    <d v="2015-02-03T00:00:00"/>
    <x v="1755"/>
    <n v="11"/>
    <x v="1805"/>
    <n v="90850"/>
  </r>
  <r>
    <n v="18437"/>
    <x v="4"/>
    <x v="8"/>
    <n v="5.98"/>
    <n v="0.96"/>
    <n v="3205"/>
    <s v="Alvin Mullins"/>
    <x v="2"/>
    <x v="3"/>
    <x v="0"/>
    <x v="0"/>
    <x v="0"/>
    <x v="631"/>
    <n v="0.6"/>
    <x v="0"/>
    <x v="0"/>
    <x v="44"/>
    <x v="803"/>
    <n v="83440"/>
    <x v="25"/>
    <d v="2015-04-03T00:00:00"/>
    <x v="1756"/>
    <n v="10"/>
    <x v="1806"/>
    <n v="87933"/>
  </r>
  <r>
    <n v="18438"/>
    <x v="4"/>
    <x v="0"/>
    <n v="39.979999999999997"/>
    <n v="4"/>
    <n v="3206"/>
    <s v="Dana Rankin"/>
    <x v="2"/>
    <x v="3"/>
    <x v="2"/>
    <x v="13"/>
    <x v="3"/>
    <x v="74"/>
    <n v="0.7"/>
    <x v="0"/>
    <x v="0"/>
    <x v="44"/>
    <x v="815"/>
    <n v="83301"/>
    <x v="25"/>
    <d v="2015-04-04T00:00:00"/>
    <x v="1757"/>
    <n v="6"/>
    <x v="427"/>
    <n v="87933"/>
  </r>
  <r>
    <n v="21229"/>
    <x v="1"/>
    <x v="2"/>
    <n v="218.08"/>
    <n v="18.059999999999999"/>
    <n v="3206"/>
    <s v="Dana Rankin"/>
    <x v="0"/>
    <x v="3"/>
    <x v="1"/>
    <x v="1"/>
    <x v="6"/>
    <x v="531"/>
    <n v="0.56999999999999995"/>
    <x v="0"/>
    <x v="0"/>
    <x v="44"/>
    <x v="815"/>
    <n v="83301"/>
    <x v="8"/>
    <d v="2015-05-23T00:00:00"/>
    <x v="1758"/>
    <n v="7"/>
    <x v="1807"/>
    <n v="87934"/>
  </r>
  <r>
    <n v="20156"/>
    <x v="1"/>
    <x v="5"/>
    <n v="35.44"/>
    <n v="5.09"/>
    <n v="3206"/>
    <s v="Dana Rankin"/>
    <x v="2"/>
    <x v="3"/>
    <x v="0"/>
    <x v="7"/>
    <x v="3"/>
    <x v="861"/>
    <n v="0.38"/>
    <x v="0"/>
    <x v="0"/>
    <x v="44"/>
    <x v="815"/>
    <n v="83301"/>
    <x v="5"/>
    <d v="2015-05-29T00:00:00"/>
    <x v="1759"/>
    <n v="23"/>
    <x v="1808"/>
    <n v="87935"/>
  </r>
  <r>
    <n v="24637"/>
    <x v="2"/>
    <x v="9"/>
    <n v="4.9800000000000004"/>
    <n v="4.62"/>
    <n v="3209"/>
    <s v="Elsie Floyd"/>
    <x v="0"/>
    <x v="0"/>
    <x v="2"/>
    <x v="13"/>
    <x v="2"/>
    <x v="139"/>
    <n v="0.64"/>
    <x v="0"/>
    <x v="0"/>
    <x v="1"/>
    <x v="816"/>
    <n v="90210"/>
    <x v="162"/>
    <d v="2015-06-29T00:00:00"/>
    <x v="1760"/>
    <n v="8"/>
    <x v="1809"/>
    <n v="90739"/>
  </r>
  <r>
    <n v="22804"/>
    <x v="0"/>
    <x v="10"/>
    <n v="7.31"/>
    <n v="0.49"/>
    <n v="3211"/>
    <s v="Jonathan Crabtree"/>
    <x v="2"/>
    <x v="0"/>
    <x v="0"/>
    <x v="9"/>
    <x v="3"/>
    <x v="388"/>
    <n v="0.38"/>
    <x v="0"/>
    <x v="2"/>
    <x v="12"/>
    <x v="817"/>
    <n v="60101"/>
    <x v="2"/>
    <d v="2015-02-16T00:00:00"/>
    <x v="1761"/>
    <n v="12"/>
    <x v="1810"/>
    <n v="91522"/>
  </r>
  <r>
    <n v="22805"/>
    <x v="0"/>
    <x v="10"/>
    <n v="20.99"/>
    <n v="2.5"/>
    <n v="3211"/>
    <s v="Jonathan Crabtree"/>
    <x v="2"/>
    <x v="0"/>
    <x v="2"/>
    <x v="5"/>
    <x v="0"/>
    <x v="427"/>
    <n v="0.81"/>
    <x v="0"/>
    <x v="2"/>
    <x v="12"/>
    <x v="817"/>
    <n v="60101"/>
    <x v="2"/>
    <d v="2015-02-16T00:00:00"/>
    <x v="1762"/>
    <n v="23"/>
    <x v="1488"/>
    <n v="91522"/>
  </r>
  <r>
    <n v="23736"/>
    <x v="1"/>
    <x v="9"/>
    <n v="6.68"/>
    <n v="1.5"/>
    <n v="3221"/>
    <s v="Sean Pugh"/>
    <x v="2"/>
    <x v="0"/>
    <x v="0"/>
    <x v="0"/>
    <x v="0"/>
    <x v="685"/>
    <n v="0.48"/>
    <x v="0"/>
    <x v="3"/>
    <x v="26"/>
    <x v="818"/>
    <n v="33322"/>
    <x v="142"/>
    <d v="2015-04-13T00:00:00"/>
    <x v="1763"/>
    <n v="7"/>
    <x v="1811"/>
    <n v="90815"/>
  </r>
  <r>
    <n v="25605"/>
    <x v="0"/>
    <x v="7"/>
    <n v="39.479999999999997"/>
    <n v="1.99"/>
    <n v="3222"/>
    <s v="Diane Lu"/>
    <x v="0"/>
    <x v="0"/>
    <x v="2"/>
    <x v="13"/>
    <x v="2"/>
    <x v="246"/>
    <n v="0.54"/>
    <x v="0"/>
    <x v="3"/>
    <x v="26"/>
    <x v="819"/>
    <n v="32303"/>
    <x v="91"/>
    <d v="2015-03-19T00:00:00"/>
    <x v="1764"/>
    <n v="8"/>
    <x v="1812"/>
    <n v="90814"/>
  </r>
  <r>
    <n v="25606"/>
    <x v="0"/>
    <x v="6"/>
    <n v="8.1199999999999992"/>
    <n v="2.83"/>
    <n v="3222"/>
    <s v="Diane Lu"/>
    <x v="2"/>
    <x v="0"/>
    <x v="2"/>
    <x v="13"/>
    <x v="2"/>
    <x v="293"/>
    <n v="0.77"/>
    <x v="0"/>
    <x v="3"/>
    <x v="26"/>
    <x v="819"/>
    <n v="32303"/>
    <x v="91"/>
    <d v="2015-03-20T00:00:00"/>
    <x v="1765"/>
    <n v="17"/>
    <x v="1813"/>
    <n v="90814"/>
  </r>
  <r>
    <n v="19517"/>
    <x v="2"/>
    <x v="2"/>
    <n v="60.98"/>
    <n v="30"/>
    <n v="3224"/>
    <s v="Claudia White"/>
    <x v="1"/>
    <x v="2"/>
    <x v="1"/>
    <x v="1"/>
    <x v="1"/>
    <x v="887"/>
    <n v="0.7"/>
    <x v="0"/>
    <x v="3"/>
    <x v="20"/>
    <x v="820"/>
    <n v="37066"/>
    <x v="113"/>
    <d v="2015-04-02T00:00:00"/>
    <x v="1766"/>
    <n v="2"/>
    <x v="1814"/>
    <n v="86508"/>
  </r>
  <r>
    <n v="22291"/>
    <x v="1"/>
    <x v="10"/>
    <n v="208.16"/>
    <n v="68.02"/>
    <n v="3225"/>
    <s v="Robyn Crawford"/>
    <x v="1"/>
    <x v="2"/>
    <x v="0"/>
    <x v="15"/>
    <x v="1"/>
    <x v="888"/>
    <n v="0.57999999999999996"/>
    <x v="0"/>
    <x v="3"/>
    <x v="20"/>
    <x v="821"/>
    <n v="38138"/>
    <x v="101"/>
    <d v="2015-01-14T00:00:00"/>
    <x v="1767"/>
    <n v="4"/>
    <x v="1815"/>
    <n v="86507"/>
  </r>
  <r>
    <n v="22292"/>
    <x v="1"/>
    <x v="8"/>
    <n v="90.48"/>
    <n v="19.989999999999998"/>
    <n v="3226"/>
    <s v="Arthur Gold"/>
    <x v="2"/>
    <x v="2"/>
    <x v="0"/>
    <x v="4"/>
    <x v="3"/>
    <x v="634"/>
    <n v="0.4"/>
    <x v="0"/>
    <x v="3"/>
    <x v="20"/>
    <x v="822"/>
    <n v="37075"/>
    <x v="101"/>
    <d v="2015-01-15T00:00:00"/>
    <x v="1768"/>
    <n v="2"/>
    <x v="1816"/>
    <n v="86507"/>
  </r>
  <r>
    <n v="22293"/>
    <x v="1"/>
    <x v="0"/>
    <n v="9.48"/>
    <n v="7.29"/>
    <n v="3226"/>
    <s v="Arthur Gold"/>
    <x v="0"/>
    <x v="2"/>
    <x v="1"/>
    <x v="2"/>
    <x v="2"/>
    <x v="2"/>
    <n v="0.45"/>
    <x v="0"/>
    <x v="3"/>
    <x v="20"/>
    <x v="822"/>
    <n v="37075"/>
    <x v="101"/>
    <d v="2015-01-16T00:00:00"/>
    <x v="1769"/>
    <n v="1"/>
    <x v="1817"/>
    <n v="86507"/>
  </r>
  <r>
    <n v="22294"/>
    <x v="1"/>
    <x v="1"/>
    <n v="4.28"/>
    <n v="0.94"/>
    <n v="3226"/>
    <s v="Arthur Gold"/>
    <x v="2"/>
    <x v="2"/>
    <x v="0"/>
    <x v="0"/>
    <x v="0"/>
    <x v="579"/>
    <n v="0.56000000000000005"/>
    <x v="0"/>
    <x v="3"/>
    <x v="20"/>
    <x v="822"/>
    <n v="37075"/>
    <x v="101"/>
    <d v="2015-01-15T00:00:00"/>
    <x v="1770"/>
    <n v="4"/>
    <x v="1818"/>
    <n v="86507"/>
  </r>
  <r>
    <n v="24343"/>
    <x v="3"/>
    <x v="2"/>
    <n v="22.24"/>
    <n v="1.99"/>
    <n v="3226"/>
    <s v="Arthur Gold"/>
    <x v="2"/>
    <x v="2"/>
    <x v="2"/>
    <x v="13"/>
    <x v="2"/>
    <x v="889"/>
    <n v="0.43"/>
    <x v="0"/>
    <x v="3"/>
    <x v="20"/>
    <x v="822"/>
    <n v="37075"/>
    <x v="162"/>
    <d v="2015-06-30T00:00:00"/>
    <x v="1771"/>
    <n v="12"/>
    <x v="1819"/>
    <n v="86509"/>
  </r>
  <r>
    <n v="18940"/>
    <x v="1"/>
    <x v="0"/>
    <n v="24.95"/>
    <n v="2.99"/>
    <n v="3229"/>
    <s v="Sharon Kessler"/>
    <x v="2"/>
    <x v="2"/>
    <x v="0"/>
    <x v="8"/>
    <x v="3"/>
    <x v="890"/>
    <n v="0.39"/>
    <x v="0"/>
    <x v="2"/>
    <x v="45"/>
    <x v="823"/>
    <n v="54880"/>
    <x v="72"/>
    <d v="2015-01-22T00:00:00"/>
    <x v="1772"/>
    <n v="15"/>
    <x v="1820"/>
    <n v="87435"/>
  </r>
  <r>
    <n v="18941"/>
    <x v="1"/>
    <x v="6"/>
    <n v="15.98"/>
    <n v="8.99"/>
    <n v="3230"/>
    <s v="Monica Stuart"/>
    <x v="2"/>
    <x v="2"/>
    <x v="2"/>
    <x v="13"/>
    <x v="2"/>
    <x v="891"/>
    <n v="0.64"/>
    <x v="0"/>
    <x v="2"/>
    <x v="45"/>
    <x v="824"/>
    <n v="53186"/>
    <x v="72"/>
    <d v="2015-01-23T00:00:00"/>
    <x v="1773"/>
    <n v="9"/>
    <x v="1821"/>
    <n v="87435"/>
  </r>
  <r>
    <n v="19062"/>
    <x v="2"/>
    <x v="2"/>
    <n v="4.91"/>
    <n v="5.68"/>
    <n v="3230"/>
    <s v="Monica Stuart"/>
    <x v="0"/>
    <x v="2"/>
    <x v="0"/>
    <x v="8"/>
    <x v="3"/>
    <x v="500"/>
    <n v="0.36"/>
    <x v="0"/>
    <x v="2"/>
    <x v="45"/>
    <x v="824"/>
    <n v="53186"/>
    <x v="1"/>
    <d v="2015-06-13T00:00:00"/>
    <x v="1774"/>
    <n v="10"/>
    <x v="1822"/>
    <n v="87436"/>
  </r>
  <r>
    <n v="19063"/>
    <x v="2"/>
    <x v="8"/>
    <n v="48.94"/>
    <n v="5.86"/>
    <n v="3230"/>
    <s v="Monica Stuart"/>
    <x v="0"/>
    <x v="2"/>
    <x v="0"/>
    <x v="7"/>
    <x v="3"/>
    <x v="892"/>
    <n v="0.35"/>
    <x v="0"/>
    <x v="2"/>
    <x v="45"/>
    <x v="824"/>
    <n v="53186"/>
    <x v="1"/>
    <d v="2015-06-14T00:00:00"/>
    <x v="1775"/>
    <n v="21"/>
    <x v="1823"/>
    <n v="87436"/>
  </r>
  <r>
    <n v="19179"/>
    <x v="4"/>
    <x v="2"/>
    <n v="115.99"/>
    <n v="5.92"/>
    <n v="3238"/>
    <s v="Kathleen P Bloom"/>
    <x v="2"/>
    <x v="0"/>
    <x v="2"/>
    <x v="5"/>
    <x v="3"/>
    <x v="618"/>
    <n v="0.57999999999999996"/>
    <x v="0"/>
    <x v="0"/>
    <x v="6"/>
    <x v="825"/>
    <n v="97330"/>
    <x v="141"/>
    <d v="2015-06-06T00:00:00"/>
    <x v="1776"/>
    <n v="5"/>
    <x v="1824"/>
    <n v="89564"/>
  </r>
  <r>
    <n v="23084"/>
    <x v="0"/>
    <x v="6"/>
    <n v="7.28"/>
    <n v="3.52"/>
    <n v="3243"/>
    <s v="Marlene Phillips"/>
    <x v="2"/>
    <x v="2"/>
    <x v="2"/>
    <x v="13"/>
    <x v="2"/>
    <x v="893"/>
    <n v="0.68"/>
    <x v="0"/>
    <x v="1"/>
    <x v="18"/>
    <x v="222"/>
    <n v="6010"/>
    <x v="69"/>
    <d v="2015-06-10T00:00:00"/>
    <x v="1777"/>
    <n v="3"/>
    <x v="1825"/>
    <n v="88329"/>
  </r>
  <r>
    <n v="23267"/>
    <x v="4"/>
    <x v="2"/>
    <n v="5.18"/>
    <n v="2.04"/>
    <n v="3246"/>
    <s v="Wanda Harris"/>
    <x v="2"/>
    <x v="2"/>
    <x v="0"/>
    <x v="7"/>
    <x v="0"/>
    <x v="43"/>
    <n v="0.36"/>
    <x v="0"/>
    <x v="1"/>
    <x v="16"/>
    <x v="826"/>
    <n v="3051"/>
    <x v="113"/>
    <d v="2015-04-01T00:00:00"/>
    <x v="1778"/>
    <n v="4"/>
    <x v="1826"/>
    <n v="88330"/>
  </r>
  <r>
    <n v="18265"/>
    <x v="0"/>
    <x v="8"/>
    <n v="2.78"/>
    <n v="1.49"/>
    <n v="3248"/>
    <s v="Earl Donnelly"/>
    <x v="2"/>
    <x v="2"/>
    <x v="0"/>
    <x v="8"/>
    <x v="3"/>
    <x v="272"/>
    <n v="0.36"/>
    <x v="0"/>
    <x v="3"/>
    <x v="11"/>
    <x v="827"/>
    <n v="70458"/>
    <x v="163"/>
    <d v="2015-05-08T00:00:00"/>
    <x v="1779"/>
    <n v="17"/>
    <x v="1827"/>
    <n v="87297"/>
  </r>
  <r>
    <n v="25820"/>
    <x v="0"/>
    <x v="9"/>
    <n v="42.8"/>
    <n v="2.99"/>
    <n v="3249"/>
    <s v="Nicole Goldstein"/>
    <x v="2"/>
    <x v="0"/>
    <x v="0"/>
    <x v="8"/>
    <x v="3"/>
    <x v="894"/>
    <n v="0.36"/>
    <x v="0"/>
    <x v="1"/>
    <x v="30"/>
    <x v="828"/>
    <n v="21403"/>
    <x v="94"/>
    <d v="2015-05-24T00:00:00"/>
    <x v="1780"/>
    <n v="16"/>
    <x v="1828"/>
    <n v="87298"/>
  </r>
  <r>
    <n v="5511"/>
    <x v="2"/>
    <x v="1"/>
    <n v="5.28"/>
    <n v="6.26"/>
    <n v="3251"/>
    <s v="Peter Brooks"/>
    <x v="2"/>
    <x v="0"/>
    <x v="0"/>
    <x v="7"/>
    <x v="3"/>
    <x v="489"/>
    <n v="0.4"/>
    <x v="0"/>
    <x v="1"/>
    <x v="4"/>
    <x v="8"/>
    <n v="10112"/>
    <x v="164"/>
    <d v="2015-06-12T00:00:00"/>
    <x v="1781"/>
    <n v="76"/>
    <x v="1829"/>
    <n v="39076"/>
  </r>
  <r>
    <n v="23324"/>
    <x v="2"/>
    <x v="0"/>
    <n v="11.34"/>
    <n v="5.01"/>
    <n v="3252"/>
    <s v="Milton Harrell"/>
    <x v="2"/>
    <x v="2"/>
    <x v="0"/>
    <x v="7"/>
    <x v="3"/>
    <x v="195"/>
    <n v="0.36"/>
    <x v="0"/>
    <x v="1"/>
    <x v="4"/>
    <x v="829"/>
    <n v="12306"/>
    <x v="25"/>
    <d v="2015-04-01T00:00:00"/>
    <x v="1782"/>
    <n v="1"/>
    <x v="1830"/>
    <n v="87296"/>
  </r>
  <r>
    <n v="23511"/>
    <x v="2"/>
    <x v="1"/>
    <n v="5.28"/>
    <n v="6.26"/>
    <n v="3252"/>
    <s v="Milton Harrell"/>
    <x v="2"/>
    <x v="0"/>
    <x v="0"/>
    <x v="7"/>
    <x v="3"/>
    <x v="489"/>
    <n v="0.4"/>
    <x v="0"/>
    <x v="1"/>
    <x v="4"/>
    <x v="829"/>
    <n v="12306"/>
    <x v="164"/>
    <d v="2015-06-12T00:00:00"/>
    <x v="1783"/>
    <n v="19"/>
    <x v="1831"/>
    <n v="87299"/>
  </r>
  <r>
    <n v="21046"/>
    <x v="2"/>
    <x v="2"/>
    <n v="47.98"/>
    <n v="3.61"/>
    <n v="3255"/>
    <s v="Maureen Whitley"/>
    <x v="2"/>
    <x v="1"/>
    <x v="2"/>
    <x v="13"/>
    <x v="2"/>
    <x v="367"/>
    <n v="0.71"/>
    <x v="0"/>
    <x v="3"/>
    <x v="26"/>
    <x v="830"/>
    <n v="33319"/>
    <x v="29"/>
    <d v="2015-02-20T00:00:00"/>
    <x v="1784"/>
    <n v="2"/>
    <x v="1832"/>
    <n v="90488"/>
  </r>
  <r>
    <n v="18728"/>
    <x v="1"/>
    <x v="0"/>
    <n v="349.45"/>
    <n v="60"/>
    <n v="3257"/>
    <s v="Sharon Marcus"/>
    <x v="1"/>
    <x v="3"/>
    <x v="1"/>
    <x v="11"/>
    <x v="1"/>
    <x v="356"/>
    <m/>
    <x v="0"/>
    <x v="0"/>
    <x v="0"/>
    <x v="831"/>
    <n v="98632"/>
    <x v="66"/>
    <d v="2015-05-27T00:00:00"/>
    <x v="1785"/>
    <n v="15"/>
    <x v="1833"/>
    <n v="88825"/>
  </r>
  <r>
    <n v="21852"/>
    <x v="3"/>
    <x v="6"/>
    <n v="25.38"/>
    <n v="8.99"/>
    <n v="3257"/>
    <s v="Sharon Marcus"/>
    <x v="2"/>
    <x v="3"/>
    <x v="1"/>
    <x v="2"/>
    <x v="2"/>
    <x v="268"/>
    <n v="0.5"/>
    <x v="0"/>
    <x v="0"/>
    <x v="0"/>
    <x v="831"/>
    <n v="98632"/>
    <x v="116"/>
    <d v="2015-05-15T00:00:00"/>
    <x v="1786"/>
    <n v="26"/>
    <x v="1834"/>
    <n v="88826"/>
  </r>
  <r>
    <n v="23010"/>
    <x v="1"/>
    <x v="1"/>
    <n v="55.94"/>
    <n v="6.55"/>
    <n v="3258"/>
    <s v="Gretchen Best Wilkins"/>
    <x v="2"/>
    <x v="3"/>
    <x v="2"/>
    <x v="13"/>
    <x v="3"/>
    <x v="420"/>
    <n v="0.68"/>
    <x v="0"/>
    <x v="0"/>
    <x v="0"/>
    <x v="832"/>
    <n v="98037"/>
    <x v="68"/>
    <d v="2015-03-23T00:00:00"/>
    <x v="1787"/>
    <n v="11"/>
    <x v="1835"/>
    <n v="88824"/>
  </r>
  <r>
    <n v="22576"/>
    <x v="1"/>
    <x v="8"/>
    <n v="105.34"/>
    <n v="24.49"/>
    <n v="3261"/>
    <s v="Steven Long"/>
    <x v="0"/>
    <x v="3"/>
    <x v="1"/>
    <x v="2"/>
    <x v="6"/>
    <x v="828"/>
    <n v="0.61"/>
    <x v="0"/>
    <x v="2"/>
    <x v="22"/>
    <x v="833"/>
    <n v="49221"/>
    <x v="97"/>
    <d v="2015-06-26T00:00:00"/>
    <x v="1788"/>
    <n v="10"/>
    <x v="1836"/>
    <n v="90296"/>
  </r>
  <r>
    <n v="19214"/>
    <x v="3"/>
    <x v="7"/>
    <n v="9.99"/>
    <n v="11.59"/>
    <n v="3264"/>
    <s v="Becky Puckett"/>
    <x v="2"/>
    <x v="0"/>
    <x v="0"/>
    <x v="7"/>
    <x v="3"/>
    <x v="655"/>
    <n v="0.4"/>
    <x v="0"/>
    <x v="0"/>
    <x v="1"/>
    <x v="834"/>
    <n v="95501"/>
    <x v="168"/>
    <d v="2015-05-21T00:00:00"/>
    <x v="1789"/>
    <n v="5"/>
    <x v="1837"/>
    <n v="89835"/>
  </r>
  <r>
    <n v="21459"/>
    <x v="2"/>
    <x v="6"/>
    <n v="122.99"/>
    <n v="70.2"/>
    <n v="3266"/>
    <s v="Edgar Kumar"/>
    <x v="1"/>
    <x v="0"/>
    <x v="1"/>
    <x v="1"/>
    <x v="1"/>
    <x v="36"/>
    <n v="0.74"/>
    <x v="0"/>
    <x v="1"/>
    <x v="14"/>
    <x v="91"/>
    <n v="4073"/>
    <x v="9"/>
    <d v="2015-01-29T00:00:00"/>
    <x v="1790"/>
    <n v="14"/>
    <x v="1838"/>
    <n v="89836"/>
  </r>
  <r>
    <n v="21458"/>
    <x v="2"/>
    <x v="0"/>
    <n v="60.97"/>
    <n v="4.5"/>
    <n v="3269"/>
    <s v="Billie Stern"/>
    <x v="0"/>
    <x v="0"/>
    <x v="0"/>
    <x v="15"/>
    <x v="3"/>
    <x v="714"/>
    <n v="0.56000000000000005"/>
    <x v="0"/>
    <x v="1"/>
    <x v="2"/>
    <x v="835"/>
    <n v="7060"/>
    <x v="9"/>
    <d v="2015-01-30T00:00:00"/>
    <x v="1791"/>
    <n v="12"/>
    <x v="1839"/>
    <n v="89836"/>
  </r>
  <r>
    <n v="19047"/>
    <x v="4"/>
    <x v="1"/>
    <n v="13.48"/>
    <n v="4.51"/>
    <n v="3275"/>
    <s v="Tamara Dickinson"/>
    <x v="2"/>
    <x v="1"/>
    <x v="0"/>
    <x v="10"/>
    <x v="3"/>
    <x v="804"/>
    <n v="0.59"/>
    <x v="0"/>
    <x v="0"/>
    <x v="0"/>
    <x v="521"/>
    <n v="98273"/>
    <x v="68"/>
    <d v="2015-03-23T00:00:00"/>
    <x v="1792"/>
    <n v="9"/>
    <x v="1840"/>
    <n v="86233"/>
  </r>
  <r>
    <n v="19232"/>
    <x v="4"/>
    <x v="7"/>
    <n v="449.99"/>
    <n v="24.49"/>
    <n v="3275"/>
    <s v="Tamara Dickinson"/>
    <x v="2"/>
    <x v="2"/>
    <x v="2"/>
    <x v="16"/>
    <x v="6"/>
    <x v="895"/>
    <n v="0.52"/>
    <x v="0"/>
    <x v="0"/>
    <x v="0"/>
    <x v="521"/>
    <n v="98273"/>
    <x v="167"/>
    <d v="2015-01-05T00:00:00"/>
    <x v="1793"/>
    <n v="12"/>
    <x v="1841"/>
    <n v="86234"/>
  </r>
  <r>
    <n v="19233"/>
    <x v="4"/>
    <x v="0"/>
    <n v="5.84"/>
    <n v="1.2"/>
    <n v="3275"/>
    <s v="Tamara Dickinson"/>
    <x v="2"/>
    <x v="2"/>
    <x v="0"/>
    <x v="0"/>
    <x v="0"/>
    <x v="469"/>
    <n v="0.55000000000000004"/>
    <x v="0"/>
    <x v="0"/>
    <x v="0"/>
    <x v="521"/>
    <n v="98273"/>
    <x v="167"/>
    <d v="2015-01-10T00:00:00"/>
    <x v="1794"/>
    <n v="6"/>
    <x v="1842"/>
    <n v="86234"/>
  </r>
  <r>
    <n v="20039"/>
    <x v="0"/>
    <x v="2"/>
    <n v="89.83"/>
    <n v="35"/>
    <n v="3279"/>
    <s v="Ricky Allred"/>
    <x v="2"/>
    <x v="1"/>
    <x v="0"/>
    <x v="10"/>
    <x v="6"/>
    <x v="896"/>
    <n v="0.83"/>
    <x v="0"/>
    <x v="3"/>
    <x v="39"/>
    <x v="725"/>
    <n v="29203"/>
    <x v="34"/>
    <d v="2015-04-08T00:00:00"/>
    <x v="1795"/>
    <n v="4"/>
    <x v="1843"/>
    <n v="90766"/>
  </r>
  <r>
    <n v="20040"/>
    <x v="0"/>
    <x v="10"/>
    <n v="13.43"/>
    <n v="5.5"/>
    <n v="3279"/>
    <s v="Ricky Allred"/>
    <x v="2"/>
    <x v="1"/>
    <x v="0"/>
    <x v="10"/>
    <x v="3"/>
    <x v="599"/>
    <n v="0.56999999999999995"/>
    <x v="0"/>
    <x v="3"/>
    <x v="39"/>
    <x v="725"/>
    <n v="29203"/>
    <x v="34"/>
    <d v="2015-04-08T00:00:00"/>
    <x v="1796"/>
    <n v="12"/>
    <x v="1844"/>
    <n v="90766"/>
  </r>
  <r>
    <n v="20041"/>
    <x v="0"/>
    <x v="0"/>
    <n v="125.99"/>
    <n v="7.69"/>
    <n v="3279"/>
    <s v="Ricky Allred"/>
    <x v="2"/>
    <x v="1"/>
    <x v="2"/>
    <x v="5"/>
    <x v="3"/>
    <x v="442"/>
    <n v="0.57999999999999996"/>
    <x v="0"/>
    <x v="3"/>
    <x v="39"/>
    <x v="725"/>
    <n v="29203"/>
    <x v="34"/>
    <d v="2015-04-06T00:00:00"/>
    <x v="1797"/>
    <n v="11"/>
    <x v="1845"/>
    <n v="90766"/>
  </r>
  <r>
    <n v="21620"/>
    <x v="3"/>
    <x v="0"/>
    <n v="45.99"/>
    <n v="4.99"/>
    <n v="3279"/>
    <s v="Ricky Allred"/>
    <x v="2"/>
    <x v="1"/>
    <x v="2"/>
    <x v="5"/>
    <x v="3"/>
    <x v="402"/>
    <n v="0.56000000000000005"/>
    <x v="0"/>
    <x v="3"/>
    <x v="39"/>
    <x v="725"/>
    <n v="29203"/>
    <x v="88"/>
    <d v="2015-03-16T00:00:00"/>
    <x v="1798"/>
    <n v="3"/>
    <x v="1846"/>
    <n v="90767"/>
  </r>
  <r>
    <n v="23022"/>
    <x v="2"/>
    <x v="5"/>
    <n v="363.25"/>
    <n v="19.989999999999998"/>
    <n v="3283"/>
    <s v="William Woodard"/>
    <x v="0"/>
    <x v="0"/>
    <x v="0"/>
    <x v="15"/>
    <x v="3"/>
    <x v="451"/>
    <n v="0.56999999999999995"/>
    <x v="0"/>
    <x v="3"/>
    <x v="26"/>
    <x v="836"/>
    <n v="33156"/>
    <x v="109"/>
    <d v="2015-04-21T00:00:00"/>
    <x v="1799"/>
    <n v="5"/>
    <x v="1847"/>
    <n v="90752"/>
  </r>
  <r>
    <n v="23211"/>
    <x v="0"/>
    <x v="9"/>
    <n v="17.48"/>
    <n v="1.99"/>
    <n v="3283"/>
    <s v="William Woodard"/>
    <x v="2"/>
    <x v="0"/>
    <x v="2"/>
    <x v="13"/>
    <x v="2"/>
    <x v="121"/>
    <n v="0.45"/>
    <x v="0"/>
    <x v="3"/>
    <x v="26"/>
    <x v="836"/>
    <n v="33156"/>
    <x v="16"/>
    <d v="2015-05-11T00:00:00"/>
    <x v="1800"/>
    <n v="31"/>
    <x v="1848"/>
    <n v="90753"/>
  </r>
  <r>
    <n v="26141"/>
    <x v="0"/>
    <x v="5"/>
    <n v="19.23"/>
    <n v="6.15"/>
    <n v="3284"/>
    <s v="Michael Shaffer"/>
    <x v="0"/>
    <x v="0"/>
    <x v="1"/>
    <x v="2"/>
    <x v="2"/>
    <x v="159"/>
    <n v="0.44"/>
    <x v="0"/>
    <x v="3"/>
    <x v="26"/>
    <x v="837"/>
    <n v="34741"/>
    <x v="63"/>
    <d v="2015-02-22T00:00:00"/>
    <x v="1801"/>
    <n v="6"/>
    <x v="1849"/>
    <n v="90751"/>
  </r>
  <r>
    <n v="20350"/>
    <x v="1"/>
    <x v="2"/>
    <n v="1.7"/>
    <n v="1.99"/>
    <n v="3285"/>
    <s v="Ricky Garner"/>
    <x v="2"/>
    <x v="3"/>
    <x v="2"/>
    <x v="13"/>
    <x v="2"/>
    <x v="286"/>
    <n v="0.51"/>
    <x v="0"/>
    <x v="3"/>
    <x v="8"/>
    <x v="838"/>
    <n v="20170"/>
    <x v="61"/>
    <d v="2015-01-07T00:00:00"/>
    <x v="1802"/>
    <n v="7"/>
    <x v="1850"/>
    <n v="90750"/>
  </r>
  <r>
    <n v="20351"/>
    <x v="1"/>
    <x v="0"/>
    <n v="30.98"/>
    <n v="5.09"/>
    <n v="3285"/>
    <s v="Ricky Garner"/>
    <x v="2"/>
    <x v="3"/>
    <x v="0"/>
    <x v="7"/>
    <x v="3"/>
    <x v="897"/>
    <n v="0.4"/>
    <x v="0"/>
    <x v="3"/>
    <x v="8"/>
    <x v="838"/>
    <n v="20170"/>
    <x v="61"/>
    <d v="2015-01-08T00:00:00"/>
    <x v="1803"/>
    <n v="9"/>
    <x v="1851"/>
    <n v="90750"/>
  </r>
  <r>
    <n v="21567"/>
    <x v="4"/>
    <x v="4"/>
    <n v="30.56"/>
    <n v="2.99"/>
    <n v="3287"/>
    <s v="Mary Norman"/>
    <x v="2"/>
    <x v="2"/>
    <x v="0"/>
    <x v="8"/>
    <x v="3"/>
    <x v="823"/>
    <n v="0.35"/>
    <x v="0"/>
    <x v="0"/>
    <x v="1"/>
    <x v="839"/>
    <n v="95746"/>
    <x v="40"/>
    <d v="2015-05-27T00:00:00"/>
    <x v="1804"/>
    <n v="17"/>
    <x v="1852"/>
    <n v="89897"/>
  </r>
  <r>
    <n v="23198"/>
    <x v="4"/>
    <x v="7"/>
    <n v="33.89"/>
    <n v="5.0999999999999996"/>
    <n v="3303"/>
    <s v="Carole Creech"/>
    <x v="2"/>
    <x v="1"/>
    <x v="0"/>
    <x v="10"/>
    <x v="3"/>
    <x v="867"/>
    <n v="0.6"/>
    <x v="0"/>
    <x v="3"/>
    <x v="26"/>
    <x v="840"/>
    <n v="33461"/>
    <x v="0"/>
    <d v="2015-01-12T00:00:00"/>
    <x v="830"/>
    <n v="6"/>
    <x v="1853"/>
    <n v="87795"/>
  </r>
  <r>
    <n v="20447"/>
    <x v="3"/>
    <x v="2"/>
    <n v="11.33"/>
    <n v="6.12"/>
    <n v="3306"/>
    <s v="Claire Warren"/>
    <x v="2"/>
    <x v="2"/>
    <x v="0"/>
    <x v="15"/>
    <x v="4"/>
    <x v="720"/>
    <n v="0.42"/>
    <x v="0"/>
    <x v="1"/>
    <x v="18"/>
    <x v="841"/>
    <n v="6320"/>
    <x v="113"/>
    <d v="2015-04-03T00:00:00"/>
    <x v="1805"/>
    <n v="1"/>
    <x v="1854"/>
    <n v="90461"/>
  </r>
  <r>
    <n v="22732"/>
    <x v="4"/>
    <x v="8"/>
    <n v="16.739999999999998"/>
    <n v="7.04"/>
    <n v="3307"/>
    <s v="Edwin Blackburn"/>
    <x v="2"/>
    <x v="2"/>
    <x v="0"/>
    <x v="10"/>
    <x v="3"/>
    <x v="898"/>
    <n v="0.81"/>
    <x v="0"/>
    <x v="1"/>
    <x v="15"/>
    <x v="842"/>
    <n v="1001"/>
    <x v="161"/>
    <d v="2015-02-02T00:00:00"/>
    <x v="1806"/>
    <n v="5"/>
    <x v="1855"/>
    <n v="90462"/>
  </r>
  <r>
    <n v="23451"/>
    <x v="2"/>
    <x v="10"/>
    <n v="6.64"/>
    <n v="54.95"/>
    <n v="3309"/>
    <s v="Edwin Chung"/>
    <x v="2"/>
    <x v="2"/>
    <x v="1"/>
    <x v="2"/>
    <x v="2"/>
    <x v="899"/>
    <n v="0.37"/>
    <x v="0"/>
    <x v="1"/>
    <x v="15"/>
    <x v="843"/>
    <n v="1760"/>
    <x v="120"/>
    <d v="2015-03-26T00:00:00"/>
    <x v="1807"/>
    <n v="4"/>
    <x v="1856"/>
    <n v="90460"/>
  </r>
  <r>
    <n v="23452"/>
    <x v="2"/>
    <x v="5"/>
    <n v="90.48"/>
    <n v="19.989999999999998"/>
    <n v="3310"/>
    <s v="Tiffany Grossman Hardin"/>
    <x v="2"/>
    <x v="2"/>
    <x v="0"/>
    <x v="4"/>
    <x v="3"/>
    <x v="634"/>
    <n v="0.4"/>
    <x v="0"/>
    <x v="1"/>
    <x v="15"/>
    <x v="844"/>
    <n v="2563"/>
    <x v="120"/>
    <d v="2015-03-25T00:00:00"/>
    <x v="1808"/>
    <n v="4"/>
    <x v="1857"/>
    <n v="90460"/>
  </r>
  <r>
    <n v="22734"/>
    <x v="4"/>
    <x v="2"/>
    <n v="6.45"/>
    <n v="1.34"/>
    <n v="3311"/>
    <s v="Jackie Flynn"/>
    <x v="2"/>
    <x v="2"/>
    <x v="0"/>
    <x v="7"/>
    <x v="0"/>
    <x v="858"/>
    <n v="0.36"/>
    <x v="0"/>
    <x v="1"/>
    <x v="15"/>
    <x v="685"/>
    <n v="1890"/>
    <x v="161"/>
    <d v="2015-01-31T00:00:00"/>
    <x v="1809"/>
    <n v="9"/>
    <x v="1858"/>
    <n v="90462"/>
  </r>
  <r>
    <n v="22733"/>
    <x v="4"/>
    <x v="5"/>
    <n v="122.99"/>
    <n v="70.2"/>
    <n v="3314"/>
    <s v="Billy Hale"/>
    <x v="1"/>
    <x v="2"/>
    <x v="1"/>
    <x v="1"/>
    <x v="1"/>
    <x v="36"/>
    <n v="0.74"/>
    <x v="0"/>
    <x v="1"/>
    <x v="2"/>
    <x v="48"/>
    <n v="7024"/>
    <x v="161"/>
    <d v="2015-01-30T00:00:00"/>
    <x v="1810"/>
    <n v="4"/>
    <x v="1859"/>
    <n v="90462"/>
  </r>
  <r>
    <n v="19422"/>
    <x v="4"/>
    <x v="9"/>
    <n v="20.98"/>
    <n v="1.49"/>
    <n v="3319"/>
    <s v="Marlene Davidson"/>
    <x v="2"/>
    <x v="2"/>
    <x v="0"/>
    <x v="8"/>
    <x v="3"/>
    <x v="546"/>
    <n v="0.35"/>
    <x v="0"/>
    <x v="3"/>
    <x v="20"/>
    <x v="822"/>
    <n v="37075"/>
    <x v="8"/>
    <d v="2015-05-21T00:00:00"/>
    <x v="1811"/>
    <n v="20"/>
    <x v="1860"/>
    <n v="90104"/>
  </r>
  <r>
    <n v="20203"/>
    <x v="1"/>
    <x v="4"/>
    <n v="3.28"/>
    <n v="3.97"/>
    <n v="3320"/>
    <s v="Alicia Maynard"/>
    <x v="2"/>
    <x v="2"/>
    <x v="0"/>
    <x v="0"/>
    <x v="0"/>
    <x v="623"/>
    <n v="0.56000000000000005"/>
    <x v="0"/>
    <x v="3"/>
    <x v="20"/>
    <x v="427"/>
    <n v="38301"/>
    <x v="58"/>
    <d v="2015-04-28T00:00:00"/>
    <x v="1812"/>
    <n v="18"/>
    <x v="1861"/>
    <n v="90103"/>
  </r>
  <r>
    <n v="20204"/>
    <x v="1"/>
    <x v="3"/>
    <n v="40.97"/>
    <n v="8.99"/>
    <n v="3320"/>
    <s v="Alicia Maynard"/>
    <x v="0"/>
    <x v="2"/>
    <x v="0"/>
    <x v="0"/>
    <x v="2"/>
    <x v="786"/>
    <n v="0.59"/>
    <x v="0"/>
    <x v="3"/>
    <x v="20"/>
    <x v="427"/>
    <n v="38301"/>
    <x v="58"/>
    <d v="2015-04-29T00:00:00"/>
    <x v="1813"/>
    <n v="22"/>
    <x v="1862"/>
    <n v="90103"/>
  </r>
  <r>
    <n v="25330"/>
    <x v="3"/>
    <x v="5"/>
    <n v="6.48"/>
    <n v="8.19"/>
    <n v="3324"/>
    <s v="Leslie Jacobson"/>
    <x v="2"/>
    <x v="3"/>
    <x v="0"/>
    <x v="7"/>
    <x v="3"/>
    <x v="815"/>
    <n v="0.37"/>
    <x v="0"/>
    <x v="0"/>
    <x v="28"/>
    <x v="845"/>
    <n v="85335"/>
    <x v="6"/>
    <d v="2015-02-15T00:00:00"/>
    <x v="1814"/>
    <n v="9"/>
    <x v="1863"/>
    <n v="90985"/>
  </r>
  <r>
    <n v="20488"/>
    <x v="4"/>
    <x v="6"/>
    <n v="8.74"/>
    <n v="8.2899999999999991"/>
    <n v="3325"/>
    <s v="Diane Barr"/>
    <x v="2"/>
    <x v="3"/>
    <x v="0"/>
    <x v="4"/>
    <x v="3"/>
    <x v="526"/>
    <n v="0.38"/>
    <x v="0"/>
    <x v="0"/>
    <x v="6"/>
    <x v="351"/>
    <n v="97420"/>
    <x v="137"/>
    <d v="2015-06-26T00:00:00"/>
    <x v="1815"/>
    <n v="14"/>
    <x v="1864"/>
    <n v="90986"/>
  </r>
  <r>
    <n v="23476"/>
    <x v="2"/>
    <x v="8"/>
    <n v="5.58"/>
    <n v="1.99"/>
    <n v="3325"/>
    <s v="Diane Barr"/>
    <x v="2"/>
    <x v="3"/>
    <x v="0"/>
    <x v="0"/>
    <x v="0"/>
    <x v="900"/>
    <n v="0.46"/>
    <x v="0"/>
    <x v="0"/>
    <x v="6"/>
    <x v="351"/>
    <n v="97420"/>
    <x v="158"/>
    <d v="2015-04-26T00:00:00"/>
    <x v="1816"/>
    <n v="23"/>
    <x v="1865"/>
    <n v="90987"/>
  </r>
  <r>
    <n v="18259"/>
    <x v="1"/>
    <x v="2"/>
    <n v="113.98"/>
    <n v="30"/>
    <n v="3327"/>
    <s v="Bob Gibson"/>
    <x v="1"/>
    <x v="2"/>
    <x v="1"/>
    <x v="1"/>
    <x v="1"/>
    <x v="901"/>
    <n v="0.69"/>
    <x v="0"/>
    <x v="2"/>
    <x v="22"/>
    <x v="766"/>
    <n v="48060"/>
    <x v="127"/>
    <d v="2015-03-08T00:00:00"/>
    <x v="1817"/>
    <n v="3"/>
    <x v="1866"/>
    <n v="87272"/>
  </r>
  <r>
    <n v="18260"/>
    <x v="1"/>
    <x v="5"/>
    <n v="6.48"/>
    <n v="6.86"/>
    <n v="3327"/>
    <s v="Bob Gibson"/>
    <x v="2"/>
    <x v="2"/>
    <x v="0"/>
    <x v="7"/>
    <x v="3"/>
    <x v="334"/>
    <n v="0.37"/>
    <x v="0"/>
    <x v="2"/>
    <x v="22"/>
    <x v="766"/>
    <n v="48060"/>
    <x v="127"/>
    <d v="2015-03-08T00:00:00"/>
    <x v="1818"/>
    <n v="4"/>
    <x v="1867"/>
    <n v="87272"/>
  </r>
  <r>
    <n v="21588"/>
    <x v="3"/>
    <x v="3"/>
    <n v="5.98"/>
    <n v="4.6900000000000004"/>
    <n v="3331"/>
    <s v="Elisabeth Shaw"/>
    <x v="2"/>
    <x v="0"/>
    <x v="0"/>
    <x v="10"/>
    <x v="3"/>
    <x v="502"/>
    <n v="0.68"/>
    <x v="0"/>
    <x v="3"/>
    <x v="26"/>
    <x v="846"/>
    <n v="32174"/>
    <x v="99"/>
    <d v="2015-01-06T00:00:00"/>
    <x v="1819"/>
    <n v="11"/>
    <x v="1868"/>
    <n v="86283"/>
  </r>
  <r>
    <n v="23294"/>
    <x v="1"/>
    <x v="1"/>
    <n v="4"/>
    <n v="1.3"/>
    <n v="3331"/>
    <s v="Elisabeth Shaw"/>
    <x v="2"/>
    <x v="0"/>
    <x v="0"/>
    <x v="7"/>
    <x v="0"/>
    <x v="55"/>
    <n v="0.37"/>
    <x v="0"/>
    <x v="3"/>
    <x v="26"/>
    <x v="846"/>
    <n v="32174"/>
    <x v="85"/>
    <d v="2015-01-09T00:00:00"/>
    <x v="1820"/>
    <n v="12"/>
    <x v="1869"/>
    <n v="86284"/>
  </r>
  <r>
    <n v="21429"/>
    <x v="0"/>
    <x v="4"/>
    <n v="6.48"/>
    <n v="8.4"/>
    <n v="3338"/>
    <s v="Constance Robertson"/>
    <x v="2"/>
    <x v="3"/>
    <x v="0"/>
    <x v="7"/>
    <x v="3"/>
    <x v="259"/>
    <n v="0.37"/>
    <x v="0"/>
    <x v="3"/>
    <x v="26"/>
    <x v="847"/>
    <n v="33614"/>
    <x v="163"/>
    <d v="2015-05-07T00:00:00"/>
    <x v="1821"/>
    <n v="7"/>
    <x v="1098"/>
    <n v="85979"/>
  </r>
  <r>
    <n v="25613"/>
    <x v="0"/>
    <x v="9"/>
    <n v="2.61"/>
    <n v="0.5"/>
    <n v="3339"/>
    <s v="Lester Copeland"/>
    <x v="2"/>
    <x v="3"/>
    <x v="0"/>
    <x v="9"/>
    <x v="3"/>
    <x v="413"/>
    <n v="0.39"/>
    <x v="0"/>
    <x v="3"/>
    <x v="26"/>
    <x v="848"/>
    <n v="32780"/>
    <x v="110"/>
    <d v="2015-06-15T00:00:00"/>
    <x v="1822"/>
    <n v="7"/>
    <x v="1870"/>
    <n v="85981"/>
  </r>
  <r>
    <n v="25614"/>
    <x v="0"/>
    <x v="0"/>
    <n v="11.66"/>
    <n v="7.95"/>
    <n v="3339"/>
    <s v="Lester Copeland"/>
    <x v="2"/>
    <x v="3"/>
    <x v="0"/>
    <x v="0"/>
    <x v="2"/>
    <x v="603"/>
    <n v="0.57999999999999996"/>
    <x v="0"/>
    <x v="3"/>
    <x v="26"/>
    <x v="848"/>
    <n v="32780"/>
    <x v="110"/>
    <d v="2015-06-15T00:00:00"/>
    <x v="1823"/>
    <n v="16"/>
    <x v="1871"/>
    <n v="85981"/>
  </r>
  <r>
    <n v="22857"/>
    <x v="3"/>
    <x v="4"/>
    <n v="125.99"/>
    <n v="4.2"/>
    <n v="3340"/>
    <s v="Phillip Blum"/>
    <x v="2"/>
    <x v="3"/>
    <x v="2"/>
    <x v="5"/>
    <x v="3"/>
    <x v="902"/>
    <n v="0.56999999999999995"/>
    <x v="0"/>
    <x v="0"/>
    <x v="6"/>
    <x v="849"/>
    <n v="97060"/>
    <x v="107"/>
    <d v="2015-01-14T00:00:00"/>
    <x v="1824"/>
    <n v="14"/>
    <x v="1872"/>
    <n v="85980"/>
  </r>
  <r>
    <n v="2986"/>
    <x v="2"/>
    <x v="9"/>
    <n v="194.3"/>
    <n v="11.54"/>
    <n v="3342"/>
    <s v="Paul Tate"/>
    <x v="2"/>
    <x v="1"/>
    <x v="1"/>
    <x v="2"/>
    <x v="6"/>
    <x v="423"/>
    <n v="0.59"/>
    <x v="0"/>
    <x v="1"/>
    <x v="41"/>
    <x v="246"/>
    <n v="20006"/>
    <x v="169"/>
    <d v="2015-02-15T00:00:00"/>
    <x v="1825"/>
    <n v="42"/>
    <x v="1873"/>
    <n v="21572"/>
  </r>
  <r>
    <n v="20986"/>
    <x v="2"/>
    <x v="9"/>
    <n v="194.3"/>
    <n v="11.54"/>
    <n v="3344"/>
    <s v="Jim Hinson"/>
    <x v="2"/>
    <x v="1"/>
    <x v="1"/>
    <x v="2"/>
    <x v="6"/>
    <x v="423"/>
    <n v="0.59"/>
    <x v="0"/>
    <x v="2"/>
    <x v="22"/>
    <x v="850"/>
    <n v="48307"/>
    <x v="169"/>
    <d v="2015-02-15T00:00:00"/>
    <x v="1826"/>
    <n v="11"/>
    <x v="1874"/>
    <n v="89928"/>
  </r>
  <r>
    <n v="18947"/>
    <x v="3"/>
    <x v="8"/>
    <n v="7.68"/>
    <n v="6.16"/>
    <n v="3347"/>
    <s v="Carrie McIntosh"/>
    <x v="0"/>
    <x v="3"/>
    <x v="0"/>
    <x v="8"/>
    <x v="3"/>
    <x v="903"/>
    <n v="0.35"/>
    <x v="0"/>
    <x v="3"/>
    <x v="26"/>
    <x v="851"/>
    <n v="33411"/>
    <x v="61"/>
    <d v="2015-01-08T00:00:00"/>
    <x v="1827"/>
    <n v="1"/>
    <x v="1875"/>
    <n v="89355"/>
  </r>
  <r>
    <n v="18948"/>
    <x v="3"/>
    <x v="5"/>
    <n v="6.64"/>
    <n v="4.95"/>
    <n v="3347"/>
    <s v="Carrie McIntosh"/>
    <x v="0"/>
    <x v="3"/>
    <x v="1"/>
    <x v="2"/>
    <x v="2"/>
    <x v="899"/>
    <n v="0.37"/>
    <x v="0"/>
    <x v="3"/>
    <x v="26"/>
    <x v="851"/>
    <n v="33411"/>
    <x v="61"/>
    <d v="2015-01-08T00:00:00"/>
    <x v="1828"/>
    <n v="5"/>
    <x v="1876"/>
    <n v="89355"/>
  </r>
  <r>
    <n v="19461"/>
    <x v="3"/>
    <x v="1"/>
    <n v="110.99"/>
    <n v="2.5"/>
    <n v="3347"/>
    <s v="Carrie McIntosh"/>
    <x v="2"/>
    <x v="3"/>
    <x v="2"/>
    <x v="5"/>
    <x v="3"/>
    <x v="170"/>
    <n v="0.56999999999999995"/>
    <x v="0"/>
    <x v="3"/>
    <x v="26"/>
    <x v="851"/>
    <n v="33411"/>
    <x v="39"/>
    <d v="2015-01-29T00:00:00"/>
    <x v="1829"/>
    <n v="1"/>
    <x v="1877"/>
    <n v="89356"/>
  </r>
  <r>
    <n v="21485"/>
    <x v="3"/>
    <x v="0"/>
    <n v="73.98"/>
    <n v="12.14"/>
    <n v="3350"/>
    <s v="Amy York"/>
    <x v="2"/>
    <x v="2"/>
    <x v="2"/>
    <x v="13"/>
    <x v="3"/>
    <x v="124"/>
    <n v="0.67"/>
    <x v="0"/>
    <x v="0"/>
    <x v="0"/>
    <x v="852"/>
    <n v="98444"/>
    <x v="172"/>
    <d v="2015-01-25T00:00:00"/>
    <x v="780"/>
    <n v="5"/>
    <x v="1119"/>
    <n v="91296"/>
  </r>
  <r>
    <n v="23248"/>
    <x v="2"/>
    <x v="10"/>
    <n v="10.89"/>
    <n v="4.5"/>
    <n v="3351"/>
    <s v="Nathan Wyatt"/>
    <x v="2"/>
    <x v="2"/>
    <x v="0"/>
    <x v="15"/>
    <x v="3"/>
    <x v="76"/>
    <n v="0.59"/>
    <x v="0"/>
    <x v="0"/>
    <x v="0"/>
    <x v="853"/>
    <n v="99301"/>
    <x v="128"/>
    <d v="2015-02-06T00:00:00"/>
    <x v="1830"/>
    <n v="17"/>
    <x v="1878"/>
    <n v="91297"/>
  </r>
  <r>
    <n v="23474"/>
    <x v="0"/>
    <x v="2"/>
    <n v="6.7"/>
    <n v="1.56"/>
    <n v="3351"/>
    <s v="Nathan Wyatt"/>
    <x v="0"/>
    <x v="2"/>
    <x v="0"/>
    <x v="0"/>
    <x v="0"/>
    <x v="389"/>
    <n v="0.52"/>
    <x v="0"/>
    <x v="0"/>
    <x v="0"/>
    <x v="853"/>
    <n v="99301"/>
    <x v="131"/>
    <d v="2015-02-09T00:00:00"/>
    <x v="1831"/>
    <n v="12"/>
    <x v="1879"/>
    <n v="91298"/>
  </r>
  <r>
    <n v="19838"/>
    <x v="0"/>
    <x v="9"/>
    <n v="28.53"/>
    <n v="1.49"/>
    <n v="3354"/>
    <s v="Sara Faulkner"/>
    <x v="2"/>
    <x v="0"/>
    <x v="0"/>
    <x v="8"/>
    <x v="3"/>
    <x v="107"/>
    <n v="0.38"/>
    <x v="0"/>
    <x v="0"/>
    <x v="1"/>
    <x v="854"/>
    <n v="92231"/>
    <x v="41"/>
    <d v="2015-05-17T00:00:00"/>
    <x v="1832"/>
    <n v="7"/>
    <x v="1880"/>
    <n v="88589"/>
  </r>
  <r>
    <n v="19839"/>
    <x v="0"/>
    <x v="8"/>
    <n v="5.98"/>
    <n v="7.15"/>
    <n v="3354"/>
    <s v="Sara Faulkner"/>
    <x v="2"/>
    <x v="0"/>
    <x v="0"/>
    <x v="7"/>
    <x v="3"/>
    <x v="904"/>
    <n v="0.36"/>
    <x v="0"/>
    <x v="0"/>
    <x v="1"/>
    <x v="854"/>
    <n v="92231"/>
    <x v="41"/>
    <d v="2015-05-18T00:00:00"/>
    <x v="1833"/>
    <n v="6"/>
    <x v="1881"/>
    <n v="88589"/>
  </r>
  <r>
    <n v="19666"/>
    <x v="1"/>
    <x v="7"/>
    <n v="3.69"/>
    <n v="0.5"/>
    <n v="3354"/>
    <s v="Sara Faulkner"/>
    <x v="2"/>
    <x v="0"/>
    <x v="0"/>
    <x v="9"/>
    <x v="3"/>
    <x v="543"/>
    <n v="0.38"/>
    <x v="0"/>
    <x v="0"/>
    <x v="1"/>
    <x v="854"/>
    <n v="92231"/>
    <x v="12"/>
    <d v="2015-03-29T00:00:00"/>
    <x v="1834"/>
    <n v="19"/>
    <x v="1882"/>
    <n v="88590"/>
  </r>
  <r>
    <n v="23906"/>
    <x v="4"/>
    <x v="10"/>
    <n v="120.98"/>
    <n v="9.07"/>
    <n v="3355"/>
    <s v="Glenda Simon"/>
    <x v="2"/>
    <x v="0"/>
    <x v="0"/>
    <x v="8"/>
    <x v="3"/>
    <x v="470"/>
    <n v="0.35"/>
    <x v="0"/>
    <x v="0"/>
    <x v="1"/>
    <x v="855"/>
    <n v="93010"/>
    <x v="136"/>
    <d v="2015-03-09T00:00:00"/>
    <x v="1835"/>
    <n v="5"/>
    <x v="1883"/>
    <n v="88587"/>
  </r>
  <r>
    <n v="23907"/>
    <x v="4"/>
    <x v="4"/>
    <n v="8.32"/>
    <n v="2.38"/>
    <n v="3355"/>
    <s v="Glenda Simon"/>
    <x v="0"/>
    <x v="0"/>
    <x v="2"/>
    <x v="13"/>
    <x v="2"/>
    <x v="207"/>
    <n v="0.74"/>
    <x v="0"/>
    <x v="0"/>
    <x v="1"/>
    <x v="855"/>
    <n v="93010"/>
    <x v="136"/>
    <d v="2015-03-04T00:00:00"/>
    <x v="1836"/>
    <n v="6"/>
    <x v="1884"/>
    <n v="88587"/>
  </r>
  <r>
    <n v="23908"/>
    <x v="4"/>
    <x v="10"/>
    <n v="125.99"/>
    <n v="4.2"/>
    <n v="3355"/>
    <s v="Glenda Simon"/>
    <x v="2"/>
    <x v="0"/>
    <x v="2"/>
    <x v="5"/>
    <x v="3"/>
    <x v="868"/>
    <n v="0.59"/>
    <x v="0"/>
    <x v="0"/>
    <x v="1"/>
    <x v="855"/>
    <n v="93010"/>
    <x v="136"/>
    <d v="2015-02-28T00:00:00"/>
    <x v="1837"/>
    <n v="7"/>
    <x v="1885"/>
    <n v="88587"/>
  </r>
  <r>
    <n v="18628"/>
    <x v="3"/>
    <x v="8"/>
    <n v="5.34"/>
    <n v="5.63"/>
    <n v="3356"/>
    <s v="Richard Tan"/>
    <x v="2"/>
    <x v="0"/>
    <x v="0"/>
    <x v="8"/>
    <x v="3"/>
    <x v="166"/>
    <n v="0.39"/>
    <x v="0"/>
    <x v="0"/>
    <x v="44"/>
    <x v="856"/>
    <n v="83616"/>
    <x v="82"/>
    <d v="2015-05-06T00:00:00"/>
    <x v="1838"/>
    <n v="13"/>
    <x v="1886"/>
    <n v="88588"/>
  </r>
  <r>
    <n v="18629"/>
    <x v="3"/>
    <x v="9"/>
    <n v="160.97999999999999"/>
    <n v="30"/>
    <n v="3356"/>
    <s v="Richard Tan"/>
    <x v="1"/>
    <x v="0"/>
    <x v="1"/>
    <x v="1"/>
    <x v="1"/>
    <x v="48"/>
    <n v="0.62"/>
    <x v="0"/>
    <x v="0"/>
    <x v="44"/>
    <x v="856"/>
    <n v="83616"/>
    <x v="82"/>
    <d v="2015-05-05T00:00:00"/>
    <x v="1839"/>
    <n v="18"/>
    <x v="1887"/>
    <n v="88588"/>
  </r>
  <r>
    <n v="18630"/>
    <x v="3"/>
    <x v="7"/>
    <n v="65.989999999999995"/>
    <n v="5.63"/>
    <n v="3356"/>
    <s v="Richard Tan"/>
    <x v="0"/>
    <x v="0"/>
    <x v="2"/>
    <x v="5"/>
    <x v="3"/>
    <x v="905"/>
    <n v="0.56000000000000005"/>
    <x v="0"/>
    <x v="0"/>
    <x v="44"/>
    <x v="856"/>
    <n v="83616"/>
    <x v="82"/>
    <d v="2015-05-04T00:00:00"/>
    <x v="1840"/>
    <n v="15"/>
    <x v="1888"/>
    <n v="88588"/>
  </r>
  <r>
    <n v="22597"/>
    <x v="0"/>
    <x v="3"/>
    <n v="28.53"/>
    <n v="1.49"/>
    <n v="3359"/>
    <s v="Jeffrey Cheng"/>
    <x v="2"/>
    <x v="1"/>
    <x v="0"/>
    <x v="8"/>
    <x v="3"/>
    <x v="107"/>
    <n v="0.38"/>
    <x v="0"/>
    <x v="2"/>
    <x v="45"/>
    <x v="857"/>
    <n v="53213"/>
    <x v="65"/>
    <d v="2015-04-30T00:00:00"/>
    <x v="1841"/>
    <n v="6"/>
    <x v="1889"/>
    <n v="91437"/>
  </r>
  <r>
    <n v="23359"/>
    <x v="1"/>
    <x v="1"/>
    <n v="9.11"/>
    <n v="2.15"/>
    <n v="3360"/>
    <s v="Daniel Huff"/>
    <x v="2"/>
    <x v="1"/>
    <x v="0"/>
    <x v="7"/>
    <x v="0"/>
    <x v="452"/>
    <n v="0.4"/>
    <x v="0"/>
    <x v="2"/>
    <x v="45"/>
    <x v="858"/>
    <n v="53214"/>
    <x v="80"/>
    <d v="2015-03-22T00:00:00"/>
    <x v="1842"/>
    <n v="3"/>
    <x v="1890"/>
    <n v="91435"/>
  </r>
  <r>
    <n v="23360"/>
    <x v="1"/>
    <x v="2"/>
    <n v="12.64"/>
    <n v="4.9800000000000004"/>
    <n v="3361"/>
    <s v="Oscar Kenney"/>
    <x v="2"/>
    <x v="1"/>
    <x v="1"/>
    <x v="2"/>
    <x v="2"/>
    <x v="215"/>
    <n v="0.48"/>
    <x v="0"/>
    <x v="2"/>
    <x v="45"/>
    <x v="859"/>
    <n v="53095"/>
    <x v="80"/>
    <d v="2015-03-22T00:00:00"/>
    <x v="1843"/>
    <n v="8"/>
    <x v="1891"/>
    <n v="91435"/>
  </r>
  <r>
    <n v="24802"/>
    <x v="3"/>
    <x v="7"/>
    <n v="7.96"/>
    <n v="4.95"/>
    <n v="3361"/>
    <s v="Oscar Kenney"/>
    <x v="2"/>
    <x v="1"/>
    <x v="1"/>
    <x v="2"/>
    <x v="3"/>
    <x v="461"/>
    <n v="0.41"/>
    <x v="0"/>
    <x v="2"/>
    <x v="45"/>
    <x v="859"/>
    <n v="53095"/>
    <x v="161"/>
    <d v="2015-01-26T00:00:00"/>
    <x v="1844"/>
    <n v="15"/>
    <x v="1892"/>
    <n v="91436"/>
  </r>
  <r>
    <n v="23887"/>
    <x v="3"/>
    <x v="9"/>
    <n v="4.9800000000000004"/>
    <n v="4.95"/>
    <n v="3361"/>
    <s v="Oscar Kenney"/>
    <x v="2"/>
    <x v="1"/>
    <x v="0"/>
    <x v="8"/>
    <x v="3"/>
    <x v="802"/>
    <n v="0.37"/>
    <x v="0"/>
    <x v="2"/>
    <x v="45"/>
    <x v="859"/>
    <n v="53095"/>
    <x v="62"/>
    <d v="2015-06-11T00:00:00"/>
    <x v="1845"/>
    <n v="19"/>
    <x v="1893"/>
    <n v="91438"/>
  </r>
  <r>
    <n v="19749"/>
    <x v="4"/>
    <x v="10"/>
    <n v="80.97"/>
    <n v="33.6"/>
    <n v="3366"/>
    <s v="Dana Boyle"/>
    <x v="1"/>
    <x v="1"/>
    <x v="2"/>
    <x v="6"/>
    <x v="1"/>
    <x v="690"/>
    <n v="0.37"/>
    <x v="0"/>
    <x v="1"/>
    <x v="10"/>
    <x v="58"/>
    <n v="45373"/>
    <x v="84"/>
    <d v="2015-05-29T00:00:00"/>
    <x v="1813"/>
    <n v="11"/>
    <x v="1894"/>
    <n v="90501"/>
  </r>
  <r>
    <n v="19750"/>
    <x v="4"/>
    <x v="1"/>
    <n v="6.48"/>
    <n v="5.1100000000000003"/>
    <n v="3366"/>
    <s v="Dana Boyle"/>
    <x v="2"/>
    <x v="1"/>
    <x v="0"/>
    <x v="7"/>
    <x v="3"/>
    <x v="357"/>
    <n v="0.37"/>
    <x v="0"/>
    <x v="1"/>
    <x v="10"/>
    <x v="58"/>
    <n v="45373"/>
    <x v="84"/>
    <d v="2015-05-28T00:00:00"/>
    <x v="1846"/>
    <n v="8"/>
    <x v="1895"/>
    <n v="90501"/>
  </r>
  <r>
    <n v="23428"/>
    <x v="2"/>
    <x v="4"/>
    <n v="30.97"/>
    <n v="4"/>
    <n v="3367"/>
    <s v="Renee McKenzie"/>
    <x v="2"/>
    <x v="1"/>
    <x v="2"/>
    <x v="13"/>
    <x v="3"/>
    <x v="846"/>
    <n v="0.74"/>
    <x v="0"/>
    <x v="1"/>
    <x v="10"/>
    <x v="860"/>
    <n v="43221"/>
    <x v="10"/>
    <d v="2015-05-03T00:00:00"/>
    <x v="1847"/>
    <n v="26"/>
    <x v="1896"/>
    <n v="90502"/>
  </r>
  <r>
    <n v="23429"/>
    <x v="2"/>
    <x v="10"/>
    <n v="4.13"/>
    <n v="0.5"/>
    <n v="3367"/>
    <s v="Renee McKenzie"/>
    <x v="0"/>
    <x v="1"/>
    <x v="0"/>
    <x v="9"/>
    <x v="3"/>
    <x v="906"/>
    <n v="0.39"/>
    <x v="0"/>
    <x v="1"/>
    <x v="10"/>
    <x v="860"/>
    <n v="43221"/>
    <x v="10"/>
    <d v="2015-05-04T00:00:00"/>
    <x v="1848"/>
    <n v="18"/>
    <x v="1897"/>
    <n v="90502"/>
  </r>
  <r>
    <n v="26104"/>
    <x v="3"/>
    <x v="2"/>
    <n v="7.1"/>
    <n v="6.05"/>
    <n v="3369"/>
    <s v="Stacy Byrne"/>
    <x v="2"/>
    <x v="1"/>
    <x v="0"/>
    <x v="8"/>
    <x v="3"/>
    <x v="227"/>
    <n v="0.39"/>
    <x v="0"/>
    <x v="1"/>
    <x v="10"/>
    <x v="386"/>
    <n v="43081"/>
    <x v="6"/>
    <d v="2015-02-13T00:00:00"/>
    <x v="1849"/>
    <n v="4"/>
    <x v="1898"/>
    <n v="90500"/>
  </r>
  <r>
    <n v="18311"/>
    <x v="3"/>
    <x v="0"/>
    <n v="179.29"/>
    <n v="29.21"/>
    <n v="3374"/>
    <s v="Jamie Ward"/>
    <x v="1"/>
    <x v="0"/>
    <x v="1"/>
    <x v="11"/>
    <x v="5"/>
    <x v="218"/>
    <n v="0.76"/>
    <x v="0"/>
    <x v="1"/>
    <x v="30"/>
    <x v="861"/>
    <n v="21113"/>
    <x v="42"/>
    <d v="2015-06-04T00:00:00"/>
    <x v="1292"/>
    <n v="8"/>
    <x v="1899"/>
    <n v="87473"/>
  </r>
  <r>
    <n v="18320"/>
    <x v="0"/>
    <x v="5"/>
    <n v="73.98"/>
    <n v="12.14"/>
    <n v="3374"/>
    <s v="Jamie Ward"/>
    <x v="2"/>
    <x v="1"/>
    <x v="2"/>
    <x v="13"/>
    <x v="3"/>
    <x v="124"/>
    <n v="0.67"/>
    <x v="0"/>
    <x v="1"/>
    <x v="30"/>
    <x v="861"/>
    <n v="21113"/>
    <x v="159"/>
    <d v="2015-06-30T00:00:00"/>
    <x v="1850"/>
    <n v="8"/>
    <x v="1900"/>
    <n v="87474"/>
  </r>
  <r>
    <n v="18321"/>
    <x v="0"/>
    <x v="6"/>
    <n v="5.98"/>
    <n v="7.15"/>
    <n v="3374"/>
    <s v="Jamie Ward"/>
    <x v="2"/>
    <x v="1"/>
    <x v="0"/>
    <x v="7"/>
    <x v="3"/>
    <x v="904"/>
    <n v="0.36"/>
    <x v="0"/>
    <x v="1"/>
    <x v="30"/>
    <x v="861"/>
    <n v="21113"/>
    <x v="159"/>
    <d v="2015-07-01T00:00:00"/>
    <x v="1851"/>
    <n v="5"/>
    <x v="1901"/>
    <n v="87474"/>
  </r>
  <r>
    <n v="18322"/>
    <x v="0"/>
    <x v="3"/>
    <n v="3.57"/>
    <n v="4.17"/>
    <n v="3374"/>
    <s v="Jamie Ward"/>
    <x v="2"/>
    <x v="1"/>
    <x v="0"/>
    <x v="0"/>
    <x v="2"/>
    <x v="818"/>
    <n v="0.59"/>
    <x v="0"/>
    <x v="1"/>
    <x v="30"/>
    <x v="861"/>
    <n v="21113"/>
    <x v="159"/>
    <d v="2015-07-01T00:00:00"/>
    <x v="1852"/>
    <n v="9"/>
    <x v="1902"/>
    <n v="87474"/>
  </r>
  <r>
    <n v="22378"/>
    <x v="2"/>
    <x v="6"/>
    <n v="19.98"/>
    <n v="5.97"/>
    <n v="3379"/>
    <s v="Annette McIntyre"/>
    <x v="0"/>
    <x v="0"/>
    <x v="0"/>
    <x v="7"/>
    <x v="3"/>
    <x v="907"/>
    <n v="0.38"/>
    <x v="0"/>
    <x v="3"/>
    <x v="29"/>
    <x v="862"/>
    <n v="30144"/>
    <x v="173"/>
    <d v="2015-03-29T00:00:00"/>
    <x v="1853"/>
    <n v="12"/>
    <x v="1903"/>
    <n v="88837"/>
  </r>
  <r>
    <n v="20366"/>
    <x v="2"/>
    <x v="5"/>
    <n v="3.14"/>
    <n v="1.92"/>
    <n v="3379"/>
    <s v="Annette McIntyre"/>
    <x v="0"/>
    <x v="1"/>
    <x v="0"/>
    <x v="12"/>
    <x v="0"/>
    <x v="839"/>
    <n v="0.84"/>
    <x v="0"/>
    <x v="3"/>
    <x v="29"/>
    <x v="862"/>
    <n v="30144"/>
    <x v="177"/>
    <d v="2015-04-26T00:00:00"/>
    <x v="1854"/>
    <n v="18"/>
    <x v="1904"/>
    <n v="88839"/>
  </r>
  <r>
    <n v="23181"/>
    <x v="2"/>
    <x v="9"/>
    <n v="315.98"/>
    <n v="19.989999999999998"/>
    <n v="3380"/>
    <s v="Eva Decker"/>
    <x v="2"/>
    <x v="1"/>
    <x v="0"/>
    <x v="8"/>
    <x v="3"/>
    <x v="871"/>
    <n v="0.38"/>
    <x v="0"/>
    <x v="3"/>
    <x v="29"/>
    <x v="863"/>
    <n v="30240"/>
    <x v="18"/>
    <d v="2015-04-22T00:00:00"/>
    <x v="1855"/>
    <n v="18"/>
    <x v="1905"/>
    <n v="88838"/>
  </r>
  <r>
    <n v="23182"/>
    <x v="2"/>
    <x v="3"/>
    <n v="276.2"/>
    <n v="24.49"/>
    <n v="3380"/>
    <s v="Eva Decker"/>
    <x v="2"/>
    <x v="1"/>
    <x v="1"/>
    <x v="1"/>
    <x v="6"/>
    <x v="147"/>
    <m/>
    <x v="0"/>
    <x v="3"/>
    <x v="29"/>
    <x v="863"/>
    <n v="30240"/>
    <x v="18"/>
    <d v="2015-04-21T00:00:00"/>
    <x v="1856"/>
    <n v="11"/>
    <x v="1906"/>
    <n v="88838"/>
  </r>
  <r>
    <n v="23183"/>
    <x v="2"/>
    <x v="9"/>
    <n v="63.94"/>
    <n v="14.48"/>
    <n v="3380"/>
    <s v="Eva Decker"/>
    <x v="2"/>
    <x v="1"/>
    <x v="1"/>
    <x v="2"/>
    <x v="3"/>
    <x v="176"/>
    <n v="0.46"/>
    <x v="0"/>
    <x v="3"/>
    <x v="29"/>
    <x v="863"/>
    <n v="30240"/>
    <x v="18"/>
    <d v="2015-04-21T00:00:00"/>
    <x v="1857"/>
    <n v="8"/>
    <x v="1907"/>
    <n v="88838"/>
  </r>
  <r>
    <n v="24161"/>
    <x v="1"/>
    <x v="5"/>
    <n v="11.97"/>
    <n v="5.81"/>
    <n v="3381"/>
    <s v="Christopher Norton Patterson"/>
    <x v="2"/>
    <x v="0"/>
    <x v="0"/>
    <x v="0"/>
    <x v="2"/>
    <x v="908"/>
    <n v="0.6"/>
    <x v="0"/>
    <x v="3"/>
    <x v="29"/>
    <x v="864"/>
    <n v="31204"/>
    <x v="165"/>
    <d v="2015-03-25T00:00:00"/>
    <x v="1858"/>
    <n v="2"/>
    <x v="1856"/>
    <n v="88836"/>
  </r>
  <r>
    <n v="25841"/>
    <x v="3"/>
    <x v="1"/>
    <n v="28.53"/>
    <n v="1.49"/>
    <n v="3381"/>
    <s v="Christopher Norton Patterson"/>
    <x v="2"/>
    <x v="1"/>
    <x v="0"/>
    <x v="8"/>
    <x v="3"/>
    <x v="107"/>
    <n v="0.38"/>
    <x v="0"/>
    <x v="3"/>
    <x v="29"/>
    <x v="864"/>
    <n v="31204"/>
    <x v="119"/>
    <d v="2015-04-29T00:00:00"/>
    <x v="1859"/>
    <n v="18"/>
    <x v="1908"/>
    <n v="88840"/>
  </r>
  <r>
    <n v="22341"/>
    <x v="4"/>
    <x v="7"/>
    <n v="2.98"/>
    <n v="2.0299999999999998"/>
    <n v="3385"/>
    <s v="Daniel Richmond"/>
    <x v="0"/>
    <x v="0"/>
    <x v="0"/>
    <x v="0"/>
    <x v="0"/>
    <x v="909"/>
    <n v="0.56999999999999995"/>
    <x v="0"/>
    <x v="1"/>
    <x v="10"/>
    <x v="865"/>
    <n v="44512"/>
    <x v="59"/>
    <d v="2015-01-16T00:00:00"/>
    <x v="1860"/>
    <n v="5"/>
    <x v="1909"/>
    <n v="88745"/>
  </r>
  <r>
    <n v="22342"/>
    <x v="4"/>
    <x v="0"/>
    <n v="125.99"/>
    <n v="8.99"/>
    <n v="3385"/>
    <s v="Daniel Richmond"/>
    <x v="2"/>
    <x v="0"/>
    <x v="2"/>
    <x v="5"/>
    <x v="3"/>
    <x v="157"/>
    <n v="0.59"/>
    <x v="0"/>
    <x v="1"/>
    <x v="10"/>
    <x v="865"/>
    <n v="44512"/>
    <x v="59"/>
    <d v="2015-01-21T00:00:00"/>
    <x v="1861"/>
    <n v="6"/>
    <x v="1910"/>
    <n v="88745"/>
  </r>
  <r>
    <n v="23190"/>
    <x v="2"/>
    <x v="6"/>
    <n v="2.61"/>
    <n v="0.5"/>
    <n v="3386"/>
    <s v="Carmen Elmore"/>
    <x v="2"/>
    <x v="0"/>
    <x v="0"/>
    <x v="9"/>
    <x v="3"/>
    <x v="413"/>
    <n v="0.39"/>
    <x v="0"/>
    <x v="1"/>
    <x v="10"/>
    <x v="143"/>
    <n v="43402"/>
    <x v="32"/>
    <d v="2015-05-05T00:00:00"/>
    <x v="1862"/>
    <n v="10"/>
    <x v="1911"/>
    <n v="88746"/>
  </r>
  <r>
    <n v="23191"/>
    <x v="2"/>
    <x v="7"/>
    <n v="25.38"/>
    <n v="8.99"/>
    <n v="3386"/>
    <s v="Carmen Elmore"/>
    <x v="0"/>
    <x v="0"/>
    <x v="1"/>
    <x v="2"/>
    <x v="2"/>
    <x v="268"/>
    <n v="0.5"/>
    <x v="0"/>
    <x v="1"/>
    <x v="10"/>
    <x v="143"/>
    <n v="43402"/>
    <x v="32"/>
    <d v="2015-05-06T00:00:00"/>
    <x v="1863"/>
    <n v="35"/>
    <x v="1912"/>
    <n v="88746"/>
  </r>
  <r>
    <n v="19464"/>
    <x v="1"/>
    <x v="9"/>
    <n v="95.99"/>
    <n v="35"/>
    <n v="3388"/>
    <s v="Aaron Shaffer"/>
    <x v="2"/>
    <x v="0"/>
    <x v="0"/>
    <x v="10"/>
    <x v="6"/>
    <x v="711"/>
    <m/>
    <x v="0"/>
    <x v="0"/>
    <x v="1"/>
    <x v="79"/>
    <n v="94533"/>
    <x v="171"/>
    <d v="2015-05-12T00:00:00"/>
    <x v="1864"/>
    <n v="9"/>
    <x v="1913"/>
    <n v="90154"/>
  </r>
  <r>
    <n v="18640"/>
    <x v="3"/>
    <x v="4"/>
    <n v="125.99"/>
    <n v="7.69"/>
    <n v="3393"/>
    <s v="Irene Murphy"/>
    <x v="2"/>
    <x v="3"/>
    <x v="2"/>
    <x v="5"/>
    <x v="3"/>
    <x v="19"/>
    <n v="0.59"/>
    <x v="0"/>
    <x v="0"/>
    <x v="0"/>
    <x v="866"/>
    <n v="99163"/>
    <x v="119"/>
    <d v="2015-04-30T00:00:00"/>
    <x v="1865"/>
    <n v="7"/>
    <x v="1914"/>
    <n v="87908"/>
  </r>
  <r>
    <n v="19635"/>
    <x v="2"/>
    <x v="4"/>
    <n v="4.4800000000000004"/>
    <n v="2.5"/>
    <n v="3393"/>
    <s v="Irene Murphy"/>
    <x v="2"/>
    <x v="3"/>
    <x v="0"/>
    <x v="4"/>
    <x v="3"/>
    <x v="409"/>
    <n v="0.37"/>
    <x v="0"/>
    <x v="0"/>
    <x v="0"/>
    <x v="866"/>
    <n v="99163"/>
    <x v="79"/>
    <d v="2015-02-15T00:00:00"/>
    <x v="1866"/>
    <n v="19"/>
    <x v="1915"/>
    <n v="87909"/>
  </r>
  <r>
    <n v="20624"/>
    <x v="4"/>
    <x v="6"/>
    <n v="1270.99"/>
    <n v="19.989999999999998"/>
    <n v="3397"/>
    <s v="Andrea Shaw"/>
    <x v="2"/>
    <x v="2"/>
    <x v="0"/>
    <x v="8"/>
    <x v="3"/>
    <x v="219"/>
    <n v="0.35"/>
    <x v="0"/>
    <x v="2"/>
    <x v="12"/>
    <x v="341"/>
    <n v="61832"/>
    <x v="31"/>
    <d v="2015-06-09T00:00:00"/>
    <x v="1867"/>
    <n v="7"/>
    <x v="1916"/>
    <n v="87535"/>
  </r>
  <r>
    <n v="19842"/>
    <x v="0"/>
    <x v="0"/>
    <n v="10.9"/>
    <n v="7.46"/>
    <n v="3397"/>
    <s v="Andrea Shaw"/>
    <x v="2"/>
    <x v="2"/>
    <x v="0"/>
    <x v="10"/>
    <x v="3"/>
    <x v="910"/>
    <n v="0.59"/>
    <x v="0"/>
    <x v="2"/>
    <x v="12"/>
    <x v="341"/>
    <n v="61832"/>
    <x v="140"/>
    <d v="2015-03-12T00:00:00"/>
    <x v="1868"/>
    <n v="18"/>
    <x v="1917"/>
    <n v="87536"/>
  </r>
  <r>
    <n v="19843"/>
    <x v="0"/>
    <x v="10"/>
    <n v="7.99"/>
    <n v="5.03"/>
    <n v="3397"/>
    <s v="Andrea Shaw"/>
    <x v="2"/>
    <x v="2"/>
    <x v="2"/>
    <x v="5"/>
    <x v="4"/>
    <x v="145"/>
    <n v="0.6"/>
    <x v="0"/>
    <x v="2"/>
    <x v="12"/>
    <x v="341"/>
    <n v="61832"/>
    <x v="140"/>
    <d v="2015-03-12T00:00:00"/>
    <x v="1869"/>
    <n v="22"/>
    <x v="1918"/>
    <n v="87536"/>
  </r>
  <r>
    <n v="26208"/>
    <x v="1"/>
    <x v="4"/>
    <n v="11.97"/>
    <n v="5.81"/>
    <n v="3399"/>
    <s v="Marvin Reid"/>
    <x v="2"/>
    <x v="2"/>
    <x v="0"/>
    <x v="0"/>
    <x v="2"/>
    <x v="908"/>
    <n v="0.6"/>
    <x v="0"/>
    <x v="2"/>
    <x v="12"/>
    <x v="389"/>
    <n v="60016"/>
    <x v="48"/>
    <d v="2015-03-31T00:00:00"/>
    <x v="1870"/>
    <n v="5"/>
    <x v="1919"/>
    <n v="87534"/>
  </r>
  <r>
    <n v="24911"/>
    <x v="3"/>
    <x v="10"/>
    <n v="9.3800000000000008"/>
    <n v="4.93"/>
    <n v="3400"/>
    <s v="Florence Gold"/>
    <x v="0"/>
    <x v="2"/>
    <x v="1"/>
    <x v="2"/>
    <x v="3"/>
    <x v="911"/>
    <n v="0.56999999999999995"/>
    <x v="0"/>
    <x v="1"/>
    <x v="36"/>
    <x v="867"/>
    <n v="26554"/>
    <x v="36"/>
    <d v="2015-04-04T00:00:00"/>
    <x v="1871"/>
    <n v="15"/>
    <x v="1920"/>
    <n v="87537"/>
  </r>
  <r>
    <n v="25914"/>
    <x v="0"/>
    <x v="10"/>
    <n v="105.98"/>
    <n v="13.99"/>
    <n v="3403"/>
    <s v="Tammy Buckley"/>
    <x v="0"/>
    <x v="3"/>
    <x v="1"/>
    <x v="2"/>
    <x v="4"/>
    <x v="912"/>
    <n v="0.65"/>
    <x v="0"/>
    <x v="0"/>
    <x v="47"/>
    <x v="868"/>
    <n v="82001"/>
    <x v="102"/>
    <d v="2015-02-11T00:00:00"/>
    <x v="1872"/>
    <n v="5"/>
    <x v="1921"/>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5FFA67-8171-4E98-81C4-24981D39D0C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details">
  <location ref="Y33:Z54" firstHeaderRow="1" firstDataRow="1" firstDataCol="1"/>
  <pivotFields count="26">
    <pivotField showAll="0"/>
    <pivotField showAll="0"/>
    <pivotField showAll="0"/>
    <pivotField showAll="0"/>
    <pivotField showAll="0"/>
    <pivotField showAll="0"/>
    <pivotField showAll="0"/>
    <pivotField showAll="0">
      <items count="4">
        <item x="1"/>
        <item x="0"/>
        <item x="2"/>
        <item t="default"/>
      </items>
    </pivotField>
    <pivotField showAll="0"/>
    <pivotField axis="axisRow" showAll="0">
      <items count="4">
        <item x="1"/>
        <item x="0"/>
        <item x="2"/>
        <item t="default"/>
      </items>
    </pivotField>
    <pivotField axis="axisRow" showAll="0">
      <items count="18">
        <item x="15"/>
        <item x="8"/>
        <item x="14"/>
        <item x="1"/>
        <item x="13"/>
        <item x="16"/>
        <item x="4"/>
        <item x="9"/>
        <item x="2"/>
        <item x="6"/>
        <item x="7"/>
        <item x="0"/>
        <item x="3"/>
        <item x="12"/>
        <item x="10"/>
        <item x="11"/>
        <item x="5"/>
        <item t="default"/>
      </items>
    </pivotField>
    <pivotField showAll="0">
      <items count="8">
        <item x="5"/>
        <item x="1"/>
        <item x="6"/>
        <item x="4"/>
        <item x="3"/>
        <item x="2"/>
        <item x="0"/>
        <item t="default"/>
      </items>
    </pivotField>
    <pivotField showAll="0">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showAll="0"/>
    <pivotField showAll="0"/>
    <pivotField dataField="1" showAll="0"/>
    <pivotField showAll="0"/>
    <pivotField showAll="0" defaultSubtotal="0"/>
  </pivotFields>
  <rowFields count="2">
    <field x="9"/>
    <field x="10"/>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Items count="1">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A89CAC-F28B-49EE-8BE9-B44DB86C9061}" name="ManagerSalesPerformance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1"/>
    </i>
    <i>
      <x v="3"/>
    </i>
    <i>
      <x/>
    </i>
    <i>
      <x v="2"/>
    </i>
    <i t="grand">
      <x/>
    </i>
  </rowItems>
  <colItems count="1">
    <i/>
  </colItems>
  <dataFields count="1">
    <dataField name="Sum of Sales" fld="1" baseField="0" baseItem="1" numFmtId="3"/>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EA211C-5EBF-43BD-B055-F91E9E784FC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6">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showAll="0"/>
    <pivotField showAll="0"/>
    <pivotField dataField="1"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 showAll="0" defaultSubtotal="0"/>
  </pivotFields>
  <rowItems count="1">
    <i/>
  </rowItems>
  <colItems count="1">
    <i/>
  </colItems>
  <dataFields count="1">
    <dataField name="Total Sales" fld="23"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6D79A9-0623-43A2-A33E-D8E3FCA4FE7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6">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dataField="1" showAll="0"/>
    <pivotField showAll="0"/>
    <pivotField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 showAll="0" defaultSubtotal="0"/>
  </pivotFields>
  <rowItems count="1">
    <i/>
  </rowItems>
  <colItems count="1">
    <i/>
  </colItems>
  <dataFields count="1">
    <dataField name="Total Profit" fld="21"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AB8D34-7B55-4901-9AB8-1564CFB95B04}" name="Pie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B5" firstHeaderRow="1" firstDataRow="1" firstDataCol="1"/>
  <pivotFields count="26">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s>
  <rowFields count="1">
    <field x="7"/>
  </rowFields>
  <rowItems count="3">
    <i>
      <x/>
    </i>
    <i>
      <x v="1"/>
    </i>
    <i>
      <x v="2"/>
    </i>
  </rowItems>
  <colItems count="1">
    <i/>
  </colItems>
  <dataFields count="1">
    <dataField name="Sum of Order ID" fld="24"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F0F551-EAAD-46F8-A4BA-675E0E7D8C4B}" name="PiePivot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B5" firstHeaderRow="1" firstDataRow="1" firstDataCol="1"/>
  <pivotFields count="26">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axis="axisRow" showAll="0" measureFilter="1" sortType="de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0"/>
  </rowFields>
  <rowItems count="3">
    <i>
      <x v="13"/>
    </i>
    <i>
      <x v="12"/>
    </i>
    <i>
      <x v="15"/>
    </i>
  </rowItems>
  <colItems count="1">
    <i/>
  </colItems>
  <dataFields count="1">
    <dataField name="Sum of Profit" fld="21" baseField="0" baseItem="0"/>
  </dataFields>
  <chartFormats count="1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15"/>
          </reference>
        </references>
      </pivotArea>
    </chartFormat>
    <chartFormat chart="2" format="2">
      <pivotArea type="data" outline="0" fieldPosition="0">
        <references count="2">
          <reference field="4294967294" count="1" selected="0">
            <x v="0"/>
          </reference>
          <reference field="10" count="1" selected="0">
            <x v="12"/>
          </reference>
        </references>
      </pivotArea>
    </chartFormat>
    <chartFormat chart="2" format="3">
      <pivotArea type="data" outline="0" fieldPosition="0">
        <references count="2">
          <reference field="4294967294" count="1" selected="0">
            <x v="0"/>
          </reference>
          <reference field="10" count="1" selected="0">
            <x v="13"/>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13"/>
          </reference>
        </references>
      </pivotArea>
    </chartFormat>
    <chartFormat chart="4" format="10">
      <pivotArea type="data" outline="0" fieldPosition="0">
        <references count="2">
          <reference field="4294967294" count="1" selected="0">
            <x v="0"/>
          </reference>
          <reference field="10" count="1" selected="0">
            <x v="12"/>
          </reference>
        </references>
      </pivotArea>
    </chartFormat>
    <chartFormat chart="4" format="11">
      <pivotArea type="data" outline="0" fieldPosition="0">
        <references count="2">
          <reference field="4294967294" count="1" selected="0">
            <x v="0"/>
          </reference>
          <reference field="10" count="1" selected="0">
            <x v="15"/>
          </reference>
        </references>
      </pivotArea>
    </chartFormat>
    <chartFormat chart="4" format="12">
      <pivotArea type="data" outline="0" fieldPosition="0">
        <references count="2">
          <reference field="4294967294" count="1" selected="0">
            <x v="0"/>
          </reference>
          <reference field="10" count="1" selected="0">
            <x v="4"/>
          </reference>
        </references>
      </pivotArea>
    </chartFormat>
    <chartFormat chart="4" format="13">
      <pivotArea type="data" outline="0" fieldPosition="0">
        <references count="2">
          <reference field="4294967294" count="1" selected="0">
            <x v="0"/>
          </reference>
          <reference field="10" count="1" selected="0">
            <x v="16"/>
          </reference>
        </references>
      </pivotArea>
    </chartFormat>
    <chartFormat chart="4" format="14">
      <pivotArea type="data" outline="0" fieldPosition="0">
        <references count="2">
          <reference field="4294967294" count="1" selected="0">
            <x v="0"/>
          </reference>
          <reference field="10" count="1" selected="0">
            <x v="10"/>
          </reference>
        </references>
      </pivotArea>
    </chartFormat>
    <chartFormat chart="2" format="4">
      <pivotArea type="data" outline="0" fieldPosition="0">
        <references count="2">
          <reference field="4294967294" count="1" selected="0">
            <x v="0"/>
          </reference>
          <reference field="10" count="1" selected="0">
            <x v="4"/>
          </reference>
        </references>
      </pivotArea>
    </chartFormat>
    <chartFormat chart="2" format="5">
      <pivotArea type="data" outline="0" fieldPosition="0">
        <references count="2">
          <reference field="4294967294" count="1" selected="0">
            <x v="0"/>
          </reference>
          <reference field="10" count="1" selected="0">
            <x v="16"/>
          </reference>
        </references>
      </pivotArea>
    </chartFormat>
    <chartFormat chart="2" format="6">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838187-9B8D-46F6-A1C4-B7D074BAEC05}" name="PiePivot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B6" firstHeaderRow="1" firstDataRow="1" firstDataCol="1"/>
  <pivotFields count="26">
    <pivotField showAll="0"/>
    <pivotField showAll="0"/>
    <pivotField showAll="0"/>
    <pivotField showAll="0"/>
    <pivotField showAll="0"/>
    <pivotField showAll="0"/>
    <pivotField showAll="0"/>
    <pivotField showAll="0">
      <items count="4">
        <item x="1"/>
        <item x="0"/>
        <item x="2"/>
        <item t="default"/>
      </items>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s>
  <rowFields count="1">
    <field x="8"/>
  </rowFields>
  <rowItems count="4">
    <i>
      <x v="1"/>
    </i>
    <i>
      <x v="2"/>
    </i>
    <i>
      <x/>
    </i>
    <i>
      <x v="3"/>
    </i>
  </rowItems>
  <colItems count="1">
    <i/>
  </colItems>
  <dataFields count="1">
    <dataField name="Sum of Sales" fld="23" baseField="0" baseItem="0"/>
  </dataFields>
  <chartFormats count="10">
    <chartFormat chart="3" format="9"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8" count="1" selected="0">
            <x v="1"/>
          </reference>
        </references>
      </pivotArea>
    </chartFormat>
    <chartFormat chart="5" format="17">
      <pivotArea type="data" outline="0" fieldPosition="0">
        <references count="2">
          <reference field="4294967294" count="1" selected="0">
            <x v="0"/>
          </reference>
          <reference field="8" count="1" selected="0">
            <x v="2"/>
          </reference>
        </references>
      </pivotArea>
    </chartFormat>
    <chartFormat chart="5" format="18">
      <pivotArea type="data" outline="0" fieldPosition="0">
        <references count="2">
          <reference field="4294967294" count="1" selected="0">
            <x v="0"/>
          </reference>
          <reference field="8" count="1" selected="0">
            <x v="0"/>
          </reference>
        </references>
      </pivotArea>
    </chartFormat>
    <chartFormat chart="5" format="19">
      <pivotArea type="data" outline="0" fieldPosition="0">
        <references count="2">
          <reference field="4294967294" count="1" selected="0">
            <x v="0"/>
          </reference>
          <reference field="8" count="1" selected="0">
            <x v="3"/>
          </reference>
        </references>
      </pivotArea>
    </chartFormat>
    <chartFormat chart="3" format="10">
      <pivotArea type="data" outline="0" fieldPosition="0">
        <references count="2">
          <reference field="4294967294" count="1" selected="0">
            <x v="0"/>
          </reference>
          <reference field="8" count="1" selected="0">
            <x v="1"/>
          </reference>
        </references>
      </pivotArea>
    </chartFormat>
    <chartFormat chart="3" format="11">
      <pivotArea type="data" outline="0" fieldPosition="0">
        <references count="2">
          <reference field="4294967294" count="1" selected="0">
            <x v="0"/>
          </reference>
          <reference field="8" count="1" selected="0">
            <x v="2"/>
          </reference>
        </references>
      </pivotArea>
    </chartFormat>
    <chartFormat chart="3" format="12">
      <pivotArea type="data" outline="0" fieldPosition="0">
        <references count="2">
          <reference field="4294967294" count="1" selected="0">
            <x v="0"/>
          </reference>
          <reference field="8" count="1" selected="0">
            <x v="0"/>
          </reference>
        </references>
      </pivotArea>
    </chartFormat>
    <chartFormat chart="3" format="1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A4A10E-2929-416C-9FC6-9B856C16487D}" name="Pie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B8" firstHeaderRow="1" firstDataRow="1" firstDataCol="1"/>
  <pivotFields count="26">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axis="axisRow" showAll="0" sortType="a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s>
  <rowFields count="2">
    <field x="25"/>
    <field x="19"/>
  </rowFields>
  <rowItems count="6">
    <i>
      <x v="3"/>
    </i>
    <i>
      <x v="1"/>
    </i>
    <i>
      <x v="2"/>
    </i>
    <i>
      <x v="4"/>
    </i>
    <i>
      <x v="6"/>
    </i>
    <i>
      <x v="5"/>
    </i>
  </rowItems>
  <colItems count="1">
    <i/>
  </colItems>
  <dataFields count="1">
    <dataField name="Sum of Profit" fld="21" baseField="0" baseItem="0"/>
  </dataFields>
  <chartFormats count="3">
    <chartFormat chart="4" format="2"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B0AD69-1CF5-4031-9832-2598740B413B}" name="Bar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3" firstHeaderRow="1" firstDataRow="1" firstDataCol="1"/>
  <pivotFields count="26">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5">
        <item x="2"/>
        <item x="1"/>
        <item x="3"/>
        <item x="0"/>
        <item t="default"/>
      </items>
    </pivotField>
    <pivotField axis="axisRow" multipleItemSelectionAllowed="1" showAll="0" measureFilter="1" sortType="a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6"/>
  </rowFields>
  <rowItems count="10">
    <i>
      <x v="4"/>
    </i>
    <i>
      <x v="7"/>
    </i>
    <i>
      <x v="9"/>
    </i>
    <i>
      <x v="20"/>
    </i>
    <i>
      <x v="11"/>
    </i>
    <i>
      <x v="35"/>
    </i>
    <i>
      <x v="33"/>
    </i>
    <i>
      <x v="30"/>
    </i>
    <i>
      <x v="41"/>
    </i>
    <i>
      <x v="3"/>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4B29E2-688F-4A64-811C-6233FD515178}" name="Pie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2:B3" firstHeaderRow="0" firstDataRow="1" firstDataCol="0"/>
  <pivotFields count="26">
    <pivotField showAll="0"/>
    <pivotField showAll="0"/>
    <pivotField dataField="1" showAll="0">
      <items count="14">
        <item x="6"/>
        <item x="0"/>
        <item x="1"/>
        <item x="9"/>
        <item x="7"/>
        <item x="5"/>
        <item x="2"/>
        <item x="8"/>
        <item x="4"/>
        <item x="3"/>
        <item x="10"/>
        <item x="11"/>
        <item x="12"/>
        <item t="default"/>
      </items>
    </pivotField>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sortType="descending">
      <items count="1874">
        <item x="927"/>
        <item x="1114"/>
        <item x="930"/>
        <item x="1502"/>
        <item x="41"/>
        <item x="1363"/>
        <item x="331"/>
        <item x="1867"/>
        <item x="374"/>
        <item x="292"/>
        <item x="280"/>
        <item x="843"/>
        <item x="1202"/>
        <item x="1398"/>
        <item x="1578"/>
        <item x="285"/>
        <item x="363"/>
        <item x="1127"/>
        <item x="1004"/>
        <item x="1"/>
        <item x="1401"/>
        <item x="343"/>
        <item x="289"/>
        <item x="1557"/>
        <item x="675"/>
        <item x="1785"/>
        <item x="910"/>
        <item x="1552"/>
        <item x="1793"/>
        <item x="21"/>
        <item x="128"/>
        <item x="731"/>
        <item x="1856"/>
        <item x="791"/>
        <item x="259"/>
        <item x="1116"/>
        <item x="1148"/>
        <item x="1825"/>
        <item x="1495"/>
        <item x="271"/>
        <item x="1470"/>
        <item x="1514"/>
        <item x="1496"/>
        <item x="621"/>
        <item x="1217"/>
        <item x="1008"/>
        <item x="176"/>
        <item x="1370"/>
        <item x="565"/>
        <item x="246"/>
        <item x="640"/>
        <item x="370"/>
        <item x="1011"/>
        <item x="755"/>
        <item x="1651"/>
        <item x="1416"/>
        <item x="607"/>
        <item x="47"/>
        <item x="253"/>
        <item x="56"/>
        <item x="1453"/>
        <item x="1278"/>
        <item x="1754"/>
        <item x="1352"/>
        <item x="184"/>
        <item x="886"/>
        <item x="781"/>
        <item x="42"/>
        <item x="1660"/>
        <item x="623"/>
        <item x="59"/>
        <item x="862"/>
        <item x="1663"/>
        <item x="1369"/>
        <item x="1707"/>
        <item x="1314"/>
        <item x="1508"/>
        <item x="1854"/>
        <item x="1715"/>
        <item x="1077"/>
        <item x="931"/>
        <item x="1826"/>
        <item x="1755"/>
        <item x="1433"/>
        <item x="1189"/>
        <item x="682"/>
        <item x="1641"/>
        <item x="1047"/>
        <item x="1026"/>
        <item x="803"/>
        <item x="1277"/>
        <item x="410"/>
        <item x="777"/>
        <item x="1214"/>
        <item x="1347"/>
        <item x="1713"/>
        <item x="214"/>
        <item x="104"/>
        <item x="1076"/>
        <item x="784"/>
        <item x="1108"/>
        <item x="1839"/>
        <item x="1492"/>
        <item x="1638"/>
        <item x="207"/>
        <item x="599"/>
        <item x="1614"/>
        <item x="228"/>
        <item x="1393"/>
        <item x="774"/>
        <item x="1355"/>
        <item x="593"/>
        <item x="1571"/>
        <item x="445"/>
        <item x="1166"/>
        <item x="736"/>
        <item x="337"/>
        <item x="1640"/>
        <item x="69"/>
        <item x="1657"/>
        <item x="109"/>
        <item x="1531"/>
        <item x="566"/>
        <item x="558"/>
        <item x="297"/>
        <item x="1675"/>
        <item x="873"/>
        <item x="491"/>
        <item x="124"/>
        <item x="1339"/>
        <item x="189"/>
        <item x="137"/>
        <item x="1560"/>
        <item x="1203"/>
        <item x="1486"/>
        <item x="1633"/>
        <item x="1630"/>
        <item x="338"/>
        <item x="1274"/>
        <item x="110"/>
        <item x="1219"/>
        <item x="186"/>
        <item x="1824"/>
        <item x="1105"/>
        <item x="1724"/>
        <item x="1758"/>
        <item x="964"/>
        <item x="217"/>
        <item x="380"/>
        <item x="1643"/>
        <item x="378"/>
        <item x="411"/>
        <item x="547"/>
        <item x="1803"/>
        <item x="373"/>
        <item x="149"/>
        <item x="1058"/>
        <item x="1616"/>
        <item x="1436"/>
        <item x="1703"/>
        <item x="705"/>
        <item x="1294"/>
        <item x="166"/>
        <item x="1164"/>
        <item x="34"/>
        <item x="1382"/>
        <item x="520"/>
        <item x="543"/>
        <item x="538"/>
        <item x="3"/>
        <item x="1434"/>
        <item x="1237"/>
        <item x="404"/>
        <item x="739"/>
        <item x="673"/>
        <item x="677"/>
        <item x="130"/>
        <item x="1231"/>
        <item x="655"/>
        <item x="590"/>
        <item x="1332"/>
        <item x="1257"/>
        <item x="1176"/>
        <item x="1065"/>
        <item x="1319"/>
        <item x="1566"/>
        <item x="813"/>
        <item x="706"/>
        <item x="1162"/>
        <item x="336"/>
        <item x="1538"/>
        <item x="87"/>
        <item x="1210"/>
        <item x="817"/>
        <item x="1800"/>
        <item x="1788"/>
        <item x="1150"/>
        <item x="1775"/>
        <item x="1432"/>
        <item x="1592"/>
        <item x="54"/>
        <item x="1682"/>
        <item x="1085"/>
        <item x="1544"/>
        <item x="1488"/>
        <item x="10"/>
        <item x="1296"/>
        <item x="1597"/>
        <item x="1063"/>
        <item x="1664"/>
        <item x="1126"/>
        <item x="1184"/>
        <item x="552"/>
        <item x="1041"/>
        <item x="1128"/>
        <item x="1540"/>
        <item x="899"/>
        <item x="421"/>
        <item x="1325"/>
        <item x="709"/>
        <item x="1840"/>
        <item x="1043"/>
        <item x="1784"/>
        <item x="647"/>
        <item x="789"/>
        <item x="1007"/>
        <item x="701"/>
        <item x="37"/>
        <item x="1120"/>
        <item x="1482"/>
        <item x="1600"/>
        <item x="1580"/>
        <item x="893"/>
        <item x="1759"/>
        <item x="536"/>
        <item x="1111"/>
        <item x="763"/>
        <item x="504"/>
        <item x="698"/>
        <item x="679"/>
        <item x="1791"/>
        <item x="1078"/>
        <item x="721"/>
        <item x="1441"/>
        <item x="236"/>
        <item x="950"/>
        <item x="1700"/>
        <item x="1696"/>
        <item x="804"/>
        <item x="877"/>
        <item x="1481"/>
        <item x="704"/>
        <item x="735"/>
        <item x="163"/>
        <item x="237"/>
        <item x="311"/>
        <item x="831"/>
        <item x="1786"/>
        <item x="1262"/>
        <item x="1780"/>
        <item x="707"/>
        <item x="477"/>
        <item x="551"/>
        <item x="961"/>
        <item x="769"/>
        <item x="1113"/>
        <item x="1587"/>
        <item x="1045"/>
        <item x="550"/>
        <item x="1554"/>
        <item x="1528"/>
        <item x="1006"/>
        <item x="222"/>
        <item x="1245"/>
        <item x="1861"/>
        <item x="1328"/>
        <item x="405"/>
        <item x="687"/>
        <item x="191"/>
        <item x="1658"/>
        <item x="1787"/>
        <item x="132"/>
        <item x="1149"/>
        <item x="502"/>
        <item x="1371"/>
        <item x="1302"/>
        <item x="1555"/>
        <item x="708"/>
        <item x="1091"/>
        <item x="1030"/>
        <item x="1264"/>
        <item x="1229"/>
        <item x="1699"/>
        <item x="13"/>
        <item x="1428"/>
        <item x="1464"/>
        <item x="1835"/>
        <item x="605"/>
        <item x="924"/>
        <item x="1094"/>
        <item x="1865"/>
        <item x="513"/>
        <item x="1837"/>
        <item x="1152"/>
        <item x="761"/>
        <item x="993"/>
        <item x="1337"/>
        <item x="724"/>
        <item x="272"/>
        <item x="86"/>
        <item x="1204"/>
        <item x="1796"/>
        <item x="1173"/>
        <item x="495"/>
        <item x="1804"/>
        <item x="1872"/>
        <item x="328"/>
        <item x="31"/>
        <item x="1858"/>
        <item x="656"/>
        <item x="856"/>
        <item x="1568"/>
        <item x="556"/>
        <item x="143"/>
        <item x="49"/>
        <item x="613"/>
        <item x="1525"/>
        <item x="1336"/>
        <item x="710"/>
        <item x="711"/>
        <item x="11"/>
        <item x="1677"/>
        <item x="1414"/>
        <item x="1403"/>
        <item x="793"/>
        <item x="1365"/>
        <item x="966"/>
        <item x="863"/>
        <item x="230"/>
        <item x="783"/>
        <item x="669"/>
        <item x="1170"/>
        <item x="560"/>
        <item x="304"/>
        <item x="1055"/>
        <item x="335"/>
        <item x="425"/>
        <item x="1024"/>
        <item x="799"/>
        <item x="631"/>
        <item x="92"/>
        <item x="1621"/>
        <item x="1101"/>
        <item x="1567"/>
        <item x="1444"/>
        <item x="1298"/>
        <item x="1510"/>
        <item x="1388"/>
        <item x="1089"/>
        <item x="983"/>
        <item x="486"/>
        <item x="1748"/>
        <item x="8"/>
        <item x="339"/>
        <item x="1772"/>
        <item x="661"/>
        <item x="1341"/>
        <item x="1368"/>
        <item x="53"/>
        <item x="1808"/>
        <item x="787"/>
        <item x="1717"/>
        <item x="80"/>
        <item x="988"/>
        <item x="712"/>
        <item x="200"/>
        <item x="1448"/>
        <item x="1233"/>
        <item x="1687"/>
        <item x="1769"/>
        <item x="1010"/>
        <item x="216"/>
        <item x="951"/>
        <item x="648"/>
        <item x="778"/>
        <item x="422"/>
        <item x="145"/>
        <item x="1605"/>
        <item x="299"/>
        <item x="1445"/>
        <item x="1728"/>
        <item x="1572"/>
        <item x="836"/>
        <item x="1485"/>
        <item x="1376"/>
        <item x="1053"/>
        <item x="1545"/>
        <item x="192"/>
        <item x="20"/>
        <item x="587"/>
        <item x="1527"/>
        <item x="1280"/>
        <item x="464"/>
        <item x="1412"/>
        <item x="816"/>
        <item x="199"/>
        <item x="1135"/>
        <item x="430"/>
        <item x="1169"/>
        <item x="498"/>
        <item x="1230"/>
        <item x="814"/>
        <item x="637"/>
        <item x="1106"/>
        <item x="1391"/>
        <item x="1061"/>
        <item x="44"/>
        <item x="1751"/>
        <item x="261"/>
        <item x="1208"/>
        <item x="1619"/>
        <item x="516"/>
        <item x="597"/>
        <item x="1107"/>
        <item x="1742"/>
        <item x="1267"/>
        <item x="1649"/>
        <item x="1521"/>
        <item x="1430"/>
        <item x="1484"/>
        <item x="219"/>
        <item x="25"/>
        <item x="1345"/>
        <item x="278"/>
        <item x="1193"/>
        <item x="98"/>
        <item x="1863"/>
        <item x="581"/>
        <item x="702"/>
        <item x="1672"/>
        <item x="72"/>
        <item x="975"/>
        <item x="1324"/>
        <item x="922"/>
        <item x="874"/>
        <item x="1265"/>
        <item x="570"/>
        <item x="18"/>
        <item x="148"/>
        <item x="1558"/>
        <item x="265"/>
        <item x="579"/>
        <item x="1300"/>
        <item x="1665"/>
        <item x="1209"/>
        <item x="1117"/>
        <item x="1615"/>
        <item x="1832"/>
        <item x="125"/>
        <item x="1224"/>
        <item x="786"/>
        <item x="79"/>
        <item x="162"/>
        <item x="439"/>
        <item x="263"/>
        <item x="151"/>
        <item x="1168"/>
        <item x="1827"/>
        <item x="714"/>
        <item x="1018"/>
        <item x="630"/>
        <item x="955"/>
        <item x="1227"/>
        <item x="250"/>
        <item x="462"/>
        <item x="1670"/>
        <item x="45"/>
        <item x="1439"/>
        <item x="615"/>
        <item x="1354"/>
        <item x="940"/>
        <item x="51"/>
        <item x="546"/>
        <item x="1019"/>
        <item x="490"/>
        <item x="100"/>
        <item x="268"/>
        <item x="1599"/>
        <item x="66"/>
        <item x="544"/>
        <item x="1498"/>
        <item x="1194"/>
        <item x="1348"/>
        <item x="1301"/>
        <item x="686"/>
        <item x="1081"/>
        <item x="627"/>
        <item x="604"/>
        <item x="1841"/>
        <item x="456"/>
        <item x="203"/>
        <item x="326"/>
        <item x="1377"/>
        <item x="341"/>
        <item x="1489"/>
        <item x="70"/>
        <item x="266"/>
        <item x="1303"/>
        <item x="488"/>
        <item x="653"/>
        <item x="1375"/>
        <item x="344"/>
        <item x="1330"/>
        <item x="33"/>
        <item x="1286"/>
        <item x="754"/>
        <item x="879"/>
        <item x="1223"/>
        <item x="1052"/>
        <item x="455"/>
        <item x="85"/>
        <item x="416"/>
        <item x="1652"/>
        <item x="1771"/>
        <item x="1604"/>
        <item x="1449"/>
        <item x="527"/>
        <item x="500"/>
        <item x="75"/>
        <item x="795"/>
        <item x="351"/>
        <item x="221"/>
        <item x="1380"/>
        <item x="1395"/>
        <item x="1072"/>
        <item x="1343"/>
        <item x="766"/>
        <item x="1550"/>
        <item x="223"/>
        <item x="624"/>
        <item x="1426"/>
        <item x="841"/>
        <item x="1350"/>
        <item x="737"/>
        <item x="591"/>
        <item x="1151"/>
        <item x="489"/>
        <item x="1802"/>
        <item x="1287"/>
        <item x="147"/>
        <item x="851"/>
        <item x="1153"/>
        <item x="1548"/>
        <item x="1650"/>
        <item x="1243"/>
        <item x="775"/>
        <item x="1559"/>
        <item x="685"/>
        <item x="1686"/>
        <item x="997"/>
        <item x="154"/>
        <item x="396"/>
        <item x="1603"/>
        <item x="618"/>
        <item x="822"/>
        <item x="353"/>
        <item x="1594"/>
        <item x="764"/>
        <item x="875"/>
        <item x="830"/>
        <item x="1654"/>
        <item x="1410"/>
        <item x="412"/>
        <item x="595"/>
        <item x="1864"/>
        <item x="1103"/>
        <item x="1292"/>
        <item x="1813"/>
        <item x="1843"/>
        <item x="1743"/>
        <item x="1477"/>
        <item x="860"/>
        <item x="1582"/>
        <item x="632"/>
        <item x="1745"/>
        <item x="1299"/>
        <item x="1255"/>
        <item x="1383"/>
        <item x="794"/>
        <item x="971"/>
        <item x="644"/>
        <item x="1821"/>
        <item x="1848"/>
        <item x="1735"/>
        <item x="475"/>
        <item x="1534"/>
        <item x="1562"/>
        <item x="1761"/>
        <item x="596"/>
        <item x="703"/>
        <item x="1124"/>
        <item x="796"/>
        <item x="1023"/>
        <item x="153"/>
        <item x="1144"/>
        <item x="1513"/>
        <item x="1260"/>
        <item x="1647"/>
        <item x="1757"/>
        <item x="1463"/>
        <item x="215"/>
        <item x="193"/>
        <item x="628"/>
        <item x="1729"/>
        <item x="1636"/>
        <item x="1834"/>
        <item x="970"/>
        <item x="1092"/>
        <item x="277"/>
        <item x="392"/>
        <item x="1060"/>
        <item x="295"/>
        <item x="732"/>
        <item x="681"/>
        <item x="1201"/>
        <item x="1141"/>
        <item x="1199"/>
        <item x="1752"/>
        <item x="770"/>
        <item x="1591"/>
        <item x="563"/>
        <item x="715"/>
        <item x="1399"/>
        <item x="115"/>
        <item x="1701"/>
        <item x="945"/>
        <item x="1857"/>
        <item x="696"/>
        <item x="946"/>
        <item x="68"/>
        <item x="728"/>
        <item x="974"/>
        <item x="1831"/>
        <item x="355"/>
        <item x="1174"/>
        <item x="1379"/>
        <item x="62"/>
        <item x="383"/>
        <item x="651"/>
        <item x="281"/>
        <item x="1809"/>
        <item x="554"/>
        <item x="1285"/>
        <item x="1662"/>
        <item x="1537"/>
        <item x="1118"/>
        <item x="385"/>
        <item x="1123"/>
        <item x="909"/>
        <item x="878"/>
        <item x="649"/>
        <item x="576"/>
        <item x="365"/>
        <item x="981"/>
        <item x="487"/>
        <item x="1013"/>
        <item x="1367"/>
        <item x="121"/>
        <item x="785"/>
        <item x="1612"/>
        <item x="1694"/>
        <item x="483"/>
        <item x="1387"/>
        <item x="497"/>
        <item x="1311"/>
        <item x="1334"/>
        <item x="129"/>
        <item x="1792"/>
        <item x="481"/>
        <item x="1002"/>
        <item x="288"/>
        <item x="46"/>
        <item x="391"/>
        <item x="1142"/>
        <item x="1607"/>
        <item x="826"/>
        <item x="668"/>
        <item x="262"/>
        <item x="356"/>
        <item x="1756"/>
        <item x="1353"/>
        <item x="1520"/>
        <item x="1645"/>
        <item x="1574"/>
        <item x="1795"/>
        <item x="1361"/>
        <item x="557"/>
        <item x="1811"/>
        <item x="1450"/>
        <item x="1512"/>
        <item x="601"/>
        <item x="1392"/>
        <item x="753"/>
        <item x="478"/>
        <item x="1425"/>
        <item x="43"/>
        <item x="639"/>
        <item x="1730"/>
        <item x="91"/>
        <item x="1374"/>
        <item x="1598"/>
        <item x="1732"/>
        <item x="1628"/>
        <item x="1154"/>
        <item x="209"/>
        <item x="1232"/>
        <item x="1175"/>
        <item x="725"/>
        <item x="511"/>
        <item x="1396"/>
        <item x="636"/>
        <item x="314"/>
        <item x="957"/>
        <item x="269"/>
        <item x="24"/>
        <item x="1050"/>
        <item x="767"/>
        <item x="1626"/>
        <item x="376"/>
        <item x="94"/>
        <item x="683"/>
        <item x="1304"/>
        <item x="179"/>
        <item x="1308"/>
        <item x="23"/>
        <item x="643"/>
        <item x="398"/>
        <item x="1798"/>
        <item x="1386"/>
        <item x="750"/>
        <item x="116"/>
        <item x="321"/>
        <item x="1671"/>
        <item x="844"/>
        <item x="241"/>
        <item x="1816"/>
        <item x="545"/>
        <item x="50"/>
        <item x="1586"/>
        <item x="646"/>
        <item x="1054"/>
        <item x="1442"/>
        <item x="752"/>
        <item x="468"/>
        <item x="287"/>
        <item x="1530"/>
        <item x="911"/>
        <item x="346"/>
        <item x="652"/>
        <item x="762"/>
        <item x="908"/>
        <item x="1794"/>
        <item x="626"/>
        <item x="745"/>
        <item x="1642"/>
        <item x="28"/>
        <item x="454"/>
        <item x="1862"/>
        <item x="1673"/>
        <item x="994"/>
        <item x="1522"/>
        <item x="518"/>
        <item x="1275"/>
        <item x="553"/>
        <item x="61"/>
        <item x="473"/>
        <item x="327"/>
        <item x="1842"/>
        <item x="1384"/>
        <item x="1625"/>
        <item x="1131"/>
        <item x="1250"/>
        <item x="747"/>
        <item x="312"/>
        <item x="1104"/>
        <item x="528"/>
        <item x="845"/>
        <item x="1064"/>
        <item x="537"/>
        <item x="1474"/>
        <item x="642"/>
        <item x="1639"/>
        <item x="1613"/>
        <item x="744"/>
        <item x="67"/>
        <item x="1016"/>
        <item x="1422"/>
        <item x="1620"/>
        <item x="232"/>
        <item x="575"/>
        <item x="867"/>
        <item x="165"/>
        <item x="1424"/>
        <item x="1143"/>
        <item x="108"/>
        <item x="889"/>
        <item x="390"/>
        <item x="279"/>
        <item x="1000"/>
        <item x="313"/>
        <item x="1622"/>
        <item x="757"/>
        <item x="962"/>
        <item x="880"/>
        <item x="881"/>
        <item x="414"/>
        <item x="1543"/>
        <item x="645"/>
        <item x="102"/>
        <item x="63"/>
        <item x="1022"/>
        <item x="676"/>
        <item x="82"/>
        <item x="1691"/>
        <item x="912"/>
        <item x="918"/>
        <item x="1556"/>
        <item x="998"/>
        <item x="525"/>
        <item x="1344"/>
        <item x="428"/>
        <item x="1140"/>
        <item x="1737"/>
        <item x="1056"/>
        <item x="1659"/>
        <item x="1627"/>
        <item x="181"/>
        <item x="1583"/>
        <item x="415"/>
        <item x="349"/>
        <item x="1452"/>
        <item x="167"/>
        <item x="1847"/>
        <item x="872"/>
        <item x="519"/>
        <item x="1025"/>
        <item x="185"/>
        <item x="1218"/>
        <item x="1676"/>
        <item x="1167"/>
        <item x="1461"/>
        <item x="173"/>
        <item x="582"/>
        <item x="65"/>
        <item x="611"/>
        <item x="1689"/>
        <item x="358"/>
        <item x="1090"/>
        <item x="371"/>
        <item x="564"/>
        <item x="1466"/>
        <item x="1340"/>
        <item x="973"/>
        <item x="658"/>
        <item x="144"/>
        <item x="17"/>
        <item x="1125"/>
        <item x="549"/>
        <item x="876"/>
        <item x="1460"/>
        <item x="1797"/>
        <item x="977"/>
        <item x="235"/>
        <item x="674"/>
        <item x="429"/>
        <item x="1197"/>
        <item x="117"/>
        <item x="212"/>
        <item x="1596"/>
        <item x="1073"/>
        <item x="99"/>
        <item x="948"/>
        <item x="399"/>
        <item x="665"/>
        <item x="1059"/>
        <item x="959"/>
        <item x="1617"/>
        <item x="1722"/>
        <item x="256"/>
        <item x="625"/>
        <item x="247"/>
        <item x="713"/>
        <item x="1323"/>
        <item x="589"/>
        <item x="183"/>
        <item x="141"/>
        <item x="634"/>
        <item x="740"/>
        <item x="953"/>
        <item x="1618"/>
        <item x="1547"/>
        <item x="1505"/>
        <item x="0"/>
        <item x="610"/>
        <item x="734"/>
        <item x="1692"/>
        <item x="447"/>
        <item x="460"/>
        <item x="1680"/>
        <item x="1709"/>
        <item x="1661"/>
        <item x="573"/>
        <item x="638"/>
        <item x="1822"/>
        <item x="531"/>
        <item x="858"/>
        <item x="395"/>
        <item x="1437"/>
        <item x="1506"/>
        <item x="952"/>
        <item x="1378"/>
        <item x="716"/>
        <item x="449"/>
        <item x="384"/>
        <item x="1674"/>
        <item x="73"/>
        <item x="1228"/>
        <item x="1251"/>
        <item x="74"/>
        <item x="9"/>
        <item x="77"/>
        <item x="847"/>
        <item x="960"/>
        <item x="1381"/>
        <item x="594"/>
        <item x="30"/>
        <item x="588"/>
        <item x="1497"/>
        <item x="1859"/>
        <item x="1778"/>
        <item x="111"/>
        <item x="1112"/>
        <item x="859"/>
        <item x="861"/>
        <item x="476"/>
        <item x="1327"/>
        <item x="459"/>
        <item x="136"/>
        <item x="1027"/>
        <item x="1342"/>
        <item x="182"/>
        <item x="1012"/>
        <item x="139"/>
        <item x="1407"/>
        <item x="820"/>
        <item x="1812"/>
        <item x="1351"/>
        <item x="450"/>
        <item x="1523"/>
        <item x="1744"/>
        <item x="663"/>
        <item x="756"/>
        <item x="480"/>
        <item x="6"/>
        <item x="534"/>
        <item x="672"/>
        <item x="157"/>
        <item x="733"/>
        <item x="1158"/>
        <item x="1271"/>
        <item x="29"/>
        <item x="1009"/>
        <item x="986"/>
        <item x="1679"/>
        <item x="1850"/>
        <item x="833"/>
        <item x="542"/>
        <item x="251"/>
        <item x="1409"/>
        <item x="1517"/>
        <item x="76"/>
        <item x="270"/>
        <item x="60"/>
        <item x="446"/>
        <item x="95"/>
        <item x="1866"/>
        <item x="134"/>
        <item x="58"/>
        <item x="436"/>
        <item x="812"/>
        <item x="1329"/>
        <item x="226"/>
        <item x="535"/>
        <item x="846"/>
        <item x="1313"/>
        <item x="832"/>
        <item x="505"/>
        <item x="521"/>
        <item x="509"/>
        <item x="224"/>
        <item x="1855"/>
        <item x="180"/>
        <item x="432"/>
        <item x="1157"/>
        <item x="1491"/>
        <item x="177"/>
        <item x="727"/>
        <item x="16"/>
        <item x="1115"/>
        <item x="1317"/>
        <item x="517"/>
        <item x="499"/>
        <item x="274"/>
        <item x="839"/>
        <item x="662"/>
        <item x="1666"/>
        <item x="1362"/>
        <item x="1146"/>
        <item x="503"/>
        <item x="1644"/>
        <item x="1310"/>
        <item x="419"/>
        <item x="360"/>
        <item x="980"/>
        <item x="1248"/>
        <item x="1844"/>
        <item x="249"/>
        <item x="1003"/>
        <item x="694"/>
        <item x="885"/>
        <item x="1546"/>
        <item x="840"/>
        <item x="657"/>
        <item x="424"/>
        <item x="1247"/>
        <item x="1542"/>
        <item x="1071"/>
        <item x="1750"/>
        <item x="1172"/>
        <item x="427"/>
        <item x="1306"/>
        <item x="692"/>
        <item x="807"/>
        <item x="340"/>
        <item x="1823"/>
        <item x="1067"/>
        <item x="592"/>
        <item x="751"/>
        <item x="325"/>
        <item x="463"/>
        <item x="1688"/>
        <item x="690"/>
        <item x="697"/>
        <item x="273"/>
        <item x="159"/>
        <item x="1044"/>
        <item x="987"/>
        <item x="1768"/>
        <item x="1782"/>
        <item x="1226"/>
        <item x="1570"/>
        <item x="301"/>
        <item x="1088"/>
        <item x="126"/>
        <item x="726"/>
        <item x="367"/>
        <item x="1539"/>
        <item x="1776"/>
        <item x="1585"/>
        <item x="442"/>
        <item x="562"/>
        <item x="452"/>
        <item x="1655"/>
        <item x="1121"/>
        <item x="1042"/>
        <item x="849"/>
        <item x="1020"/>
        <item x="1207"/>
        <item x="797"/>
        <item x="514"/>
        <item x="1062"/>
        <item x="1288"/>
        <item x="320"/>
        <item x="1129"/>
        <item x="231"/>
        <item x="1035"/>
        <item x="275"/>
        <item x="1457"/>
        <item x="738"/>
        <item x="1109"/>
        <item x="1805"/>
        <item x="1564"/>
        <item x="932"/>
        <item x="55"/>
        <item x="1720"/>
        <item x="1331"/>
        <item x="1683"/>
        <item x="382"/>
        <item x="949"/>
        <item x="1049"/>
        <item x="650"/>
        <item x="539"/>
        <item x="14"/>
        <item x="393"/>
        <item x="451"/>
        <item x="1712"/>
        <item x="244"/>
        <item x="802"/>
        <item x="1518"/>
        <item x="1138"/>
        <item x="1727"/>
        <item x="88"/>
        <item x="906"/>
        <item x="992"/>
        <item x="512"/>
        <item x="211"/>
        <item x="1830"/>
        <item x="362"/>
        <item x="896"/>
        <item x="435"/>
        <item x="1697"/>
        <item x="1427"/>
        <item x="57"/>
        <item x="81"/>
        <item x="1389"/>
        <item x="1653"/>
        <item x="771"/>
        <item x="759"/>
        <item x="958"/>
        <item x="493"/>
        <item x="1438"/>
        <item x="1490"/>
        <item x="746"/>
        <item x="526"/>
        <item x="114"/>
        <item x="1321"/>
        <item x="1577"/>
        <item x="386"/>
        <item x="1860"/>
        <item x="310"/>
        <item x="1185"/>
        <item x="146"/>
        <item x="1282"/>
        <item x="1400"/>
        <item x="891"/>
        <item x="175"/>
        <item x="1295"/>
        <item x="1066"/>
        <item x="1820"/>
        <item x="801"/>
        <item x="1637"/>
        <item x="1846"/>
        <item x="532"/>
        <item x="4"/>
        <item x="245"/>
        <item x="347"/>
        <item x="400"/>
        <item x="723"/>
        <item x="1609"/>
        <item x="1871"/>
        <item x="654"/>
        <item x="1807"/>
        <item x="1777"/>
        <item x="641"/>
        <item x="1402"/>
        <item x="1667"/>
        <item x="1478"/>
        <item x="1419"/>
        <item x="407"/>
        <item x="1187"/>
        <item x="1242"/>
        <item x="1589"/>
        <item x="170"/>
        <item x="204"/>
        <item x="1083"/>
        <item x="239"/>
        <item x="811"/>
        <item x="864"/>
        <item x="15"/>
        <item x="996"/>
        <item x="902"/>
        <item x="1221"/>
        <item x="1494"/>
        <item x="780"/>
        <item x="267"/>
        <item x="174"/>
        <item x="1029"/>
        <item x="540"/>
        <item x="1017"/>
        <item x="1746"/>
        <item x="152"/>
        <item x="1760"/>
        <item x="1440"/>
        <item x="914"/>
        <item x="474"/>
        <item x="1774"/>
        <item x="260"/>
        <item x="506"/>
        <item x="1359"/>
        <item x="928"/>
        <item x="1584"/>
        <item x="1456"/>
        <item x="760"/>
        <item x="853"/>
        <item x="470"/>
        <item x="283"/>
        <item x="1593"/>
        <item x="1608"/>
        <item x="1309"/>
        <item x="1322"/>
        <item x="1524"/>
        <item x="1180"/>
        <item x="101"/>
        <item x="97"/>
        <item x="19"/>
        <item x="258"/>
        <item x="1220"/>
        <item x="947"/>
        <item x="119"/>
        <item x="257"/>
        <item x="345"/>
        <item x="1549"/>
        <item x="855"/>
        <item x="1405"/>
        <item x="5"/>
        <item x="1851"/>
        <item x="1033"/>
        <item x="71"/>
        <item x="32"/>
        <item x="1479"/>
        <item x="1213"/>
        <item x="1501"/>
        <item x="894"/>
        <item x="1581"/>
        <item x="866"/>
        <item x="1678"/>
        <item x="1372"/>
        <item x="1413"/>
        <item x="1829"/>
        <item x="568"/>
        <item x="584"/>
        <item x="1079"/>
        <item x="888"/>
        <item x="1532"/>
        <item x="84"/>
        <item x="967"/>
        <item x="234"/>
        <item x="1472"/>
        <item x="1836"/>
        <item x="1870"/>
        <item x="1270"/>
        <item x="1849"/>
        <item x="1021"/>
        <item x="1195"/>
        <item x="758"/>
        <item x="1503"/>
        <item x="1762"/>
        <item x="1710"/>
        <item x="522"/>
        <item x="1741"/>
        <item x="1504"/>
        <item x="792"/>
        <item x="1284"/>
        <item x="423"/>
        <item x="1420"/>
        <item x="1015"/>
        <item x="1119"/>
        <item x="1279"/>
        <item x="1360"/>
        <item x="150"/>
        <item x="434"/>
        <item x="1358"/>
        <item x="1411"/>
        <item x="617"/>
        <item x="984"/>
        <item x="972"/>
        <item x="1161"/>
        <item x="990"/>
        <item x="1845"/>
        <item x="619"/>
        <item x="944"/>
        <item x="1160"/>
        <item x="443"/>
        <item x="915"/>
        <item x="1702"/>
        <item x="1455"/>
        <item x="1254"/>
        <item x="1634"/>
        <item x="1132"/>
        <item x="1036"/>
        <item x="1238"/>
        <item x="1695"/>
        <item x="1415"/>
        <item x="622"/>
        <item x="368"/>
        <item x="205"/>
        <item x="316"/>
        <item x="1733"/>
        <item x="569"/>
        <item x="939"/>
        <item x="156"/>
        <item x="1241"/>
        <item x="821"/>
        <item x="920"/>
        <item x="171"/>
        <item x="976"/>
        <item x="722"/>
        <item x="1818"/>
        <item x="1595"/>
        <item x="1200"/>
        <item x="585"/>
        <item x="229"/>
        <item x="309"/>
        <item x="123"/>
        <item x="138"/>
        <item x="2"/>
        <item x="956"/>
        <item x="408"/>
        <item x="1431"/>
        <item x="1110"/>
        <item x="64"/>
        <item x="1038"/>
        <item x="895"/>
        <item x="825"/>
        <item x="1852"/>
        <item x="305"/>
        <item x="1483"/>
        <item x="989"/>
        <item x="1624"/>
        <item x="921"/>
        <item x="1684"/>
        <item x="7"/>
        <item x="1394"/>
        <item x="666"/>
        <item x="1289"/>
        <item x="1500"/>
        <item x="1130"/>
        <item x="1269"/>
        <item x="1357"/>
        <item x="1102"/>
        <item x="1602"/>
        <item x="160"/>
        <item x="1833"/>
        <item x="438"/>
        <item x="1070"/>
        <item x="254"/>
        <item x="612"/>
        <item x="196"/>
        <item x="1706"/>
        <item x="324"/>
        <item x="1783"/>
        <item x="106"/>
        <item x="1462"/>
        <item x="1039"/>
        <item x="776"/>
        <item x="282"/>
        <item x="919"/>
        <item x="1553"/>
        <item x="113"/>
        <item x="482"/>
        <item x="1155"/>
        <item x="1723"/>
        <item x="248"/>
        <item x="27"/>
        <item x="307"/>
        <item x="1318"/>
        <item x="252"/>
        <item x="1205"/>
        <item x="1507"/>
        <item x="678"/>
        <item x="533"/>
        <item x="169"/>
        <item x="870"/>
        <item x="1766"/>
        <item x="471"/>
        <item x="1476"/>
        <item x="1181"/>
        <item x="317"/>
        <item x="1646"/>
        <item x="869"/>
        <item x="548"/>
        <item x="806"/>
        <item x="96"/>
        <item x="923"/>
        <item x="567"/>
        <item x="782"/>
        <item x="90"/>
        <item x="842"/>
        <item x="323"/>
        <item x="1261"/>
        <item x="1656"/>
        <item x="1068"/>
        <item x="397"/>
        <item x="1815"/>
        <item x="1454"/>
        <item x="210"/>
        <item x="1249"/>
        <item x="1519"/>
        <item x="202"/>
        <item x="375"/>
        <item x="227"/>
        <item x="1048"/>
        <item x="178"/>
        <item x="1579"/>
        <item x="22"/>
        <item x="1469"/>
        <item x="1222"/>
        <item x="479"/>
        <item x="1731"/>
        <item x="52"/>
        <item x="1179"/>
        <item x="1390"/>
        <item x="868"/>
        <item x="1718"/>
        <item x="369"/>
        <item x="1080"/>
        <item x="925"/>
        <item x="999"/>
        <item x="1165"/>
        <item x="458"/>
        <item x="1263"/>
        <item x="440"/>
        <item x="1465"/>
        <item x="1373"/>
        <item x="1606"/>
        <item x="1740"/>
        <item x="742"/>
        <item x="854"/>
        <item x="937"/>
        <item x="963"/>
        <item x="255"/>
        <item x="1789"/>
        <item x="808"/>
        <item x="1828"/>
        <item x="420"/>
        <item x="943"/>
        <item x="748"/>
        <item x="609"/>
        <item x="1349"/>
        <item x="1446"/>
        <item x="1721"/>
        <item x="729"/>
        <item x="1631"/>
        <item x="768"/>
        <item x="720"/>
        <item x="507"/>
        <item x="1516"/>
        <item x="394"/>
        <item x="1235"/>
        <item x="485"/>
        <item x="800"/>
        <item x="578"/>
        <item x="1182"/>
        <item x="1443"/>
        <item x="577"/>
        <item x="402"/>
        <item x="298"/>
        <item x="659"/>
        <item x="103"/>
        <item x="1225"/>
        <item x="1312"/>
        <item x="1272"/>
        <item x="1711"/>
        <item x="448"/>
        <item x="133"/>
        <item x="985"/>
        <item x="120"/>
        <item x="523"/>
        <item x="1487"/>
        <item x="1468"/>
        <item x="1623"/>
        <item x="332"/>
        <item x="529"/>
        <item x="1770"/>
        <item x="107"/>
        <item x="1590"/>
        <item x="934"/>
        <item x="680"/>
        <item x="118"/>
        <item x="276"/>
        <item x="936"/>
        <item x="361"/>
        <item x="1753"/>
        <item x="89"/>
        <item x="667"/>
        <item x="571"/>
        <item x="93"/>
        <item x="1806"/>
        <item x="12"/>
        <item x="620"/>
        <item x="1098"/>
        <item x="614"/>
        <item x="1838"/>
        <item x="524"/>
        <item x="1868"/>
        <item x="1147"/>
        <item x="1256"/>
        <item x="387"/>
        <item x="1749"/>
        <item x="172"/>
        <item x="1569"/>
        <item x="318"/>
        <item x="938"/>
        <item x="1451"/>
        <item x="1307"/>
        <item x="300"/>
        <item x="1244"/>
        <item x="155"/>
        <item x="1681"/>
        <item x="1716"/>
        <item x="901"/>
        <item x="354"/>
        <item x="333"/>
        <item x="461"/>
        <item x="1611"/>
        <item x="348"/>
        <item x="1316"/>
        <item x="409"/>
        <item x="140"/>
        <item x="606"/>
        <item x="1817"/>
        <item x="798"/>
        <item x="240"/>
        <item x="1404"/>
        <item x="897"/>
        <item x="933"/>
        <item x="1781"/>
        <item x="379"/>
        <item x="1252"/>
        <item x="194"/>
        <item x="1100"/>
        <item x="112"/>
        <item x="1216"/>
        <item x="1725"/>
        <item x="431"/>
        <item x="164"/>
        <item x="882"/>
        <item x="1773"/>
        <item x="1206"/>
        <item x="1082"/>
        <item x="1418"/>
        <item x="1364"/>
        <item x="1767"/>
        <item x="815"/>
        <item x="1705"/>
        <item x="1435"/>
        <item x="603"/>
        <item x="188"/>
        <item x="969"/>
        <item x="900"/>
        <item x="616"/>
        <item x="40"/>
        <item x="916"/>
        <item x="1156"/>
        <item x="135"/>
        <item x="810"/>
        <item x="741"/>
        <item x="492"/>
        <item x="1529"/>
        <item x="1397"/>
        <item x="905"/>
        <item x="1635"/>
        <item x="629"/>
        <item x="1297"/>
        <item x="838"/>
        <item x="1212"/>
        <item x="1698"/>
        <item x="1178"/>
        <item x="824"/>
        <item x="586"/>
        <item x="1511"/>
        <item x="1765"/>
        <item x="208"/>
        <item x="1648"/>
        <item x="501"/>
        <item x="1565"/>
        <item x="1869"/>
        <item x="1163"/>
        <item x="671"/>
        <item x="293"/>
        <item x="823"/>
        <item x="1097"/>
        <item x="1145"/>
        <item x="1293"/>
        <item x="749"/>
        <item x="892"/>
        <item x="195"/>
        <item x="1814"/>
        <item x="772"/>
        <item x="693"/>
        <item x="187"/>
        <item x="1576"/>
        <item x="913"/>
        <item x="388"/>
        <item x="598"/>
        <item x="1515"/>
        <item x="1040"/>
        <item x="730"/>
        <item x="83"/>
        <item x="484"/>
        <item x="857"/>
        <item x="197"/>
        <item x="127"/>
        <item x="1429"/>
        <item x="406"/>
        <item x="1475"/>
        <item x="290"/>
        <item x="1459"/>
        <item x="1057"/>
        <item x="444"/>
        <item x="1573"/>
        <item x="602"/>
        <item x="357"/>
        <item x="1335"/>
        <item x="819"/>
        <item x="1853"/>
        <item x="1246"/>
        <item x="48"/>
        <item x="1134"/>
        <item x="1074"/>
        <item x="1493"/>
        <item x="1191"/>
        <item x="508"/>
        <item x="1734"/>
        <item x="1739"/>
        <item x="852"/>
        <item x="284"/>
        <item x="1159"/>
        <item x="1668"/>
        <item x="453"/>
        <item x="433"/>
        <item x="366"/>
        <item x="418"/>
        <item x="1536"/>
        <item x="426"/>
        <item x="441"/>
        <item x="1034"/>
        <item x="1186"/>
        <item x="1014"/>
        <item x="457"/>
        <item x="691"/>
        <item x="991"/>
        <item x="907"/>
        <item x="158"/>
        <item x="1526"/>
        <item x="1258"/>
        <item x="1215"/>
        <item x="1196"/>
        <item x="1366"/>
        <item x="413"/>
        <item x="198"/>
        <item x="890"/>
        <item x="329"/>
        <item x="334"/>
        <item x="555"/>
        <item x="608"/>
        <item x="1601"/>
        <item x="1575"/>
        <item x="472"/>
        <item x="583"/>
        <item x="1704"/>
        <item x="233"/>
        <item x="1693"/>
        <item x="466"/>
        <item x="1629"/>
        <item x="469"/>
        <item x="286"/>
        <item x="308"/>
        <item x="122"/>
        <item x="828"/>
        <item x="1561"/>
        <item x="342"/>
        <item x="941"/>
        <item x="294"/>
        <item x="1408"/>
        <item x="381"/>
        <item x="904"/>
        <item x="684"/>
        <item x="805"/>
        <item x="1471"/>
        <item x="131"/>
        <item x="364"/>
        <item x="917"/>
        <item x="1046"/>
        <item x="1273"/>
        <item x="865"/>
        <item x="206"/>
        <item x="372"/>
        <item x="306"/>
        <item x="1087"/>
        <item x="884"/>
        <item x="302"/>
        <item x="1799"/>
        <item x="1236"/>
        <item x="1096"/>
        <item x="871"/>
        <item x="903"/>
        <item x="1406"/>
        <item x="719"/>
        <item x="717"/>
        <item x="322"/>
        <item x="942"/>
        <item x="1086"/>
        <item x="330"/>
        <item x="264"/>
        <item x="1738"/>
        <item x="1421"/>
        <item x="1632"/>
        <item x="1533"/>
        <item x="809"/>
        <item x="1690"/>
        <item x="220"/>
        <item x="633"/>
        <item x="1563"/>
        <item x="35"/>
        <item x="1190"/>
        <item x="1447"/>
        <item x="1188"/>
        <item x="743"/>
        <item x="541"/>
        <item x="1736"/>
        <item x="1333"/>
        <item x="574"/>
        <item x="829"/>
        <item x="1417"/>
        <item x="1779"/>
        <item x="1291"/>
        <item x="1136"/>
        <item x="1268"/>
        <item x="1239"/>
        <item x="1708"/>
        <item x="352"/>
        <item x="1001"/>
        <item x="827"/>
        <item x="635"/>
        <item x="213"/>
        <item x="688"/>
        <item x="699"/>
        <item x="1139"/>
        <item x="1037"/>
        <item x="837"/>
        <item x="561"/>
        <item x="1133"/>
        <item x="779"/>
        <item x="1253"/>
        <item x="664"/>
        <item x="1183"/>
        <item x="243"/>
        <item x="982"/>
        <item x="1084"/>
        <item x="389"/>
        <item x="1338"/>
        <item x="572"/>
        <item x="1480"/>
        <item x="417"/>
        <item x="1509"/>
        <item x="883"/>
        <item x="1305"/>
        <item x="978"/>
        <item x="1192"/>
        <item x="1234"/>
        <item x="834"/>
        <item x="1719"/>
        <item x="496"/>
        <item x="291"/>
        <item x="580"/>
        <item x="225"/>
        <item x="1385"/>
        <item x="979"/>
        <item x="1028"/>
        <item x="1095"/>
        <item x="161"/>
        <item x="1356"/>
        <item x="1535"/>
        <item x="1610"/>
        <item x="848"/>
        <item x="201"/>
        <item x="1240"/>
        <item x="238"/>
        <item x="105"/>
        <item x="670"/>
        <item x="303"/>
        <item x="242"/>
        <item x="1326"/>
        <item x="315"/>
        <item x="1763"/>
        <item x="377"/>
        <item x="1551"/>
        <item x="929"/>
        <item x="1122"/>
        <item x="559"/>
        <item x="401"/>
        <item x="190"/>
        <item x="898"/>
        <item x="1685"/>
        <item x="78"/>
        <item x="765"/>
        <item x="359"/>
        <item x="494"/>
        <item x="926"/>
        <item x="1177"/>
        <item x="1714"/>
        <item x="350"/>
        <item x="465"/>
        <item x="39"/>
        <item x="437"/>
        <item x="1810"/>
        <item x="788"/>
        <item x="1099"/>
        <item x="887"/>
        <item x="718"/>
        <item x="1819"/>
        <item x="403"/>
        <item x="1669"/>
        <item x="954"/>
        <item x="1423"/>
        <item x="1051"/>
        <item x="818"/>
        <item x="1320"/>
        <item x="835"/>
        <item x="995"/>
        <item x="530"/>
        <item x="968"/>
        <item x="1473"/>
        <item x="1005"/>
        <item x="1266"/>
        <item x="1276"/>
        <item x="1211"/>
        <item x="296"/>
        <item x="1283"/>
        <item x="1467"/>
        <item x="1588"/>
        <item x="1093"/>
        <item x="790"/>
        <item x="1747"/>
        <item x="1075"/>
        <item x="1281"/>
        <item x="1290"/>
        <item x="700"/>
        <item x="1764"/>
        <item x="1259"/>
        <item x="510"/>
        <item x="1346"/>
        <item x="1198"/>
        <item x="36"/>
        <item x="1458"/>
        <item x="168"/>
        <item x="319"/>
        <item x="1790"/>
        <item x="1031"/>
        <item x="1032"/>
        <item x="1499"/>
        <item x="1315"/>
        <item x="1171"/>
        <item x="1801"/>
        <item x="142"/>
        <item x="695"/>
        <item x="38"/>
        <item x="218"/>
        <item x="515"/>
        <item x="850"/>
        <item x="467"/>
        <item x="660"/>
        <item x="689"/>
        <item x="1137"/>
        <item x="1726"/>
        <item x="773"/>
        <item x="600"/>
        <item x="26"/>
        <item x="1069"/>
        <item x="965"/>
        <item x="1541"/>
        <item x="935"/>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2">
    <i>
      <x/>
    </i>
    <i i="1">
      <x v="1"/>
    </i>
  </colItems>
  <dataFields count="2">
    <dataField name="Sum of Profit" fld="21" baseField="0" baseItem="0"/>
    <dataField name="Sum of Discoun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327173-240C-4BB8-B7EF-BFB000DBD3E0}" name="Treemap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2:B12" firstHeaderRow="1" firstDataRow="1" firstDataCol="1"/>
  <pivotFields count="26">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5">
        <item x="2"/>
        <item x="1"/>
        <item x="3"/>
        <item x="0"/>
        <item t="default"/>
      </items>
    </pivotField>
    <pivotField showAll="0" sortType="a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axis="axisRow" showAll="0" measureFilter="1" sortType="descending">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autoSortScope>
        <pivotArea dataOnly="0" outline="0" fieldPosition="0">
          <references count="1">
            <reference field="4294967294" count="1" selected="0">
              <x v="0"/>
            </reference>
          </references>
        </pivotArea>
      </autoSortScope>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7"/>
  </rowFields>
  <rowItems count="10">
    <i>
      <x v="812"/>
    </i>
    <i>
      <x v="774"/>
    </i>
    <i>
      <x v="521"/>
    </i>
    <i>
      <x v="312"/>
    </i>
    <i>
      <x v="296"/>
    </i>
    <i>
      <x v="436"/>
    </i>
    <i>
      <x v="858"/>
    </i>
    <i>
      <x v="128"/>
    </i>
    <i>
      <x v="38"/>
    </i>
    <i>
      <x v="747"/>
    </i>
  </rowItems>
  <colItems count="1">
    <i/>
  </colItems>
  <dataFields count="1">
    <dataField name="Sum of Profit" fld="21"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2AF69C-D7F2-4CB3-B978-191AF54C73A9}" name="ExpoSmoothing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C8" firstHeaderRow="0" firstDataRow="1" firstDataCol="1"/>
  <pivotFields count="26">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dataField="1"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5"/>
    <field x="19"/>
  </rowFields>
  <rowItems count="6">
    <i>
      <x v="1"/>
    </i>
    <i>
      <x v="2"/>
    </i>
    <i>
      <x v="3"/>
    </i>
    <i>
      <x v="4"/>
    </i>
    <i>
      <x v="5"/>
    </i>
    <i>
      <x v="6"/>
    </i>
  </rowItems>
  <colFields count="1">
    <field x="-2"/>
  </colFields>
  <colItems count="2">
    <i>
      <x/>
    </i>
    <i i="1">
      <x v="1"/>
    </i>
  </colItems>
  <dataFields count="2">
    <dataField name="Sum of Profit" fld="21" baseField="0" baseItem="0"/>
    <dataField name="Sum of Sales" fld="23"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29CFC19-2AD5-438C-A5B3-E06436840211}" name="Treemap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2:B51" firstHeaderRow="1" firstDataRow="1" firstDataCol="1"/>
  <pivotFields count="26">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2">
        <item x="0"/>
        <item t="default"/>
      </items>
    </pivotField>
    <pivotField showAll="0">
      <items count="5">
        <item x="2"/>
        <item x="1"/>
        <item x="3"/>
        <item x="0"/>
        <item t="default"/>
      </items>
    </pivotField>
    <pivotField axis="axisRow" showAll="0" sortType="de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s>
  <rowFields count="1">
    <field x="16"/>
  </rowFields>
  <rowItems count="49">
    <i>
      <x v="3"/>
    </i>
    <i>
      <x v="30"/>
    </i>
    <i>
      <x v="11"/>
    </i>
    <i>
      <x v="41"/>
    </i>
    <i>
      <x v="8"/>
    </i>
    <i>
      <x v="45"/>
    </i>
    <i>
      <x v="20"/>
    </i>
    <i>
      <x v="33"/>
    </i>
    <i>
      <x v="7"/>
    </i>
    <i>
      <x v="19"/>
    </i>
    <i>
      <x v="36"/>
    </i>
    <i>
      <x/>
    </i>
    <i>
      <x v="4"/>
    </i>
    <i>
      <x v="44"/>
    </i>
    <i>
      <x v="31"/>
    </i>
    <i>
      <x v="21"/>
    </i>
    <i>
      <x v="12"/>
    </i>
    <i>
      <x v="40"/>
    </i>
    <i>
      <x v="9"/>
    </i>
    <i>
      <x v="17"/>
    </i>
    <i>
      <x v="14"/>
    </i>
    <i>
      <x v="42"/>
    </i>
    <i>
      <x v="35"/>
    </i>
    <i>
      <x v="47"/>
    </i>
    <i>
      <x v="28"/>
    </i>
    <i>
      <x v="38"/>
    </i>
    <i>
      <x v="25"/>
    </i>
    <i>
      <x v="18"/>
    </i>
    <i>
      <x v="15"/>
    </i>
    <i>
      <x v="16"/>
    </i>
    <i>
      <x v="1"/>
    </i>
    <i>
      <x v="10"/>
    </i>
    <i>
      <x v="43"/>
    </i>
    <i>
      <x v="24"/>
    </i>
    <i>
      <x v="2"/>
    </i>
    <i>
      <x v="13"/>
    </i>
    <i>
      <x v="23"/>
    </i>
    <i>
      <x v="46"/>
    </i>
    <i>
      <x v="37"/>
    </i>
    <i>
      <x v="22"/>
    </i>
    <i>
      <x v="26"/>
    </i>
    <i>
      <x v="27"/>
    </i>
    <i>
      <x v="34"/>
    </i>
    <i>
      <x v="5"/>
    </i>
    <i>
      <x v="29"/>
    </i>
    <i>
      <x v="32"/>
    </i>
    <i>
      <x v="39"/>
    </i>
    <i>
      <x v="6"/>
    </i>
    <i>
      <x v="48"/>
    </i>
  </rowItems>
  <colItems count="1">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9E2F24F-6AF4-4FE3-8CB4-44BE47C5DDC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details">
  <location ref="A3:B24" firstHeaderRow="1" firstDataRow="1" firstDataCol="1"/>
  <pivotFields count="26">
    <pivotField showAll="0"/>
    <pivotField showAll="0"/>
    <pivotField showAll="0"/>
    <pivotField showAll="0"/>
    <pivotField showAll="0"/>
    <pivotField showAll="0"/>
    <pivotField showAll="0"/>
    <pivotField showAll="0">
      <items count="4">
        <item x="1"/>
        <item x="0"/>
        <item x="2"/>
        <item t="default"/>
      </items>
    </pivotField>
    <pivotField showAll="0"/>
    <pivotField axis="axisRow" showAll="0">
      <items count="4">
        <item x="1"/>
        <item x="0"/>
        <item x="2"/>
        <item t="default"/>
      </items>
    </pivotField>
    <pivotField axis="axisRow" showAll="0">
      <items count="18">
        <item x="15"/>
        <item x="8"/>
        <item x="14"/>
        <item x="1"/>
        <item x="13"/>
        <item x="16"/>
        <item x="4"/>
        <item x="9"/>
        <item x="2"/>
        <item x="6"/>
        <item x="7"/>
        <item x="0"/>
        <item x="3"/>
        <item x="12"/>
        <item x="10"/>
        <item x="11"/>
        <item x="5"/>
        <item t="default"/>
      </items>
    </pivotField>
    <pivotField showAll="0">
      <items count="8">
        <item x="5"/>
        <item x="1"/>
        <item x="6"/>
        <item x="4"/>
        <item x="3"/>
        <item x="2"/>
        <item x="0"/>
        <item t="default"/>
      </items>
    </pivotField>
    <pivotField showAll="0">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showAll="0"/>
    <pivotField showAll="0"/>
    <pivotField dataField="1" showAll="0"/>
    <pivotField showAll="0"/>
    <pivotField showAll="0" defaultSubtotal="0"/>
  </pivotFields>
  <rowFields count="2">
    <field x="9"/>
    <field x="10"/>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Items count="1">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B128D44-0347-4322-AEEE-F4033F275192}"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F9C55094-DE7C-4B94-A272-2E3B1F985044}"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B9D2CD81-2595-4C36-B2EA-E6102B8469E9}"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CE3877F-937F-4684-BBDD-732DDE2DB361}" sourceName="Ship Mode">
  <pivotTables>
    <pivotTable tabId="10" name="PiePivot"/>
    <pivotTable tabId="11" name="BarPivot"/>
    <pivotTable tabId="14" name="PiePivot"/>
    <pivotTable tabId="16" name="ExpoSmoothingPivot"/>
    <pivotTable tabId="12" name="PiePivot2"/>
    <pivotTable tabId="15" name="TreemapPivot"/>
    <pivotTable tabId="24" name="PiePivot"/>
    <pivotTable tabId="25" name="PiePivot3"/>
    <pivotTable tabId="26" name="TreemapPivot"/>
    <pivotTable tabId="17" name="PivotTable2"/>
    <pivotTable tabId="23" name="PivotTable12"/>
    <pivotTable tabId="22" name="PivotTable12"/>
    <pivotTable tabId="28" name="PivotTable1"/>
  </pivotTables>
  <data>
    <tabular pivotCacheId="146608016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A047D326-8E70-4A93-8711-87C2390D0508}" sourceName="State or Province">
  <pivotTables>
    <pivotTable tabId="10" name="PiePivot"/>
    <pivotTable tabId="11" name="BarPivot"/>
    <pivotTable tabId="14" name="PiePivot"/>
    <pivotTable tabId="16" name="ExpoSmoothingPivot"/>
    <pivotTable tabId="12" name="PiePivot2"/>
    <pivotTable tabId="15" name="TreemapPivot"/>
    <pivotTable tabId="24" name="PiePivot"/>
    <pivotTable tabId="25" name="PiePivot3"/>
    <pivotTable tabId="26" name="TreemapPivot"/>
    <pivotTable tabId="17" name="PivotTable2"/>
    <pivotTable tabId="28" name="PivotTable1"/>
    <pivotTable tabId="23" name="PivotTable12"/>
    <pivotTable tabId="22" name="PivotTable12"/>
  </pivotTables>
  <data>
    <tabular pivotCacheId="1466080162">
      <items count="49">
        <i x="43" s="1"/>
        <i x="28" s="1"/>
        <i x="40" s="1"/>
        <i x="1" s="1"/>
        <i x="21" s="1"/>
        <i x="18" s="1"/>
        <i x="42" s="1"/>
        <i x="41" s="1"/>
        <i x="26" s="1"/>
        <i x="29" s="1"/>
        <i x="44" s="1"/>
        <i x="12" s="1"/>
        <i x="38" s="1"/>
        <i x="25" s="1"/>
        <i x="13" s="1"/>
        <i x="35" s="1"/>
        <i x="11" s="1"/>
        <i x="14" s="1"/>
        <i x="30" s="1"/>
        <i x="15" s="1"/>
        <i x="22" s="1"/>
        <i x="3" s="1"/>
        <i x="37" s="1"/>
        <i x="33" s="1"/>
        <i x="5" s="1"/>
        <i x="32" s="1"/>
        <i x="34" s="1"/>
        <i x="16" s="1"/>
        <i x="2" s="1"/>
        <i x="27" s="1"/>
        <i x="4" s="1"/>
        <i x="24" s="1"/>
        <i x="48" s="1"/>
        <i x="10" s="1"/>
        <i x="23" s="1"/>
        <i x="6" s="1"/>
        <i x="19" s="1"/>
        <i x="31" s="1"/>
        <i x="39" s="1"/>
        <i x="46" s="1"/>
        <i x="20" s="1"/>
        <i x="7" s="1"/>
        <i x="17" s="1"/>
        <i x="9" s="1"/>
        <i x="8" s="1"/>
        <i x="0" s="1"/>
        <i x="36" s="1"/>
        <i x="45"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CE2A83-5C61-4B0B-9695-24A6EFAD75B7}" sourceName="Region">
  <pivotTables>
    <pivotTable tabId="25" name="PiePivot3"/>
    <pivotTable tabId="11" name="BarPivot"/>
    <pivotTable tabId="17" name="PivotTable2"/>
    <pivotTable tabId="24" name="PiePivot"/>
    <pivotTable tabId="10" name="PiePivot"/>
    <pivotTable tabId="14" name="PiePivot"/>
    <pivotTable tabId="16" name="ExpoSmoothingPivot"/>
    <pivotTable tabId="12" name="PiePivot2"/>
    <pivotTable tabId="28" name="PivotTable1"/>
    <pivotTable tabId="26" name="TreemapPivot"/>
    <pivotTable tabId="23" name="PivotTable12"/>
    <pivotTable tabId="22" name="PivotTable12"/>
    <pivotTable tabId="15" name="TreemapPivot"/>
  </pivotTables>
  <data>
    <tabular pivotCacheId="1466080162">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CF586D23-B9EF-4787-9680-BDADC2BEA816}" cache="Slicer_Ship_Mode" caption="Ship Mode" rowHeight="234950"/>
  <slicer name="State or Province" xr10:uid="{5D5CCDC0-070D-4AFE-9194-E2DB5BB75EDB}" cache="Slicer_State_or_Province" caption="State or Province" startItem="24" rowHeight="234950"/>
  <slicer name="Region" xr10:uid="{69846E6B-B33B-4F22-9876-EC00DB092939}"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1B0A65-1281-4BF2-AA95-1A4513F84FE5}" name="Orders" displayName="Orders" ref="A1:Y1953" tableType="queryTable" totalsRowShown="0">
  <autoFilter ref="A1:Y1953" xr:uid="{C91B0A65-1281-4BF2-AA95-1A4513F84FE5}"/>
  <sortState xmlns:xlrd2="http://schemas.microsoft.com/office/spreadsheetml/2017/richdata2" ref="A2:Y1953">
    <sortCondition ref="A1:A1953"/>
  </sortState>
  <tableColumns count="25">
    <tableColumn id="1" xr3:uid="{DC16DA7C-C811-4EE1-BBCC-31F45E2A6B39}" uniqueName="1" name="Row ID" queryTableFieldId="1"/>
    <tableColumn id="2" xr3:uid="{FF1BB74C-E930-40AA-895F-9262D600C62F}" uniqueName="2" name="Order Priority" queryTableFieldId="2" dataDxfId="18"/>
    <tableColumn id="3" xr3:uid="{B4FECB7D-05EC-4EAB-B221-26178755FBDB}" uniqueName="3" name="Discount" queryTableFieldId="3"/>
    <tableColumn id="4" xr3:uid="{F2F159F1-E3E0-462F-A66D-F7EBF4C8F737}" uniqueName="4" name="Unit Price" queryTableFieldId="4"/>
    <tableColumn id="5" xr3:uid="{2F99B24A-8DD0-4E33-A85E-FF0A0A5AA865}" uniqueName="5" name="Shipping Cost" queryTableFieldId="5"/>
    <tableColumn id="6" xr3:uid="{F2768E55-11D1-48F7-9204-A16D4A730012}" uniqueName="6" name="Customer ID" queryTableFieldId="6"/>
    <tableColumn id="7" xr3:uid="{604D097D-CBB5-4C06-8D5C-1336C6247BE6}" uniqueName="7" name="Customer Name" queryTableFieldId="7" dataDxfId="17"/>
    <tableColumn id="8" xr3:uid="{63E7CC90-1997-4ADC-A6B0-8AE7BE58CD38}" uniqueName="8" name="Ship Mode" queryTableFieldId="8" dataDxfId="16"/>
    <tableColumn id="9" xr3:uid="{C21949AA-6DAE-45B3-B509-7E954C61B628}" uniqueName="9" name="Customer Segment" queryTableFieldId="9" dataDxfId="15"/>
    <tableColumn id="10" xr3:uid="{CB2EE1BA-EE62-412F-88E6-6DB12B222B28}" uniqueName="10" name="Product Category" queryTableFieldId="10" dataDxfId="14"/>
    <tableColumn id="11" xr3:uid="{521F33D4-1FF9-4431-9605-5C17372E7B05}" uniqueName="11" name="Product Sub-Category" queryTableFieldId="11" dataDxfId="13"/>
    <tableColumn id="12" xr3:uid="{B5047FBA-0545-4102-AD2B-85332B15E461}" uniqueName="12" name="Product Container" queryTableFieldId="12" dataDxfId="12"/>
    <tableColumn id="13" xr3:uid="{5CEEDC29-64A8-48B2-AD1B-EA1249EE2B78}" uniqueName="13" name="Product Name" queryTableFieldId="13" dataDxfId="11"/>
    <tableColumn id="14" xr3:uid="{53BBFB31-4935-4A00-B4A3-19996A17CC33}" uniqueName="14" name="Product Base Margin" queryTableFieldId="14"/>
    <tableColumn id="15" xr3:uid="{B3A63348-826A-48FC-9E93-7AEF0BD72A52}" uniqueName="15" name="Country" queryTableFieldId="15" dataDxfId="10"/>
    <tableColumn id="16" xr3:uid="{748C4765-1C9A-4B87-9270-DFB49703A627}" uniqueName="16" name="Region" queryTableFieldId="16" dataDxfId="9"/>
    <tableColumn id="17" xr3:uid="{BE1511F2-FB6C-488D-90F1-7A809D22DD18}" uniqueName="17" name="State or Province" queryTableFieldId="17" dataDxfId="8"/>
    <tableColumn id="18" xr3:uid="{6EECA418-7E9B-469D-8292-0685664E8A17}" uniqueName="18" name="City" queryTableFieldId="18" dataDxfId="7"/>
    <tableColumn id="19" xr3:uid="{26850A6D-E432-47BE-BAD9-EDFE0CF4C56E}" uniqueName="19" name="Postal Code" queryTableFieldId="19"/>
    <tableColumn id="20" xr3:uid="{47800B61-498C-4051-841A-51A367E8397C}" uniqueName="20" name="Order Date" queryTableFieldId="20" dataDxfId="6"/>
    <tableColumn id="21" xr3:uid="{F7F0A319-5F32-4011-819E-08145D708E82}" uniqueName="21" name="Ship Date" queryTableFieldId="21" dataDxfId="5"/>
    <tableColumn id="22" xr3:uid="{7E7A7527-FE19-42CA-9360-E05283607D63}" uniqueName="22" name="Profit" queryTableFieldId="22"/>
    <tableColumn id="23" xr3:uid="{1191E23A-C0BB-4420-A8CA-9A29D06F006A}" uniqueName="23" name="Quantity ordered new" queryTableFieldId="23"/>
    <tableColumn id="24" xr3:uid="{2A2E868D-A5C8-409D-80DB-FF10D93D8D14}" uniqueName="24" name="Sales" queryTableFieldId="24"/>
    <tableColumn id="25" xr3:uid="{7ADAD963-D8DE-4A49-B4D6-3FBD5F2C5F0C}" uniqueName="25" name="Order ID"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967497-3FA1-4402-95AD-ED527A1CD38C}" name="Returns" displayName="Returns" ref="A1:B1635" tableType="queryTable" totalsRowShown="0">
  <autoFilter ref="A1:B1635" xr:uid="{00967497-3FA1-4402-95AD-ED527A1CD38C}"/>
  <sortState xmlns:xlrd2="http://schemas.microsoft.com/office/spreadsheetml/2017/richdata2" ref="A2:B1635">
    <sortCondition ref="A1:A1635"/>
  </sortState>
  <tableColumns count="2">
    <tableColumn id="1" xr3:uid="{B34876ED-EAD9-4D4D-9608-239C2FFAF500}" uniqueName="1" name="Order ID" queryTableFieldId="1"/>
    <tableColumn id="2" xr3:uid="{54D374A0-6FAE-4ABA-8814-D2FF72E05B23}" uniqueName="2" name="Status" queryTableFieldId="2" dataDxf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B607AF-5347-40D1-81E3-D9FF93F2D39D}" name="Users" displayName="Users" ref="A1:B5" tableType="queryTable" totalsRowShown="0">
  <autoFilter ref="A1:B5" xr:uid="{89B607AF-5347-40D1-81E3-D9FF93F2D39D}"/>
  <tableColumns count="2">
    <tableColumn id="1" xr3:uid="{6C65F1EA-4B6E-4155-867C-73800DFE268E}" uniqueName="1" name="Region" queryTableFieldId="1" dataDxfId="3"/>
    <tableColumn id="2" xr3:uid="{519F9902-E26B-453A-A48E-15669E3DB2BE}" uniqueName="2" name="Manager" queryTableFieldId="2" dataDxfId="2"/>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C15"/>
  <sheetViews>
    <sheetView workbookViewId="0">
      <selection activeCell="H28" sqref="H28"/>
    </sheetView>
  </sheetViews>
  <sheetFormatPr defaultRowHeight="13.8" x14ac:dyDescent="0.25"/>
  <sheetData>
    <row r="2" spans="3:3" x14ac:dyDescent="0.25">
      <c r="C2" s="1" t="s">
        <v>0</v>
      </c>
    </row>
    <row r="3" spans="3:3" x14ac:dyDescent="0.25">
      <c r="C3" s="2" t="s">
        <v>1</v>
      </c>
    </row>
    <row r="4" spans="3:3" x14ac:dyDescent="0.25">
      <c r="C4" s="2" t="s">
        <v>10</v>
      </c>
    </row>
    <row r="5" spans="3:3" x14ac:dyDescent="0.25">
      <c r="C5" s="2" t="s">
        <v>11</v>
      </c>
    </row>
    <row r="6" spans="3:3" x14ac:dyDescent="0.25">
      <c r="C6" s="1" t="s">
        <v>2</v>
      </c>
    </row>
    <row r="7" spans="3:3" x14ac:dyDescent="0.25">
      <c r="C7" s="1"/>
    </row>
    <row r="8" spans="3:3" x14ac:dyDescent="0.25">
      <c r="C8" s="1" t="s">
        <v>12</v>
      </c>
    </row>
    <row r="9" spans="3:3" x14ac:dyDescent="0.25">
      <c r="C9" t="s">
        <v>3</v>
      </c>
    </row>
    <row r="10" spans="3:3" x14ac:dyDescent="0.25">
      <c r="C10" t="s">
        <v>4</v>
      </c>
    </row>
    <row r="11" spans="3:3" x14ac:dyDescent="0.25">
      <c r="C11" t="s">
        <v>5</v>
      </c>
    </row>
    <row r="12" spans="3:3" x14ac:dyDescent="0.25">
      <c r="C12" t="s">
        <v>6</v>
      </c>
    </row>
    <row r="13" spans="3:3" x14ac:dyDescent="0.25">
      <c r="C13" t="s">
        <v>7</v>
      </c>
    </row>
    <row r="14" spans="3:3" x14ac:dyDescent="0.25">
      <c r="C14" t="s">
        <v>8</v>
      </c>
    </row>
    <row r="15" spans="3:3" x14ac:dyDescent="0.25">
      <c r="C15" s="1"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0EECE-8F63-4239-9F8E-1E55BF101FB5}">
  <dimension ref="B1:Z54"/>
  <sheetViews>
    <sheetView showGridLines="0" showRowColHeaders="0" topLeftCell="A2" zoomScale="70" zoomScaleNormal="70" workbookViewId="0">
      <selection activeCell="U4" sqref="U4"/>
    </sheetView>
  </sheetViews>
  <sheetFormatPr defaultRowHeight="13.8" x14ac:dyDescent="0.25"/>
  <cols>
    <col min="1" max="1" width="1.796875" customWidth="1"/>
    <col min="2" max="2" width="14.69921875" customWidth="1"/>
    <col min="3" max="3" width="11.09765625" customWidth="1"/>
    <col min="5" max="5" width="14.69921875" bestFit="1" customWidth="1"/>
    <col min="25" max="25" width="35.3984375" bestFit="1" customWidth="1"/>
    <col min="26" max="26" width="12.5" bestFit="1" customWidth="1"/>
  </cols>
  <sheetData>
    <row r="1" spans="2:3" s="9" customFormat="1" ht="30" customHeight="1" x14ac:dyDescent="0.25">
      <c r="B1" s="12" t="s">
        <v>3060</v>
      </c>
      <c r="C1" s="12"/>
    </row>
    <row r="5" spans="2:3" ht="15" customHeight="1" x14ac:dyDescent="0.25"/>
    <row r="6" spans="2:3" ht="23.4" customHeight="1" x14ac:dyDescent="0.25"/>
    <row r="33" spans="25:26" x14ac:dyDescent="0.25">
      <c r="Y33" s="4" t="s">
        <v>3064</v>
      </c>
      <c r="Z33" t="s">
        <v>3053</v>
      </c>
    </row>
    <row r="34" spans="25:26" x14ac:dyDescent="0.25">
      <c r="Y34" s="5" t="s">
        <v>54</v>
      </c>
      <c r="Z34" s="13">
        <v>660704.31000000006</v>
      </c>
    </row>
    <row r="35" spans="25:26" x14ac:dyDescent="0.25">
      <c r="Y35" s="7" t="s">
        <v>204</v>
      </c>
      <c r="Z35" s="13">
        <v>107796.09</v>
      </c>
    </row>
    <row r="36" spans="25:26" x14ac:dyDescent="0.25">
      <c r="Y36" s="7" t="s">
        <v>55</v>
      </c>
      <c r="Z36" s="13">
        <v>261072.73</v>
      </c>
    </row>
    <row r="37" spans="25:26" x14ac:dyDescent="0.25">
      <c r="Y37" s="7" t="s">
        <v>63</v>
      </c>
      <c r="Z37" s="13">
        <v>98070.91</v>
      </c>
    </row>
    <row r="38" spans="25:26" x14ac:dyDescent="0.25">
      <c r="Y38" s="7" t="s">
        <v>165</v>
      </c>
      <c r="Z38" s="13">
        <v>193764.58000000005</v>
      </c>
    </row>
    <row r="39" spans="25:26" x14ac:dyDescent="0.25">
      <c r="Y39" s="5" t="s">
        <v>42</v>
      </c>
      <c r="Z39" s="13">
        <v>551368.61999999976</v>
      </c>
    </row>
    <row r="40" spans="25:26" x14ac:dyDescent="0.25">
      <c r="Y40" s="7" t="s">
        <v>270</v>
      </c>
      <c r="Z40" s="13">
        <v>82201.149999999965</v>
      </c>
    </row>
    <row r="41" spans="25:26" x14ac:dyDescent="0.25">
      <c r="Y41" s="7" t="s">
        <v>122</v>
      </c>
      <c r="Z41" s="13">
        <v>185928.13999999987</v>
      </c>
    </row>
    <row r="42" spans="25:26" x14ac:dyDescent="0.25">
      <c r="Y42" s="7" t="s">
        <v>82</v>
      </c>
      <c r="Z42" s="13">
        <v>10479.769999999999</v>
      </c>
    </row>
    <row r="43" spans="25:26" x14ac:dyDescent="0.25">
      <c r="Y43" s="7" t="s">
        <v>147</v>
      </c>
      <c r="Z43" s="13">
        <v>4914.8199999999988</v>
      </c>
    </row>
    <row r="44" spans="25:26" x14ac:dyDescent="0.25">
      <c r="Y44" s="7" t="s">
        <v>106</v>
      </c>
      <c r="Z44" s="13">
        <v>55813.920000000042</v>
      </c>
    </row>
    <row r="45" spans="25:26" x14ac:dyDescent="0.25">
      <c r="Y45" s="7" t="s">
        <v>43</v>
      </c>
      <c r="Z45" s="13">
        <v>26071.61</v>
      </c>
    </row>
    <row r="46" spans="25:26" x14ac:dyDescent="0.25">
      <c r="Y46" s="7" t="s">
        <v>79</v>
      </c>
      <c r="Z46" s="13">
        <v>1789.43</v>
      </c>
    </row>
    <row r="47" spans="25:26" x14ac:dyDescent="0.25">
      <c r="Y47" s="7" t="s">
        <v>187</v>
      </c>
      <c r="Z47" s="13">
        <v>6752.1800000000021</v>
      </c>
    </row>
    <row r="48" spans="25:26" x14ac:dyDescent="0.25">
      <c r="Y48" s="7" t="s">
        <v>154</v>
      </c>
      <c r="Z48" s="13">
        <v>177417.59999999992</v>
      </c>
    </row>
    <row r="49" spans="25:26" x14ac:dyDescent="0.25">
      <c r="Y49" s="5" t="s">
        <v>90</v>
      </c>
      <c r="Z49" s="13">
        <v>712264.95000000007</v>
      </c>
    </row>
    <row r="50" spans="25:26" x14ac:dyDescent="0.25">
      <c r="Y50" s="7" t="s">
        <v>193</v>
      </c>
      <c r="Z50" s="13">
        <v>96261.300000000032</v>
      </c>
    </row>
    <row r="51" spans="25:26" x14ac:dyDescent="0.25">
      <c r="Y51" s="7" t="s">
        <v>600</v>
      </c>
      <c r="Z51" s="13">
        <v>99069.479999999981</v>
      </c>
    </row>
    <row r="52" spans="25:26" x14ac:dyDescent="0.25">
      <c r="Y52" s="7" t="s">
        <v>98</v>
      </c>
      <c r="Z52" s="13">
        <v>318169.67999999993</v>
      </c>
    </row>
    <row r="53" spans="25:26" x14ac:dyDescent="0.25">
      <c r="Y53" s="7" t="s">
        <v>91</v>
      </c>
      <c r="Z53" s="13">
        <v>198764.49000000008</v>
      </c>
    </row>
    <row r="54" spans="25:26" x14ac:dyDescent="0.25">
      <c r="Y54" s="5" t="s">
        <v>3063</v>
      </c>
      <c r="Z54" s="13">
        <v>1924337.88</v>
      </c>
    </row>
  </sheetData>
  <mergeCells count="1">
    <mergeCell ref="B1:C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6B81C-7C01-4677-8BF3-BC33CF7876BD}">
  <dimension ref="A1:Y1953"/>
  <sheetViews>
    <sheetView workbookViewId="0">
      <selection activeCell="E29" sqref="E29"/>
    </sheetView>
  </sheetViews>
  <sheetFormatPr defaultRowHeight="13.8" x14ac:dyDescent="0.25"/>
  <cols>
    <col min="1" max="1" width="9" customWidth="1"/>
    <col min="2" max="2" width="14.5" customWidth="1"/>
    <col min="3" max="3" width="10.5" customWidth="1"/>
    <col min="4" max="4" width="11.296875" customWidth="1"/>
    <col min="5" max="5" width="14.59765625" customWidth="1"/>
    <col min="6" max="6" width="13.5" customWidth="1"/>
    <col min="7" max="7" width="25.5" customWidth="1"/>
    <col min="8" max="8" width="12.3984375" customWidth="1"/>
    <col min="9" max="9" width="19.3984375" customWidth="1"/>
    <col min="10" max="10" width="17.8984375" customWidth="1"/>
    <col min="11" max="11" width="27.5" customWidth="1"/>
    <col min="12" max="12" width="18.59765625" customWidth="1"/>
    <col min="13" max="13" width="80.796875" customWidth="1"/>
    <col min="14" max="14" width="20.796875" customWidth="1"/>
    <col min="15" max="15" width="11.796875" customWidth="1"/>
    <col min="16" max="16" width="8.8984375" customWidth="1"/>
    <col min="17" max="17" width="17.59765625" customWidth="1"/>
    <col min="18" max="18" width="17.69921875" customWidth="1"/>
    <col min="19" max="19" width="13" customWidth="1"/>
    <col min="20" max="20" width="12.296875" customWidth="1"/>
    <col min="21" max="21" width="11.09765625" customWidth="1"/>
    <col min="22" max="22" width="9.59765625" customWidth="1"/>
    <col min="23" max="23" width="21.796875" customWidth="1"/>
    <col min="24" max="24" width="8.8984375" customWidth="1"/>
    <col min="25" max="25" width="10.09765625" customWidth="1"/>
  </cols>
  <sheetData>
    <row r="1" spans="1:25" x14ac:dyDescent="0.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x14ac:dyDescent="0.25">
      <c r="A2">
        <v>64</v>
      </c>
      <c r="B2" t="s">
        <v>69</v>
      </c>
      <c r="C2">
        <v>0.08</v>
      </c>
      <c r="D2">
        <v>124.49</v>
      </c>
      <c r="E2">
        <v>51.94</v>
      </c>
      <c r="F2">
        <v>553</v>
      </c>
      <c r="G2" t="s">
        <v>674</v>
      </c>
      <c r="H2" t="s">
        <v>52</v>
      </c>
      <c r="I2" t="s">
        <v>41</v>
      </c>
      <c r="J2" t="s">
        <v>54</v>
      </c>
      <c r="K2" t="s">
        <v>165</v>
      </c>
      <c r="L2" t="s">
        <v>134</v>
      </c>
      <c r="M2" t="s">
        <v>475</v>
      </c>
      <c r="N2">
        <v>0.63</v>
      </c>
      <c r="O2" t="s">
        <v>46</v>
      </c>
      <c r="P2" t="s">
        <v>47</v>
      </c>
      <c r="Q2" t="s">
        <v>58</v>
      </c>
      <c r="R2" t="s">
        <v>676</v>
      </c>
      <c r="S2">
        <v>90008</v>
      </c>
      <c r="T2" s="3">
        <v>42173</v>
      </c>
      <c r="U2" s="3">
        <v>42174</v>
      </c>
      <c r="V2">
        <v>-500.38</v>
      </c>
      <c r="W2">
        <v>56</v>
      </c>
      <c r="X2">
        <v>6831.37</v>
      </c>
      <c r="Y2">
        <v>359</v>
      </c>
    </row>
    <row r="3" spans="1:25" x14ac:dyDescent="0.25">
      <c r="A3">
        <v>87</v>
      </c>
      <c r="B3" t="s">
        <v>60</v>
      </c>
      <c r="C3">
        <v>0.04</v>
      </c>
      <c r="D3">
        <v>3.08</v>
      </c>
      <c r="E3">
        <v>0.99</v>
      </c>
      <c r="F3">
        <v>3106</v>
      </c>
      <c r="G3" t="s">
        <v>2812</v>
      </c>
      <c r="H3" t="s">
        <v>62</v>
      </c>
      <c r="I3" t="s">
        <v>53</v>
      </c>
      <c r="J3" t="s">
        <v>42</v>
      </c>
      <c r="K3" t="s">
        <v>147</v>
      </c>
      <c r="L3" t="s">
        <v>72</v>
      </c>
      <c r="M3" t="s">
        <v>2007</v>
      </c>
      <c r="N3">
        <v>0.37</v>
      </c>
      <c r="O3" t="s">
        <v>46</v>
      </c>
      <c r="P3" t="s">
        <v>74</v>
      </c>
      <c r="Q3" t="s">
        <v>143</v>
      </c>
      <c r="R3" t="s">
        <v>2177</v>
      </c>
      <c r="S3">
        <v>77041</v>
      </c>
      <c r="T3" s="3">
        <v>42083</v>
      </c>
      <c r="U3" s="3">
        <v>42084</v>
      </c>
      <c r="V3">
        <v>36.020000000000003</v>
      </c>
      <c r="W3">
        <v>75</v>
      </c>
      <c r="X3">
        <v>236.87</v>
      </c>
      <c r="Y3">
        <v>548</v>
      </c>
    </row>
    <row r="4" spans="1:25" x14ac:dyDescent="0.25">
      <c r="A4">
        <v>88</v>
      </c>
      <c r="B4" t="s">
        <v>60</v>
      </c>
      <c r="C4">
        <v>0.02</v>
      </c>
      <c r="D4">
        <v>6.48</v>
      </c>
      <c r="E4">
        <v>5.9</v>
      </c>
      <c r="F4">
        <v>3106</v>
      </c>
      <c r="G4" t="s">
        <v>2812</v>
      </c>
      <c r="H4" t="s">
        <v>62</v>
      </c>
      <c r="I4" t="s">
        <v>53</v>
      </c>
      <c r="J4" t="s">
        <v>42</v>
      </c>
      <c r="K4" t="s">
        <v>106</v>
      </c>
      <c r="L4" t="s">
        <v>72</v>
      </c>
      <c r="M4" t="s">
        <v>725</v>
      </c>
      <c r="N4">
        <v>0.37</v>
      </c>
      <c r="O4" t="s">
        <v>46</v>
      </c>
      <c r="P4" t="s">
        <v>74</v>
      </c>
      <c r="Q4" t="s">
        <v>143</v>
      </c>
      <c r="R4" t="s">
        <v>2177</v>
      </c>
      <c r="S4">
        <v>77041</v>
      </c>
      <c r="T4" s="3">
        <v>42083</v>
      </c>
      <c r="U4" s="3">
        <v>42084</v>
      </c>
      <c r="V4">
        <v>-50.64</v>
      </c>
      <c r="W4">
        <v>53</v>
      </c>
      <c r="X4">
        <v>370.91</v>
      </c>
      <c r="Y4">
        <v>548</v>
      </c>
    </row>
    <row r="5" spans="1:25" x14ac:dyDescent="0.25">
      <c r="A5">
        <v>89</v>
      </c>
      <c r="B5" t="s">
        <v>60</v>
      </c>
      <c r="C5">
        <v>0.04</v>
      </c>
      <c r="D5">
        <v>125.99</v>
      </c>
      <c r="E5">
        <v>4.2</v>
      </c>
      <c r="F5">
        <v>3106</v>
      </c>
      <c r="G5" t="s">
        <v>2812</v>
      </c>
      <c r="H5" t="s">
        <v>62</v>
      </c>
      <c r="I5" t="s">
        <v>53</v>
      </c>
      <c r="J5" t="s">
        <v>90</v>
      </c>
      <c r="K5" t="s">
        <v>91</v>
      </c>
      <c r="L5" t="s">
        <v>72</v>
      </c>
      <c r="M5" t="s">
        <v>2811</v>
      </c>
      <c r="N5">
        <v>0.59</v>
      </c>
      <c r="O5" t="s">
        <v>46</v>
      </c>
      <c r="P5" t="s">
        <v>74</v>
      </c>
      <c r="Q5" t="s">
        <v>143</v>
      </c>
      <c r="R5" t="s">
        <v>2177</v>
      </c>
      <c r="S5">
        <v>77041</v>
      </c>
      <c r="T5" s="3">
        <v>42083</v>
      </c>
      <c r="U5" s="3">
        <v>42085</v>
      </c>
      <c r="V5">
        <v>510.49</v>
      </c>
      <c r="W5">
        <v>47</v>
      </c>
      <c r="X5">
        <v>4976.92</v>
      </c>
      <c r="Y5">
        <v>548</v>
      </c>
    </row>
    <row r="6" spans="1:25" x14ac:dyDescent="0.25">
      <c r="A6">
        <v>106</v>
      </c>
      <c r="B6" t="s">
        <v>38</v>
      </c>
      <c r="C6">
        <v>0.01</v>
      </c>
      <c r="D6">
        <v>9.31</v>
      </c>
      <c r="E6">
        <v>3.98</v>
      </c>
      <c r="F6">
        <v>1106</v>
      </c>
      <c r="G6" t="s">
        <v>1218</v>
      </c>
      <c r="H6" t="s">
        <v>62</v>
      </c>
      <c r="I6" t="s">
        <v>71</v>
      </c>
      <c r="J6" t="s">
        <v>42</v>
      </c>
      <c r="K6" t="s">
        <v>187</v>
      </c>
      <c r="L6" t="s">
        <v>64</v>
      </c>
      <c r="M6" t="s">
        <v>1219</v>
      </c>
      <c r="N6">
        <v>0.56000000000000005</v>
      </c>
      <c r="O6" t="s">
        <v>46</v>
      </c>
      <c r="P6" t="s">
        <v>74</v>
      </c>
      <c r="Q6" t="s">
        <v>143</v>
      </c>
      <c r="R6" t="s">
        <v>800</v>
      </c>
      <c r="S6">
        <v>75220</v>
      </c>
      <c r="T6" s="3">
        <v>42145</v>
      </c>
      <c r="U6" s="3">
        <v>42146</v>
      </c>
      <c r="V6">
        <v>-10.9</v>
      </c>
      <c r="W6">
        <v>61</v>
      </c>
      <c r="X6">
        <v>586.96</v>
      </c>
      <c r="Y6">
        <v>646</v>
      </c>
    </row>
    <row r="7" spans="1:25" x14ac:dyDescent="0.25">
      <c r="A7">
        <v>151</v>
      </c>
      <c r="B7" t="s">
        <v>119</v>
      </c>
      <c r="C7">
        <v>0.06</v>
      </c>
      <c r="D7">
        <v>122.99</v>
      </c>
      <c r="E7">
        <v>19.989999999999998</v>
      </c>
      <c r="F7">
        <v>2382</v>
      </c>
      <c r="G7" t="s">
        <v>2259</v>
      </c>
      <c r="H7" t="s">
        <v>62</v>
      </c>
      <c r="I7" t="s">
        <v>71</v>
      </c>
      <c r="J7" t="s">
        <v>42</v>
      </c>
      <c r="K7" t="s">
        <v>122</v>
      </c>
      <c r="L7" t="s">
        <v>72</v>
      </c>
      <c r="M7" t="s">
        <v>2256</v>
      </c>
      <c r="N7">
        <v>0.37</v>
      </c>
      <c r="O7" t="s">
        <v>46</v>
      </c>
      <c r="P7" t="s">
        <v>66</v>
      </c>
      <c r="Q7" t="s">
        <v>84</v>
      </c>
      <c r="R7" t="s">
        <v>103</v>
      </c>
      <c r="S7">
        <v>10024</v>
      </c>
      <c r="T7" s="3">
        <v>42129</v>
      </c>
      <c r="U7" s="3">
        <v>42131</v>
      </c>
      <c r="V7">
        <v>1408.19</v>
      </c>
      <c r="W7">
        <v>48</v>
      </c>
      <c r="X7">
        <v>5911.35</v>
      </c>
      <c r="Y7">
        <v>962</v>
      </c>
    </row>
    <row r="8" spans="1:25" x14ac:dyDescent="0.25">
      <c r="A8">
        <v>152</v>
      </c>
      <c r="B8" t="s">
        <v>119</v>
      </c>
      <c r="C8">
        <v>0.08</v>
      </c>
      <c r="D8">
        <v>68.81</v>
      </c>
      <c r="E8">
        <v>60</v>
      </c>
      <c r="F8">
        <v>2382</v>
      </c>
      <c r="G8" t="s">
        <v>2259</v>
      </c>
      <c r="H8" t="s">
        <v>52</v>
      </c>
      <c r="I8" t="s">
        <v>71</v>
      </c>
      <c r="J8" t="s">
        <v>42</v>
      </c>
      <c r="K8" t="s">
        <v>270</v>
      </c>
      <c r="L8" t="s">
        <v>56</v>
      </c>
      <c r="M8" t="s">
        <v>2210</v>
      </c>
      <c r="N8">
        <v>0.41</v>
      </c>
      <c r="O8" t="s">
        <v>46</v>
      </c>
      <c r="P8" t="s">
        <v>66</v>
      </c>
      <c r="Q8" t="s">
        <v>84</v>
      </c>
      <c r="R8" t="s">
        <v>103</v>
      </c>
      <c r="S8">
        <v>10024</v>
      </c>
      <c r="T8" s="3">
        <v>42129</v>
      </c>
      <c r="U8" s="3">
        <v>42131</v>
      </c>
      <c r="V8">
        <v>-1069.72</v>
      </c>
      <c r="W8">
        <v>68</v>
      </c>
      <c r="X8">
        <v>4649.8500000000004</v>
      </c>
      <c r="Y8">
        <v>962</v>
      </c>
    </row>
    <row r="9" spans="1:25" x14ac:dyDescent="0.25">
      <c r="A9">
        <v>349</v>
      </c>
      <c r="B9" t="s">
        <v>50</v>
      </c>
      <c r="C9">
        <v>7.0000000000000007E-2</v>
      </c>
      <c r="D9">
        <v>2036.48</v>
      </c>
      <c r="E9">
        <v>14.7</v>
      </c>
      <c r="F9">
        <v>553</v>
      </c>
      <c r="G9" t="s">
        <v>674</v>
      </c>
      <c r="H9" t="s">
        <v>52</v>
      </c>
      <c r="I9" t="s">
        <v>41</v>
      </c>
      <c r="J9" t="s">
        <v>90</v>
      </c>
      <c r="K9" t="s">
        <v>98</v>
      </c>
      <c r="L9" t="s">
        <v>56</v>
      </c>
      <c r="M9" t="s">
        <v>646</v>
      </c>
      <c r="N9">
        <v>0.55000000000000004</v>
      </c>
      <c r="O9" t="s">
        <v>46</v>
      </c>
      <c r="P9" t="s">
        <v>47</v>
      </c>
      <c r="Q9" t="s">
        <v>58</v>
      </c>
      <c r="R9" t="s">
        <v>676</v>
      </c>
      <c r="S9">
        <v>90008</v>
      </c>
      <c r="T9" s="3">
        <v>42056</v>
      </c>
      <c r="U9" s="3">
        <v>42056</v>
      </c>
      <c r="V9">
        <v>4073.25</v>
      </c>
      <c r="W9">
        <v>25</v>
      </c>
      <c r="X9">
        <v>43046.2</v>
      </c>
      <c r="Y9">
        <v>2433</v>
      </c>
    </row>
    <row r="10" spans="1:25" x14ac:dyDescent="0.25">
      <c r="A10">
        <v>448</v>
      </c>
      <c r="B10" t="s">
        <v>69</v>
      </c>
      <c r="C10">
        <v>0.1</v>
      </c>
      <c r="D10">
        <v>4.26</v>
      </c>
      <c r="E10">
        <v>1.2</v>
      </c>
      <c r="F10">
        <v>699</v>
      </c>
      <c r="G10" t="s">
        <v>848</v>
      </c>
      <c r="H10" t="s">
        <v>62</v>
      </c>
      <c r="I10" t="s">
        <v>127</v>
      </c>
      <c r="J10" t="s">
        <v>42</v>
      </c>
      <c r="K10" t="s">
        <v>43</v>
      </c>
      <c r="L10" t="s">
        <v>44</v>
      </c>
      <c r="M10" t="s">
        <v>215</v>
      </c>
      <c r="N10">
        <v>0.44</v>
      </c>
      <c r="O10" t="s">
        <v>46</v>
      </c>
      <c r="P10" t="s">
        <v>47</v>
      </c>
      <c r="Q10" t="s">
        <v>58</v>
      </c>
      <c r="R10" t="s">
        <v>676</v>
      </c>
      <c r="S10">
        <v>90041</v>
      </c>
      <c r="T10" s="3">
        <v>42144</v>
      </c>
      <c r="U10" s="3">
        <v>42145</v>
      </c>
      <c r="V10">
        <v>15.42</v>
      </c>
      <c r="W10">
        <v>88</v>
      </c>
      <c r="X10">
        <v>351.56</v>
      </c>
      <c r="Y10">
        <v>3042</v>
      </c>
    </row>
    <row r="11" spans="1:25" x14ac:dyDescent="0.25">
      <c r="A11">
        <v>462</v>
      </c>
      <c r="B11" t="s">
        <v>50</v>
      </c>
      <c r="C11">
        <v>7.0000000000000007E-2</v>
      </c>
      <c r="D11">
        <v>179.99</v>
      </c>
      <c r="E11">
        <v>19.989999999999998</v>
      </c>
      <c r="F11">
        <v>471</v>
      </c>
      <c r="G11" t="s">
        <v>591</v>
      </c>
      <c r="H11" t="s">
        <v>40</v>
      </c>
      <c r="I11" t="s">
        <v>127</v>
      </c>
      <c r="J11" t="s">
        <v>90</v>
      </c>
      <c r="K11" t="s">
        <v>193</v>
      </c>
      <c r="L11" t="s">
        <v>72</v>
      </c>
      <c r="M11" t="s">
        <v>592</v>
      </c>
      <c r="N11">
        <v>0.48</v>
      </c>
      <c r="O11" t="s">
        <v>46</v>
      </c>
      <c r="P11" t="s">
        <v>149</v>
      </c>
      <c r="Q11" t="s">
        <v>400</v>
      </c>
      <c r="R11" t="s">
        <v>593</v>
      </c>
      <c r="S11">
        <v>30318</v>
      </c>
      <c r="T11" s="3">
        <v>42043</v>
      </c>
      <c r="U11" s="3">
        <v>42043</v>
      </c>
      <c r="V11">
        <v>-568.54</v>
      </c>
      <c r="W11">
        <v>4</v>
      </c>
      <c r="X11">
        <v>718.03</v>
      </c>
      <c r="Y11">
        <v>3138</v>
      </c>
    </row>
    <row r="12" spans="1:25" x14ac:dyDescent="0.25">
      <c r="A12">
        <v>480</v>
      </c>
      <c r="B12" t="s">
        <v>60</v>
      </c>
      <c r="C12">
        <v>0.01</v>
      </c>
      <c r="D12">
        <v>3.26</v>
      </c>
      <c r="E12">
        <v>1.86</v>
      </c>
      <c r="F12">
        <v>342</v>
      </c>
      <c r="G12" t="s">
        <v>458</v>
      </c>
      <c r="H12" t="s">
        <v>62</v>
      </c>
      <c r="I12" t="s">
        <v>41</v>
      </c>
      <c r="J12" t="s">
        <v>42</v>
      </c>
      <c r="K12" t="s">
        <v>43</v>
      </c>
      <c r="L12" t="s">
        <v>44</v>
      </c>
      <c r="M12" t="s">
        <v>459</v>
      </c>
      <c r="N12">
        <v>0.41</v>
      </c>
      <c r="O12" t="s">
        <v>46</v>
      </c>
      <c r="P12" t="s">
        <v>149</v>
      </c>
      <c r="Q12" t="s">
        <v>375</v>
      </c>
      <c r="R12" t="s">
        <v>460</v>
      </c>
      <c r="S12">
        <v>33181</v>
      </c>
      <c r="T12" s="3">
        <v>42128</v>
      </c>
      <c r="U12" s="3">
        <v>42130</v>
      </c>
      <c r="V12">
        <v>-4.67</v>
      </c>
      <c r="W12">
        <v>20</v>
      </c>
      <c r="X12">
        <v>73.97</v>
      </c>
      <c r="Y12">
        <v>3332</v>
      </c>
    </row>
    <row r="13" spans="1:25" x14ac:dyDescent="0.25">
      <c r="A13">
        <v>494</v>
      </c>
      <c r="B13" t="s">
        <v>69</v>
      </c>
      <c r="C13">
        <v>0.1</v>
      </c>
      <c r="D13">
        <v>19.98</v>
      </c>
      <c r="E13">
        <v>4</v>
      </c>
      <c r="F13">
        <v>102</v>
      </c>
      <c r="G13" t="s">
        <v>203</v>
      </c>
      <c r="H13" t="s">
        <v>62</v>
      </c>
      <c r="I13" t="s">
        <v>127</v>
      </c>
      <c r="J13" t="s">
        <v>90</v>
      </c>
      <c r="K13" t="s">
        <v>193</v>
      </c>
      <c r="L13" t="s">
        <v>72</v>
      </c>
      <c r="M13" t="s">
        <v>200</v>
      </c>
      <c r="N13">
        <v>0.68</v>
      </c>
      <c r="O13" t="s">
        <v>46</v>
      </c>
      <c r="P13" t="s">
        <v>66</v>
      </c>
      <c r="Q13" t="s">
        <v>206</v>
      </c>
      <c r="R13" t="s">
        <v>207</v>
      </c>
      <c r="S13">
        <v>2129</v>
      </c>
      <c r="T13" s="3">
        <v>42177</v>
      </c>
      <c r="U13" s="3">
        <v>42179</v>
      </c>
      <c r="V13">
        <v>-20.25</v>
      </c>
      <c r="W13">
        <v>65</v>
      </c>
      <c r="X13">
        <v>1233.32</v>
      </c>
      <c r="Y13">
        <v>3397</v>
      </c>
    </row>
    <row r="14" spans="1:25" x14ac:dyDescent="0.25">
      <c r="A14">
        <v>495</v>
      </c>
      <c r="B14" t="s">
        <v>69</v>
      </c>
      <c r="C14">
        <v>0.09</v>
      </c>
      <c r="D14">
        <v>2.88</v>
      </c>
      <c r="E14">
        <v>1.49</v>
      </c>
      <c r="F14">
        <v>102</v>
      </c>
      <c r="G14" t="s">
        <v>203</v>
      </c>
      <c r="H14" t="s">
        <v>62</v>
      </c>
      <c r="I14" t="s">
        <v>127</v>
      </c>
      <c r="J14" t="s">
        <v>42</v>
      </c>
      <c r="K14" t="s">
        <v>122</v>
      </c>
      <c r="L14" t="s">
        <v>72</v>
      </c>
      <c r="M14" t="s">
        <v>208</v>
      </c>
      <c r="N14">
        <v>0.36</v>
      </c>
      <c r="O14" t="s">
        <v>46</v>
      </c>
      <c r="P14" t="s">
        <v>66</v>
      </c>
      <c r="Q14" t="s">
        <v>206</v>
      </c>
      <c r="R14" t="s">
        <v>207</v>
      </c>
      <c r="S14">
        <v>2129</v>
      </c>
      <c r="T14" s="3">
        <v>42177</v>
      </c>
      <c r="U14" s="3">
        <v>42178</v>
      </c>
      <c r="V14">
        <v>-3.38</v>
      </c>
      <c r="W14">
        <v>17</v>
      </c>
      <c r="X14">
        <v>47.31</v>
      </c>
      <c r="Y14">
        <v>3397</v>
      </c>
    </row>
    <row r="15" spans="1:25" x14ac:dyDescent="0.25">
      <c r="A15">
        <v>522</v>
      </c>
      <c r="B15" t="s">
        <v>38</v>
      </c>
      <c r="C15">
        <v>7.0000000000000007E-2</v>
      </c>
      <c r="D15">
        <v>1.68</v>
      </c>
      <c r="E15">
        <v>1.57</v>
      </c>
      <c r="F15">
        <v>181</v>
      </c>
      <c r="G15" t="s">
        <v>287</v>
      </c>
      <c r="H15" t="s">
        <v>62</v>
      </c>
      <c r="I15" t="s">
        <v>41</v>
      </c>
      <c r="J15" t="s">
        <v>42</v>
      </c>
      <c r="K15" t="s">
        <v>43</v>
      </c>
      <c r="L15" t="s">
        <v>44</v>
      </c>
      <c r="M15" t="s">
        <v>109</v>
      </c>
      <c r="N15">
        <v>0.59</v>
      </c>
      <c r="O15" t="s">
        <v>46</v>
      </c>
      <c r="P15" t="s">
        <v>47</v>
      </c>
      <c r="Q15" t="s">
        <v>58</v>
      </c>
      <c r="R15" t="s">
        <v>289</v>
      </c>
      <c r="S15">
        <v>94122</v>
      </c>
      <c r="T15" s="3">
        <v>42146</v>
      </c>
      <c r="U15" s="3">
        <v>42147</v>
      </c>
      <c r="V15">
        <v>-35.75</v>
      </c>
      <c r="W15">
        <v>116</v>
      </c>
      <c r="X15">
        <v>186.59</v>
      </c>
      <c r="Y15">
        <v>3585</v>
      </c>
    </row>
    <row r="16" spans="1:25" x14ac:dyDescent="0.25">
      <c r="A16">
        <v>566</v>
      </c>
      <c r="B16" t="s">
        <v>50</v>
      </c>
      <c r="C16">
        <v>0.02</v>
      </c>
      <c r="D16">
        <v>60.98</v>
      </c>
      <c r="E16">
        <v>49</v>
      </c>
      <c r="F16">
        <v>1733</v>
      </c>
      <c r="G16" t="s">
        <v>1756</v>
      </c>
      <c r="H16" t="s">
        <v>62</v>
      </c>
      <c r="I16" t="s">
        <v>71</v>
      </c>
      <c r="J16" t="s">
        <v>42</v>
      </c>
      <c r="K16" t="s">
        <v>270</v>
      </c>
      <c r="L16" t="s">
        <v>249</v>
      </c>
      <c r="M16" t="s">
        <v>1596</v>
      </c>
      <c r="N16">
        <v>0.59</v>
      </c>
      <c r="O16" t="s">
        <v>46</v>
      </c>
      <c r="P16" t="s">
        <v>66</v>
      </c>
      <c r="Q16" t="s">
        <v>1021</v>
      </c>
      <c r="R16" t="s">
        <v>48</v>
      </c>
      <c r="S16">
        <v>20012</v>
      </c>
      <c r="T16" s="3">
        <v>42098</v>
      </c>
      <c r="U16" s="3">
        <v>42100</v>
      </c>
      <c r="V16">
        <v>-662.52</v>
      </c>
      <c r="W16">
        <v>34</v>
      </c>
      <c r="X16">
        <v>2119.54</v>
      </c>
      <c r="Y16">
        <v>3841</v>
      </c>
    </row>
    <row r="17" spans="1:25" x14ac:dyDescent="0.25">
      <c r="A17">
        <v>567</v>
      </c>
      <c r="B17" t="s">
        <v>50</v>
      </c>
      <c r="C17">
        <v>0.02</v>
      </c>
      <c r="D17">
        <v>1270.99</v>
      </c>
      <c r="E17">
        <v>19.989999999999998</v>
      </c>
      <c r="F17">
        <v>1733</v>
      </c>
      <c r="G17" t="s">
        <v>1756</v>
      </c>
      <c r="H17" t="s">
        <v>62</v>
      </c>
      <c r="I17" t="s">
        <v>71</v>
      </c>
      <c r="J17" t="s">
        <v>42</v>
      </c>
      <c r="K17" t="s">
        <v>122</v>
      </c>
      <c r="L17" t="s">
        <v>72</v>
      </c>
      <c r="M17" t="s">
        <v>644</v>
      </c>
      <c r="N17">
        <v>0.35</v>
      </c>
      <c r="O17" t="s">
        <v>46</v>
      </c>
      <c r="P17" t="s">
        <v>66</v>
      </c>
      <c r="Q17" t="s">
        <v>1021</v>
      </c>
      <c r="R17" t="s">
        <v>48</v>
      </c>
      <c r="S17">
        <v>20012</v>
      </c>
      <c r="T17" s="3">
        <v>42098</v>
      </c>
      <c r="U17" s="3">
        <v>42100</v>
      </c>
      <c r="V17">
        <v>9228.23</v>
      </c>
      <c r="W17">
        <v>36</v>
      </c>
      <c r="X17">
        <v>45737.33</v>
      </c>
      <c r="Y17">
        <v>3841</v>
      </c>
    </row>
    <row r="18" spans="1:25" x14ac:dyDescent="0.25">
      <c r="A18">
        <v>694</v>
      </c>
      <c r="B18" t="s">
        <v>60</v>
      </c>
      <c r="C18">
        <v>0.05</v>
      </c>
      <c r="D18">
        <v>6.48</v>
      </c>
      <c r="E18">
        <v>8.73</v>
      </c>
      <c r="F18">
        <v>2882</v>
      </c>
      <c r="G18" t="s">
        <v>2645</v>
      </c>
      <c r="H18" t="s">
        <v>62</v>
      </c>
      <c r="I18" t="s">
        <v>127</v>
      </c>
      <c r="J18" t="s">
        <v>42</v>
      </c>
      <c r="K18" t="s">
        <v>106</v>
      </c>
      <c r="L18" t="s">
        <v>72</v>
      </c>
      <c r="M18" t="s">
        <v>2325</v>
      </c>
      <c r="N18">
        <v>0.37</v>
      </c>
      <c r="O18" t="s">
        <v>46</v>
      </c>
      <c r="P18" t="s">
        <v>149</v>
      </c>
      <c r="Q18" t="s">
        <v>335</v>
      </c>
      <c r="R18" t="s">
        <v>403</v>
      </c>
      <c r="S18">
        <v>28206</v>
      </c>
      <c r="T18" s="3">
        <v>42133</v>
      </c>
      <c r="U18" s="3">
        <v>42133</v>
      </c>
      <c r="V18">
        <v>-160.38</v>
      </c>
      <c r="W18">
        <v>35</v>
      </c>
      <c r="X18">
        <v>232.5</v>
      </c>
      <c r="Y18">
        <v>4839</v>
      </c>
    </row>
    <row r="19" spans="1:25" x14ac:dyDescent="0.25">
      <c r="A19">
        <v>770</v>
      </c>
      <c r="B19" t="s">
        <v>119</v>
      </c>
      <c r="C19">
        <v>0.02</v>
      </c>
      <c r="D19">
        <v>5.58</v>
      </c>
      <c r="E19">
        <v>5.3</v>
      </c>
      <c r="F19">
        <v>272</v>
      </c>
      <c r="G19" t="s">
        <v>402</v>
      </c>
      <c r="H19" t="s">
        <v>62</v>
      </c>
      <c r="I19" t="s">
        <v>53</v>
      </c>
      <c r="J19" t="s">
        <v>42</v>
      </c>
      <c r="K19" t="s">
        <v>82</v>
      </c>
      <c r="L19" t="s">
        <v>72</v>
      </c>
      <c r="M19" t="s">
        <v>390</v>
      </c>
      <c r="N19">
        <v>0.35</v>
      </c>
      <c r="O19" t="s">
        <v>46</v>
      </c>
      <c r="P19" t="s">
        <v>149</v>
      </c>
      <c r="Q19" t="s">
        <v>335</v>
      </c>
      <c r="R19" t="s">
        <v>403</v>
      </c>
      <c r="S19">
        <v>28204</v>
      </c>
      <c r="T19" s="3">
        <v>42101</v>
      </c>
      <c r="U19" s="3">
        <v>42106</v>
      </c>
      <c r="V19">
        <v>-29.9</v>
      </c>
      <c r="W19">
        <v>11</v>
      </c>
      <c r="X19">
        <v>68.459999999999994</v>
      </c>
      <c r="Y19">
        <v>5509</v>
      </c>
    </row>
    <row r="20" spans="1:25" x14ac:dyDescent="0.25">
      <c r="A20">
        <v>771</v>
      </c>
      <c r="B20" t="s">
        <v>119</v>
      </c>
      <c r="C20">
        <v>0.03</v>
      </c>
      <c r="D20">
        <v>40.89</v>
      </c>
      <c r="E20">
        <v>18.98</v>
      </c>
      <c r="F20">
        <v>272</v>
      </c>
      <c r="G20" t="s">
        <v>402</v>
      </c>
      <c r="H20" t="s">
        <v>62</v>
      </c>
      <c r="I20" t="s">
        <v>53</v>
      </c>
      <c r="J20" t="s">
        <v>54</v>
      </c>
      <c r="K20" t="s">
        <v>63</v>
      </c>
      <c r="L20" t="s">
        <v>72</v>
      </c>
      <c r="M20" t="s">
        <v>393</v>
      </c>
      <c r="N20">
        <v>0.56999999999999995</v>
      </c>
      <c r="O20" t="s">
        <v>46</v>
      </c>
      <c r="P20" t="s">
        <v>149</v>
      </c>
      <c r="Q20" t="s">
        <v>335</v>
      </c>
      <c r="R20" t="s">
        <v>403</v>
      </c>
      <c r="S20">
        <v>28204</v>
      </c>
      <c r="T20" s="3">
        <v>42101</v>
      </c>
      <c r="U20" s="3">
        <v>42108</v>
      </c>
      <c r="V20">
        <v>52.92</v>
      </c>
      <c r="W20">
        <v>21</v>
      </c>
      <c r="X20">
        <v>885.23</v>
      </c>
      <c r="Y20">
        <v>5509</v>
      </c>
    </row>
    <row r="21" spans="1:25" x14ac:dyDescent="0.25">
      <c r="A21">
        <v>819</v>
      </c>
      <c r="B21" t="s">
        <v>38</v>
      </c>
      <c r="C21">
        <v>7.0000000000000007E-2</v>
      </c>
      <c r="D21">
        <v>155.06</v>
      </c>
      <c r="E21">
        <v>7.07</v>
      </c>
      <c r="F21">
        <v>2431</v>
      </c>
      <c r="G21" t="s">
        <v>2297</v>
      </c>
      <c r="H21" t="s">
        <v>62</v>
      </c>
      <c r="I21" t="s">
        <v>127</v>
      </c>
      <c r="J21" t="s">
        <v>42</v>
      </c>
      <c r="K21" t="s">
        <v>154</v>
      </c>
      <c r="L21" t="s">
        <v>72</v>
      </c>
      <c r="M21" t="s">
        <v>155</v>
      </c>
      <c r="N21">
        <v>0.59</v>
      </c>
      <c r="O21" t="s">
        <v>46</v>
      </c>
      <c r="P21" t="s">
        <v>47</v>
      </c>
      <c r="Q21" t="s">
        <v>58</v>
      </c>
      <c r="R21" t="s">
        <v>676</v>
      </c>
      <c r="S21">
        <v>90004</v>
      </c>
      <c r="T21" s="3">
        <v>42143</v>
      </c>
      <c r="U21" s="3">
        <v>42143</v>
      </c>
      <c r="V21">
        <v>-121.75</v>
      </c>
      <c r="W21">
        <v>14</v>
      </c>
      <c r="X21">
        <v>2039.07</v>
      </c>
      <c r="Y21">
        <v>5920</v>
      </c>
    </row>
    <row r="22" spans="1:25" x14ac:dyDescent="0.25">
      <c r="A22">
        <v>830</v>
      </c>
      <c r="B22" t="s">
        <v>119</v>
      </c>
      <c r="C22">
        <v>0.03</v>
      </c>
      <c r="D22">
        <v>10.64</v>
      </c>
      <c r="E22">
        <v>5.16</v>
      </c>
      <c r="F22">
        <v>1193</v>
      </c>
      <c r="G22" t="s">
        <v>1301</v>
      </c>
      <c r="H22" t="s">
        <v>62</v>
      </c>
      <c r="I22" t="s">
        <v>127</v>
      </c>
      <c r="J22" t="s">
        <v>54</v>
      </c>
      <c r="K22" t="s">
        <v>63</v>
      </c>
      <c r="L22" t="s">
        <v>72</v>
      </c>
      <c r="M22" t="s">
        <v>864</v>
      </c>
      <c r="N22">
        <v>0.56999999999999995</v>
      </c>
      <c r="O22" t="s">
        <v>46</v>
      </c>
      <c r="P22" t="s">
        <v>66</v>
      </c>
      <c r="Q22" t="s">
        <v>1021</v>
      </c>
      <c r="R22" t="s">
        <v>48</v>
      </c>
      <c r="S22">
        <v>20016</v>
      </c>
      <c r="T22" s="3">
        <v>42172</v>
      </c>
      <c r="U22" s="3">
        <v>42177</v>
      </c>
      <c r="V22">
        <v>14.48</v>
      </c>
      <c r="W22">
        <v>63</v>
      </c>
      <c r="X22">
        <v>696.96</v>
      </c>
      <c r="Y22">
        <v>5984</v>
      </c>
    </row>
    <row r="23" spans="1:25" x14ac:dyDescent="0.25">
      <c r="A23">
        <v>831</v>
      </c>
      <c r="B23" t="s">
        <v>119</v>
      </c>
      <c r="C23">
        <v>0.03</v>
      </c>
      <c r="D23">
        <v>7.96</v>
      </c>
      <c r="E23">
        <v>4.95</v>
      </c>
      <c r="F23">
        <v>1193</v>
      </c>
      <c r="G23" t="s">
        <v>1301</v>
      </c>
      <c r="H23" t="s">
        <v>62</v>
      </c>
      <c r="I23" t="s">
        <v>127</v>
      </c>
      <c r="J23" t="s">
        <v>54</v>
      </c>
      <c r="K23" t="s">
        <v>63</v>
      </c>
      <c r="L23" t="s">
        <v>72</v>
      </c>
      <c r="M23" t="s">
        <v>1298</v>
      </c>
      <c r="N23">
        <v>0.41</v>
      </c>
      <c r="O23" t="s">
        <v>46</v>
      </c>
      <c r="P23" t="s">
        <v>66</v>
      </c>
      <c r="Q23" t="s">
        <v>1021</v>
      </c>
      <c r="R23" t="s">
        <v>48</v>
      </c>
      <c r="S23">
        <v>20016</v>
      </c>
      <c r="T23" s="3">
        <v>42172</v>
      </c>
      <c r="U23" s="3">
        <v>42174</v>
      </c>
      <c r="V23">
        <v>22.25</v>
      </c>
      <c r="W23">
        <v>17</v>
      </c>
      <c r="X23">
        <v>149.41</v>
      </c>
      <c r="Y23">
        <v>5984</v>
      </c>
    </row>
    <row r="24" spans="1:25" x14ac:dyDescent="0.25">
      <c r="A24">
        <v>914</v>
      </c>
      <c r="B24" t="s">
        <v>60</v>
      </c>
      <c r="C24">
        <v>0.02</v>
      </c>
      <c r="D24">
        <v>1360.14</v>
      </c>
      <c r="E24">
        <v>14.7</v>
      </c>
      <c r="F24">
        <v>491</v>
      </c>
      <c r="G24" t="s">
        <v>611</v>
      </c>
      <c r="H24" t="s">
        <v>52</v>
      </c>
      <c r="I24" t="s">
        <v>127</v>
      </c>
      <c r="J24" t="s">
        <v>90</v>
      </c>
      <c r="K24" t="s">
        <v>98</v>
      </c>
      <c r="L24" t="s">
        <v>56</v>
      </c>
      <c r="M24" t="s">
        <v>613</v>
      </c>
      <c r="N24">
        <v>0.59</v>
      </c>
      <c r="O24" t="s">
        <v>46</v>
      </c>
      <c r="P24" t="s">
        <v>66</v>
      </c>
      <c r="Q24" t="s">
        <v>84</v>
      </c>
      <c r="R24" t="s">
        <v>103</v>
      </c>
      <c r="S24">
        <v>10154</v>
      </c>
      <c r="T24" s="3">
        <v>42175</v>
      </c>
      <c r="U24" s="3">
        <v>42177</v>
      </c>
      <c r="V24">
        <v>2028.12</v>
      </c>
      <c r="W24">
        <v>22</v>
      </c>
      <c r="X24">
        <v>31670.6</v>
      </c>
      <c r="Y24">
        <v>6562</v>
      </c>
    </row>
    <row r="25" spans="1:25" x14ac:dyDescent="0.25">
      <c r="A25">
        <v>1008</v>
      </c>
      <c r="B25" t="s">
        <v>38</v>
      </c>
      <c r="C25">
        <v>0.09</v>
      </c>
      <c r="D25">
        <v>16.98</v>
      </c>
      <c r="E25">
        <v>12.39</v>
      </c>
      <c r="F25">
        <v>2189</v>
      </c>
      <c r="G25" t="s">
        <v>2096</v>
      </c>
      <c r="H25" t="s">
        <v>62</v>
      </c>
      <c r="I25" t="s">
        <v>41</v>
      </c>
      <c r="J25" t="s">
        <v>42</v>
      </c>
      <c r="K25" t="s">
        <v>82</v>
      </c>
      <c r="L25" t="s">
        <v>72</v>
      </c>
      <c r="M25" t="s">
        <v>2094</v>
      </c>
      <c r="N25">
        <v>0.35</v>
      </c>
      <c r="O25" t="s">
        <v>46</v>
      </c>
      <c r="P25" t="s">
        <v>66</v>
      </c>
      <c r="Q25" t="s">
        <v>84</v>
      </c>
      <c r="R25" t="s">
        <v>103</v>
      </c>
      <c r="S25">
        <v>10177</v>
      </c>
      <c r="T25" s="3">
        <v>42132</v>
      </c>
      <c r="U25" s="3">
        <v>42134</v>
      </c>
      <c r="V25">
        <v>-48.57</v>
      </c>
      <c r="W25">
        <v>22</v>
      </c>
      <c r="X25">
        <v>381.91</v>
      </c>
      <c r="Y25">
        <v>7364</v>
      </c>
    </row>
    <row r="26" spans="1:25" x14ac:dyDescent="0.25">
      <c r="A26">
        <v>1041</v>
      </c>
      <c r="B26" t="s">
        <v>60</v>
      </c>
      <c r="C26">
        <v>0.03</v>
      </c>
      <c r="D26">
        <v>300.64999999999998</v>
      </c>
      <c r="E26">
        <v>24.49</v>
      </c>
      <c r="F26">
        <v>3011</v>
      </c>
      <c r="G26" t="s">
        <v>2746</v>
      </c>
      <c r="H26" t="s">
        <v>62</v>
      </c>
      <c r="I26" t="s">
        <v>41</v>
      </c>
      <c r="J26" t="s">
        <v>42</v>
      </c>
      <c r="K26" t="s">
        <v>270</v>
      </c>
      <c r="L26" t="s">
        <v>249</v>
      </c>
      <c r="M26" t="s">
        <v>2747</v>
      </c>
      <c r="N26">
        <v>0.52</v>
      </c>
      <c r="O26" t="s">
        <v>46</v>
      </c>
      <c r="P26" t="s">
        <v>66</v>
      </c>
      <c r="Q26" t="s">
        <v>206</v>
      </c>
      <c r="R26" t="s">
        <v>207</v>
      </c>
      <c r="S26">
        <v>2113</v>
      </c>
      <c r="T26" s="3">
        <v>42122</v>
      </c>
      <c r="U26" s="3">
        <v>42124</v>
      </c>
      <c r="V26">
        <v>1282.5</v>
      </c>
      <c r="W26">
        <v>32</v>
      </c>
      <c r="X26">
        <v>9705.4599999999991</v>
      </c>
      <c r="Y26">
        <v>7623</v>
      </c>
    </row>
    <row r="27" spans="1:25" x14ac:dyDescent="0.25">
      <c r="A27">
        <v>1042</v>
      </c>
      <c r="B27" t="s">
        <v>60</v>
      </c>
      <c r="C27">
        <v>0.06</v>
      </c>
      <c r="D27">
        <v>49.99</v>
      </c>
      <c r="E27">
        <v>19.989999999999998</v>
      </c>
      <c r="F27">
        <v>3011</v>
      </c>
      <c r="G27" t="s">
        <v>2746</v>
      </c>
      <c r="H27" t="s">
        <v>62</v>
      </c>
      <c r="I27" t="s">
        <v>41</v>
      </c>
      <c r="J27" t="s">
        <v>90</v>
      </c>
      <c r="K27" t="s">
        <v>193</v>
      </c>
      <c r="L27" t="s">
        <v>72</v>
      </c>
      <c r="M27" t="s">
        <v>1744</v>
      </c>
      <c r="N27">
        <v>0.45</v>
      </c>
      <c r="O27" t="s">
        <v>46</v>
      </c>
      <c r="P27" t="s">
        <v>66</v>
      </c>
      <c r="Q27" t="s">
        <v>206</v>
      </c>
      <c r="R27" t="s">
        <v>207</v>
      </c>
      <c r="S27">
        <v>2113</v>
      </c>
      <c r="T27" s="3">
        <v>42122</v>
      </c>
      <c r="U27" s="3">
        <v>42124</v>
      </c>
      <c r="V27">
        <v>17.2</v>
      </c>
      <c r="W27">
        <v>67</v>
      </c>
      <c r="X27">
        <v>3247.54</v>
      </c>
      <c r="Y27">
        <v>7623</v>
      </c>
    </row>
    <row r="28" spans="1:25" x14ac:dyDescent="0.25">
      <c r="A28">
        <v>1043</v>
      </c>
      <c r="B28" t="s">
        <v>60</v>
      </c>
      <c r="C28">
        <v>0.1</v>
      </c>
      <c r="D28">
        <v>104.85</v>
      </c>
      <c r="E28">
        <v>4.6500000000000004</v>
      </c>
      <c r="F28">
        <v>3011</v>
      </c>
      <c r="G28" t="s">
        <v>2746</v>
      </c>
      <c r="H28" t="s">
        <v>62</v>
      </c>
      <c r="I28" t="s">
        <v>41</v>
      </c>
      <c r="J28" t="s">
        <v>42</v>
      </c>
      <c r="K28" t="s">
        <v>106</v>
      </c>
      <c r="L28" t="s">
        <v>72</v>
      </c>
      <c r="M28" t="s">
        <v>2748</v>
      </c>
      <c r="N28">
        <v>0.37</v>
      </c>
      <c r="O28" t="s">
        <v>46</v>
      </c>
      <c r="P28" t="s">
        <v>66</v>
      </c>
      <c r="Q28" t="s">
        <v>206</v>
      </c>
      <c r="R28" t="s">
        <v>207</v>
      </c>
      <c r="S28">
        <v>2113</v>
      </c>
      <c r="T28" s="3">
        <v>42122</v>
      </c>
      <c r="U28" s="3">
        <v>42123</v>
      </c>
      <c r="V28">
        <v>1184.1199999999999</v>
      </c>
      <c r="W28">
        <v>58</v>
      </c>
      <c r="X28">
        <v>5582.63</v>
      </c>
      <c r="Y28">
        <v>7623</v>
      </c>
    </row>
    <row r="29" spans="1:25" x14ac:dyDescent="0.25">
      <c r="A29">
        <v>1074</v>
      </c>
      <c r="B29" t="s">
        <v>38</v>
      </c>
      <c r="C29">
        <v>0.03</v>
      </c>
      <c r="D29">
        <v>4.26</v>
      </c>
      <c r="E29">
        <v>1.2</v>
      </c>
      <c r="F29">
        <v>117</v>
      </c>
      <c r="G29" t="s">
        <v>221</v>
      </c>
      <c r="H29" t="s">
        <v>62</v>
      </c>
      <c r="I29" t="s">
        <v>53</v>
      </c>
      <c r="J29" t="s">
        <v>42</v>
      </c>
      <c r="K29" t="s">
        <v>43</v>
      </c>
      <c r="L29" t="s">
        <v>44</v>
      </c>
      <c r="M29" t="s">
        <v>215</v>
      </c>
      <c r="N29">
        <v>0.44</v>
      </c>
      <c r="O29" t="s">
        <v>46</v>
      </c>
      <c r="P29" t="s">
        <v>47</v>
      </c>
      <c r="Q29" t="s">
        <v>48</v>
      </c>
      <c r="R29" t="s">
        <v>222</v>
      </c>
      <c r="S29">
        <v>98103</v>
      </c>
      <c r="T29" s="3">
        <v>42007</v>
      </c>
      <c r="U29" s="3">
        <v>42008</v>
      </c>
      <c r="V29">
        <v>9.82</v>
      </c>
      <c r="W29">
        <v>29</v>
      </c>
      <c r="X29">
        <v>122.23</v>
      </c>
      <c r="Y29">
        <v>7909</v>
      </c>
    </row>
    <row r="30" spans="1:25" x14ac:dyDescent="0.25">
      <c r="A30">
        <v>1115</v>
      </c>
      <c r="B30" t="s">
        <v>119</v>
      </c>
      <c r="C30">
        <v>0.01</v>
      </c>
      <c r="D30">
        <v>4.9800000000000004</v>
      </c>
      <c r="E30">
        <v>7.44</v>
      </c>
      <c r="F30">
        <v>553</v>
      </c>
      <c r="G30" t="s">
        <v>674</v>
      </c>
      <c r="H30" t="s">
        <v>62</v>
      </c>
      <c r="I30" t="s">
        <v>41</v>
      </c>
      <c r="J30" t="s">
        <v>42</v>
      </c>
      <c r="K30" t="s">
        <v>106</v>
      </c>
      <c r="L30" t="s">
        <v>72</v>
      </c>
      <c r="M30" t="s">
        <v>397</v>
      </c>
      <c r="N30">
        <v>0.36</v>
      </c>
      <c r="O30" t="s">
        <v>46</v>
      </c>
      <c r="P30" t="s">
        <v>47</v>
      </c>
      <c r="Q30" t="s">
        <v>58</v>
      </c>
      <c r="R30" t="s">
        <v>676</v>
      </c>
      <c r="S30">
        <v>90008</v>
      </c>
      <c r="T30" s="3">
        <v>42109</v>
      </c>
      <c r="U30" s="3">
        <v>42118</v>
      </c>
      <c r="V30">
        <v>-179.59</v>
      </c>
      <c r="W30">
        <v>63</v>
      </c>
      <c r="X30">
        <v>330.21</v>
      </c>
      <c r="Y30">
        <v>8165</v>
      </c>
    </row>
    <row r="31" spans="1:25" x14ac:dyDescent="0.25">
      <c r="A31">
        <v>1128</v>
      </c>
      <c r="B31" t="s">
        <v>119</v>
      </c>
      <c r="C31">
        <v>0.02</v>
      </c>
      <c r="D31">
        <v>48.04</v>
      </c>
      <c r="E31">
        <v>5.09</v>
      </c>
      <c r="F31">
        <v>949</v>
      </c>
      <c r="G31" t="s">
        <v>1078</v>
      </c>
      <c r="H31" t="s">
        <v>62</v>
      </c>
      <c r="I31" t="s">
        <v>127</v>
      </c>
      <c r="J31" t="s">
        <v>42</v>
      </c>
      <c r="K31" t="s">
        <v>106</v>
      </c>
      <c r="L31" t="s">
        <v>72</v>
      </c>
      <c r="M31" t="s">
        <v>634</v>
      </c>
      <c r="N31">
        <v>0.37</v>
      </c>
      <c r="O31" t="s">
        <v>46</v>
      </c>
      <c r="P31" t="s">
        <v>47</v>
      </c>
      <c r="Q31" t="s">
        <v>58</v>
      </c>
      <c r="R31" t="s">
        <v>676</v>
      </c>
      <c r="S31">
        <v>90049</v>
      </c>
      <c r="T31" s="3">
        <v>42085</v>
      </c>
      <c r="U31" s="3">
        <v>42089</v>
      </c>
      <c r="V31">
        <v>373.67</v>
      </c>
      <c r="W31">
        <v>18</v>
      </c>
      <c r="X31">
        <v>881.32</v>
      </c>
      <c r="Y31">
        <v>8257</v>
      </c>
    </row>
    <row r="32" spans="1:25" x14ac:dyDescent="0.25">
      <c r="A32">
        <v>1147</v>
      </c>
      <c r="B32" t="s">
        <v>69</v>
      </c>
      <c r="C32">
        <v>0.08</v>
      </c>
      <c r="D32">
        <v>2.94</v>
      </c>
      <c r="E32">
        <v>0.96</v>
      </c>
      <c r="F32">
        <v>491</v>
      </c>
      <c r="G32" t="s">
        <v>611</v>
      </c>
      <c r="H32" t="s">
        <v>62</v>
      </c>
      <c r="I32" t="s">
        <v>127</v>
      </c>
      <c r="J32" t="s">
        <v>42</v>
      </c>
      <c r="K32" t="s">
        <v>43</v>
      </c>
      <c r="L32" t="s">
        <v>44</v>
      </c>
      <c r="M32" t="s">
        <v>612</v>
      </c>
      <c r="N32">
        <v>0.57999999999999996</v>
      </c>
      <c r="O32" t="s">
        <v>46</v>
      </c>
      <c r="P32" t="s">
        <v>66</v>
      </c>
      <c r="Q32" t="s">
        <v>84</v>
      </c>
      <c r="R32" t="s">
        <v>103</v>
      </c>
      <c r="S32">
        <v>10154</v>
      </c>
      <c r="T32" s="3">
        <v>42139</v>
      </c>
      <c r="U32" s="3">
        <v>42141</v>
      </c>
      <c r="V32">
        <v>-2.12</v>
      </c>
      <c r="W32">
        <v>23</v>
      </c>
      <c r="X32">
        <v>66.7</v>
      </c>
      <c r="Y32">
        <v>8353</v>
      </c>
    </row>
    <row r="33" spans="1:25" x14ac:dyDescent="0.25">
      <c r="A33">
        <v>1225</v>
      </c>
      <c r="B33" t="s">
        <v>119</v>
      </c>
      <c r="C33">
        <v>0.1</v>
      </c>
      <c r="D33">
        <v>40.479999999999997</v>
      </c>
      <c r="E33">
        <v>19.989999999999998</v>
      </c>
      <c r="F33">
        <v>698</v>
      </c>
      <c r="G33" t="s">
        <v>847</v>
      </c>
      <c r="H33" t="s">
        <v>62</v>
      </c>
      <c r="I33" t="s">
        <v>41</v>
      </c>
      <c r="J33" t="s">
        <v>90</v>
      </c>
      <c r="K33" t="s">
        <v>193</v>
      </c>
      <c r="L33" t="s">
        <v>72</v>
      </c>
      <c r="M33" t="s">
        <v>843</v>
      </c>
      <c r="N33">
        <v>0.77</v>
      </c>
      <c r="O33" t="s">
        <v>46</v>
      </c>
      <c r="P33" t="s">
        <v>47</v>
      </c>
      <c r="Q33" t="s">
        <v>48</v>
      </c>
      <c r="R33" t="s">
        <v>222</v>
      </c>
      <c r="S33">
        <v>98105</v>
      </c>
      <c r="T33" s="3">
        <v>42101</v>
      </c>
      <c r="U33" s="3">
        <v>42103</v>
      </c>
      <c r="V33">
        <v>-580.32000000000005</v>
      </c>
      <c r="W33">
        <v>36</v>
      </c>
      <c r="X33">
        <v>1423.35</v>
      </c>
      <c r="Y33">
        <v>8994</v>
      </c>
    </row>
    <row r="34" spans="1:25" x14ac:dyDescent="0.25">
      <c r="A34">
        <v>1279</v>
      </c>
      <c r="B34" t="s">
        <v>1077</v>
      </c>
      <c r="C34">
        <v>0.06</v>
      </c>
      <c r="D34">
        <v>40.98</v>
      </c>
      <c r="E34">
        <v>2.99</v>
      </c>
      <c r="F34">
        <v>949</v>
      </c>
      <c r="G34" t="s">
        <v>1078</v>
      </c>
      <c r="H34" t="s">
        <v>62</v>
      </c>
      <c r="I34" t="s">
        <v>127</v>
      </c>
      <c r="J34" t="s">
        <v>42</v>
      </c>
      <c r="K34" t="s">
        <v>122</v>
      </c>
      <c r="L34" t="s">
        <v>72</v>
      </c>
      <c r="M34" t="s">
        <v>1079</v>
      </c>
      <c r="N34">
        <v>0.36</v>
      </c>
      <c r="O34" t="s">
        <v>46</v>
      </c>
      <c r="P34" t="s">
        <v>47</v>
      </c>
      <c r="Q34" t="s">
        <v>58</v>
      </c>
      <c r="R34" t="s">
        <v>676</v>
      </c>
      <c r="S34">
        <v>90049</v>
      </c>
      <c r="T34" s="3">
        <v>42006</v>
      </c>
      <c r="U34" s="3">
        <v>42008</v>
      </c>
      <c r="V34">
        <v>-19.100000000000001</v>
      </c>
      <c r="W34">
        <v>3</v>
      </c>
      <c r="X34">
        <v>124.81</v>
      </c>
      <c r="Y34">
        <v>9285</v>
      </c>
    </row>
    <row r="35" spans="1:25" x14ac:dyDescent="0.25">
      <c r="A35">
        <v>1311</v>
      </c>
      <c r="B35" t="s">
        <v>50</v>
      </c>
      <c r="C35">
        <v>0.02</v>
      </c>
      <c r="D35">
        <v>12.53</v>
      </c>
      <c r="E35">
        <v>0.49</v>
      </c>
      <c r="F35">
        <v>898</v>
      </c>
      <c r="G35" t="s">
        <v>1027</v>
      </c>
      <c r="H35" t="s">
        <v>62</v>
      </c>
      <c r="I35" t="s">
        <v>71</v>
      </c>
      <c r="J35" t="s">
        <v>42</v>
      </c>
      <c r="K35" t="s">
        <v>147</v>
      </c>
      <c r="L35" t="s">
        <v>72</v>
      </c>
      <c r="M35" t="s">
        <v>1029</v>
      </c>
      <c r="N35">
        <v>0.38</v>
      </c>
      <c r="O35" t="s">
        <v>46</v>
      </c>
      <c r="P35" t="s">
        <v>66</v>
      </c>
      <c r="Q35" t="s">
        <v>84</v>
      </c>
      <c r="R35" t="s">
        <v>103</v>
      </c>
      <c r="S35">
        <v>10039</v>
      </c>
      <c r="T35" s="3">
        <v>42031</v>
      </c>
      <c r="U35" s="3">
        <v>42031</v>
      </c>
      <c r="V35">
        <v>263.39999999999998</v>
      </c>
      <c r="W35">
        <v>47</v>
      </c>
      <c r="X35">
        <v>594.44000000000005</v>
      </c>
      <c r="Y35">
        <v>9606</v>
      </c>
    </row>
    <row r="36" spans="1:25" x14ac:dyDescent="0.25">
      <c r="A36">
        <v>1312</v>
      </c>
      <c r="B36" t="s">
        <v>50</v>
      </c>
      <c r="C36">
        <v>7.0000000000000007E-2</v>
      </c>
      <c r="D36">
        <v>5.18</v>
      </c>
      <c r="E36">
        <v>2.04</v>
      </c>
      <c r="F36">
        <v>898</v>
      </c>
      <c r="G36" t="s">
        <v>1027</v>
      </c>
      <c r="H36" t="s">
        <v>40</v>
      </c>
      <c r="I36" t="s">
        <v>71</v>
      </c>
      <c r="J36" t="s">
        <v>42</v>
      </c>
      <c r="K36" t="s">
        <v>106</v>
      </c>
      <c r="L36" t="s">
        <v>44</v>
      </c>
      <c r="M36" t="s">
        <v>180</v>
      </c>
      <c r="N36">
        <v>0.36</v>
      </c>
      <c r="O36" t="s">
        <v>46</v>
      </c>
      <c r="P36" t="s">
        <v>66</v>
      </c>
      <c r="Q36" t="s">
        <v>84</v>
      </c>
      <c r="R36" t="s">
        <v>103</v>
      </c>
      <c r="S36">
        <v>10039</v>
      </c>
      <c r="T36" s="3">
        <v>42031</v>
      </c>
      <c r="U36" s="3">
        <v>42033</v>
      </c>
      <c r="V36">
        <v>37.31</v>
      </c>
      <c r="W36">
        <v>44</v>
      </c>
      <c r="X36">
        <v>228.5</v>
      </c>
      <c r="Y36">
        <v>9606</v>
      </c>
    </row>
    <row r="37" spans="1:25" x14ac:dyDescent="0.25">
      <c r="A37">
        <v>1417</v>
      </c>
      <c r="B37" t="s">
        <v>69</v>
      </c>
      <c r="C37">
        <v>0</v>
      </c>
      <c r="D37">
        <v>65.989999999999995</v>
      </c>
      <c r="E37">
        <v>5.26</v>
      </c>
      <c r="F37">
        <v>1413</v>
      </c>
      <c r="G37" t="s">
        <v>1484</v>
      </c>
      <c r="H37" t="s">
        <v>62</v>
      </c>
      <c r="I37" t="s">
        <v>41</v>
      </c>
      <c r="J37" t="s">
        <v>90</v>
      </c>
      <c r="K37" t="s">
        <v>91</v>
      </c>
      <c r="L37" t="s">
        <v>72</v>
      </c>
      <c r="M37" t="s">
        <v>1479</v>
      </c>
      <c r="N37">
        <v>0.59</v>
      </c>
      <c r="O37" t="s">
        <v>46</v>
      </c>
      <c r="P37" t="s">
        <v>66</v>
      </c>
      <c r="Q37" t="s">
        <v>206</v>
      </c>
      <c r="R37" t="s">
        <v>207</v>
      </c>
      <c r="S37">
        <v>2113</v>
      </c>
      <c r="T37" s="3">
        <v>42101</v>
      </c>
      <c r="U37" s="3">
        <v>42102</v>
      </c>
      <c r="V37">
        <v>542.25</v>
      </c>
      <c r="W37">
        <v>36</v>
      </c>
      <c r="X37">
        <v>2144.92</v>
      </c>
      <c r="Y37">
        <v>10277</v>
      </c>
    </row>
    <row r="38" spans="1:25" x14ac:dyDescent="0.25">
      <c r="A38">
        <v>1450</v>
      </c>
      <c r="B38" t="s">
        <v>60</v>
      </c>
      <c r="C38">
        <v>0.01</v>
      </c>
      <c r="D38">
        <v>4.9800000000000004</v>
      </c>
      <c r="E38">
        <v>6.07</v>
      </c>
      <c r="F38">
        <v>491</v>
      </c>
      <c r="G38" t="s">
        <v>611</v>
      </c>
      <c r="H38" t="s">
        <v>62</v>
      </c>
      <c r="I38" t="s">
        <v>127</v>
      </c>
      <c r="J38" t="s">
        <v>42</v>
      </c>
      <c r="K38" t="s">
        <v>106</v>
      </c>
      <c r="L38" t="s">
        <v>72</v>
      </c>
      <c r="M38" t="s">
        <v>186</v>
      </c>
      <c r="N38">
        <v>0.36</v>
      </c>
      <c r="O38" t="s">
        <v>46</v>
      </c>
      <c r="P38" t="s">
        <v>66</v>
      </c>
      <c r="Q38" t="s">
        <v>84</v>
      </c>
      <c r="R38" t="s">
        <v>103</v>
      </c>
      <c r="S38">
        <v>10154</v>
      </c>
      <c r="T38" s="3">
        <v>42045</v>
      </c>
      <c r="U38" s="3">
        <v>42046</v>
      </c>
      <c r="V38">
        <v>-69.069999999999993</v>
      </c>
      <c r="W38">
        <v>41</v>
      </c>
      <c r="X38">
        <v>217</v>
      </c>
      <c r="Y38">
        <v>10464</v>
      </c>
    </row>
    <row r="39" spans="1:25" x14ac:dyDescent="0.25">
      <c r="A39">
        <v>1529</v>
      </c>
      <c r="B39" t="s">
        <v>38</v>
      </c>
      <c r="C39">
        <v>0.01</v>
      </c>
      <c r="D39">
        <v>125.99</v>
      </c>
      <c r="E39">
        <v>8.99</v>
      </c>
      <c r="F39">
        <v>2867</v>
      </c>
      <c r="G39" t="s">
        <v>2631</v>
      </c>
      <c r="H39" t="s">
        <v>62</v>
      </c>
      <c r="I39" t="s">
        <v>41</v>
      </c>
      <c r="J39" t="s">
        <v>90</v>
      </c>
      <c r="K39" t="s">
        <v>91</v>
      </c>
      <c r="L39" t="s">
        <v>72</v>
      </c>
      <c r="M39" t="s">
        <v>478</v>
      </c>
      <c r="N39">
        <v>0.59</v>
      </c>
      <c r="O39" t="s">
        <v>46</v>
      </c>
      <c r="P39" t="s">
        <v>66</v>
      </c>
      <c r="Q39" t="s">
        <v>1021</v>
      </c>
      <c r="R39" t="s">
        <v>48</v>
      </c>
      <c r="S39">
        <v>20016</v>
      </c>
      <c r="T39" s="3">
        <v>42111</v>
      </c>
      <c r="U39" s="3">
        <v>42112</v>
      </c>
      <c r="V39">
        <v>-582.65</v>
      </c>
      <c r="W39">
        <v>2</v>
      </c>
      <c r="X39">
        <v>226.88</v>
      </c>
      <c r="Y39">
        <v>11013</v>
      </c>
    </row>
    <row r="40" spans="1:25" x14ac:dyDescent="0.25">
      <c r="A40">
        <v>1539</v>
      </c>
      <c r="B40" t="s">
        <v>119</v>
      </c>
      <c r="C40">
        <v>0.06</v>
      </c>
      <c r="D40">
        <v>160.97999999999999</v>
      </c>
      <c r="E40">
        <v>35.020000000000003</v>
      </c>
      <c r="F40">
        <v>640</v>
      </c>
      <c r="G40" t="s">
        <v>770</v>
      </c>
      <c r="H40" t="s">
        <v>52</v>
      </c>
      <c r="I40" t="s">
        <v>127</v>
      </c>
      <c r="J40" t="s">
        <v>54</v>
      </c>
      <c r="K40" t="s">
        <v>204</v>
      </c>
      <c r="L40" t="s">
        <v>134</v>
      </c>
      <c r="M40" t="s">
        <v>761</v>
      </c>
      <c r="N40">
        <v>0.72</v>
      </c>
      <c r="O40" t="s">
        <v>46</v>
      </c>
      <c r="P40" t="s">
        <v>47</v>
      </c>
      <c r="Q40" t="s">
        <v>48</v>
      </c>
      <c r="R40" t="s">
        <v>222</v>
      </c>
      <c r="S40">
        <v>98119</v>
      </c>
      <c r="T40" s="3">
        <v>42083</v>
      </c>
      <c r="U40" s="3">
        <v>42087</v>
      </c>
      <c r="V40">
        <v>-229.68</v>
      </c>
      <c r="W40">
        <v>30</v>
      </c>
      <c r="X40">
        <v>4620.05</v>
      </c>
      <c r="Y40">
        <v>11077</v>
      </c>
    </row>
    <row r="41" spans="1:25" x14ac:dyDescent="0.25">
      <c r="A41">
        <v>1552</v>
      </c>
      <c r="B41" t="s">
        <v>119</v>
      </c>
      <c r="C41">
        <v>0.09</v>
      </c>
      <c r="D41">
        <v>49.99</v>
      </c>
      <c r="E41">
        <v>19.989999999999998</v>
      </c>
      <c r="F41">
        <v>1193</v>
      </c>
      <c r="G41" t="s">
        <v>1301</v>
      </c>
      <c r="H41" t="s">
        <v>62</v>
      </c>
      <c r="I41" t="s">
        <v>71</v>
      </c>
      <c r="J41" t="s">
        <v>90</v>
      </c>
      <c r="K41" t="s">
        <v>193</v>
      </c>
      <c r="L41" t="s">
        <v>72</v>
      </c>
      <c r="M41" t="s">
        <v>288</v>
      </c>
      <c r="N41">
        <v>0.41</v>
      </c>
      <c r="O41" t="s">
        <v>46</v>
      </c>
      <c r="P41" t="s">
        <v>66</v>
      </c>
      <c r="Q41" t="s">
        <v>1021</v>
      </c>
      <c r="R41" t="s">
        <v>48</v>
      </c>
      <c r="S41">
        <v>20016</v>
      </c>
      <c r="T41" s="3">
        <v>42183</v>
      </c>
      <c r="U41" s="3">
        <v>42185</v>
      </c>
      <c r="V41">
        <v>-17.03</v>
      </c>
      <c r="W41">
        <v>48</v>
      </c>
      <c r="X41">
        <v>2373.3200000000002</v>
      </c>
      <c r="Y41">
        <v>11206</v>
      </c>
    </row>
    <row r="42" spans="1:25" x14ac:dyDescent="0.25">
      <c r="A42">
        <v>1553</v>
      </c>
      <c r="B42" t="s">
        <v>119</v>
      </c>
      <c r="C42">
        <v>0.03</v>
      </c>
      <c r="D42">
        <v>28.53</v>
      </c>
      <c r="E42">
        <v>1.49</v>
      </c>
      <c r="F42">
        <v>1193</v>
      </c>
      <c r="G42" t="s">
        <v>1301</v>
      </c>
      <c r="H42" t="s">
        <v>62</v>
      </c>
      <c r="I42" t="s">
        <v>71</v>
      </c>
      <c r="J42" t="s">
        <v>42</v>
      </c>
      <c r="K42" t="s">
        <v>122</v>
      </c>
      <c r="L42" t="s">
        <v>72</v>
      </c>
      <c r="M42" t="s">
        <v>345</v>
      </c>
      <c r="N42">
        <v>0.38</v>
      </c>
      <c r="O42" t="s">
        <v>46</v>
      </c>
      <c r="P42" t="s">
        <v>66</v>
      </c>
      <c r="Q42" t="s">
        <v>1021</v>
      </c>
      <c r="R42" t="s">
        <v>48</v>
      </c>
      <c r="S42">
        <v>20016</v>
      </c>
      <c r="T42" s="3">
        <v>42183</v>
      </c>
      <c r="U42" s="3">
        <v>42186</v>
      </c>
      <c r="V42">
        <v>39.630000000000003</v>
      </c>
      <c r="W42">
        <v>11</v>
      </c>
      <c r="X42">
        <v>325.73</v>
      </c>
      <c r="Y42">
        <v>11206</v>
      </c>
    </row>
    <row r="43" spans="1:25" x14ac:dyDescent="0.25">
      <c r="A43">
        <v>1595</v>
      </c>
      <c r="B43" t="s">
        <v>69</v>
      </c>
      <c r="C43">
        <v>0.04</v>
      </c>
      <c r="D43">
        <v>99.23</v>
      </c>
      <c r="E43">
        <v>8.99</v>
      </c>
      <c r="F43">
        <v>349</v>
      </c>
      <c r="G43" t="s">
        <v>466</v>
      </c>
      <c r="H43" t="s">
        <v>62</v>
      </c>
      <c r="I43" t="s">
        <v>53</v>
      </c>
      <c r="J43" t="s">
        <v>54</v>
      </c>
      <c r="K43" t="s">
        <v>63</v>
      </c>
      <c r="L43" t="s">
        <v>64</v>
      </c>
      <c r="M43" t="s">
        <v>467</v>
      </c>
      <c r="N43">
        <v>0.35</v>
      </c>
      <c r="O43" t="s">
        <v>46</v>
      </c>
      <c r="P43" t="s">
        <v>149</v>
      </c>
      <c r="Q43" t="s">
        <v>375</v>
      </c>
      <c r="R43" t="s">
        <v>460</v>
      </c>
      <c r="S43">
        <v>33132</v>
      </c>
      <c r="T43" s="3">
        <v>42006</v>
      </c>
      <c r="U43" s="3">
        <v>42008</v>
      </c>
      <c r="V43">
        <v>1916.68</v>
      </c>
      <c r="W43">
        <v>54</v>
      </c>
      <c r="X43">
        <v>5555.6</v>
      </c>
      <c r="Y43">
        <v>11527</v>
      </c>
    </row>
    <row r="44" spans="1:25" x14ac:dyDescent="0.25">
      <c r="A44">
        <v>1617</v>
      </c>
      <c r="B44" t="s">
        <v>119</v>
      </c>
      <c r="C44">
        <v>0.06</v>
      </c>
      <c r="D44">
        <v>4.28</v>
      </c>
      <c r="E44">
        <v>0.94</v>
      </c>
      <c r="F44">
        <v>2491</v>
      </c>
      <c r="G44" t="s">
        <v>2355</v>
      </c>
      <c r="H44" t="s">
        <v>62</v>
      </c>
      <c r="I44" t="s">
        <v>127</v>
      </c>
      <c r="J44" t="s">
        <v>42</v>
      </c>
      <c r="K44" t="s">
        <v>43</v>
      </c>
      <c r="L44" t="s">
        <v>44</v>
      </c>
      <c r="M44" t="s">
        <v>1660</v>
      </c>
      <c r="N44">
        <v>0.56000000000000005</v>
      </c>
      <c r="O44" t="s">
        <v>46</v>
      </c>
      <c r="P44" t="s">
        <v>47</v>
      </c>
      <c r="Q44" t="s">
        <v>58</v>
      </c>
      <c r="R44" t="s">
        <v>676</v>
      </c>
      <c r="S44">
        <v>90045</v>
      </c>
      <c r="T44" s="3">
        <v>42120</v>
      </c>
      <c r="U44" s="3">
        <v>42122</v>
      </c>
      <c r="V44">
        <v>0.37</v>
      </c>
      <c r="W44">
        <v>9</v>
      </c>
      <c r="X44">
        <v>38.96</v>
      </c>
      <c r="Y44">
        <v>11712</v>
      </c>
    </row>
    <row r="45" spans="1:25" x14ac:dyDescent="0.25">
      <c r="A45">
        <v>1692</v>
      </c>
      <c r="B45" t="s">
        <v>38</v>
      </c>
      <c r="C45">
        <v>0.04</v>
      </c>
      <c r="D45">
        <v>124.49</v>
      </c>
      <c r="E45">
        <v>51.94</v>
      </c>
      <c r="F45">
        <v>1745</v>
      </c>
      <c r="G45" t="s">
        <v>1772</v>
      </c>
      <c r="H45" t="s">
        <v>52</v>
      </c>
      <c r="I45" t="s">
        <v>127</v>
      </c>
      <c r="J45" t="s">
        <v>54</v>
      </c>
      <c r="K45" t="s">
        <v>165</v>
      </c>
      <c r="L45" t="s">
        <v>134</v>
      </c>
      <c r="M45" t="s">
        <v>475</v>
      </c>
      <c r="N45">
        <v>0.63</v>
      </c>
      <c r="O45" t="s">
        <v>46</v>
      </c>
      <c r="P45" t="s">
        <v>149</v>
      </c>
      <c r="Q45" t="s">
        <v>400</v>
      </c>
      <c r="R45" t="s">
        <v>593</v>
      </c>
      <c r="S45">
        <v>30305</v>
      </c>
      <c r="T45" s="3">
        <v>42167</v>
      </c>
      <c r="U45" s="3">
        <v>42169</v>
      </c>
      <c r="V45">
        <v>-247.55</v>
      </c>
      <c r="W45">
        <v>4</v>
      </c>
      <c r="X45">
        <v>605.82000000000005</v>
      </c>
      <c r="Y45">
        <v>12224</v>
      </c>
    </row>
    <row r="46" spans="1:25" x14ac:dyDescent="0.25">
      <c r="A46">
        <v>1693</v>
      </c>
      <c r="B46" t="s">
        <v>38</v>
      </c>
      <c r="C46">
        <v>0.1</v>
      </c>
      <c r="D46">
        <v>35.99</v>
      </c>
      <c r="E46">
        <v>5</v>
      </c>
      <c r="F46">
        <v>1745</v>
      </c>
      <c r="G46" t="s">
        <v>1772</v>
      </c>
      <c r="H46" t="s">
        <v>62</v>
      </c>
      <c r="I46" t="s">
        <v>127</v>
      </c>
      <c r="J46" t="s">
        <v>90</v>
      </c>
      <c r="K46" t="s">
        <v>91</v>
      </c>
      <c r="L46" t="s">
        <v>44</v>
      </c>
      <c r="M46" t="s">
        <v>1775</v>
      </c>
      <c r="N46">
        <v>0.82</v>
      </c>
      <c r="O46" t="s">
        <v>46</v>
      </c>
      <c r="P46" t="s">
        <v>149</v>
      </c>
      <c r="Q46" t="s">
        <v>400</v>
      </c>
      <c r="R46" t="s">
        <v>593</v>
      </c>
      <c r="S46">
        <v>30305</v>
      </c>
      <c r="T46" s="3">
        <v>42167</v>
      </c>
      <c r="U46" s="3">
        <v>42167</v>
      </c>
      <c r="V46">
        <v>-277.20999999999998</v>
      </c>
      <c r="W46">
        <v>54</v>
      </c>
      <c r="X46">
        <v>1569</v>
      </c>
      <c r="Y46">
        <v>12224</v>
      </c>
    </row>
    <row r="47" spans="1:25" x14ac:dyDescent="0.25">
      <c r="A47">
        <v>1739</v>
      </c>
      <c r="B47" t="s">
        <v>69</v>
      </c>
      <c r="C47">
        <v>0</v>
      </c>
      <c r="D47">
        <v>137.47999999999999</v>
      </c>
      <c r="E47">
        <v>32.18</v>
      </c>
      <c r="F47">
        <v>3079</v>
      </c>
      <c r="G47" t="s">
        <v>2792</v>
      </c>
      <c r="H47" t="s">
        <v>52</v>
      </c>
      <c r="I47" t="s">
        <v>71</v>
      </c>
      <c r="J47" t="s">
        <v>54</v>
      </c>
      <c r="K47" t="s">
        <v>204</v>
      </c>
      <c r="L47" t="s">
        <v>134</v>
      </c>
      <c r="M47" t="s">
        <v>2785</v>
      </c>
      <c r="N47">
        <v>0.78</v>
      </c>
      <c r="O47" t="s">
        <v>46</v>
      </c>
      <c r="P47" t="s">
        <v>66</v>
      </c>
      <c r="Q47" t="s">
        <v>247</v>
      </c>
      <c r="R47" t="s">
        <v>1332</v>
      </c>
      <c r="S47">
        <v>19112</v>
      </c>
      <c r="T47" s="3">
        <v>42011</v>
      </c>
      <c r="U47" s="3">
        <v>42012</v>
      </c>
      <c r="V47">
        <v>-203.27</v>
      </c>
      <c r="W47">
        <v>10</v>
      </c>
      <c r="X47">
        <v>1483.76</v>
      </c>
      <c r="Y47">
        <v>12480</v>
      </c>
    </row>
    <row r="48" spans="1:25" x14ac:dyDescent="0.25">
      <c r="A48">
        <v>1863</v>
      </c>
      <c r="B48" t="s">
        <v>119</v>
      </c>
      <c r="C48">
        <v>0.04</v>
      </c>
      <c r="D48">
        <v>60.65</v>
      </c>
      <c r="E48">
        <v>12.23</v>
      </c>
      <c r="F48">
        <v>1745</v>
      </c>
      <c r="G48" t="s">
        <v>1772</v>
      </c>
      <c r="H48" t="s">
        <v>62</v>
      </c>
      <c r="I48" t="s">
        <v>53</v>
      </c>
      <c r="J48" t="s">
        <v>54</v>
      </c>
      <c r="K48" t="s">
        <v>63</v>
      </c>
      <c r="L48" t="s">
        <v>99</v>
      </c>
      <c r="M48" t="s">
        <v>1774</v>
      </c>
      <c r="N48">
        <v>0.64</v>
      </c>
      <c r="O48" t="s">
        <v>46</v>
      </c>
      <c r="P48" t="s">
        <v>149</v>
      </c>
      <c r="Q48" t="s">
        <v>400</v>
      </c>
      <c r="R48" t="s">
        <v>593</v>
      </c>
      <c r="S48">
        <v>30305</v>
      </c>
      <c r="T48" s="3">
        <v>42049</v>
      </c>
      <c r="U48" s="3">
        <v>42051</v>
      </c>
      <c r="V48">
        <v>116.51</v>
      </c>
      <c r="W48">
        <v>4</v>
      </c>
      <c r="X48">
        <v>256.77</v>
      </c>
      <c r="Y48">
        <v>13408</v>
      </c>
    </row>
    <row r="49" spans="1:25" x14ac:dyDescent="0.25">
      <c r="A49">
        <v>1898</v>
      </c>
      <c r="B49" t="s">
        <v>50</v>
      </c>
      <c r="C49">
        <v>7.0000000000000007E-2</v>
      </c>
      <c r="D49">
        <v>3.38</v>
      </c>
      <c r="E49">
        <v>0.85</v>
      </c>
      <c r="F49">
        <v>2382</v>
      </c>
      <c r="G49" t="s">
        <v>2259</v>
      </c>
      <c r="H49" t="s">
        <v>62</v>
      </c>
      <c r="I49" t="s">
        <v>71</v>
      </c>
      <c r="J49" t="s">
        <v>42</v>
      </c>
      <c r="K49" t="s">
        <v>43</v>
      </c>
      <c r="L49" t="s">
        <v>44</v>
      </c>
      <c r="M49" t="s">
        <v>1482</v>
      </c>
      <c r="N49">
        <v>0.48</v>
      </c>
      <c r="O49" t="s">
        <v>46</v>
      </c>
      <c r="P49" t="s">
        <v>66</v>
      </c>
      <c r="Q49" t="s">
        <v>84</v>
      </c>
      <c r="R49" t="s">
        <v>103</v>
      </c>
      <c r="S49">
        <v>10024</v>
      </c>
      <c r="T49" s="3">
        <v>42120</v>
      </c>
      <c r="U49" s="3">
        <v>42122</v>
      </c>
      <c r="V49">
        <v>19.04</v>
      </c>
      <c r="W49">
        <v>34</v>
      </c>
      <c r="X49">
        <v>109.86</v>
      </c>
      <c r="Y49">
        <v>13606</v>
      </c>
    </row>
    <row r="50" spans="1:25" x14ac:dyDescent="0.25">
      <c r="A50">
        <v>1917</v>
      </c>
      <c r="B50" t="s">
        <v>69</v>
      </c>
      <c r="C50">
        <v>0.02</v>
      </c>
      <c r="D50">
        <v>7.64</v>
      </c>
      <c r="E50">
        <v>1.39</v>
      </c>
      <c r="F50">
        <v>1129</v>
      </c>
      <c r="G50" t="s">
        <v>1249</v>
      </c>
      <c r="H50" t="s">
        <v>62</v>
      </c>
      <c r="I50" t="s">
        <v>53</v>
      </c>
      <c r="J50" t="s">
        <v>42</v>
      </c>
      <c r="K50" t="s">
        <v>82</v>
      </c>
      <c r="L50" t="s">
        <v>72</v>
      </c>
      <c r="M50" t="s">
        <v>1252</v>
      </c>
      <c r="N50">
        <v>0.36</v>
      </c>
      <c r="O50" t="s">
        <v>46</v>
      </c>
      <c r="P50" t="s">
        <v>66</v>
      </c>
      <c r="Q50" t="s">
        <v>206</v>
      </c>
      <c r="R50" t="s">
        <v>207</v>
      </c>
      <c r="S50">
        <v>2118</v>
      </c>
      <c r="T50" s="3">
        <v>42145</v>
      </c>
      <c r="U50" s="3">
        <v>42147</v>
      </c>
      <c r="V50">
        <v>117.38</v>
      </c>
      <c r="W50">
        <v>52</v>
      </c>
      <c r="X50">
        <v>406.91</v>
      </c>
      <c r="Y50">
        <v>13735</v>
      </c>
    </row>
    <row r="51" spans="1:25" x14ac:dyDescent="0.25">
      <c r="A51">
        <v>1950</v>
      </c>
      <c r="B51" t="s">
        <v>69</v>
      </c>
      <c r="C51">
        <v>0.01</v>
      </c>
      <c r="D51">
        <v>4.91</v>
      </c>
      <c r="E51">
        <v>0.5</v>
      </c>
      <c r="F51">
        <v>117</v>
      </c>
      <c r="G51" t="s">
        <v>221</v>
      </c>
      <c r="H51" t="s">
        <v>62</v>
      </c>
      <c r="I51" t="s">
        <v>53</v>
      </c>
      <c r="J51" t="s">
        <v>42</v>
      </c>
      <c r="K51" t="s">
        <v>147</v>
      </c>
      <c r="L51" t="s">
        <v>72</v>
      </c>
      <c r="M51" t="s">
        <v>176</v>
      </c>
      <c r="N51">
        <v>0.36</v>
      </c>
      <c r="O51" t="s">
        <v>46</v>
      </c>
      <c r="P51" t="s">
        <v>47</v>
      </c>
      <c r="Q51" t="s">
        <v>48</v>
      </c>
      <c r="R51" t="s">
        <v>222</v>
      </c>
      <c r="S51">
        <v>98103</v>
      </c>
      <c r="T51" s="3">
        <v>42098</v>
      </c>
      <c r="U51" s="3">
        <v>42100</v>
      </c>
      <c r="V51">
        <v>112.06</v>
      </c>
      <c r="W51">
        <v>47</v>
      </c>
      <c r="X51">
        <v>228.46</v>
      </c>
      <c r="Y51">
        <v>13959</v>
      </c>
    </row>
    <row r="52" spans="1:25" x14ac:dyDescent="0.25">
      <c r="A52">
        <v>1951</v>
      </c>
      <c r="B52" t="s">
        <v>69</v>
      </c>
      <c r="C52">
        <v>0.09</v>
      </c>
      <c r="D52">
        <v>4</v>
      </c>
      <c r="E52">
        <v>1.3</v>
      </c>
      <c r="F52">
        <v>117</v>
      </c>
      <c r="G52" t="s">
        <v>221</v>
      </c>
      <c r="H52" t="s">
        <v>40</v>
      </c>
      <c r="I52" t="s">
        <v>53</v>
      </c>
      <c r="J52" t="s">
        <v>42</v>
      </c>
      <c r="K52" t="s">
        <v>106</v>
      </c>
      <c r="L52" t="s">
        <v>44</v>
      </c>
      <c r="M52" t="s">
        <v>217</v>
      </c>
      <c r="N52">
        <v>0.37</v>
      </c>
      <c r="O52" t="s">
        <v>46</v>
      </c>
      <c r="P52" t="s">
        <v>47</v>
      </c>
      <c r="Q52" t="s">
        <v>48</v>
      </c>
      <c r="R52" t="s">
        <v>222</v>
      </c>
      <c r="S52">
        <v>98103</v>
      </c>
      <c r="T52" s="3">
        <v>42098</v>
      </c>
      <c r="U52" s="3">
        <v>42100</v>
      </c>
      <c r="V52">
        <v>16.79</v>
      </c>
      <c r="W52">
        <v>19</v>
      </c>
      <c r="X52">
        <v>77.61</v>
      </c>
      <c r="Y52">
        <v>13959</v>
      </c>
    </row>
    <row r="53" spans="1:25" x14ac:dyDescent="0.25">
      <c r="A53">
        <v>1976</v>
      </c>
      <c r="B53" t="s">
        <v>50</v>
      </c>
      <c r="C53">
        <v>0.04</v>
      </c>
      <c r="D53">
        <v>6.28</v>
      </c>
      <c r="E53">
        <v>5.41</v>
      </c>
      <c r="F53">
        <v>1682</v>
      </c>
      <c r="G53" t="s">
        <v>1697</v>
      </c>
      <c r="H53" t="s">
        <v>62</v>
      </c>
      <c r="I53" t="s">
        <v>127</v>
      </c>
      <c r="J53" t="s">
        <v>54</v>
      </c>
      <c r="K53" t="s">
        <v>63</v>
      </c>
      <c r="L53" t="s">
        <v>72</v>
      </c>
      <c r="M53" t="s">
        <v>1698</v>
      </c>
      <c r="N53">
        <v>0.53</v>
      </c>
      <c r="O53" t="s">
        <v>46</v>
      </c>
      <c r="P53" t="s">
        <v>74</v>
      </c>
      <c r="Q53" t="s">
        <v>191</v>
      </c>
      <c r="R53" t="s">
        <v>192</v>
      </c>
      <c r="S53">
        <v>60611</v>
      </c>
      <c r="T53" s="3">
        <v>42049</v>
      </c>
      <c r="U53" s="3">
        <v>42051</v>
      </c>
      <c r="V53">
        <v>-38.380000000000003</v>
      </c>
      <c r="W53">
        <v>43</v>
      </c>
      <c r="X53">
        <v>284.48</v>
      </c>
      <c r="Y53">
        <v>14115</v>
      </c>
    </row>
    <row r="54" spans="1:25" x14ac:dyDescent="0.25">
      <c r="A54">
        <v>2045</v>
      </c>
      <c r="B54" t="s">
        <v>60</v>
      </c>
      <c r="C54">
        <v>0.01</v>
      </c>
      <c r="D54">
        <v>8.34</v>
      </c>
      <c r="E54">
        <v>0.96</v>
      </c>
      <c r="F54">
        <v>894</v>
      </c>
      <c r="G54" t="s">
        <v>1019</v>
      </c>
      <c r="H54" t="s">
        <v>62</v>
      </c>
      <c r="I54" t="s">
        <v>41</v>
      </c>
      <c r="J54" t="s">
        <v>54</v>
      </c>
      <c r="K54" t="s">
        <v>63</v>
      </c>
      <c r="L54" t="s">
        <v>44</v>
      </c>
      <c r="M54" t="s">
        <v>1020</v>
      </c>
      <c r="N54">
        <v>0.43</v>
      </c>
      <c r="O54" t="s">
        <v>46</v>
      </c>
      <c r="P54" t="s">
        <v>66</v>
      </c>
      <c r="Q54" t="s">
        <v>1021</v>
      </c>
      <c r="R54" t="s">
        <v>48</v>
      </c>
      <c r="S54">
        <v>20024</v>
      </c>
      <c r="T54" s="3">
        <v>42014</v>
      </c>
      <c r="U54" s="3">
        <v>42016</v>
      </c>
      <c r="V54">
        <v>29.33</v>
      </c>
      <c r="W54">
        <v>24</v>
      </c>
      <c r="X54">
        <v>199.12</v>
      </c>
      <c r="Y54">
        <v>14596</v>
      </c>
    </row>
    <row r="55" spans="1:25" x14ac:dyDescent="0.25">
      <c r="A55">
        <v>2046</v>
      </c>
      <c r="B55" t="s">
        <v>60</v>
      </c>
      <c r="C55">
        <v>0.06</v>
      </c>
      <c r="D55">
        <v>3.28</v>
      </c>
      <c r="E55">
        <v>3.97</v>
      </c>
      <c r="F55">
        <v>894</v>
      </c>
      <c r="G55" t="s">
        <v>1019</v>
      </c>
      <c r="H55" t="s">
        <v>62</v>
      </c>
      <c r="I55" t="s">
        <v>41</v>
      </c>
      <c r="J55" t="s">
        <v>42</v>
      </c>
      <c r="K55" t="s">
        <v>43</v>
      </c>
      <c r="L55" t="s">
        <v>44</v>
      </c>
      <c r="M55" t="s">
        <v>1022</v>
      </c>
      <c r="N55">
        <v>0.56000000000000005</v>
      </c>
      <c r="O55" t="s">
        <v>46</v>
      </c>
      <c r="P55" t="s">
        <v>66</v>
      </c>
      <c r="Q55" t="s">
        <v>1021</v>
      </c>
      <c r="R55" t="s">
        <v>48</v>
      </c>
      <c r="S55">
        <v>20024</v>
      </c>
      <c r="T55" s="3">
        <v>42014</v>
      </c>
      <c r="U55" s="3">
        <v>42015</v>
      </c>
      <c r="V55">
        <v>-86</v>
      </c>
      <c r="W55">
        <v>19</v>
      </c>
      <c r="X55">
        <v>63.14</v>
      </c>
      <c r="Y55">
        <v>14596</v>
      </c>
    </row>
    <row r="56" spans="1:25" x14ac:dyDescent="0.25">
      <c r="A56">
        <v>2063</v>
      </c>
      <c r="B56" t="s">
        <v>119</v>
      </c>
      <c r="C56">
        <v>0.06</v>
      </c>
      <c r="D56">
        <v>19.23</v>
      </c>
      <c r="E56">
        <v>6.15</v>
      </c>
      <c r="F56">
        <v>3075</v>
      </c>
      <c r="G56" t="s">
        <v>2783</v>
      </c>
      <c r="H56" t="s">
        <v>62</v>
      </c>
      <c r="I56" t="s">
        <v>41</v>
      </c>
      <c r="J56" t="s">
        <v>54</v>
      </c>
      <c r="K56" t="s">
        <v>63</v>
      </c>
      <c r="L56" t="s">
        <v>64</v>
      </c>
      <c r="M56" t="s">
        <v>485</v>
      </c>
      <c r="N56">
        <v>0.44</v>
      </c>
      <c r="O56" t="s">
        <v>46</v>
      </c>
      <c r="P56" t="s">
        <v>47</v>
      </c>
      <c r="Q56" t="s">
        <v>58</v>
      </c>
      <c r="R56" t="s">
        <v>676</v>
      </c>
      <c r="S56">
        <v>90061</v>
      </c>
      <c r="T56" s="3">
        <v>42063</v>
      </c>
      <c r="U56" s="3">
        <v>42063</v>
      </c>
      <c r="V56">
        <v>-25.38</v>
      </c>
      <c r="W56">
        <v>4</v>
      </c>
      <c r="X56">
        <v>84.6</v>
      </c>
      <c r="Y56">
        <v>14756</v>
      </c>
    </row>
    <row r="57" spans="1:25" x14ac:dyDescent="0.25">
      <c r="A57">
        <v>2065</v>
      </c>
      <c r="B57" t="s">
        <v>38</v>
      </c>
      <c r="C57">
        <v>0.08</v>
      </c>
      <c r="D57">
        <v>4.91</v>
      </c>
      <c r="E57">
        <v>0.5</v>
      </c>
      <c r="F57">
        <v>2491</v>
      </c>
      <c r="G57" t="s">
        <v>2355</v>
      </c>
      <c r="H57" t="s">
        <v>62</v>
      </c>
      <c r="I57" t="s">
        <v>127</v>
      </c>
      <c r="J57" t="s">
        <v>42</v>
      </c>
      <c r="K57" t="s">
        <v>147</v>
      </c>
      <c r="L57" t="s">
        <v>72</v>
      </c>
      <c r="M57" t="s">
        <v>176</v>
      </c>
      <c r="N57">
        <v>0.36</v>
      </c>
      <c r="O57" t="s">
        <v>46</v>
      </c>
      <c r="P57" t="s">
        <v>47</v>
      </c>
      <c r="Q57" t="s">
        <v>58</v>
      </c>
      <c r="R57" t="s">
        <v>676</v>
      </c>
      <c r="S57">
        <v>90045</v>
      </c>
      <c r="T57" s="3">
        <v>42103</v>
      </c>
      <c r="U57" s="3">
        <v>42103</v>
      </c>
      <c r="V57">
        <v>31.75</v>
      </c>
      <c r="W57">
        <v>36</v>
      </c>
      <c r="X57">
        <v>170.75</v>
      </c>
      <c r="Y57">
        <v>14785</v>
      </c>
    </row>
    <row r="58" spans="1:25" x14ac:dyDescent="0.25">
      <c r="A58">
        <v>2066</v>
      </c>
      <c r="B58" t="s">
        <v>38</v>
      </c>
      <c r="C58">
        <v>0.02</v>
      </c>
      <c r="D58">
        <v>28.15</v>
      </c>
      <c r="E58">
        <v>6.17</v>
      </c>
      <c r="F58">
        <v>2491</v>
      </c>
      <c r="G58" t="s">
        <v>2355</v>
      </c>
      <c r="H58" t="s">
        <v>62</v>
      </c>
      <c r="I58" t="s">
        <v>127</v>
      </c>
      <c r="J58" t="s">
        <v>42</v>
      </c>
      <c r="K58" t="s">
        <v>43</v>
      </c>
      <c r="L58" t="s">
        <v>64</v>
      </c>
      <c r="M58" t="s">
        <v>2350</v>
      </c>
      <c r="N58">
        <v>0.55000000000000004</v>
      </c>
      <c r="O58" t="s">
        <v>46</v>
      </c>
      <c r="P58" t="s">
        <v>47</v>
      </c>
      <c r="Q58" t="s">
        <v>58</v>
      </c>
      <c r="R58" t="s">
        <v>676</v>
      </c>
      <c r="S58">
        <v>90045</v>
      </c>
      <c r="T58" s="3">
        <v>42103</v>
      </c>
      <c r="U58" s="3">
        <v>42104</v>
      </c>
      <c r="V58">
        <v>117.21</v>
      </c>
      <c r="W58">
        <v>45</v>
      </c>
      <c r="X58">
        <v>1339.42</v>
      </c>
      <c r="Y58">
        <v>14785</v>
      </c>
    </row>
    <row r="59" spans="1:25" x14ac:dyDescent="0.25">
      <c r="A59">
        <v>2296</v>
      </c>
      <c r="B59" t="s">
        <v>50</v>
      </c>
      <c r="C59">
        <v>0.09</v>
      </c>
      <c r="D59">
        <v>355.98</v>
      </c>
      <c r="E59">
        <v>58.92</v>
      </c>
      <c r="F59">
        <v>2498</v>
      </c>
      <c r="G59" t="s">
        <v>2357</v>
      </c>
      <c r="H59" t="s">
        <v>52</v>
      </c>
      <c r="I59" t="s">
        <v>41</v>
      </c>
      <c r="J59" t="s">
        <v>54</v>
      </c>
      <c r="K59" t="s">
        <v>55</v>
      </c>
      <c r="L59" t="s">
        <v>56</v>
      </c>
      <c r="M59" t="s">
        <v>1307</v>
      </c>
      <c r="N59">
        <v>0.64</v>
      </c>
      <c r="O59" t="s">
        <v>46</v>
      </c>
      <c r="P59" t="s">
        <v>47</v>
      </c>
      <c r="Q59" t="s">
        <v>58</v>
      </c>
      <c r="R59" t="s">
        <v>1745</v>
      </c>
      <c r="S59">
        <v>92024</v>
      </c>
      <c r="T59" s="3">
        <v>42053</v>
      </c>
      <c r="U59" s="3">
        <v>42055</v>
      </c>
      <c r="V59">
        <v>1240.25</v>
      </c>
      <c r="W59">
        <v>30</v>
      </c>
      <c r="X59">
        <v>10554.63</v>
      </c>
      <c r="Y59">
        <v>16547</v>
      </c>
    </row>
    <row r="60" spans="1:25" x14ac:dyDescent="0.25">
      <c r="A60">
        <v>2297</v>
      </c>
      <c r="B60" t="s">
        <v>50</v>
      </c>
      <c r="C60">
        <v>0.04</v>
      </c>
      <c r="D60">
        <v>218.75</v>
      </c>
      <c r="E60">
        <v>69.64</v>
      </c>
      <c r="F60">
        <v>2498</v>
      </c>
      <c r="G60" t="s">
        <v>2357</v>
      </c>
      <c r="H60" t="s">
        <v>52</v>
      </c>
      <c r="I60" t="s">
        <v>41</v>
      </c>
      <c r="J60" t="s">
        <v>54</v>
      </c>
      <c r="K60" t="s">
        <v>165</v>
      </c>
      <c r="L60" t="s">
        <v>134</v>
      </c>
      <c r="M60" t="s">
        <v>668</v>
      </c>
      <c r="N60">
        <v>0.77</v>
      </c>
      <c r="O60" t="s">
        <v>46</v>
      </c>
      <c r="P60" t="s">
        <v>47</v>
      </c>
      <c r="Q60" t="s">
        <v>58</v>
      </c>
      <c r="R60" t="s">
        <v>1745</v>
      </c>
      <c r="S60">
        <v>92024</v>
      </c>
      <c r="T60" s="3">
        <v>42053</v>
      </c>
      <c r="U60" s="3">
        <v>42053</v>
      </c>
      <c r="V60">
        <v>-533.23</v>
      </c>
      <c r="W60">
        <v>8</v>
      </c>
      <c r="X60">
        <v>1749.64</v>
      </c>
      <c r="Y60">
        <v>16547</v>
      </c>
    </row>
    <row r="61" spans="1:25" x14ac:dyDescent="0.25">
      <c r="A61">
        <v>2314</v>
      </c>
      <c r="B61" t="s">
        <v>38</v>
      </c>
      <c r="C61">
        <v>7.0000000000000007E-2</v>
      </c>
      <c r="D61">
        <v>28.99</v>
      </c>
      <c r="E61">
        <v>8.59</v>
      </c>
      <c r="F61">
        <v>2882</v>
      </c>
      <c r="G61" t="s">
        <v>2645</v>
      </c>
      <c r="H61" t="s">
        <v>62</v>
      </c>
      <c r="I61" t="s">
        <v>127</v>
      </c>
      <c r="J61" t="s">
        <v>90</v>
      </c>
      <c r="K61" t="s">
        <v>91</v>
      </c>
      <c r="L61" t="s">
        <v>99</v>
      </c>
      <c r="M61" t="s">
        <v>2058</v>
      </c>
      <c r="N61">
        <v>0.56000000000000005</v>
      </c>
      <c r="O61" t="s">
        <v>46</v>
      </c>
      <c r="P61" t="s">
        <v>149</v>
      </c>
      <c r="Q61" t="s">
        <v>335</v>
      </c>
      <c r="R61" t="s">
        <v>403</v>
      </c>
      <c r="S61">
        <v>28206</v>
      </c>
      <c r="T61" s="3">
        <v>42082</v>
      </c>
      <c r="U61" s="3">
        <v>42082</v>
      </c>
      <c r="V61">
        <v>-16.059999999999999</v>
      </c>
      <c r="W61">
        <v>39</v>
      </c>
      <c r="X61">
        <v>936.8</v>
      </c>
      <c r="Y61">
        <v>16676</v>
      </c>
    </row>
    <row r="62" spans="1:25" x14ac:dyDescent="0.25">
      <c r="A62">
        <v>2368</v>
      </c>
      <c r="B62" t="s">
        <v>69</v>
      </c>
      <c r="C62">
        <v>0</v>
      </c>
      <c r="D62">
        <v>6.88</v>
      </c>
      <c r="E62">
        <v>2</v>
      </c>
      <c r="F62">
        <v>553</v>
      </c>
      <c r="G62" t="s">
        <v>674</v>
      </c>
      <c r="H62" t="s">
        <v>40</v>
      </c>
      <c r="I62" t="s">
        <v>53</v>
      </c>
      <c r="J62" t="s">
        <v>42</v>
      </c>
      <c r="K62" t="s">
        <v>106</v>
      </c>
      <c r="L62" t="s">
        <v>44</v>
      </c>
      <c r="M62" t="s">
        <v>675</v>
      </c>
      <c r="N62">
        <v>0.39</v>
      </c>
      <c r="O62" t="s">
        <v>46</v>
      </c>
      <c r="P62" t="s">
        <v>47</v>
      </c>
      <c r="Q62" t="s">
        <v>58</v>
      </c>
      <c r="R62" t="s">
        <v>676</v>
      </c>
      <c r="S62">
        <v>90008</v>
      </c>
      <c r="T62" s="3">
        <v>42032</v>
      </c>
      <c r="U62" s="3">
        <v>42033</v>
      </c>
      <c r="V62">
        <v>34.07</v>
      </c>
      <c r="W62">
        <v>36</v>
      </c>
      <c r="X62">
        <v>267.52999999999997</v>
      </c>
      <c r="Y62">
        <v>17155</v>
      </c>
    </row>
    <row r="63" spans="1:25" x14ac:dyDescent="0.25">
      <c r="A63">
        <v>2408</v>
      </c>
      <c r="B63" t="s">
        <v>60</v>
      </c>
      <c r="C63">
        <v>0</v>
      </c>
      <c r="D63">
        <v>8.34</v>
      </c>
      <c r="E63">
        <v>2.64</v>
      </c>
      <c r="F63">
        <v>349</v>
      </c>
      <c r="G63" t="s">
        <v>466</v>
      </c>
      <c r="H63" t="s">
        <v>40</v>
      </c>
      <c r="I63" t="s">
        <v>53</v>
      </c>
      <c r="J63" t="s">
        <v>42</v>
      </c>
      <c r="K63" t="s">
        <v>187</v>
      </c>
      <c r="L63" t="s">
        <v>64</v>
      </c>
      <c r="M63" t="s">
        <v>371</v>
      </c>
      <c r="N63">
        <v>0.59</v>
      </c>
      <c r="O63" t="s">
        <v>46</v>
      </c>
      <c r="P63" t="s">
        <v>149</v>
      </c>
      <c r="Q63" t="s">
        <v>375</v>
      </c>
      <c r="R63" t="s">
        <v>460</v>
      </c>
      <c r="S63">
        <v>33132</v>
      </c>
      <c r="T63" s="3">
        <v>42164</v>
      </c>
      <c r="U63" s="3">
        <v>42166</v>
      </c>
      <c r="V63">
        <v>5.86</v>
      </c>
      <c r="W63">
        <v>23</v>
      </c>
      <c r="X63">
        <v>212.89</v>
      </c>
      <c r="Y63">
        <v>17446</v>
      </c>
    </row>
    <row r="64" spans="1:25" x14ac:dyDescent="0.25">
      <c r="A64">
        <v>2428</v>
      </c>
      <c r="B64" t="s">
        <v>119</v>
      </c>
      <c r="C64">
        <v>0.03</v>
      </c>
      <c r="D64">
        <v>2.94</v>
      </c>
      <c r="E64">
        <v>0.96</v>
      </c>
      <c r="F64">
        <v>962</v>
      </c>
      <c r="G64" t="s">
        <v>1092</v>
      </c>
      <c r="H64" t="s">
        <v>62</v>
      </c>
      <c r="I64" t="s">
        <v>53</v>
      </c>
      <c r="J64" t="s">
        <v>42</v>
      </c>
      <c r="K64" t="s">
        <v>43</v>
      </c>
      <c r="L64" t="s">
        <v>44</v>
      </c>
      <c r="M64" t="s">
        <v>612</v>
      </c>
      <c r="N64">
        <v>0.57999999999999996</v>
      </c>
      <c r="O64" t="s">
        <v>46</v>
      </c>
      <c r="P64" t="s">
        <v>74</v>
      </c>
      <c r="Q64" t="s">
        <v>191</v>
      </c>
      <c r="R64" t="s">
        <v>192</v>
      </c>
      <c r="S64">
        <v>60610</v>
      </c>
      <c r="T64" s="3">
        <v>42039</v>
      </c>
      <c r="U64" s="3">
        <v>42043</v>
      </c>
      <c r="V64">
        <v>-4.2</v>
      </c>
      <c r="W64">
        <v>2</v>
      </c>
      <c r="X64">
        <v>7.01</v>
      </c>
      <c r="Y64">
        <v>17636</v>
      </c>
    </row>
    <row r="65" spans="1:25" x14ac:dyDescent="0.25">
      <c r="A65">
        <v>2571</v>
      </c>
      <c r="B65" t="s">
        <v>50</v>
      </c>
      <c r="C65">
        <v>0.02</v>
      </c>
      <c r="D65">
        <v>4.13</v>
      </c>
      <c r="E65">
        <v>6.89</v>
      </c>
      <c r="F65">
        <v>1745</v>
      </c>
      <c r="G65" t="s">
        <v>1772</v>
      </c>
      <c r="H65" t="s">
        <v>62</v>
      </c>
      <c r="I65" t="s">
        <v>53</v>
      </c>
      <c r="J65" t="s">
        <v>42</v>
      </c>
      <c r="K65" t="s">
        <v>147</v>
      </c>
      <c r="L65" t="s">
        <v>72</v>
      </c>
      <c r="M65" t="s">
        <v>1773</v>
      </c>
      <c r="N65">
        <v>0.39</v>
      </c>
      <c r="O65" t="s">
        <v>46</v>
      </c>
      <c r="P65" t="s">
        <v>149</v>
      </c>
      <c r="Q65" t="s">
        <v>400</v>
      </c>
      <c r="R65" t="s">
        <v>593</v>
      </c>
      <c r="S65">
        <v>30305</v>
      </c>
      <c r="T65" s="3">
        <v>42013</v>
      </c>
      <c r="U65" s="3">
        <v>42014</v>
      </c>
      <c r="V65">
        <v>-51.74</v>
      </c>
      <c r="W65">
        <v>9</v>
      </c>
      <c r="X65">
        <v>45.87</v>
      </c>
      <c r="Y65">
        <v>18561</v>
      </c>
    </row>
    <row r="66" spans="1:25" x14ac:dyDescent="0.25">
      <c r="A66">
        <v>2628</v>
      </c>
      <c r="B66" t="s">
        <v>60</v>
      </c>
      <c r="C66">
        <v>7.0000000000000007E-2</v>
      </c>
      <c r="D66">
        <v>40.98</v>
      </c>
      <c r="E66">
        <v>7.47</v>
      </c>
      <c r="F66">
        <v>1280</v>
      </c>
      <c r="G66" t="s">
        <v>1388</v>
      </c>
      <c r="H66" t="s">
        <v>62</v>
      </c>
      <c r="I66" t="s">
        <v>41</v>
      </c>
      <c r="J66" t="s">
        <v>42</v>
      </c>
      <c r="K66" t="s">
        <v>122</v>
      </c>
      <c r="L66" t="s">
        <v>72</v>
      </c>
      <c r="M66" t="s">
        <v>1386</v>
      </c>
      <c r="N66">
        <v>0.37</v>
      </c>
      <c r="O66" t="s">
        <v>46</v>
      </c>
      <c r="P66" t="s">
        <v>47</v>
      </c>
      <c r="Q66" t="s">
        <v>48</v>
      </c>
      <c r="R66" t="s">
        <v>222</v>
      </c>
      <c r="S66">
        <v>98119</v>
      </c>
      <c r="T66" s="3">
        <v>42064</v>
      </c>
      <c r="U66" s="3">
        <v>42065</v>
      </c>
      <c r="V66">
        <v>54.9</v>
      </c>
      <c r="W66">
        <v>8</v>
      </c>
      <c r="X66">
        <v>327.61</v>
      </c>
      <c r="Y66">
        <v>19042</v>
      </c>
    </row>
    <row r="67" spans="1:25" x14ac:dyDescent="0.25">
      <c r="A67">
        <v>2768</v>
      </c>
      <c r="B67" t="s">
        <v>50</v>
      </c>
      <c r="C67">
        <v>0.08</v>
      </c>
      <c r="D67">
        <v>1.68</v>
      </c>
      <c r="E67">
        <v>1.57</v>
      </c>
      <c r="F67">
        <v>2498</v>
      </c>
      <c r="G67" t="s">
        <v>2357</v>
      </c>
      <c r="H67" t="s">
        <v>62</v>
      </c>
      <c r="I67" t="s">
        <v>71</v>
      </c>
      <c r="J67" t="s">
        <v>42</v>
      </c>
      <c r="K67" t="s">
        <v>43</v>
      </c>
      <c r="L67" t="s">
        <v>44</v>
      </c>
      <c r="M67" t="s">
        <v>109</v>
      </c>
      <c r="N67">
        <v>0.59</v>
      </c>
      <c r="O67" t="s">
        <v>46</v>
      </c>
      <c r="P67" t="s">
        <v>47</v>
      </c>
      <c r="Q67" t="s">
        <v>58</v>
      </c>
      <c r="R67" t="s">
        <v>1745</v>
      </c>
      <c r="S67">
        <v>92024</v>
      </c>
      <c r="T67" s="3">
        <v>42040</v>
      </c>
      <c r="U67" s="3">
        <v>42041</v>
      </c>
      <c r="V67">
        <v>-46.25</v>
      </c>
      <c r="W67">
        <v>88</v>
      </c>
      <c r="X67">
        <v>148.36000000000001</v>
      </c>
      <c r="Y67">
        <v>20007</v>
      </c>
    </row>
    <row r="68" spans="1:25" x14ac:dyDescent="0.25">
      <c r="A68">
        <v>2808</v>
      </c>
      <c r="B68" t="s">
        <v>69</v>
      </c>
      <c r="C68">
        <v>0.04</v>
      </c>
      <c r="D68">
        <v>6.35</v>
      </c>
      <c r="E68">
        <v>1.02</v>
      </c>
      <c r="F68">
        <v>1106</v>
      </c>
      <c r="G68" t="s">
        <v>1218</v>
      </c>
      <c r="H68" t="s">
        <v>62</v>
      </c>
      <c r="I68" t="s">
        <v>71</v>
      </c>
      <c r="J68" t="s">
        <v>42</v>
      </c>
      <c r="K68" t="s">
        <v>106</v>
      </c>
      <c r="L68" t="s">
        <v>44</v>
      </c>
      <c r="M68" t="s">
        <v>900</v>
      </c>
      <c r="N68">
        <v>0.39</v>
      </c>
      <c r="O68" t="s">
        <v>46</v>
      </c>
      <c r="P68" t="s">
        <v>74</v>
      </c>
      <c r="Q68" t="s">
        <v>143</v>
      </c>
      <c r="R68" t="s">
        <v>800</v>
      </c>
      <c r="S68">
        <v>75220</v>
      </c>
      <c r="T68" s="3">
        <v>42144</v>
      </c>
      <c r="U68" s="3">
        <v>42147</v>
      </c>
      <c r="V68">
        <v>81.91</v>
      </c>
      <c r="W68">
        <v>52</v>
      </c>
      <c r="X68">
        <v>318.47000000000003</v>
      </c>
      <c r="Y68">
        <v>20261</v>
      </c>
    </row>
    <row r="69" spans="1:25" x14ac:dyDescent="0.25">
      <c r="A69">
        <v>2986</v>
      </c>
      <c r="B69" t="s">
        <v>60</v>
      </c>
      <c r="C69">
        <v>0.03</v>
      </c>
      <c r="D69">
        <v>194.3</v>
      </c>
      <c r="E69">
        <v>11.54</v>
      </c>
      <c r="F69">
        <v>3342</v>
      </c>
      <c r="G69" t="s">
        <v>2987</v>
      </c>
      <c r="H69" t="s">
        <v>62</v>
      </c>
      <c r="I69" t="s">
        <v>53</v>
      </c>
      <c r="J69" t="s">
        <v>54</v>
      </c>
      <c r="K69" t="s">
        <v>63</v>
      </c>
      <c r="L69" t="s">
        <v>249</v>
      </c>
      <c r="M69" t="s">
        <v>1176</v>
      </c>
      <c r="N69">
        <v>0.59</v>
      </c>
      <c r="O69" t="s">
        <v>46</v>
      </c>
      <c r="P69" t="s">
        <v>66</v>
      </c>
      <c r="Q69" t="s">
        <v>1021</v>
      </c>
      <c r="R69" t="s">
        <v>48</v>
      </c>
      <c r="S69">
        <v>20006</v>
      </c>
      <c r="T69" s="3">
        <v>42048</v>
      </c>
      <c r="U69" s="3">
        <v>42050</v>
      </c>
      <c r="V69">
        <v>2861.01</v>
      </c>
      <c r="W69">
        <v>42</v>
      </c>
      <c r="X69">
        <v>8549.0400000000009</v>
      </c>
      <c r="Y69">
        <v>21572</v>
      </c>
    </row>
    <row r="70" spans="1:25" x14ac:dyDescent="0.25">
      <c r="A70">
        <v>3004</v>
      </c>
      <c r="B70" t="s">
        <v>119</v>
      </c>
      <c r="C70">
        <v>0</v>
      </c>
      <c r="D70">
        <v>22.38</v>
      </c>
      <c r="E70">
        <v>15.1</v>
      </c>
      <c r="F70">
        <v>1340</v>
      </c>
      <c r="G70" t="s">
        <v>1415</v>
      </c>
      <c r="H70" t="s">
        <v>40</v>
      </c>
      <c r="I70" t="s">
        <v>53</v>
      </c>
      <c r="J70" t="s">
        <v>42</v>
      </c>
      <c r="K70" t="s">
        <v>122</v>
      </c>
      <c r="L70" t="s">
        <v>72</v>
      </c>
      <c r="M70" t="s">
        <v>1188</v>
      </c>
      <c r="N70">
        <v>0.38</v>
      </c>
      <c r="O70" t="s">
        <v>46</v>
      </c>
      <c r="P70" t="s">
        <v>66</v>
      </c>
      <c r="Q70" t="s">
        <v>84</v>
      </c>
      <c r="R70" t="s">
        <v>103</v>
      </c>
      <c r="S70">
        <v>10170</v>
      </c>
      <c r="T70" s="3">
        <v>42045</v>
      </c>
      <c r="U70" s="3">
        <v>42052</v>
      </c>
      <c r="V70">
        <v>-52.65</v>
      </c>
      <c r="W70">
        <v>29</v>
      </c>
      <c r="X70">
        <v>682.68</v>
      </c>
      <c r="Y70">
        <v>21636</v>
      </c>
    </row>
    <row r="71" spans="1:25" x14ac:dyDescent="0.25">
      <c r="A71">
        <v>3005</v>
      </c>
      <c r="B71" t="s">
        <v>119</v>
      </c>
      <c r="C71">
        <v>7.0000000000000007E-2</v>
      </c>
      <c r="D71">
        <v>5.98</v>
      </c>
      <c r="E71">
        <v>4.6900000000000004</v>
      </c>
      <c r="F71">
        <v>1340</v>
      </c>
      <c r="G71" t="s">
        <v>1415</v>
      </c>
      <c r="H71" t="s">
        <v>62</v>
      </c>
      <c r="I71" t="s">
        <v>53</v>
      </c>
      <c r="J71" t="s">
        <v>42</v>
      </c>
      <c r="K71" t="s">
        <v>154</v>
      </c>
      <c r="L71" t="s">
        <v>72</v>
      </c>
      <c r="M71" t="s">
        <v>1416</v>
      </c>
      <c r="N71">
        <v>0.68</v>
      </c>
      <c r="O71" t="s">
        <v>46</v>
      </c>
      <c r="P71" t="s">
        <v>66</v>
      </c>
      <c r="Q71" t="s">
        <v>84</v>
      </c>
      <c r="R71" t="s">
        <v>103</v>
      </c>
      <c r="S71">
        <v>10170</v>
      </c>
      <c r="T71" s="3">
        <v>42045</v>
      </c>
      <c r="U71" s="3">
        <v>42050</v>
      </c>
      <c r="V71">
        <v>-24.44</v>
      </c>
      <c r="W71">
        <v>11</v>
      </c>
      <c r="X71">
        <v>73.44</v>
      </c>
      <c r="Y71">
        <v>21636</v>
      </c>
    </row>
    <row r="72" spans="1:25" x14ac:dyDescent="0.25">
      <c r="A72">
        <v>3006</v>
      </c>
      <c r="B72" t="s">
        <v>119</v>
      </c>
      <c r="C72">
        <v>0.02</v>
      </c>
      <c r="D72">
        <v>55.99</v>
      </c>
      <c r="E72">
        <v>3.3</v>
      </c>
      <c r="F72">
        <v>1340</v>
      </c>
      <c r="G72" t="s">
        <v>1415</v>
      </c>
      <c r="H72" t="s">
        <v>62</v>
      </c>
      <c r="I72" t="s">
        <v>53</v>
      </c>
      <c r="J72" t="s">
        <v>90</v>
      </c>
      <c r="K72" t="s">
        <v>91</v>
      </c>
      <c r="L72" t="s">
        <v>64</v>
      </c>
      <c r="M72" t="s">
        <v>1414</v>
      </c>
      <c r="N72">
        <v>0.59</v>
      </c>
      <c r="O72" t="s">
        <v>46</v>
      </c>
      <c r="P72" t="s">
        <v>66</v>
      </c>
      <c r="Q72" t="s">
        <v>84</v>
      </c>
      <c r="R72" t="s">
        <v>103</v>
      </c>
      <c r="S72">
        <v>10170</v>
      </c>
      <c r="T72" s="3">
        <v>42045</v>
      </c>
      <c r="U72" s="3">
        <v>42045</v>
      </c>
      <c r="V72">
        <v>366.51</v>
      </c>
      <c r="W72">
        <v>63</v>
      </c>
      <c r="X72">
        <v>2997.07</v>
      </c>
      <c r="Y72">
        <v>21636</v>
      </c>
    </row>
    <row r="73" spans="1:25" x14ac:dyDescent="0.25">
      <c r="A73">
        <v>3065</v>
      </c>
      <c r="B73" t="s">
        <v>38</v>
      </c>
      <c r="C73">
        <v>0.09</v>
      </c>
      <c r="D73">
        <v>363.25</v>
      </c>
      <c r="E73">
        <v>19.989999999999998</v>
      </c>
      <c r="F73">
        <v>2882</v>
      </c>
      <c r="G73" t="s">
        <v>2645</v>
      </c>
      <c r="H73" t="s">
        <v>62</v>
      </c>
      <c r="I73" t="s">
        <v>127</v>
      </c>
      <c r="J73" t="s">
        <v>42</v>
      </c>
      <c r="K73" t="s">
        <v>270</v>
      </c>
      <c r="L73" t="s">
        <v>72</v>
      </c>
      <c r="M73" t="s">
        <v>1266</v>
      </c>
      <c r="N73">
        <v>0.56999999999999995</v>
      </c>
      <c r="O73" t="s">
        <v>46</v>
      </c>
      <c r="P73" t="s">
        <v>149</v>
      </c>
      <c r="Q73" t="s">
        <v>335</v>
      </c>
      <c r="R73" t="s">
        <v>403</v>
      </c>
      <c r="S73">
        <v>28206</v>
      </c>
      <c r="T73" s="3">
        <v>42160</v>
      </c>
      <c r="U73" s="3">
        <v>42161</v>
      </c>
      <c r="V73">
        <v>732.27</v>
      </c>
      <c r="W73">
        <v>21</v>
      </c>
      <c r="X73">
        <v>7497.05</v>
      </c>
      <c r="Y73">
        <v>21958</v>
      </c>
    </row>
    <row r="74" spans="1:25" x14ac:dyDescent="0.25">
      <c r="A74">
        <v>3086</v>
      </c>
      <c r="B74" t="s">
        <v>119</v>
      </c>
      <c r="C74">
        <v>0.04</v>
      </c>
      <c r="D74">
        <v>22.72</v>
      </c>
      <c r="E74">
        <v>8.99</v>
      </c>
      <c r="F74">
        <v>667</v>
      </c>
      <c r="G74" t="s">
        <v>799</v>
      </c>
      <c r="H74" t="s">
        <v>62</v>
      </c>
      <c r="I74" t="s">
        <v>41</v>
      </c>
      <c r="J74" t="s">
        <v>54</v>
      </c>
      <c r="K74" t="s">
        <v>63</v>
      </c>
      <c r="L74" t="s">
        <v>64</v>
      </c>
      <c r="M74" t="s">
        <v>795</v>
      </c>
      <c r="N74">
        <v>0.44</v>
      </c>
      <c r="O74" t="s">
        <v>46</v>
      </c>
      <c r="P74" t="s">
        <v>74</v>
      </c>
      <c r="Q74" t="s">
        <v>143</v>
      </c>
      <c r="R74" t="s">
        <v>800</v>
      </c>
      <c r="S74">
        <v>75203</v>
      </c>
      <c r="T74" s="3">
        <v>42020</v>
      </c>
      <c r="U74" s="3">
        <v>42024</v>
      </c>
      <c r="V74">
        <v>70.03</v>
      </c>
      <c r="W74">
        <v>37</v>
      </c>
      <c r="X74">
        <v>832.14</v>
      </c>
      <c r="Y74">
        <v>22147</v>
      </c>
    </row>
    <row r="75" spans="1:25" x14ac:dyDescent="0.25">
      <c r="A75">
        <v>3167</v>
      </c>
      <c r="B75" t="s">
        <v>69</v>
      </c>
      <c r="C75">
        <v>0.04</v>
      </c>
      <c r="D75">
        <v>5.34</v>
      </c>
      <c r="E75">
        <v>2.99</v>
      </c>
      <c r="F75">
        <v>1314</v>
      </c>
      <c r="G75" t="s">
        <v>1407</v>
      </c>
      <c r="H75" t="s">
        <v>62</v>
      </c>
      <c r="I75" t="s">
        <v>53</v>
      </c>
      <c r="J75" t="s">
        <v>42</v>
      </c>
      <c r="K75" t="s">
        <v>122</v>
      </c>
      <c r="L75" t="s">
        <v>72</v>
      </c>
      <c r="M75" t="s">
        <v>835</v>
      </c>
      <c r="N75">
        <v>0.38</v>
      </c>
      <c r="O75" t="s">
        <v>46</v>
      </c>
      <c r="P75" t="s">
        <v>47</v>
      </c>
      <c r="Q75" t="s">
        <v>58</v>
      </c>
      <c r="R75" t="s">
        <v>676</v>
      </c>
      <c r="S75">
        <v>90058</v>
      </c>
      <c r="T75" s="3">
        <v>42093</v>
      </c>
      <c r="U75" s="3">
        <v>42095</v>
      </c>
      <c r="V75">
        <v>3.45</v>
      </c>
      <c r="W75">
        <v>45</v>
      </c>
      <c r="X75">
        <v>240.6</v>
      </c>
      <c r="Y75">
        <v>22755</v>
      </c>
    </row>
    <row r="76" spans="1:25" x14ac:dyDescent="0.25">
      <c r="A76">
        <v>3168</v>
      </c>
      <c r="B76" t="s">
        <v>69</v>
      </c>
      <c r="C76">
        <v>0.06</v>
      </c>
      <c r="D76">
        <v>55.99</v>
      </c>
      <c r="E76">
        <v>5</v>
      </c>
      <c r="F76">
        <v>1314</v>
      </c>
      <c r="G76" t="s">
        <v>1407</v>
      </c>
      <c r="H76" t="s">
        <v>62</v>
      </c>
      <c r="I76" t="s">
        <v>53</v>
      </c>
      <c r="J76" t="s">
        <v>90</v>
      </c>
      <c r="K76" t="s">
        <v>91</v>
      </c>
      <c r="L76" t="s">
        <v>64</v>
      </c>
      <c r="M76" t="s">
        <v>702</v>
      </c>
      <c r="N76">
        <v>0.8</v>
      </c>
      <c r="O76" t="s">
        <v>46</v>
      </c>
      <c r="P76" t="s">
        <v>47</v>
      </c>
      <c r="Q76" t="s">
        <v>58</v>
      </c>
      <c r="R76" t="s">
        <v>676</v>
      </c>
      <c r="S76">
        <v>90058</v>
      </c>
      <c r="T76" s="3">
        <v>42093</v>
      </c>
      <c r="U76" s="3">
        <v>42095</v>
      </c>
      <c r="V76">
        <v>-275.25</v>
      </c>
      <c r="W76">
        <v>5</v>
      </c>
      <c r="X76">
        <v>236.88</v>
      </c>
      <c r="Y76">
        <v>22755</v>
      </c>
    </row>
    <row r="77" spans="1:25" x14ac:dyDescent="0.25">
      <c r="A77">
        <v>3212</v>
      </c>
      <c r="B77" t="s">
        <v>69</v>
      </c>
      <c r="C77">
        <v>0.04</v>
      </c>
      <c r="D77">
        <v>419.19</v>
      </c>
      <c r="E77">
        <v>19.989999999999998</v>
      </c>
      <c r="F77">
        <v>2491</v>
      </c>
      <c r="G77" t="s">
        <v>2355</v>
      </c>
      <c r="H77" t="s">
        <v>62</v>
      </c>
      <c r="I77" t="s">
        <v>53</v>
      </c>
      <c r="J77" t="s">
        <v>42</v>
      </c>
      <c r="K77" t="s">
        <v>154</v>
      </c>
      <c r="L77" t="s">
        <v>72</v>
      </c>
      <c r="M77" t="s">
        <v>754</v>
      </c>
      <c r="N77">
        <v>0.57999999999999996</v>
      </c>
      <c r="O77" t="s">
        <v>46</v>
      </c>
      <c r="P77" t="s">
        <v>47</v>
      </c>
      <c r="Q77" t="s">
        <v>58</v>
      </c>
      <c r="R77" t="s">
        <v>676</v>
      </c>
      <c r="S77">
        <v>90045</v>
      </c>
      <c r="T77" s="3">
        <v>42120</v>
      </c>
      <c r="U77" s="3">
        <v>42121</v>
      </c>
      <c r="V77">
        <v>1947.67</v>
      </c>
      <c r="W77">
        <v>20</v>
      </c>
      <c r="X77">
        <v>8048.45</v>
      </c>
      <c r="Y77">
        <v>23042</v>
      </c>
    </row>
    <row r="78" spans="1:25" x14ac:dyDescent="0.25">
      <c r="A78">
        <v>3323</v>
      </c>
      <c r="B78" t="s">
        <v>69</v>
      </c>
      <c r="C78">
        <v>0.01</v>
      </c>
      <c r="D78">
        <v>220.98</v>
      </c>
      <c r="E78">
        <v>64.66</v>
      </c>
      <c r="F78">
        <v>2747</v>
      </c>
      <c r="G78" t="s">
        <v>2541</v>
      </c>
      <c r="H78" t="s">
        <v>52</v>
      </c>
      <c r="I78" t="s">
        <v>41</v>
      </c>
      <c r="J78" t="s">
        <v>54</v>
      </c>
      <c r="K78" t="s">
        <v>204</v>
      </c>
      <c r="L78" t="s">
        <v>134</v>
      </c>
      <c r="M78" t="s">
        <v>2539</v>
      </c>
      <c r="N78">
        <v>0.62</v>
      </c>
      <c r="O78" t="s">
        <v>46</v>
      </c>
      <c r="P78" t="s">
        <v>66</v>
      </c>
      <c r="Q78" t="s">
        <v>84</v>
      </c>
      <c r="R78" t="s">
        <v>103</v>
      </c>
      <c r="S78">
        <v>10115</v>
      </c>
      <c r="T78" s="3">
        <v>42081</v>
      </c>
      <c r="U78" s="3">
        <v>42082</v>
      </c>
      <c r="V78">
        <v>1049.03</v>
      </c>
      <c r="W78">
        <v>44</v>
      </c>
      <c r="X78">
        <v>10364.36</v>
      </c>
      <c r="Y78">
        <v>23751</v>
      </c>
    </row>
    <row r="79" spans="1:25" x14ac:dyDescent="0.25">
      <c r="A79">
        <v>3338</v>
      </c>
      <c r="B79" t="s">
        <v>50</v>
      </c>
      <c r="C79">
        <v>7.0000000000000007E-2</v>
      </c>
      <c r="D79">
        <v>65.989999999999995</v>
      </c>
      <c r="E79">
        <v>8.8000000000000007</v>
      </c>
      <c r="F79">
        <v>2491</v>
      </c>
      <c r="G79" t="s">
        <v>2355</v>
      </c>
      <c r="H79" t="s">
        <v>62</v>
      </c>
      <c r="I79" t="s">
        <v>53</v>
      </c>
      <c r="J79" t="s">
        <v>90</v>
      </c>
      <c r="K79" t="s">
        <v>91</v>
      </c>
      <c r="L79" t="s">
        <v>72</v>
      </c>
      <c r="M79" t="s">
        <v>764</v>
      </c>
      <c r="N79">
        <v>0.57999999999999996</v>
      </c>
      <c r="O79" t="s">
        <v>46</v>
      </c>
      <c r="P79" t="s">
        <v>47</v>
      </c>
      <c r="Q79" t="s">
        <v>58</v>
      </c>
      <c r="R79" t="s">
        <v>676</v>
      </c>
      <c r="S79">
        <v>90045</v>
      </c>
      <c r="T79" s="3">
        <v>42016</v>
      </c>
      <c r="U79" s="3">
        <v>42016</v>
      </c>
      <c r="V79">
        <v>109.84</v>
      </c>
      <c r="W79">
        <v>37</v>
      </c>
      <c r="X79">
        <v>1939.03</v>
      </c>
      <c r="Y79">
        <v>23877</v>
      </c>
    </row>
    <row r="80" spans="1:25" x14ac:dyDescent="0.25">
      <c r="A80">
        <v>3339</v>
      </c>
      <c r="B80" t="s">
        <v>50</v>
      </c>
      <c r="C80">
        <v>0</v>
      </c>
      <c r="D80">
        <v>10.01</v>
      </c>
      <c r="E80">
        <v>1.99</v>
      </c>
      <c r="F80">
        <v>2491</v>
      </c>
      <c r="G80" t="s">
        <v>2355</v>
      </c>
      <c r="H80" t="s">
        <v>40</v>
      </c>
      <c r="I80" t="s">
        <v>53</v>
      </c>
      <c r="J80" t="s">
        <v>90</v>
      </c>
      <c r="K80" t="s">
        <v>193</v>
      </c>
      <c r="L80" t="s">
        <v>64</v>
      </c>
      <c r="M80" t="s">
        <v>2354</v>
      </c>
      <c r="N80">
        <v>0.41</v>
      </c>
      <c r="O80" t="s">
        <v>46</v>
      </c>
      <c r="P80" t="s">
        <v>47</v>
      </c>
      <c r="Q80" t="s">
        <v>58</v>
      </c>
      <c r="R80" t="s">
        <v>676</v>
      </c>
      <c r="S80">
        <v>90045</v>
      </c>
      <c r="T80" s="3">
        <v>42016</v>
      </c>
      <c r="U80" s="3">
        <v>42018</v>
      </c>
      <c r="V80">
        <v>128.03</v>
      </c>
      <c r="W80">
        <v>42</v>
      </c>
      <c r="X80">
        <v>457.63</v>
      </c>
      <c r="Y80">
        <v>23877</v>
      </c>
    </row>
    <row r="81" spans="1:25" x14ac:dyDescent="0.25">
      <c r="A81">
        <v>3392</v>
      </c>
      <c r="B81" t="s">
        <v>50</v>
      </c>
      <c r="C81">
        <v>0.02</v>
      </c>
      <c r="D81">
        <v>200.98</v>
      </c>
      <c r="E81">
        <v>55.96</v>
      </c>
      <c r="F81">
        <v>373</v>
      </c>
      <c r="G81" t="s">
        <v>492</v>
      </c>
      <c r="H81" t="s">
        <v>52</v>
      </c>
      <c r="I81" t="s">
        <v>71</v>
      </c>
      <c r="J81" t="s">
        <v>54</v>
      </c>
      <c r="K81" t="s">
        <v>204</v>
      </c>
      <c r="L81" t="s">
        <v>134</v>
      </c>
      <c r="M81" t="s">
        <v>493</v>
      </c>
      <c r="N81">
        <v>0.75</v>
      </c>
      <c r="O81" t="s">
        <v>46</v>
      </c>
      <c r="P81" t="s">
        <v>74</v>
      </c>
      <c r="Q81" t="s">
        <v>313</v>
      </c>
      <c r="R81" t="s">
        <v>314</v>
      </c>
      <c r="S81">
        <v>48234</v>
      </c>
      <c r="T81" s="3">
        <v>42077</v>
      </c>
      <c r="U81" s="3">
        <v>42079</v>
      </c>
      <c r="V81">
        <v>-163.63</v>
      </c>
      <c r="W81">
        <v>45</v>
      </c>
      <c r="X81">
        <v>9539.6</v>
      </c>
      <c r="Y81">
        <v>24193</v>
      </c>
    </row>
    <row r="82" spans="1:25" x14ac:dyDescent="0.25">
      <c r="A82">
        <v>3393</v>
      </c>
      <c r="B82" t="s">
        <v>50</v>
      </c>
      <c r="C82">
        <v>0.02</v>
      </c>
      <c r="D82">
        <v>4.28</v>
      </c>
      <c r="E82">
        <v>5.17</v>
      </c>
      <c r="F82">
        <v>373</v>
      </c>
      <c r="G82" t="s">
        <v>492</v>
      </c>
      <c r="H82" t="s">
        <v>62</v>
      </c>
      <c r="I82" t="s">
        <v>71</v>
      </c>
      <c r="J82" t="s">
        <v>42</v>
      </c>
      <c r="K82" t="s">
        <v>106</v>
      </c>
      <c r="L82" t="s">
        <v>72</v>
      </c>
      <c r="M82" t="s">
        <v>494</v>
      </c>
      <c r="N82">
        <v>0.4</v>
      </c>
      <c r="O82" t="s">
        <v>46</v>
      </c>
      <c r="P82" t="s">
        <v>74</v>
      </c>
      <c r="Q82" t="s">
        <v>313</v>
      </c>
      <c r="R82" t="s">
        <v>314</v>
      </c>
      <c r="S82">
        <v>48234</v>
      </c>
      <c r="T82" s="3">
        <v>42077</v>
      </c>
      <c r="U82" s="3">
        <v>42078</v>
      </c>
      <c r="V82">
        <v>-63.87</v>
      </c>
      <c r="W82">
        <v>24</v>
      </c>
      <c r="X82">
        <v>109.86</v>
      </c>
      <c r="Y82">
        <v>24193</v>
      </c>
    </row>
    <row r="83" spans="1:25" x14ac:dyDescent="0.25">
      <c r="A83">
        <v>3394</v>
      </c>
      <c r="B83" t="s">
        <v>50</v>
      </c>
      <c r="C83">
        <v>0.04</v>
      </c>
      <c r="D83">
        <v>85.99</v>
      </c>
      <c r="E83">
        <v>0.99</v>
      </c>
      <c r="F83">
        <v>373</v>
      </c>
      <c r="G83" t="s">
        <v>492</v>
      </c>
      <c r="H83" t="s">
        <v>62</v>
      </c>
      <c r="I83" t="s">
        <v>71</v>
      </c>
      <c r="J83" t="s">
        <v>90</v>
      </c>
      <c r="K83" t="s">
        <v>91</v>
      </c>
      <c r="L83" t="s">
        <v>44</v>
      </c>
      <c r="M83" t="s">
        <v>495</v>
      </c>
      <c r="N83">
        <v>0.85</v>
      </c>
      <c r="O83" t="s">
        <v>46</v>
      </c>
      <c r="P83" t="s">
        <v>74</v>
      </c>
      <c r="Q83" t="s">
        <v>313</v>
      </c>
      <c r="R83" t="s">
        <v>314</v>
      </c>
      <c r="S83">
        <v>48234</v>
      </c>
      <c r="T83" s="3">
        <v>42077</v>
      </c>
      <c r="U83" s="3">
        <v>42079</v>
      </c>
      <c r="V83">
        <v>-175.18</v>
      </c>
      <c r="W83">
        <v>19</v>
      </c>
      <c r="X83">
        <v>1426.51</v>
      </c>
      <c r="Y83">
        <v>24193</v>
      </c>
    </row>
    <row r="84" spans="1:25" x14ac:dyDescent="0.25">
      <c r="A84">
        <v>3406</v>
      </c>
      <c r="B84" t="s">
        <v>50</v>
      </c>
      <c r="C84">
        <v>0.03</v>
      </c>
      <c r="D84">
        <v>200.97</v>
      </c>
      <c r="E84">
        <v>15.59</v>
      </c>
      <c r="F84">
        <v>3196</v>
      </c>
      <c r="G84" t="s">
        <v>2886</v>
      </c>
      <c r="H84" t="s">
        <v>52</v>
      </c>
      <c r="I84" t="s">
        <v>53</v>
      </c>
      <c r="J84" t="s">
        <v>90</v>
      </c>
      <c r="K84" t="s">
        <v>98</v>
      </c>
      <c r="L84" t="s">
        <v>56</v>
      </c>
      <c r="M84" t="s">
        <v>1346</v>
      </c>
      <c r="N84">
        <v>0.36</v>
      </c>
      <c r="O84" t="s">
        <v>46</v>
      </c>
      <c r="P84" t="s">
        <v>47</v>
      </c>
      <c r="Q84" t="s">
        <v>58</v>
      </c>
      <c r="R84" t="s">
        <v>289</v>
      </c>
      <c r="S84">
        <v>94109</v>
      </c>
      <c r="T84" s="3">
        <v>42037</v>
      </c>
      <c r="U84" s="3">
        <v>42038</v>
      </c>
      <c r="V84">
        <v>1951.3</v>
      </c>
      <c r="W84">
        <v>43</v>
      </c>
      <c r="X84">
        <v>8717.75</v>
      </c>
      <c r="Y84">
        <v>24294</v>
      </c>
    </row>
    <row r="85" spans="1:25" x14ac:dyDescent="0.25">
      <c r="A85">
        <v>3431</v>
      </c>
      <c r="B85" t="s">
        <v>50</v>
      </c>
      <c r="C85">
        <v>7.0000000000000007E-2</v>
      </c>
      <c r="D85">
        <v>3.98</v>
      </c>
      <c r="E85">
        <v>0.83</v>
      </c>
      <c r="F85">
        <v>1340</v>
      </c>
      <c r="G85" t="s">
        <v>1415</v>
      </c>
      <c r="H85" t="s">
        <v>62</v>
      </c>
      <c r="I85" t="s">
        <v>53</v>
      </c>
      <c r="J85" t="s">
        <v>42</v>
      </c>
      <c r="K85" t="s">
        <v>43</v>
      </c>
      <c r="L85" t="s">
        <v>44</v>
      </c>
      <c r="M85" t="s">
        <v>1417</v>
      </c>
      <c r="N85">
        <v>0.51</v>
      </c>
      <c r="O85" t="s">
        <v>46</v>
      </c>
      <c r="P85" t="s">
        <v>66</v>
      </c>
      <c r="Q85" t="s">
        <v>84</v>
      </c>
      <c r="R85" t="s">
        <v>103</v>
      </c>
      <c r="S85">
        <v>10170</v>
      </c>
      <c r="T85" s="3">
        <v>42161</v>
      </c>
      <c r="U85" s="3">
        <v>42164</v>
      </c>
      <c r="V85">
        <v>27.38</v>
      </c>
      <c r="W85">
        <v>76</v>
      </c>
      <c r="X85">
        <v>282.85000000000002</v>
      </c>
      <c r="Y85">
        <v>24455</v>
      </c>
    </row>
    <row r="86" spans="1:25" x14ac:dyDescent="0.25">
      <c r="A86">
        <v>3490</v>
      </c>
      <c r="B86" t="s">
        <v>50</v>
      </c>
      <c r="C86">
        <v>0.05</v>
      </c>
      <c r="D86">
        <v>8.85</v>
      </c>
      <c r="E86">
        <v>5.6</v>
      </c>
      <c r="F86">
        <v>2431</v>
      </c>
      <c r="G86" t="s">
        <v>2297</v>
      </c>
      <c r="H86" t="s">
        <v>62</v>
      </c>
      <c r="I86" t="s">
        <v>127</v>
      </c>
      <c r="J86" t="s">
        <v>42</v>
      </c>
      <c r="K86" t="s">
        <v>122</v>
      </c>
      <c r="L86" t="s">
        <v>72</v>
      </c>
      <c r="M86" t="s">
        <v>2298</v>
      </c>
      <c r="N86">
        <v>0.36</v>
      </c>
      <c r="O86" t="s">
        <v>46</v>
      </c>
      <c r="P86" t="s">
        <v>47</v>
      </c>
      <c r="Q86" t="s">
        <v>58</v>
      </c>
      <c r="R86" t="s">
        <v>676</v>
      </c>
      <c r="S86">
        <v>90004</v>
      </c>
      <c r="T86" s="3">
        <v>42165</v>
      </c>
      <c r="U86" s="3">
        <v>42166</v>
      </c>
      <c r="V86">
        <v>-9.18</v>
      </c>
      <c r="W86">
        <v>21</v>
      </c>
      <c r="X86">
        <v>199.08</v>
      </c>
      <c r="Y86">
        <v>24869</v>
      </c>
    </row>
    <row r="87" spans="1:25" x14ac:dyDescent="0.25">
      <c r="A87">
        <v>3684</v>
      </c>
      <c r="B87" t="s">
        <v>119</v>
      </c>
      <c r="C87">
        <v>0.02</v>
      </c>
      <c r="D87">
        <v>9.99</v>
      </c>
      <c r="E87">
        <v>11.59</v>
      </c>
      <c r="F87">
        <v>1959</v>
      </c>
      <c r="G87" t="s">
        <v>1922</v>
      </c>
      <c r="H87" t="s">
        <v>62</v>
      </c>
      <c r="I87" t="s">
        <v>53</v>
      </c>
      <c r="J87" t="s">
        <v>42</v>
      </c>
      <c r="K87" t="s">
        <v>106</v>
      </c>
      <c r="L87" t="s">
        <v>72</v>
      </c>
      <c r="M87" t="s">
        <v>1924</v>
      </c>
      <c r="N87">
        <v>0.4</v>
      </c>
      <c r="O87" t="s">
        <v>46</v>
      </c>
      <c r="P87" t="s">
        <v>149</v>
      </c>
      <c r="Q87" t="s">
        <v>375</v>
      </c>
      <c r="R87" t="s">
        <v>460</v>
      </c>
      <c r="S87">
        <v>33916</v>
      </c>
      <c r="T87" s="3">
        <v>42112</v>
      </c>
      <c r="U87" s="3">
        <v>42121</v>
      </c>
      <c r="V87">
        <v>-171.16</v>
      </c>
      <c r="W87">
        <v>43</v>
      </c>
      <c r="X87">
        <v>475.42</v>
      </c>
      <c r="Y87">
        <v>26342</v>
      </c>
    </row>
    <row r="88" spans="1:25" x14ac:dyDescent="0.25">
      <c r="A88">
        <v>3685</v>
      </c>
      <c r="B88" t="s">
        <v>119</v>
      </c>
      <c r="C88">
        <v>0.02</v>
      </c>
      <c r="D88">
        <v>48.04</v>
      </c>
      <c r="E88">
        <v>5.79</v>
      </c>
      <c r="F88">
        <v>1959</v>
      </c>
      <c r="G88" t="s">
        <v>1922</v>
      </c>
      <c r="H88" t="s">
        <v>62</v>
      </c>
      <c r="I88" t="s">
        <v>53</v>
      </c>
      <c r="J88" t="s">
        <v>42</v>
      </c>
      <c r="K88" t="s">
        <v>106</v>
      </c>
      <c r="L88" t="s">
        <v>72</v>
      </c>
      <c r="M88" t="s">
        <v>877</v>
      </c>
      <c r="N88">
        <v>0.37</v>
      </c>
      <c r="O88" t="s">
        <v>46</v>
      </c>
      <c r="P88" t="s">
        <v>149</v>
      </c>
      <c r="Q88" t="s">
        <v>375</v>
      </c>
      <c r="R88" t="s">
        <v>460</v>
      </c>
      <c r="S88">
        <v>33916</v>
      </c>
      <c r="T88" s="3">
        <v>42112</v>
      </c>
      <c r="U88" s="3">
        <v>42117</v>
      </c>
      <c r="V88">
        <v>624.24</v>
      </c>
      <c r="W88">
        <v>74</v>
      </c>
      <c r="X88">
        <v>3598.82</v>
      </c>
      <c r="Y88">
        <v>26342</v>
      </c>
    </row>
    <row r="89" spans="1:25" x14ac:dyDescent="0.25">
      <c r="A89">
        <v>3686</v>
      </c>
      <c r="B89" t="s">
        <v>119</v>
      </c>
      <c r="C89">
        <v>0.04</v>
      </c>
      <c r="D89">
        <v>6.68</v>
      </c>
      <c r="E89">
        <v>4.91</v>
      </c>
      <c r="F89">
        <v>1959</v>
      </c>
      <c r="G89" t="s">
        <v>1922</v>
      </c>
      <c r="H89" t="s">
        <v>62</v>
      </c>
      <c r="I89" t="s">
        <v>53</v>
      </c>
      <c r="J89" t="s">
        <v>42</v>
      </c>
      <c r="K89" t="s">
        <v>106</v>
      </c>
      <c r="L89" t="s">
        <v>72</v>
      </c>
      <c r="M89" t="s">
        <v>1916</v>
      </c>
      <c r="N89">
        <v>0.37</v>
      </c>
      <c r="O89" t="s">
        <v>46</v>
      </c>
      <c r="P89" t="s">
        <v>149</v>
      </c>
      <c r="Q89" t="s">
        <v>375</v>
      </c>
      <c r="R89" t="s">
        <v>460</v>
      </c>
      <c r="S89">
        <v>33916</v>
      </c>
      <c r="T89" s="3">
        <v>42112</v>
      </c>
      <c r="U89" s="3">
        <v>42119</v>
      </c>
      <c r="V89">
        <v>-14.32</v>
      </c>
      <c r="W89">
        <v>5</v>
      </c>
      <c r="X89">
        <v>41.22</v>
      </c>
      <c r="Y89">
        <v>26342</v>
      </c>
    </row>
    <row r="90" spans="1:25" x14ac:dyDescent="0.25">
      <c r="A90">
        <v>3791</v>
      </c>
      <c r="B90" t="s">
        <v>119</v>
      </c>
      <c r="C90">
        <v>0.05</v>
      </c>
      <c r="D90">
        <v>80.98</v>
      </c>
      <c r="E90">
        <v>35</v>
      </c>
      <c r="F90">
        <v>1314</v>
      </c>
      <c r="G90" t="s">
        <v>1407</v>
      </c>
      <c r="H90" t="s">
        <v>62</v>
      </c>
      <c r="I90" t="s">
        <v>53</v>
      </c>
      <c r="J90" t="s">
        <v>42</v>
      </c>
      <c r="K90" t="s">
        <v>154</v>
      </c>
      <c r="L90" t="s">
        <v>249</v>
      </c>
      <c r="M90" t="s">
        <v>1365</v>
      </c>
      <c r="N90">
        <v>0.81</v>
      </c>
      <c r="O90" t="s">
        <v>46</v>
      </c>
      <c r="P90" t="s">
        <v>47</v>
      </c>
      <c r="Q90" t="s">
        <v>58</v>
      </c>
      <c r="R90" t="s">
        <v>676</v>
      </c>
      <c r="S90">
        <v>90058</v>
      </c>
      <c r="T90" s="3">
        <v>42009</v>
      </c>
      <c r="U90" s="3">
        <v>42013</v>
      </c>
      <c r="V90">
        <v>-746.44</v>
      </c>
      <c r="W90">
        <v>34</v>
      </c>
      <c r="X90">
        <v>2710.47</v>
      </c>
      <c r="Y90">
        <v>27013</v>
      </c>
    </row>
    <row r="91" spans="1:25" x14ac:dyDescent="0.25">
      <c r="A91">
        <v>3792</v>
      </c>
      <c r="B91" t="s">
        <v>119</v>
      </c>
      <c r="C91">
        <v>0.05</v>
      </c>
      <c r="D91">
        <v>279.48</v>
      </c>
      <c r="E91">
        <v>35</v>
      </c>
      <c r="F91">
        <v>1314</v>
      </c>
      <c r="G91" t="s">
        <v>1407</v>
      </c>
      <c r="H91" t="s">
        <v>62</v>
      </c>
      <c r="I91" t="s">
        <v>53</v>
      </c>
      <c r="J91" t="s">
        <v>42</v>
      </c>
      <c r="K91" t="s">
        <v>154</v>
      </c>
      <c r="L91" t="s">
        <v>249</v>
      </c>
      <c r="M91" t="s">
        <v>823</v>
      </c>
      <c r="N91">
        <v>0.8</v>
      </c>
      <c r="O91" t="s">
        <v>46</v>
      </c>
      <c r="P91" t="s">
        <v>47</v>
      </c>
      <c r="Q91" t="s">
        <v>58</v>
      </c>
      <c r="R91" t="s">
        <v>676</v>
      </c>
      <c r="S91">
        <v>90058</v>
      </c>
      <c r="T91" s="3">
        <v>42009</v>
      </c>
      <c r="U91" s="3">
        <v>42009</v>
      </c>
      <c r="V91">
        <v>-274.95</v>
      </c>
      <c r="W91">
        <v>31</v>
      </c>
      <c r="X91">
        <v>8354.73</v>
      </c>
      <c r="Y91">
        <v>27013</v>
      </c>
    </row>
    <row r="92" spans="1:25" x14ac:dyDescent="0.25">
      <c r="A92">
        <v>3847</v>
      </c>
      <c r="B92" t="s">
        <v>50</v>
      </c>
      <c r="C92">
        <v>0.05</v>
      </c>
      <c r="D92">
        <v>328.14</v>
      </c>
      <c r="E92">
        <v>91.05</v>
      </c>
      <c r="F92">
        <v>1104</v>
      </c>
      <c r="G92" t="s">
        <v>1217</v>
      </c>
      <c r="H92" t="s">
        <v>52</v>
      </c>
      <c r="I92" t="s">
        <v>53</v>
      </c>
      <c r="J92" t="s">
        <v>42</v>
      </c>
      <c r="K92" t="s">
        <v>270</v>
      </c>
      <c r="L92" t="s">
        <v>56</v>
      </c>
      <c r="M92" t="s">
        <v>481</v>
      </c>
      <c r="N92">
        <v>0.56999999999999995</v>
      </c>
      <c r="O92" t="s">
        <v>46</v>
      </c>
      <c r="P92" t="s">
        <v>66</v>
      </c>
      <c r="Q92" t="s">
        <v>84</v>
      </c>
      <c r="R92" t="s">
        <v>103</v>
      </c>
      <c r="S92">
        <v>10282</v>
      </c>
      <c r="T92" s="3">
        <v>42104</v>
      </c>
      <c r="U92" s="3">
        <v>42105</v>
      </c>
      <c r="V92">
        <v>772.04</v>
      </c>
      <c r="W92">
        <v>29</v>
      </c>
      <c r="X92">
        <v>9492.92</v>
      </c>
      <c r="Y92">
        <v>27456</v>
      </c>
    </row>
    <row r="93" spans="1:25" x14ac:dyDescent="0.25">
      <c r="A93">
        <v>3926</v>
      </c>
      <c r="B93" t="s">
        <v>60</v>
      </c>
      <c r="C93">
        <v>0.02</v>
      </c>
      <c r="D93">
        <v>209.84</v>
      </c>
      <c r="E93">
        <v>21.21</v>
      </c>
      <c r="F93">
        <v>1044</v>
      </c>
      <c r="G93" t="s">
        <v>1174</v>
      </c>
      <c r="H93" t="s">
        <v>62</v>
      </c>
      <c r="I93" t="s">
        <v>53</v>
      </c>
      <c r="J93" t="s">
        <v>54</v>
      </c>
      <c r="K93" t="s">
        <v>63</v>
      </c>
      <c r="L93" t="s">
        <v>249</v>
      </c>
      <c r="M93" t="s">
        <v>1175</v>
      </c>
      <c r="N93">
        <v>0.59</v>
      </c>
      <c r="O93" t="s">
        <v>46</v>
      </c>
      <c r="P93" t="s">
        <v>47</v>
      </c>
      <c r="Q93" t="s">
        <v>58</v>
      </c>
      <c r="R93" t="s">
        <v>676</v>
      </c>
      <c r="S93">
        <v>90004</v>
      </c>
      <c r="T93" s="3">
        <v>42169</v>
      </c>
      <c r="U93" s="3">
        <v>42169</v>
      </c>
      <c r="V93">
        <v>2593.14</v>
      </c>
      <c r="W93">
        <v>62</v>
      </c>
      <c r="X93">
        <v>13546.94</v>
      </c>
      <c r="Y93">
        <v>28001</v>
      </c>
    </row>
    <row r="94" spans="1:25" x14ac:dyDescent="0.25">
      <c r="A94">
        <v>3927</v>
      </c>
      <c r="B94" t="s">
        <v>60</v>
      </c>
      <c r="C94">
        <v>0.01</v>
      </c>
      <c r="D94">
        <v>194.3</v>
      </c>
      <c r="E94">
        <v>11.54</v>
      </c>
      <c r="F94">
        <v>1044</v>
      </c>
      <c r="G94" t="s">
        <v>1174</v>
      </c>
      <c r="H94" t="s">
        <v>62</v>
      </c>
      <c r="I94" t="s">
        <v>53</v>
      </c>
      <c r="J94" t="s">
        <v>54</v>
      </c>
      <c r="K94" t="s">
        <v>63</v>
      </c>
      <c r="L94" t="s">
        <v>249</v>
      </c>
      <c r="M94" t="s">
        <v>1176</v>
      </c>
      <c r="N94">
        <v>0.59</v>
      </c>
      <c r="O94" t="s">
        <v>46</v>
      </c>
      <c r="P94" t="s">
        <v>47</v>
      </c>
      <c r="Q94" t="s">
        <v>58</v>
      </c>
      <c r="R94" t="s">
        <v>676</v>
      </c>
      <c r="S94">
        <v>90004</v>
      </c>
      <c r="T94" s="3">
        <v>42169</v>
      </c>
      <c r="U94" s="3">
        <v>42171</v>
      </c>
      <c r="V94">
        <v>1162.76</v>
      </c>
      <c r="W94">
        <v>32</v>
      </c>
      <c r="X94">
        <v>6401.65</v>
      </c>
      <c r="Y94">
        <v>28001</v>
      </c>
    </row>
    <row r="95" spans="1:25" x14ac:dyDescent="0.25">
      <c r="A95">
        <v>3956</v>
      </c>
      <c r="B95" t="s">
        <v>60</v>
      </c>
      <c r="C95">
        <v>0</v>
      </c>
      <c r="D95">
        <v>20.28</v>
      </c>
      <c r="E95">
        <v>14.39</v>
      </c>
      <c r="F95">
        <v>1959</v>
      </c>
      <c r="G95" t="s">
        <v>1922</v>
      </c>
      <c r="H95" t="s">
        <v>62</v>
      </c>
      <c r="I95" t="s">
        <v>41</v>
      </c>
      <c r="J95" t="s">
        <v>54</v>
      </c>
      <c r="K95" t="s">
        <v>63</v>
      </c>
      <c r="L95" t="s">
        <v>72</v>
      </c>
      <c r="M95" t="s">
        <v>1923</v>
      </c>
      <c r="N95">
        <v>0.47</v>
      </c>
      <c r="O95" t="s">
        <v>46</v>
      </c>
      <c r="P95" t="s">
        <v>149</v>
      </c>
      <c r="Q95" t="s">
        <v>375</v>
      </c>
      <c r="R95" t="s">
        <v>460</v>
      </c>
      <c r="S95">
        <v>33916</v>
      </c>
      <c r="T95" s="3">
        <v>42026</v>
      </c>
      <c r="U95" s="3">
        <v>42026</v>
      </c>
      <c r="V95">
        <v>-66.25</v>
      </c>
      <c r="W95">
        <v>9</v>
      </c>
      <c r="X95">
        <v>206.04</v>
      </c>
      <c r="Y95">
        <v>28225</v>
      </c>
    </row>
    <row r="96" spans="1:25" x14ac:dyDescent="0.25">
      <c r="A96">
        <v>4015</v>
      </c>
      <c r="B96" t="s">
        <v>60</v>
      </c>
      <c r="C96">
        <v>0.09</v>
      </c>
      <c r="D96">
        <v>154.13</v>
      </c>
      <c r="E96">
        <v>69</v>
      </c>
      <c r="F96">
        <v>604</v>
      </c>
      <c r="G96" t="s">
        <v>732</v>
      </c>
      <c r="H96" t="s">
        <v>40</v>
      </c>
      <c r="I96" t="s">
        <v>41</v>
      </c>
      <c r="J96" t="s">
        <v>54</v>
      </c>
      <c r="K96" t="s">
        <v>165</v>
      </c>
      <c r="L96" t="s">
        <v>249</v>
      </c>
      <c r="M96" t="s">
        <v>250</v>
      </c>
      <c r="N96">
        <v>0.68</v>
      </c>
      <c r="O96" t="s">
        <v>46</v>
      </c>
      <c r="P96" t="s">
        <v>47</v>
      </c>
      <c r="Q96" t="s">
        <v>58</v>
      </c>
      <c r="R96" t="s">
        <v>676</v>
      </c>
      <c r="S96">
        <v>90045</v>
      </c>
      <c r="T96" s="3">
        <v>42077</v>
      </c>
      <c r="U96" s="3">
        <v>42078</v>
      </c>
      <c r="V96">
        <v>-1763.75</v>
      </c>
      <c r="W96">
        <v>38</v>
      </c>
      <c r="X96">
        <v>5679.59</v>
      </c>
      <c r="Y96">
        <v>28647</v>
      </c>
    </row>
    <row r="97" spans="1:25" x14ac:dyDescent="0.25">
      <c r="A97">
        <v>4125</v>
      </c>
      <c r="B97" t="s">
        <v>119</v>
      </c>
      <c r="C97">
        <v>0.1</v>
      </c>
      <c r="D97">
        <v>238.4</v>
      </c>
      <c r="E97">
        <v>24.49</v>
      </c>
      <c r="F97">
        <v>1282</v>
      </c>
      <c r="G97" t="s">
        <v>1393</v>
      </c>
      <c r="H97" t="s">
        <v>62</v>
      </c>
      <c r="I97" t="s">
        <v>71</v>
      </c>
      <c r="J97" t="s">
        <v>54</v>
      </c>
      <c r="K97" t="s">
        <v>55</v>
      </c>
      <c r="L97" t="s">
        <v>249</v>
      </c>
      <c r="M97" t="s">
        <v>1390</v>
      </c>
      <c r="O97" t="s">
        <v>46</v>
      </c>
      <c r="P97" t="s">
        <v>66</v>
      </c>
      <c r="Q97" t="s">
        <v>247</v>
      </c>
      <c r="R97" t="s">
        <v>1332</v>
      </c>
      <c r="S97">
        <v>19134</v>
      </c>
      <c r="T97" s="3">
        <v>42028</v>
      </c>
      <c r="U97" s="3">
        <v>42030</v>
      </c>
      <c r="V97">
        <v>460.68</v>
      </c>
      <c r="W97">
        <v>30</v>
      </c>
      <c r="X97">
        <v>6654.39</v>
      </c>
      <c r="Y97">
        <v>29319</v>
      </c>
    </row>
    <row r="98" spans="1:25" x14ac:dyDescent="0.25">
      <c r="A98">
        <v>4126</v>
      </c>
      <c r="B98" t="s">
        <v>119</v>
      </c>
      <c r="C98">
        <v>0.03</v>
      </c>
      <c r="D98">
        <v>199.99</v>
      </c>
      <c r="E98">
        <v>24.49</v>
      </c>
      <c r="F98">
        <v>1282</v>
      </c>
      <c r="G98" t="s">
        <v>1393</v>
      </c>
      <c r="H98" t="s">
        <v>40</v>
      </c>
      <c r="I98" t="s">
        <v>71</v>
      </c>
      <c r="J98" t="s">
        <v>90</v>
      </c>
      <c r="K98" t="s">
        <v>600</v>
      </c>
      <c r="L98" t="s">
        <v>249</v>
      </c>
      <c r="M98" t="s">
        <v>1392</v>
      </c>
      <c r="N98">
        <v>0.46</v>
      </c>
      <c r="O98" t="s">
        <v>46</v>
      </c>
      <c r="P98" t="s">
        <v>66</v>
      </c>
      <c r="Q98" t="s">
        <v>247</v>
      </c>
      <c r="R98" t="s">
        <v>1332</v>
      </c>
      <c r="S98">
        <v>19134</v>
      </c>
      <c r="T98" s="3">
        <v>42028</v>
      </c>
      <c r="U98" s="3">
        <v>42030</v>
      </c>
      <c r="V98">
        <v>393.42</v>
      </c>
      <c r="W98">
        <v>21</v>
      </c>
      <c r="X98">
        <v>4429.6899999999996</v>
      </c>
      <c r="Y98">
        <v>29319</v>
      </c>
    </row>
    <row r="99" spans="1:25" x14ac:dyDescent="0.25">
      <c r="A99">
        <v>4131</v>
      </c>
      <c r="B99" t="s">
        <v>38</v>
      </c>
      <c r="C99">
        <v>0.05</v>
      </c>
      <c r="D99">
        <v>52.4</v>
      </c>
      <c r="E99">
        <v>16.11</v>
      </c>
      <c r="F99">
        <v>1193</v>
      </c>
      <c r="G99" t="s">
        <v>1301</v>
      </c>
      <c r="H99" t="s">
        <v>62</v>
      </c>
      <c r="I99" t="s">
        <v>127</v>
      </c>
      <c r="J99" t="s">
        <v>42</v>
      </c>
      <c r="K99" t="s">
        <v>122</v>
      </c>
      <c r="L99" t="s">
        <v>72</v>
      </c>
      <c r="M99" t="s">
        <v>1302</v>
      </c>
      <c r="N99">
        <v>0.39</v>
      </c>
      <c r="O99" t="s">
        <v>46</v>
      </c>
      <c r="P99" t="s">
        <v>66</v>
      </c>
      <c r="Q99" t="s">
        <v>1021</v>
      </c>
      <c r="R99" t="s">
        <v>48</v>
      </c>
      <c r="S99">
        <v>20016</v>
      </c>
      <c r="T99" s="3">
        <v>42060</v>
      </c>
      <c r="U99" s="3">
        <v>42062</v>
      </c>
      <c r="V99">
        <v>592.53</v>
      </c>
      <c r="W99">
        <v>85</v>
      </c>
      <c r="X99">
        <v>4556.63</v>
      </c>
      <c r="Y99">
        <v>29350</v>
      </c>
    </row>
    <row r="100" spans="1:25" x14ac:dyDescent="0.25">
      <c r="A100">
        <v>4133</v>
      </c>
      <c r="B100" t="s">
        <v>38</v>
      </c>
      <c r="C100">
        <v>0.05</v>
      </c>
      <c r="D100">
        <v>36.549999999999997</v>
      </c>
      <c r="E100">
        <v>13.89</v>
      </c>
      <c r="F100">
        <v>1193</v>
      </c>
      <c r="G100" t="s">
        <v>1301</v>
      </c>
      <c r="H100" t="s">
        <v>40</v>
      </c>
      <c r="I100" t="s">
        <v>127</v>
      </c>
      <c r="J100" t="s">
        <v>42</v>
      </c>
      <c r="K100" t="s">
        <v>43</v>
      </c>
      <c r="L100" t="s">
        <v>44</v>
      </c>
      <c r="M100" t="s">
        <v>1303</v>
      </c>
      <c r="N100">
        <v>0.41</v>
      </c>
      <c r="O100" t="s">
        <v>46</v>
      </c>
      <c r="P100" t="s">
        <v>66</v>
      </c>
      <c r="Q100" t="s">
        <v>1021</v>
      </c>
      <c r="R100" t="s">
        <v>48</v>
      </c>
      <c r="S100">
        <v>20016</v>
      </c>
      <c r="T100" s="3">
        <v>42060</v>
      </c>
      <c r="U100" s="3">
        <v>42061</v>
      </c>
      <c r="V100">
        <v>232.8</v>
      </c>
      <c r="W100">
        <v>83</v>
      </c>
      <c r="X100">
        <v>2948.61</v>
      </c>
      <c r="Y100">
        <v>29350</v>
      </c>
    </row>
    <row r="101" spans="1:25" x14ac:dyDescent="0.25">
      <c r="A101">
        <v>4204</v>
      </c>
      <c r="B101" t="s">
        <v>50</v>
      </c>
      <c r="C101">
        <v>0.09</v>
      </c>
      <c r="D101">
        <v>5.98</v>
      </c>
      <c r="E101">
        <v>1.67</v>
      </c>
      <c r="F101">
        <v>2548</v>
      </c>
      <c r="G101" t="s">
        <v>2397</v>
      </c>
      <c r="H101" t="s">
        <v>62</v>
      </c>
      <c r="I101" t="s">
        <v>71</v>
      </c>
      <c r="J101" t="s">
        <v>42</v>
      </c>
      <c r="K101" t="s">
        <v>43</v>
      </c>
      <c r="L101" t="s">
        <v>44</v>
      </c>
      <c r="M101" t="s">
        <v>2400</v>
      </c>
      <c r="N101">
        <v>0.51</v>
      </c>
      <c r="O101" t="s">
        <v>46</v>
      </c>
      <c r="P101" t="s">
        <v>47</v>
      </c>
      <c r="Q101" t="s">
        <v>58</v>
      </c>
      <c r="R101" t="s">
        <v>676</v>
      </c>
      <c r="S101">
        <v>90068</v>
      </c>
      <c r="T101" s="3">
        <v>42159</v>
      </c>
      <c r="U101" s="3">
        <v>42162</v>
      </c>
      <c r="V101">
        <v>23.87</v>
      </c>
      <c r="W101">
        <v>81</v>
      </c>
      <c r="X101">
        <v>448.26</v>
      </c>
      <c r="Y101">
        <v>29889</v>
      </c>
    </row>
    <row r="102" spans="1:25" x14ac:dyDescent="0.25">
      <c r="A102">
        <v>4321</v>
      </c>
      <c r="B102" t="s">
        <v>38</v>
      </c>
      <c r="C102">
        <v>0.03</v>
      </c>
      <c r="D102">
        <v>6.48</v>
      </c>
      <c r="E102">
        <v>8.73</v>
      </c>
      <c r="F102">
        <v>2460</v>
      </c>
      <c r="G102" t="s">
        <v>2326</v>
      </c>
      <c r="H102" t="s">
        <v>62</v>
      </c>
      <c r="I102" t="s">
        <v>53</v>
      </c>
      <c r="J102" t="s">
        <v>42</v>
      </c>
      <c r="K102" t="s">
        <v>106</v>
      </c>
      <c r="L102" t="s">
        <v>72</v>
      </c>
      <c r="M102" t="s">
        <v>2325</v>
      </c>
      <c r="N102">
        <v>0.37</v>
      </c>
      <c r="O102" t="s">
        <v>46</v>
      </c>
      <c r="P102" t="s">
        <v>66</v>
      </c>
      <c r="Q102" t="s">
        <v>84</v>
      </c>
      <c r="R102" t="s">
        <v>103</v>
      </c>
      <c r="S102">
        <v>10035</v>
      </c>
      <c r="T102" s="3">
        <v>42007</v>
      </c>
      <c r="U102" s="3">
        <v>42009</v>
      </c>
      <c r="V102">
        <v>-35.04</v>
      </c>
      <c r="W102">
        <v>8</v>
      </c>
      <c r="X102">
        <v>63.78</v>
      </c>
      <c r="Y102">
        <v>30785</v>
      </c>
    </row>
    <row r="103" spans="1:25" x14ac:dyDescent="0.25">
      <c r="A103">
        <v>4322</v>
      </c>
      <c r="B103" t="s">
        <v>38</v>
      </c>
      <c r="C103">
        <v>7.0000000000000007E-2</v>
      </c>
      <c r="D103">
        <v>9.93</v>
      </c>
      <c r="E103">
        <v>1.0900000000000001</v>
      </c>
      <c r="F103">
        <v>2460</v>
      </c>
      <c r="G103" t="s">
        <v>2326</v>
      </c>
      <c r="H103" t="s">
        <v>62</v>
      </c>
      <c r="I103" t="s">
        <v>53</v>
      </c>
      <c r="J103" t="s">
        <v>42</v>
      </c>
      <c r="K103" t="s">
        <v>43</v>
      </c>
      <c r="L103" t="s">
        <v>44</v>
      </c>
      <c r="M103" t="s">
        <v>2327</v>
      </c>
      <c r="N103">
        <v>0.43</v>
      </c>
      <c r="O103" t="s">
        <v>46</v>
      </c>
      <c r="P103" t="s">
        <v>66</v>
      </c>
      <c r="Q103" t="s">
        <v>84</v>
      </c>
      <c r="R103" t="s">
        <v>103</v>
      </c>
      <c r="S103">
        <v>10035</v>
      </c>
      <c r="T103" s="3">
        <v>42007</v>
      </c>
      <c r="U103" s="3">
        <v>42010</v>
      </c>
      <c r="V103">
        <v>149.53</v>
      </c>
      <c r="W103">
        <v>46</v>
      </c>
      <c r="X103">
        <v>451.61</v>
      </c>
      <c r="Y103">
        <v>30785</v>
      </c>
    </row>
    <row r="104" spans="1:25" x14ac:dyDescent="0.25">
      <c r="A104">
        <v>4501</v>
      </c>
      <c r="B104" t="s">
        <v>119</v>
      </c>
      <c r="C104">
        <v>0.04</v>
      </c>
      <c r="D104">
        <v>8.6</v>
      </c>
      <c r="E104">
        <v>6.19</v>
      </c>
      <c r="F104">
        <v>1129</v>
      </c>
      <c r="G104" t="s">
        <v>1249</v>
      </c>
      <c r="H104" t="s">
        <v>62</v>
      </c>
      <c r="I104" t="s">
        <v>53</v>
      </c>
      <c r="J104" t="s">
        <v>42</v>
      </c>
      <c r="K104" t="s">
        <v>122</v>
      </c>
      <c r="L104" t="s">
        <v>72</v>
      </c>
      <c r="M104" t="s">
        <v>937</v>
      </c>
      <c r="N104">
        <v>0.38</v>
      </c>
      <c r="O104" t="s">
        <v>46</v>
      </c>
      <c r="P104" t="s">
        <v>66</v>
      </c>
      <c r="Q104" t="s">
        <v>206</v>
      </c>
      <c r="R104" t="s">
        <v>207</v>
      </c>
      <c r="S104">
        <v>2118</v>
      </c>
      <c r="T104" s="3">
        <v>42051</v>
      </c>
      <c r="U104" s="3">
        <v>42058</v>
      </c>
      <c r="V104">
        <v>-63.81</v>
      </c>
      <c r="W104">
        <v>37</v>
      </c>
      <c r="X104">
        <v>311.66000000000003</v>
      </c>
      <c r="Y104">
        <v>32037</v>
      </c>
    </row>
    <row r="105" spans="1:25" x14ac:dyDescent="0.25">
      <c r="A105">
        <v>4502</v>
      </c>
      <c r="B105" t="s">
        <v>119</v>
      </c>
      <c r="C105">
        <v>7.0000000000000007E-2</v>
      </c>
      <c r="D105">
        <v>699.99</v>
      </c>
      <c r="E105">
        <v>24.49</v>
      </c>
      <c r="F105">
        <v>1129</v>
      </c>
      <c r="G105" t="s">
        <v>1249</v>
      </c>
      <c r="H105" t="s">
        <v>62</v>
      </c>
      <c r="I105" t="s">
        <v>53</v>
      </c>
      <c r="J105" t="s">
        <v>90</v>
      </c>
      <c r="K105" t="s">
        <v>600</v>
      </c>
      <c r="L105" t="s">
        <v>249</v>
      </c>
      <c r="M105" t="s">
        <v>1250</v>
      </c>
      <c r="N105">
        <v>0.54</v>
      </c>
      <c r="O105" t="s">
        <v>46</v>
      </c>
      <c r="P105" t="s">
        <v>66</v>
      </c>
      <c r="Q105" t="s">
        <v>206</v>
      </c>
      <c r="R105" t="s">
        <v>207</v>
      </c>
      <c r="S105">
        <v>2118</v>
      </c>
      <c r="T105" s="3">
        <v>42051</v>
      </c>
      <c r="U105" s="3">
        <v>42055</v>
      </c>
      <c r="V105">
        <v>325.29000000000002</v>
      </c>
      <c r="W105">
        <v>15</v>
      </c>
      <c r="X105">
        <v>9862.51</v>
      </c>
      <c r="Y105">
        <v>32037</v>
      </c>
    </row>
    <row r="106" spans="1:25" x14ac:dyDescent="0.25">
      <c r="A106">
        <v>4556</v>
      </c>
      <c r="B106" t="s">
        <v>69</v>
      </c>
      <c r="C106">
        <v>7.0000000000000007E-2</v>
      </c>
      <c r="D106">
        <v>5.0199999999999996</v>
      </c>
      <c r="E106">
        <v>5.14</v>
      </c>
      <c r="F106">
        <v>699</v>
      </c>
      <c r="G106" t="s">
        <v>848</v>
      </c>
      <c r="H106" t="s">
        <v>62</v>
      </c>
      <c r="I106" t="s">
        <v>127</v>
      </c>
      <c r="J106" t="s">
        <v>90</v>
      </c>
      <c r="K106" t="s">
        <v>193</v>
      </c>
      <c r="L106" t="s">
        <v>64</v>
      </c>
      <c r="M106" t="s">
        <v>853</v>
      </c>
      <c r="N106">
        <v>0.79</v>
      </c>
      <c r="O106" t="s">
        <v>46</v>
      </c>
      <c r="P106" t="s">
        <v>47</v>
      </c>
      <c r="Q106" t="s">
        <v>58</v>
      </c>
      <c r="R106" t="s">
        <v>676</v>
      </c>
      <c r="S106">
        <v>90041</v>
      </c>
      <c r="T106" s="3">
        <v>42033</v>
      </c>
      <c r="U106" s="3">
        <v>42035</v>
      </c>
      <c r="V106">
        <v>-168.72</v>
      </c>
      <c r="W106">
        <v>42</v>
      </c>
      <c r="X106">
        <v>210.1</v>
      </c>
      <c r="Y106">
        <v>32420</v>
      </c>
    </row>
    <row r="107" spans="1:25" x14ac:dyDescent="0.25">
      <c r="A107">
        <v>4557</v>
      </c>
      <c r="B107" t="s">
        <v>69</v>
      </c>
      <c r="C107">
        <v>7.0000000000000007E-2</v>
      </c>
      <c r="D107">
        <v>280.98</v>
      </c>
      <c r="E107">
        <v>57</v>
      </c>
      <c r="F107">
        <v>699</v>
      </c>
      <c r="G107" t="s">
        <v>848</v>
      </c>
      <c r="H107" t="s">
        <v>52</v>
      </c>
      <c r="I107" t="s">
        <v>127</v>
      </c>
      <c r="J107" t="s">
        <v>54</v>
      </c>
      <c r="K107" t="s">
        <v>55</v>
      </c>
      <c r="L107" t="s">
        <v>56</v>
      </c>
      <c r="M107" t="s">
        <v>683</v>
      </c>
      <c r="N107">
        <v>0.78</v>
      </c>
      <c r="O107" t="s">
        <v>46</v>
      </c>
      <c r="P107" t="s">
        <v>47</v>
      </c>
      <c r="Q107" t="s">
        <v>58</v>
      </c>
      <c r="R107" t="s">
        <v>676</v>
      </c>
      <c r="S107">
        <v>90041</v>
      </c>
      <c r="T107" s="3">
        <v>42033</v>
      </c>
      <c r="U107" s="3">
        <v>42035</v>
      </c>
      <c r="V107">
        <v>-439.62</v>
      </c>
      <c r="W107">
        <v>23</v>
      </c>
      <c r="X107">
        <v>6499.87</v>
      </c>
      <c r="Y107">
        <v>32420</v>
      </c>
    </row>
    <row r="108" spans="1:25" x14ac:dyDescent="0.25">
      <c r="A108">
        <v>4596</v>
      </c>
      <c r="B108" t="s">
        <v>38</v>
      </c>
      <c r="C108">
        <v>0.04</v>
      </c>
      <c r="D108">
        <v>12.44</v>
      </c>
      <c r="E108">
        <v>6.27</v>
      </c>
      <c r="F108">
        <v>1723</v>
      </c>
      <c r="G108" t="s">
        <v>1743</v>
      </c>
      <c r="H108" t="s">
        <v>62</v>
      </c>
      <c r="I108" t="s">
        <v>41</v>
      </c>
      <c r="J108" t="s">
        <v>42</v>
      </c>
      <c r="K108" t="s">
        <v>154</v>
      </c>
      <c r="L108" t="s">
        <v>99</v>
      </c>
      <c r="M108" t="s">
        <v>1741</v>
      </c>
      <c r="N108">
        <v>0.56999999999999995</v>
      </c>
      <c r="O108" t="s">
        <v>46</v>
      </c>
      <c r="P108" t="s">
        <v>47</v>
      </c>
      <c r="Q108" t="s">
        <v>58</v>
      </c>
      <c r="R108" t="s">
        <v>1745</v>
      </c>
      <c r="S108">
        <v>92037</v>
      </c>
      <c r="T108" s="3">
        <v>42140</v>
      </c>
      <c r="U108" s="3">
        <v>42141</v>
      </c>
      <c r="V108">
        <v>-59.06</v>
      </c>
      <c r="W108">
        <v>146</v>
      </c>
      <c r="X108">
        <v>1834.61</v>
      </c>
      <c r="Y108">
        <v>32710</v>
      </c>
    </row>
    <row r="109" spans="1:25" x14ac:dyDescent="0.25">
      <c r="A109">
        <v>4613</v>
      </c>
      <c r="B109" t="s">
        <v>69</v>
      </c>
      <c r="C109">
        <v>0.06</v>
      </c>
      <c r="D109">
        <v>8.1199999999999992</v>
      </c>
      <c r="E109">
        <v>2.83</v>
      </c>
      <c r="F109">
        <v>698</v>
      </c>
      <c r="G109" t="s">
        <v>847</v>
      </c>
      <c r="H109" t="s">
        <v>62</v>
      </c>
      <c r="I109" t="s">
        <v>41</v>
      </c>
      <c r="J109" t="s">
        <v>90</v>
      </c>
      <c r="K109" t="s">
        <v>193</v>
      </c>
      <c r="L109" t="s">
        <v>64</v>
      </c>
      <c r="M109" t="s">
        <v>840</v>
      </c>
      <c r="N109">
        <v>0.77</v>
      </c>
      <c r="O109" t="s">
        <v>46</v>
      </c>
      <c r="P109" t="s">
        <v>47</v>
      </c>
      <c r="Q109" t="s">
        <v>48</v>
      </c>
      <c r="R109" t="s">
        <v>222</v>
      </c>
      <c r="S109">
        <v>98105</v>
      </c>
      <c r="T109" s="3">
        <v>42090</v>
      </c>
      <c r="U109" s="3">
        <v>42091</v>
      </c>
      <c r="V109">
        <v>-82.83</v>
      </c>
      <c r="W109">
        <v>41</v>
      </c>
      <c r="X109">
        <v>322.02999999999997</v>
      </c>
      <c r="Y109">
        <v>32869</v>
      </c>
    </row>
    <row r="110" spans="1:25" x14ac:dyDescent="0.25">
      <c r="A110">
        <v>4614</v>
      </c>
      <c r="B110" t="s">
        <v>69</v>
      </c>
      <c r="C110">
        <v>0.05</v>
      </c>
      <c r="D110">
        <v>51.65</v>
      </c>
      <c r="E110">
        <v>18.45</v>
      </c>
      <c r="F110">
        <v>698</v>
      </c>
      <c r="G110" t="s">
        <v>847</v>
      </c>
      <c r="H110" t="s">
        <v>62</v>
      </c>
      <c r="I110" t="s">
        <v>41</v>
      </c>
      <c r="J110" t="s">
        <v>54</v>
      </c>
      <c r="K110" t="s">
        <v>63</v>
      </c>
      <c r="L110" t="s">
        <v>99</v>
      </c>
      <c r="M110" t="s">
        <v>842</v>
      </c>
      <c r="N110">
        <v>0.65</v>
      </c>
      <c r="O110" t="s">
        <v>46</v>
      </c>
      <c r="P110" t="s">
        <v>47</v>
      </c>
      <c r="Q110" t="s">
        <v>48</v>
      </c>
      <c r="R110" t="s">
        <v>222</v>
      </c>
      <c r="S110">
        <v>98105</v>
      </c>
      <c r="T110" s="3">
        <v>42090</v>
      </c>
      <c r="U110" s="3">
        <v>42091</v>
      </c>
      <c r="V110">
        <v>25.04</v>
      </c>
      <c r="W110">
        <v>49</v>
      </c>
      <c r="X110">
        <v>2470.84</v>
      </c>
      <c r="Y110">
        <v>32869</v>
      </c>
    </row>
    <row r="111" spans="1:25" x14ac:dyDescent="0.25">
      <c r="A111">
        <v>4616</v>
      </c>
      <c r="B111" t="s">
        <v>69</v>
      </c>
      <c r="C111">
        <v>0.1</v>
      </c>
      <c r="D111">
        <v>175.99</v>
      </c>
      <c r="E111">
        <v>8.99</v>
      </c>
      <c r="F111">
        <v>698</v>
      </c>
      <c r="G111" t="s">
        <v>847</v>
      </c>
      <c r="H111" t="s">
        <v>62</v>
      </c>
      <c r="I111" t="s">
        <v>41</v>
      </c>
      <c r="J111" t="s">
        <v>90</v>
      </c>
      <c r="K111" t="s">
        <v>91</v>
      </c>
      <c r="L111" t="s">
        <v>72</v>
      </c>
      <c r="M111" t="s">
        <v>181</v>
      </c>
      <c r="N111">
        <v>0.56999999999999995</v>
      </c>
      <c r="O111" t="s">
        <v>46</v>
      </c>
      <c r="P111" t="s">
        <v>47</v>
      </c>
      <c r="Q111" t="s">
        <v>48</v>
      </c>
      <c r="R111" t="s">
        <v>222</v>
      </c>
      <c r="S111">
        <v>98105</v>
      </c>
      <c r="T111" s="3">
        <v>42090</v>
      </c>
      <c r="U111" s="3">
        <v>42091</v>
      </c>
      <c r="V111">
        <v>930.99</v>
      </c>
      <c r="W111">
        <v>39</v>
      </c>
      <c r="X111">
        <v>5250.66</v>
      </c>
      <c r="Y111">
        <v>32869</v>
      </c>
    </row>
    <row r="112" spans="1:25" x14ac:dyDescent="0.25">
      <c r="A112">
        <v>4724</v>
      </c>
      <c r="B112" t="s">
        <v>38</v>
      </c>
      <c r="C112">
        <v>0.04</v>
      </c>
      <c r="D112">
        <v>90.97</v>
      </c>
      <c r="E112">
        <v>28</v>
      </c>
      <c r="F112">
        <v>898</v>
      </c>
      <c r="G112" t="s">
        <v>1027</v>
      </c>
      <c r="H112" t="s">
        <v>52</v>
      </c>
      <c r="I112" t="s">
        <v>71</v>
      </c>
      <c r="J112" t="s">
        <v>90</v>
      </c>
      <c r="K112" t="s">
        <v>98</v>
      </c>
      <c r="L112" t="s">
        <v>56</v>
      </c>
      <c r="M112" t="s">
        <v>1028</v>
      </c>
      <c r="N112">
        <v>0.38</v>
      </c>
      <c r="O112" t="s">
        <v>46</v>
      </c>
      <c r="P112" t="s">
        <v>66</v>
      </c>
      <c r="Q112" t="s">
        <v>84</v>
      </c>
      <c r="R112" t="s">
        <v>103</v>
      </c>
      <c r="S112">
        <v>10039</v>
      </c>
      <c r="T112" s="3">
        <v>42016</v>
      </c>
      <c r="U112" s="3">
        <v>42017</v>
      </c>
      <c r="V112">
        <v>-173.1</v>
      </c>
      <c r="W112">
        <v>6</v>
      </c>
      <c r="X112">
        <v>573.30999999999995</v>
      </c>
      <c r="Y112">
        <v>33635</v>
      </c>
    </row>
    <row r="113" spans="1:25" x14ac:dyDescent="0.25">
      <c r="A113">
        <v>4725</v>
      </c>
      <c r="B113" t="s">
        <v>38</v>
      </c>
      <c r="C113">
        <v>7.0000000000000007E-2</v>
      </c>
      <c r="D113">
        <v>20.34</v>
      </c>
      <c r="E113">
        <v>35</v>
      </c>
      <c r="F113">
        <v>898</v>
      </c>
      <c r="G113" t="s">
        <v>1027</v>
      </c>
      <c r="H113" t="s">
        <v>62</v>
      </c>
      <c r="I113" t="s">
        <v>71</v>
      </c>
      <c r="J113" t="s">
        <v>42</v>
      </c>
      <c r="K113" t="s">
        <v>154</v>
      </c>
      <c r="L113" t="s">
        <v>249</v>
      </c>
      <c r="M113" t="s">
        <v>388</v>
      </c>
      <c r="N113">
        <v>0.84</v>
      </c>
      <c r="O113" t="s">
        <v>46</v>
      </c>
      <c r="P113" t="s">
        <v>66</v>
      </c>
      <c r="Q113" t="s">
        <v>84</v>
      </c>
      <c r="R113" t="s">
        <v>103</v>
      </c>
      <c r="S113">
        <v>10039</v>
      </c>
      <c r="T113" s="3">
        <v>42016</v>
      </c>
      <c r="U113" s="3">
        <v>42017</v>
      </c>
      <c r="V113">
        <v>-96.16</v>
      </c>
      <c r="W113">
        <v>5</v>
      </c>
      <c r="X113">
        <v>140.22999999999999</v>
      </c>
      <c r="Y113">
        <v>33635</v>
      </c>
    </row>
    <row r="114" spans="1:25" x14ac:dyDescent="0.25">
      <c r="A114">
        <v>4788</v>
      </c>
      <c r="B114" t="s">
        <v>38</v>
      </c>
      <c r="C114">
        <v>0.05</v>
      </c>
      <c r="D114">
        <v>4.84</v>
      </c>
      <c r="E114">
        <v>0.71</v>
      </c>
      <c r="F114">
        <v>2618</v>
      </c>
      <c r="G114" t="s">
        <v>2450</v>
      </c>
      <c r="H114" t="s">
        <v>40</v>
      </c>
      <c r="I114" t="s">
        <v>41</v>
      </c>
      <c r="J114" t="s">
        <v>42</v>
      </c>
      <c r="K114" t="s">
        <v>43</v>
      </c>
      <c r="L114" t="s">
        <v>44</v>
      </c>
      <c r="M114" t="s">
        <v>1489</v>
      </c>
      <c r="N114">
        <v>0.52</v>
      </c>
      <c r="O114" t="s">
        <v>46</v>
      </c>
      <c r="P114" t="s">
        <v>66</v>
      </c>
      <c r="Q114" t="s">
        <v>84</v>
      </c>
      <c r="R114" t="s">
        <v>103</v>
      </c>
      <c r="S114">
        <v>10004</v>
      </c>
      <c r="T114" s="3">
        <v>42086</v>
      </c>
      <c r="U114" s="3">
        <v>42086</v>
      </c>
      <c r="V114">
        <v>29.17</v>
      </c>
      <c r="W114">
        <v>20</v>
      </c>
      <c r="X114">
        <v>103.39</v>
      </c>
      <c r="Y114">
        <v>34017</v>
      </c>
    </row>
    <row r="115" spans="1:25" x14ac:dyDescent="0.25">
      <c r="A115">
        <v>4789</v>
      </c>
      <c r="B115" t="s">
        <v>38</v>
      </c>
      <c r="C115">
        <v>0.01</v>
      </c>
      <c r="D115">
        <v>14.98</v>
      </c>
      <c r="E115">
        <v>7.69</v>
      </c>
      <c r="F115">
        <v>2618</v>
      </c>
      <c r="G115" t="s">
        <v>2450</v>
      </c>
      <c r="H115" t="s">
        <v>62</v>
      </c>
      <c r="I115" t="s">
        <v>41</v>
      </c>
      <c r="J115" t="s">
        <v>42</v>
      </c>
      <c r="K115" t="s">
        <v>154</v>
      </c>
      <c r="L115" t="s">
        <v>72</v>
      </c>
      <c r="M115" t="s">
        <v>1749</v>
      </c>
      <c r="N115">
        <v>0.56999999999999995</v>
      </c>
      <c r="O115" t="s">
        <v>46</v>
      </c>
      <c r="P115" t="s">
        <v>66</v>
      </c>
      <c r="Q115" t="s">
        <v>84</v>
      </c>
      <c r="R115" t="s">
        <v>103</v>
      </c>
      <c r="S115">
        <v>10004</v>
      </c>
      <c r="T115" s="3">
        <v>42086</v>
      </c>
      <c r="U115" s="3">
        <v>42088</v>
      </c>
      <c r="V115">
        <v>-48.97</v>
      </c>
      <c r="W115">
        <v>28</v>
      </c>
      <c r="X115">
        <v>435.39</v>
      </c>
      <c r="Y115">
        <v>34017</v>
      </c>
    </row>
    <row r="116" spans="1:25" x14ac:dyDescent="0.25">
      <c r="A116">
        <v>4843</v>
      </c>
      <c r="B116" t="s">
        <v>119</v>
      </c>
      <c r="C116">
        <v>0.01</v>
      </c>
      <c r="D116">
        <v>10.48</v>
      </c>
      <c r="E116">
        <v>2.89</v>
      </c>
      <c r="F116">
        <v>1821</v>
      </c>
      <c r="G116" t="s">
        <v>1825</v>
      </c>
      <c r="H116" t="s">
        <v>62</v>
      </c>
      <c r="I116" t="s">
        <v>127</v>
      </c>
      <c r="J116" t="s">
        <v>42</v>
      </c>
      <c r="K116" t="s">
        <v>43</v>
      </c>
      <c r="L116" t="s">
        <v>64</v>
      </c>
      <c r="M116" t="s">
        <v>1821</v>
      </c>
      <c r="N116">
        <v>0.6</v>
      </c>
      <c r="O116" t="s">
        <v>46</v>
      </c>
      <c r="P116" t="s">
        <v>66</v>
      </c>
      <c r="Q116" t="s">
        <v>84</v>
      </c>
      <c r="R116" t="s">
        <v>103</v>
      </c>
      <c r="S116">
        <v>10177</v>
      </c>
      <c r="T116" s="3">
        <v>42040</v>
      </c>
      <c r="U116" s="3">
        <v>42042</v>
      </c>
      <c r="V116">
        <v>40.92</v>
      </c>
      <c r="W116">
        <v>76</v>
      </c>
      <c r="X116">
        <v>809.51</v>
      </c>
      <c r="Y116">
        <v>34435</v>
      </c>
    </row>
    <row r="117" spans="1:25" x14ac:dyDescent="0.25">
      <c r="A117">
        <v>4903</v>
      </c>
      <c r="B117" t="s">
        <v>60</v>
      </c>
      <c r="C117">
        <v>0.03</v>
      </c>
      <c r="D117">
        <v>1.88</v>
      </c>
      <c r="E117">
        <v>1.49</v>
      </c>
      <c r="F117">
        <v>604</v>
      </c>
      <c r="G117" t="s">
        <v>732</v>
      </c>
      <c r="H117" t="s">
        <v>62</v>
      </c>
      <c r="I117" t="s">
        <v>53</v>
      </c>
      <c r="J117" t="s">
        <v>42</v>
      </c>
      <c r="K117" t="s">
        <v>122</v>
      </c>
      <c r="L117" t="s">
        <v>72</v>
      </c>
      <c r="M117" t="s">
        <v>285</v>
      </c>
      <c r="N117">
        <v>0.37</v>
      </c>
      <c r="O117" t="s">
        <v>46</v>
      </c>
      <c r="P117" t="s">
        <v>47</v>
      </c>
      <c r="Q117" t="s">
        <v>58</v>
      </c>
      <c r="R117" t="s">
        <v>676</v>
      </c>
      <c r="S117">
        <v>90045</v>
      </c>
      <c r="T117" s="3">
        <v>42028</v>
      </c>
      <c r="U117" s="3">
        <v>42029</v>
      </c>
      <c r="V117">
        <v>-15.1</v>
      </c>
      <c r="W117">
        <v>52</v>
      </c>
      <c r="X117">
        <v>102.32</v>
      </c>
      <c r="Y117">
        <v>34882</v>
      </c>
    </row>
    <row r="118" spans="1:25" x14ac:dyDescent="0.25">
      <c r="A118">
        <v>4949</v>
      </c>
      <c r="B118" t="s">
        <v>69</v>
      </c>
      <c r="C118">
        <v>0.08</v>
      </c>
      <c r="D118">
        <v>9.98</v>
      </c>
      <c r="E118">
        <v>12.52</v>
      </c>
      <c r="F118">
        <v>2747</v>
      </c>
      <c r="G118" t="s">
        <v>2541</v>
      </c>
      <c r="H118" t="s">
        <v>62</v>
      </c>
      <c r="I118" t="s">
        <v>41</v>
      </c>
      <c r="J118" t="s">
        <v>54</v>
      </c>
      <c r="K118" t="s">
        <v>63</v>
      </c>
      <c r="L118" t="s">
        <v>72</v>
      </c>
      <c r="M118" t="s">
        <v>2542</v>
      </c>
      <c r="N118">
        <v>0.56999999999999995</v>
      </c>
      <c r="O118" t="s">
        <v>46</v>
      </c>
      <c r="P118" t="s">
        <v>66</v>
      </c>
      <c r="Q118" t="s">
        <v>84</v>
      </c>
      <c r="R118" t="s">
        <v>103</v>
      </c>
      <c r="S118">
        <v>10115</v>
      </c>
      <c r="T118" s="3">
        <v>42040</v>
      </c>
      <c r="U118" s="3">
        <v>42042</v>
      </c>
      <c r="V118">
        <v>-102.93</v>
      </c>
      <c r="W118">
        <v>15</v>
      </c>
      <c r="X118">
        <v>150.24</v>
      </c>
      <c r="Y118">
        <v>35200</v>
      </c>
    </row>
    <row r="119" spans="1:25" x14ac:dyDescent="0.25">
      <c r="A119">
        <v>5059</v>
      </c>
      <c r="B119" t="s">
        <v>119</v>
      </c>
      <c r="C119">
        <v>0.09</v>
      </c>
      <c r="D119">
        <v>35.94</v>
      </c>
      <c r="E119">
        <v>6.66</v>
      </c>
      <c r="F119">
        <v>272</v>
      </c>
      <c r="G119" t="s">
        <v>402</v>
      </c>
      <c r="H119" t="s">
        <v>62</v>
      </c>
      <c r="I119" t="s">
        <v>53</v>
      </c>
      <c r="J119" t="s">
        <v>42</v>
      </c>
      <c r="K119" t="s">
        <v>82</v>
      </c>
      <c r="L119" t="s">
        <v>72</v>
      </c>
      <c r="M119" t="s">
        <v>86</v>
      </c>
      <c r="N119">
        <v>0.4</v>
      </c>
      <c r="O119" t="s">
        <v>46</v>
      </c>
      <c r="P119" t="s">
        <v>149</v>
      </c>
      <c r="Q119" t="s">
        <v>335</v>
      </c>
      <c r="R119" t="s">
        <v>403</v>
      </c>
      <c r="S119">
        <v>28204</v>
      </c>
      <c r="T119" s="3">
        <v>42160</v>
      </c>
      <c r="U119" s="3">
        <v>42165</v>
      </c>
      <c r="V119">
        <v>72.19</v>
      </c>
      <c r="W119">
        <v>24</v>
      </c>
      <c r="X119">
        <v>836.47</v>
      </c>
      <c r="Y119">
        <v>36069</v>
      </c>
    </row>
    <row r="120" spans="1:25" x14ac:dyDescent="0.25">
      <c r="A120">
        <v>5061</v>
      </c>
      <c r="B120" t="s">
        <v>119</v>
      </c>
      <c r="C120">
        <v>0.09</v>
      </c>
      <c r="D120">
        <v>4.9800000000000004</v>
      </c>
      <c r="E120">
        <v>7.44</v>
      </c>
      <c r="F120">
        <v>272</v>
      </c>
      <c r="G120" t="s">
        <v>402</v>
      </c>
      <c r="H120" t="s">
        <v>62</v>
      </c>
      <c r="I120" t="s">
        <v>53</v>
      </c>
      <c r="J120" t="s">
        <v>42</v>
      </c>
      <c r="K120" t="s">
        <v>106</v>
      </c>
      <c r="L120" t="s">
        <v>72</v>
      </c>
      <c r="M120" t="s">
        <v>397</v>
      </c>
      <c r="N120">
        <v>0.36</v>
      </c>
      <c r="O120" t="s">
        <v>46</v>
      </c>
      <c r="P120" t="s">
        <v>149</v>
      </c>
      <c r="Q120" t="s">
        <v>335</v>
      </c>
      <c r="R120" t="s">
        <v>403</v>
      </c>
      <c r="S120">
        <v>28204</v>
      </c>
      <c r="T120" s="3">
        <v>42160</v>
      </c>
      <c r="U120" s="3">
        <v>42162</v>
      </c>
      <c r="V120">
        <v>-122.37</v>
      </c>
      <c r="W120">
        <v>37</v>
      </c>
      <c r="X120">
        <v>189.83</v>
      </c>
      <c r="Y120">
        <v>36069</v>
      </c>
    </row>
    <row r="121" spans="1:25" x14ac:dyDescent="0.25">
      <c r="A121">
        <v>5117</v>
      </c>
      <c r="B121" t="s">
        <v>38</v>
      </c>
      <c r="C121">
        <v>0.1</v>
      </c>
      <c r="D121">
        <v>22.38</v>
      </c>
      <c r="E121">
        <v>15.1</v>
      </c>
      <c r="F121">
        <v>1246</v>
      </c>
      <c r="G121" t="s">
        <v>1347</v>
      </c>
      <c r="H121" t="s">
        <v>62</v>
      </c>
      <c r="I121" t="s">
        <v>53</v>
      </c>
      <c r="J121" t="s">
        <v>42</v>
      </c>
      <c r="K121" t="s">
        <v>122</v>
      </c>
      <c r="L121" t="s">
        <v>72</v>
      </c>
      <c r="M121" t="s">
        <v>1188</v>
      </c>
      <c r="N121">
        <v>0.38</v>
      </c>
      <c r="O121" t="s">
        <v>46</v>
      </c>
      <c r="P121" t="s">
        <v>66</v>
      </c>
      <c r="Q121" t="s">
        <v>84</v>
      </c>
      <c r="R121" t="s">
        <v>103</v>
      </c>
      <c r="S121">
        <v>10009</v>
      </c>
      <c r="T121" s="3">
        <v>42099</v>
      </c>
      <c r="U121" s="3">
        <v>42100</v>
      </c>
      <c r="V121">
        <v>-107.51</v>
      </c>
      <c r="W121">
        <v>26</v>
      </c>
      <c r="X121">
        <v>564.98</v>
      </c>
      <c r="Y121">
        <v>36452</v>
      </c>
    </row>
    <row r="122" spans="1:25" x14ac:dyDescent="0.25">
      <c r="A122">
        <v>5118</v>
      </c>
      <c r="B122" t="s">
        <v>38</v>
      </c>
      <c r="C122">
        <v>0.04</v>
      </c>
      <c r="D122">
        <v>6.98</v>
      </c>
      <c r="E122">
        <v>2.83</v>
      </c>
      <c r="F122">
        <v>1246</v>
      </c>
      <c r="G122" t="s">
        <v>1347</v>
      </c>
      <c r="H122" t="s">
        <v>62</v>
      </c>
      <c r="I122" t="s">
        <v>53</v>
      </c>
      <c r="J122" t="s">
        <v>54</v>
      </c>
      <c r="K122" t="s">
        <v>63</v>
      </c>
      <c r="L122" t="s">
        <v>64</v>
      </c>
      <c r="M122" t="s">
        <v>1348</v>
      </c>
      <c r="N122">
        <v>0.37</v>
      </c>
      <c r="O122" t="s">
        <v>46</v>
      </c>
      <c r="P122" t="s">
        <v>66</v>
      </c>
      <c r="Q122" t="s">
        <v>84</v>
      </c>
      <c r="R122" t="s">
        <v>103</v>
      </c>
      <c r="S122">
        <v>10009</v>
      </c>
      <c r="T122" s="3">
        <v>42099</v>
      </c>
      <c r="U122" s="3">
        <v>42101</v>
      </c>
      <c r="V122">
        <v>46.01</v>
      </c>
      <c r="W122">
        <v>18</v>
      </c>
      <c r="X122">
        <v>129.47999999999999</v>
      </c>
      <c r="Y122">
        <v>36452</v>
      </c>
    </row>
    <row r="123" spans="1:25" x14ac:dyDescent="0.25">
      <c r="A123">
        <v>5140</v>
      </c>
      <c r="B123" t="s">
        <v>38</v>
      </c>
      <c r="C123">
        <v>0.01</v>
      </c>
      <c r="D123">
        <v>7.89</v>
      </c>
      <c r="E123">
        <v>2.82</v>
      </c>
      <c r="F123">
        <v>699</v>
      </c>
      <c r="G123" t="s">
        <v>848</v>
      </c>
      <c r="H123" t="s">
        <v>62</v>
      </c>
      <c r="I123" t="s">
        <v>127</v>
      </c>
      <c r="J123" t="s">
        <v>42</v>
      </c>
      <c r="K123" t="s">
        <v>79</v>
      </c>
      <c r="L123" t="s">
        <v>44</v>
      </c>
      <c r="M123" t="s">
        <v>851</v>
      </c>
      <c r="N123">
        <v>0.4</v>
      </c>
      <c r="O123" t="s">
        <v>46</v>
      </c>
      <c r="P123" t="s">
        <v>47</v>
      </c>
      <c r="Q123" t="s">
        <v>58</v>
      </c>
      <c r="R123" t="s">
        <v>676</v>
      </c>
      <c r="S123">
        <v>90041</v>
      </c>
      <c r="T123" s="3">
        <v>42185</v>
      </c>
      <c r="U123" s="3">
        <v>42186</v>
      </c>
      <c r="V123">
        <v>38.700000000000003</v>
      </c>
      <c r="W123">
        <v>32</v>
      </c>
      <c r="X123">
        <v>274.26</v>
      </c>
      <c r="Y123">
        <v>36647</v>
      </c>
    </row>
    <row r="124" spans="1:25" x14ac:dyDescent="0.25">
      <c r="A124">
        <v>5141</v>
      </c>
      <c r="B124" t="s">
        <v>38</v>
      </c>
      <c r="C124">
        <v>0.09</v>
      </c>
      <c r="D124">
        <v>3.68</v>
      </c>
      <c r="E124">
        <v>1.32</v>
      </c>
      <c r="F124">
        <v>699</v>
      </c>
      <c r="G124" t="s">
        <v>848</v>
      </c>
      <c r="H124" t="s">
        <v>62</v>
      </c>
      <c r="I124" t="s">
        <v>127</v>
      </c>
      <c r="J124" t="s">
        <v>42</v>
      </c>
      <c r="K124" t="s">
        <v>187</v>
      </c>
      <c r="L124" t="s">
        <v>44</v>
      </c>
      <c r="M124" t="s">
        <v>852</v>
      </c>
      <c r="N124">
        <v>0.83</v>
      </c>
      <c r="O124" t="s">
        <v>46</v>
      </c>
      <c r="P124" t="s">
        <v>47</v>
      </c>
      <c r="Q124" t="s">
        <v>58</v>
      </c>
      <c r="R124" t="s">
        <v>676</v>
      </c>
      <c r="S124">
        <v>90041</v>
      </c>
      <c r="T124" s="3">
        <v>42185</v>
      </c>
      <c r="U124" s="3">
        <v>42186</v>
      </c>
      <c r="V124">
        <v>-21.91</v>
      </c>
      <c r="W124">
        <v>24</v>
      </c>
      <c r="X124">
        <v>83.16</v>
      </c>
      <c r="Y124">
        <v>36647</v>
      </c>
    </row>
    <row r="125" spans="1:25" x14ac:dyDescent="0.25">
      <c r="A125">
        <v>5142</v>
      </c>
      <c r="B125" t="s">
        <v>38</v>
      </c>
      <c r="C125">
        <v>0.1</v>
      </c>
      <c r="D125">
        <v>9.7100000000000009</v>
      </c>
      <c r="E125">
        <v>9.4499999999999993</v>
      </c>
      <c r="F125">
        <v>699</v>
      </c>
      <c r="G125" t="s">
        <v>848</v>
      </c>
      <c r="H125" t="s">
        <v>62</v>
      </c>
      <c r="I125" t="s">
        <v>127</v>
      </c>
      <c r="J125" t="s">
        <v>42</v>
      </c>
      <c r="K125" t="s">
        <v>154</v>
      </c>
      <c r="L125" t="s">
        <v>72</v>
      </c>
      <c r="M125" t="s">
        <v>523</v>
      </c>
      <c r="N125">
        <v>0.6</v>
      </c>
      <c r="O125" t="s">
        <v>46</v>
      </c>
      <c r="P125" t="s">
        <v>47</v>
      </c>
      <c r="Q125" t="s">
        <v>58</v>
      </c>
      <c r="R125" t="s">
        <v>676</v>
      </c>
      <c r="S125">
        <v>90041</v>
      </c>
      <c r="T125" s="3">
        <v>42185</v>
      </c>
      <c r="U125" s="3">
        <v>42188</v>
      </c>
      <c r="V125">
        <v>-119.77</v>
      </c>
      <c r="W125">
        <v>27</v>
      </c>
      <c r="X125">
        <v>261.93</v>
      </c>
      <c r="Y125">
        <v>36647</v>
      </c>
    </row>
    <row r="126" spans="1:25" x14ac:dyDescent="0.25">
      <c r="A126">
        <v>5272</v>
      </c>
      <c r="B126" t="s">
        <v>119</v>
      </c>
      <c r="C126">
        <v>0</v>
      </c>
      <c r="D126">
        <v>291.73</v>
      </c>
      <c r="E126">
        <v>48.8</v>
      </c>
      <c r="F126">
        <v>68</v>
      </c>
      <c r="G126" t="s">
        <v>157</v>
      </c>
      <c r="H126" t="s">
        <v>52</v>
      </c>
      <c r="I126" t="s">
        <v>41</v>
      </c>
      <c r="J126" t="s">
        <v>54</v>
      </c>
      <c r="K126" t="s">
        <v>55</v>
      </c>
      <c r="L126" t="s">
        <v>56</v>
      </c>
      <c r="M126" t="s">
        <v>158</v>
      </c>
      <c r="N126">
        <v>0.56000000000000005</v>
      </c>
      <c r="O126" t="s">
        <v>46</v>
      </c>
      <c r="P126" t="s">
        <v>66</v>
      </c>
      <c r="Q126" t="s">
        <v>84</v>
      </c>
      <c r="R126" t="s">
        <v>103</v>
      </c>
      <c r="S126">
        <v>10177</v>
      </c>
      <c r="T126" s="3">
        <v>42006</v>
      </c>
      <c r="U126" s="3">
        <v>42006</v>
      </c>
      <c r="V126">
        <v>-308.93</v>
      </c>
      <c r="W126">
        <v>4</v>
      </c>
      <c r="X126">
        <v>1239.06</v>
      </c>
      <c r="Y126">
        <v>37537</v>
      </c>
    </row>
    <row r="127" spans="1:25" x14ac:dyDescent="0.25">
      <c r="A127">
        <v>5273</v>
      </c>
      <c r="B127" t="s">
        <v>119</v>
      </c>
      <c r="C127">
        <v>7.0000000000000007E-2</v>
      </c>
      <c r="D127">
        <v>100.98</v>
      </c>
      <c r="E127">
        <v>45</v>
      </c>
      <c r="F127">
        <v>68</v>
      </c>
      <c r="G127" t="s">
        <v>157</v>
      </c>
      <c r="H127" t="s">
        <v>52</v>
      </c>
      <c r="I127" t="s">
        <v>41</v>
      </c>
      <c r="J127" t="s">
        <v>54</v>
      </c>
      <c r="K127" t="s">
        <v>55</v>
      </c>
      <c r="L127" t="s">
        <v>56</v>
      </c>
      <c r="M127" t="s">
        <v>159</v>
      </c>
      <c r="N127">
        <v>0.69</v>
      </c>
      <c r="O127" t="s">
        <v>46</v>
      </c>
      <c r="P127" t="s">
        <v>66</v>
      </c>
      <c r="Q127" t="s">
        <v>84</v>
      </c>
      <c r="R127" t="s">
        <v>103</v>
      </c>
      <c r="S127">
        <v>10177</v>
      </c>
      <c r="T127" s="3">
        <v>42006</v>
      </c>
      <c r="U127" s="3">
        <v>42008</v>
      </c>
      <c r="V127">
        <v>-1679.76</v>
      </c>
      <c r="W127">
        <v>43</v>
      </c>
      <c r="X127">
        <v>4083.19</v>
      </c>
      <c r="Y127">
        <v>37537</v>
      </c>
    </row>
    <row r="128" spans="1:25" x14ac:dyDescent="0.25">
      <c r="A128">
        <v>5274</v>
      </c>
      <c r="B128" t="s">
        <v>119</v>
      </c>
      <c r="C128">
        <v>0.05</v>
      </c>
      <c r="D128">
        <v>155.06</v>
      </c>
      <c r="E128">
        <v>7.07</v>
      </c>
      <c r="F128">
        <v>68</v>
      </c>
      <c r="G128" t="s">
        <v>157</v>
      </c>
      <c r="H128" t="s">
        <v>62</v>
      </c>
      <c r="I128" t="s">
        <v>41</v>
      </c>
      <c r="J128" t="s">
        <v>42</v>
      </c>
      <c r="K128" t="s">
        <v>154</v>
      </c>
      <c r="L128" t="s">
        <v>72</v>
      </c>
      <c r="M128" t="s">
        <v>155</v>
      </c>
      <c r="N128">
        <v>0.59</v>
      </c>
      <c r="O128" t="s">
        <v>46</v>
      </c>
      <c r="P128" t="s">
        <v>66</v>
      </c>
      <c r="Q128" t="s">
        <v>84</v>
      </c>
      <c r="R128" t="s">
        <v>103</v>
      </c>
      <c r="S128">
        <v>10177</v>
      </c>
      <c r="T128" s="3">
        <v>42006</v>
      </c>
      <c r="U128" s="3">
        <v>42013</v>
      </c>
      <c r="V128">
        <v>575.4</v>
      </c>
      <c r="W128">
        <v>32</v>
      </c>
      <c r="X128">
        <v>4902.38</v>
      </c>
      <c r="Y128">
        <v>37537</v>
      </c>
    </row>
    <row r="129" spans="1:25" x14ac:dyDescent="0.25">
      <c r="A129">
        <v>5297</v>
      </c>
      <c r="B129" t="s">
        <v>50</v>
      </c>
      <c r="C129">
        <v>0</v>
      </c>
      <c r="D129">
        <v>8.6</v>
      </c>
      <c r="E129">
        <v>6.19</v>
      </c>
      <c r="F129">
        <v>1402</v>
      </c>
      <c r="G129" t="s">
        <v>1475</v>
      </c>
      <c r="H129" t="s">
        <v>62</v>
      </c>
      <c r="I129" t="s">
        <v>41</v>
      </c>
      <c r="J129" t="s">
        <v>42</v>
      </c>
      <c r="K129" t="s">
        <v>122</v>
      </c>
      <c r="L129" t="s">
        <v>72</v>
      </c>
      <c r="M129" t="s">
        <v>937</v>
      </c>
      <c r="N129">
        <v>0.38</v>
      </c>
      <c r="O129" t="s">
        <v>46</v>
      </c>
      <c r="P129" t="s">
        <v>74</v>
      </c>
      <c r="Q129" t="s">
        <v>191</v>
      </c>
      <c r="R129" t="s">
        <v>192</v>
      </c>
      <c r="S129">
        <v>60653</v>
      </c>
      <c r="T129" s="3">
        <v>42019</v>
      </c>
      <c r="U129" s="3">
        <v>42019</v>
      </c>
      <c r="V129">
        <v>-42.85</v>
      </c>
      <c r="W129">
        <v>48</v>
      </c>
      <c r="X129">
        <v>447.89</v>
      </c>
      <c r="Y129">
        <v>37729</v>
      </c>
    </row>
    <row r="130" spans="1:25" x14ac:dyDescent="0.25">
      <c r="A130">
        <v>5302</v>
      </c>
      <c r="B130" t="s">
        <v>38</v>
      </c>
      <c r="C130">
        <v>0.01</v>
      </c>
      <c r="D130">
        <v>8.33</v>
      </c>
      <c r="E130">
        <v>1.99</v>
      </c>
      <c r="F130">
        <v>308</v>
      </c>
      <c r="G130" t="s">
        <v>431</v>
      </c>
      <c r="H130" t="s">
        <v>62</v>
      </c>
      <c r="I130" t="s">
        <v>71</v>
      </c>
      <c r="J130" t="s">
        <v>90</v>
      </c>
      <c r="K130" t="s">
        <v>193</v>
      </c>
      <c r="L130" t="s">
        <v>64</v>
      </c>
      <c r="M130" t="s">
        <v>427</v>
      </c>
      <c r="N130">
        <v>0.52</v>
      </c>
      <c r="O130" t="s">
        <v>46</v>
      </c>
      <c r="P130" t="s">
        <v>47</v>
      </c>
      <c r="Q130" t="s">
        <v>48</v>
      </c>
      <c r="R130" t="s">
        <v>222</v>
      </c>
      <c r="S130">
        <v>98115</v>
      </c>
      <c r="T130" s="3">
        <v>42049</v>
      </c>
      <c r="U130" s="3">
        <v>42050</v>
      </c>
      <c r="V130">
        <v>10.74</v>
      </c>
      <c r="W130">
        <v>32</v>
      </c>
      <c r="X130">
        <v>280.62</v>
      </c>
      <c r="Y130">
        <v>37760</v>
      </c>
    </row>
    <row r="131" spans="1:25" x14ac:dyDescent="0.25">
      <c r="A131">
        <v>5338</v>
      </c>
      <c r="B131" t="s">
        <v>38</v>
      </c>
      <c r="C131">
        <v>0.05</v>
      </c>
      <c r="D131">
        <v>165.2</v>
      </c>
      <c r="E131">
        <v>19.989999999999998</v>
      </c>
      <c r="F131">
        <v>2670</v>
      </c>
      <c r="G131" t="s">
        <v>2490</v>
      </c>
      <c r="H131" t="s">
        <v>62</v>
      </c>
      <c r="I131" t="s">
        <v>53</v>
      </c>
      <c r="J131" t="s">
        <v>42</v>
      </c>
      <c r="K131" t="s">
        <v>154</v>
      </c>
      <c r="L131" t="s">
        <v>72</v>
      </c>
      <c r="M131" t="s">
        <v>575</v>
      </c>
      <c r="N131">
        <v>0.59</v>
      </c>
      <c r="O131" t="s">
        <v>46</v>
      </c>
      <c r="P131" t="s">
        <v>47</v>
      </c>
      <c r="Q131" t="s">
        <v>58</v>
      </c>
      <c r="R131" t="s">
        <v>676</v>
      </c>
      <c r="S131">
        <v>90049</v>
      </c>
      <c r="T131" s="3">
        <v>42153</v>
      </c>
      <c r="U131" s="3">
        <v>42153</v>
      </c>
      <c r="V131">
        <v>2008.71</v>
      </c>
      <c r="W131">
        <v>167</v>
      </c>
      <c r="X131">
        <v>27587.55</v>
      </c>
      <c r="Y131">
        <v>37924</v>
      </c>
    </row>
    <row r="132" spans="1:25" x14ac:dyDescent="0.25">
      <c r="A132">
        <v>5339</v>
      </c>
      <c r="B132" t="s">
        <v>38</v>
      </c>
      <c r="C132">
        <v>0.09</v>
      </c>
      <c r="D132">
        <v>17.989999999999998</v>
      </c>
      <c r="E132">
        <v>8.65</v>
      </c>
      <c r="F132">
        <v>2670</v>
      </c>
      <c r="G132" t="s">
        <v>2490</v>
      </c>
      <c r="H132" t="s">
        <v>62</v>
      </c>
      <c r="I132" t="s">
        <v>53</v>
      </c>
      <c r="J132" t="s">
        <v>42</v>
      </c>
      <c r="K132" t="s">
        <v>43</v>
      </c>
      <c r="L132" t="s">
        <v>72</v>
      </c>
      <c r="M132" t="s">
        <v>2491</v>
      </c>
      <c r="N132">
        <v>0.56999999999999995</v>
      </c>
      <c r="O132" t="s">
        <v>46</v>
      </c>
      <c r="P132" t="s">
        <v>47</v>
      </c>
      <c r="Q132" t="s">
        <v>58</v>
      </c>
      <c r="R132" t="s">
        <v>676</v>
      </c>
      <c r="S132">
        <v>90049</v>
      </c>
      <c r="T132" s="3">
        <v>42153</v>
      </c>
      <c r="U132" s="3">
        <v>42153</v>
      </c>
      <c r="V132">
        <v>-80.53</v>
      </c>
      <c r="W132">
        <v>71</v>
      </c>
      <c r="X132">
        <v>1191.58</v>
      </c>
      <c r="Y132">
        <v>37924</v>
      </c>
    </row>
    <row r="133" spans="1:25" x14ac:dyDescent="0.25">
      <c r="A133">
        <v>5345</v>
      </c>
      <c r="B133" t="s">
        <v>38</v>
      </c>
      <c r="C133">
        <v>0.1</v>
      </c>
      <c r="D133">
        <v>146.34</v>
      </c>
      <c r="E133">
        <v>43.75</v>
      </c>
      <c r="F133">
        <v>2303</v>
      </c>
      <c r="G133" t="s">
        <v>2204</v>
      </c>
      <c r="H133" t="s">
        <v>52</v>
      </c>
      <c r="I133" t="s">
        <v>41</v>
      </c>
      <c r="J133" t="s">
        <v>54</v>
      </c>
      <c r="K133" t="s">
        <v>165</v>
      </c>
      <c r="L133" t="s">
        <v>134</v>
      </c>
      <c r="M133" t="s">
        <v>2203</v>
      </c>
      <c r="N133">
        <v>0.64</v>
      </c>
      <c r="O133" t="s">
        <v>46</v>
      </c>
      <c r="P133" t="s">
        <v>66</v>
      </c>
      <c r="Q133" t="s">
        <v>84</v>
      </c>
      <c r="R133" t="s">
        <v>103</v>
      </c>
      <c r="S133">
        <v>10011</v>
      </c>
      <c r="T133" s="3">
        <v>42007</v>
      </c>
      <c r="U133" s="3">
        <v>42008</v>
      </c>
      <c r="V133">
        <v>-270.85000000000002</v>
      </c>
      <c r="W133">
        <v>6</v>
      </c>
      <c r="X133">
        <v>850.64</v>
      </c>
      <c r="Y133">
        <v>37987</v>
      </c>
    </row>
    <row r="134" spans="1:25" x14ac:dyDescent="0.25">
      <c r="A134">
        <v>5358</v>
      </c>
      <c r="B134" t="s">
        <v>50</v>
      </c>
      <c r="C134">
        <v>0.08</v>
      </c>
      <c r="D134">
        <v>4.9800000000000004</v>
      </c>
      <c r="E134">
        <v>4.7</v>
      </c>
      <c r="F134">
        <v>1682</v>
      </c>
      <c r="G134" t="s">
        <v>1697</v>
      </c>
      <c r="H134" t="s">
        <v>62</v>
      </c>
      <c r="I134" t="s">
        <v>127</v>
      </c>
      <c r="J134" t="s">
        <v>42</v>
      </c>
      <c r="K134" t="s">
        <v>106</v>
      </c>
      <c r="L134" t="s">
        <v>72</v>
      </c>
      <c r="M134" t="s">
        <v>1699</v>
      </c>
      <c r="N134">
        <v>0.38</v>
      </c>
      <c r="O134" t="s">
        <v>46</v>
      </c>
      <c r="P134" t="s">
        <v>74</v>
      </c>
      <c r="Q134" t="s">
        <v>191</v>
      </c>
      <c r="R134" t="s">
        <v>192</v>
      </c>
      <c r="S134">
        <v>60611</v>
      </c>
      <c r="T134" s="3">
        <v>42077</v>
      </c>
      <c r="U134" s="3">
        <v>42078</v>
      </c>
      <c r="V134">
        <v>-56.35</v>
      </c>
      <c r="W134">
        <v>47</v>
      </c>
      <c r="X134">
        <v>225.98</v>
      </c>
      <c r="Y134">
        <v>38080</v>
      </c>
    </row>
    <row r="135" spans="1:25" x14ac:dyDescent="0.25">
      <c r="A135">
        <v>5361</v>
      </c>
      <c r="B135" t="s">
        <v>60</v>
      </c>
      <c r="C135">
        <v>0.02</v>
      </c>
      <c r="D135">
        <v>49.99</v>
      </c>
      <c r="E135">
        <v>19.989999999999998</v>
      </c>
      <c r="F135">
        <v>181</v>
      </c>
      <c r="G135" t="s">
        <v>287</v>
      </c>
      <c r="H135" t="s">
        <v>62</v>
      </c>
      <c r="I135" t="s">
        <v>71</v>
      </c>
      <c r="J135" t="s">
        <v>90</v>
      </c>
      <c r="K135" t="s">
        <v>193</v>
      </c>
      <c r="L135" t="s">
        <v>72</v>
      </c>
      <c r="M135" t="s">
        <v>288</v>
      </c>
      <c r="N135">
        <v>0.41</v>
      </c>
      <c r="O135" t="s">
        <v>46</v>
      </c>
      <c r="P135" t="s">
        <v>47</v>
      </c>
      <c r="Q135" t="s">
        <v>58</v>
      </c>
      <c r="R135" t="s">
        <v>289</v>
      </c>
      <c r="S135">
        <v>94122</v>
      </c>
      <c r="T135" s="3">
        <v>42056</v>
      </c>
      <c r="U135" s="3">
        <v>42056</v>
      </c>
      <c r="V135">
        <v>-76.89</v>
      </c>
      <c r="W135">
        <v>18</v>
      </c>
      <c r="X135">
        <v>901.81</v>
      </c>
      <c r="Y135">
        <v>38087</v>
      </c>
    </row>
    <row r="136" spans="1:25" x14ac:dyDescent="0.25">
      <c r="A136">
        <v>5421</v>
      </c>
      <c r="B136" t="s">
        <v>119</v>
      </c>
      <c r="C136">
        <v>0.02</v>
      </c>
      <c r="D136">
        <v>1.1399999999999999</v>
      </c>
      <c r="E136">
        <v>0.7</v>
      </c>
      <c r="F136">
        <v>894</v>
      </c>
      <c r="G136" t="s">
        <v>1019</v>
      </c>
      <c r="H136" t="s">
        <v>62</v>
      </c>
      <c r="I136" t="s">
        <v>41</v>
      </c>
      <c r="J136" t="s">
        <v>42</v>
      </c>
      <c r="K136" t="s">
        <v>79</v>
      </c>
      <c r="L136" t="s">
        <v>44</v>
      </c>
      <c r="M136" t="s">
        <v>1023</v>
      </c>
      <c r="N136">
        <v>0.38</v>
      </c>
      <c r="O136" t="s">
        <v>46</v>
      </c>
      <c r="P136" t="s">
        <v>66</v>
      </c>
      <c r="Q136" t="s">
        <v>1021</v>
      </c>
      <c r="R136" t="s">
        <v>48</v>
      </c>
      <c r="S136">
        <v>20024</v>
      </c>
      <c r="T136" s="3">
        <v>42037</v>
      </c>
      <c r="U136" s="3">
        <v>42037</v>
      </c>
      <c r="V136">
        <v>-0.49</v>
      </c>
      <c r="W136">
        <v>38</v>
      </c>
      <c r="X136">
        <v>44.85</v>
      </c>
      <c r="Y136">
        <v>38529</v>
      </c>
    </row>
    <row r="137" spans="1:25" x14ac:dyDescent="0.25">
      <c r="A137">
        <v>5468</v>
      </c>
      <c r="B137" t="s">
        <v>50</v>
      </c>
      <c r="C137">
        <v>0.03</v>
      </c>
      <c r="D137">
        <v>5.98</v>
      </c>
      <c r="E137">
        <v>1.49</v>
      </c>
      <c r="F137">
        <v>1193</v>
      </c>
      <c r="G137" t="s">
        <v>1301</v>
      </c>
      <c r="H137" t="s">
        <v>62</v>
      </c>
      <c r="I137" t="s">
        <v>71</v>
      </c>
      <c r="J137" t="s">
        <v>42</v>
      </c>
      <c r="K137" t="s">
        <v>122</v>
      </c>
      <c r="L137" t="s">
        <v>72</v>
      </c>
      <c r="M137" t="s">
        <v>1033</v>
      </c>
      <c r="N137">
        <v>0.39</v>
      </c>
      <c r="O137" t="s">
        <v>46</v>
      </c>
      <c r="P137" t="s">
        <v>66</v>
      </c>
      <c r="Q137" t="s">
        <v>1021</v>
      </c>
      <c r="R137" t="s">
        <v>48</v>
      </c>
      <c r="S137">
        <v>20016</v>
      </c>
      <c r="T137" s="3">
        <v>42125</v>
      </c>
      <c r="U137" s="3">
        <v>42127</v>
      </c>
      <c r="V137">
        <v>38.08</v>
      </c>
      <c r="W137">
        <v>85</v>
      </c>
      <c r="X137">
        <v>517.85</v>
      </c>
      <c r="Y137">
        <v>38852</v>
      </c>
    </row>
    <row r="138" spans="1:25" x14ac:dyDescent="0.25">
      <c r="A138">
        <v>5501</v>
      </c>
      <c r="B138" t="s">
        <v>69</v>
      </c>
      <c r="C138">
        <v>0.05</v>
      </c>
      <c r="D138">
        <v>399.98</v>
      </c>
      <c r="E138">
        <v>12.06</v>
      </c>
      <c r="F138">
        <v>2107</v>
      </c>
      <c r="G138" t="s">
        <v>2031</v>
      </c>
      <c r="H138" t="s">
        <v>52</v>
      </c>
      <c r="I138" t="s">
        <v>41</v>
      </c>
      <c r="J138" t="s">
        <v>90</v>
      </c>
      <c r="K138" t="s">
        <v>98</v>
      </c>
      <c r="L138" t="s">
        <v>134</v>
      </c>
      <c r="M138" t="s">
        <v>277</v>
      </c>
      <c r="N138">
        <v>0.56000000000000005</v>
      </c>
      <c r="O138" t="s">
        <v>46</v>
      </c>
      <c r="P138" t="s">
        <v>74</v>
      </c>
      <c r="Q138" t="s">
        <v>191</v>
      </c>
      <c r="R138" t="s">
        <v>192</v>
      </c>
      <c r="S138">
        <v>60601</v>
      </c>
      <c r="T138" s="3">
        <v>42161</v>
      </c>
      <c r="U138" s="3">
        <v>42161</v>
      </c>
      <c r="V138">
        <v>567.59</v>
      </c>
      <c r="W138">
        <v>24</v>
      </c>
      <c r="X138">
        <v>9666.7199999999993</v>
      </c>
      <c r="Y138">
        <v>39015</v>
      </c>
    </row>
    <row r="139" spans="1:25" x14ac:dyDescent="0.25">
      <c r="A139">
        <v>5502</v>
      </c>
      <c r="B139" t="s">
        <v>69</v>
      </c>
      <c r="C139">
        <v>7.0000000000000007E-2</v>
      </c>
      <c r="D139">
        <v>6.48</v>
      </c>
      <c r="E139">
        <v>5.74</v>
      </c>
      <c r="F139">
        <v>2107</v>
      </c>
      <c r="G139" t="s">
        <v>2031</v>
      </c>
      <c r="H139" t="s">
        <v>62</v>
      </c>
      <c r="I139" t="s">
        <v>41</v>
      </c>
      <c r="J139" t="s">
        <v>42</v>
      </c>
      <c r="K139" t="s">
        <v>106</v>
      </c>
      <c r="L139" t="s">
        <v>72</v>
      </c>
      <c r="M139" t="s">
        <v>2032</v>
      </c>
      <c r="N139">
        <v>0.37</v>
      </c>
      <c r="O139" t="s">
        <v>46</v>
      </c>
      <c r="P139" t="s">
        <v>74</v>
      </c>
      <c r="Q139" t="s">
        <v>191</v>
      </c>
      <c r="R139" t="s">
        <v>192</v>
      </c>
      <c r="S139">
        <v>60601</v>
      </c>
      <c r="T139" s="3">
        <v>42161</v>
      </c>
      <c r="U139" s="3">
        <v>42161</v>
      </c>
      <c r="V139">
        <v>-28.45</v>
      </c>
      <c r="W139">
        <v>20</v>
      </c>
      <c r="X139">
        <v>134.58000000000001</v>
      </c>
      <c r="Y139">
        <v>39015</v>
      </c>
    </row>
    <row r="140" spans="1:25" x14ac:dyDescent="0.25">
      <c r="A140">
        <v>5511</v>
      </c>
      <c r="B140" t="s">
        <v>60</v>
      </c>
      <c r="C140">
        <v>0.02</v>
      </c>
      <c r="D140">
        <v>5.28</v>
      </c>
      <c r="E140">
        <v>6.26</v>
      </c>
      <c r="F140">
        <v>3251</v>
      </c>
      <c r="G140" t="s">
        <v>2927</v>
      </c>
      <c r="H140" t="s">
        <v>62</v>
      </c>
      <c r="I140" t="s">
        <v>41</v>
      </c>
      <c r="J140" t="s">
        <v>42</v>
      </c>
      <c r="K140" t="s">
        <v>106</v>
      </c>
      <c r="L140" t="s">
        <v>72</v>
      </c>
      <c r="M140" t="s">
        <v>1376</v>
      </c>
      <c r="N140">
        <v>0.4</v>
      </c>
      <c r="O140" t="s">
        <v>46</v>
      </c>
      <c r="P140" t="s">
        <v>66</v>
      </c>
      <c r="Q140" t="s">
        <v>84</v>
      </c>
      <c r="R140" t="s">
        <v>103</v>
      </c>
      <c r="S140">
        <v>10112</v>
      </c>
      <c r="T140" s="3">
        <v>42166</v>
      </c>
      <c r="U140" s="3">
        <v>42167</v>
      </c>
      <c r="V140">
        <v>-131.16</v>
      </c>
      <c r="W140">
        <v>76</v>
      </c>
      <c r="X140">
        <v>412.72</v>
      </c>
      <c r="Y140">
        <v>39076</v>
      </c>
    </row>
    <row r="141" spans="1:25" x14ac:dyDescent="0.25">
      <c r="A141">
        <v>5568</v>
      </c>
      <c r="B141" t="s">
        <v>119</v>
      </c>
      <c r="C141">
        <v>0.03</v>
      </c>
      <c r="D141">
        <v>30.98</v>
      </c>
      <c r="E141">
        <v>6.5</v>
      </c>
      <c r="F141">
        <v>1129</v>
      </c>
      <c r="G141" t="s">
        <v>1249</v>
      </c>
      <c r="H141" t="s">
        <v>62</v>
      </c>
      <c r="I141" t="s">
        <v>41</v>
      </c>
      <c r="J141" t="s">
        <v>90</v>
      </c>
      <c r="K141" t="s">
        <v>193</v>
      </c>
      <c r="L141" t="s">
        <v>72</v>
      </c>
      <c r="M141" t="s">
        <v>1253</v>
      </c>
      <c r="N141">
        <v>0.79</v>
      </c>
      <c r="O141" t="s">
        <v>46</v>
      </c>
      <c r="P141" t="s">
        <v>66</v>
      </c>
      <c r="Q141" t="s">
        <v>206</v>
      </c>
      <c r="R141" t="s">
        <v>207</v>
      </c>
      <c r="S141">
        <v>2118</v>
      </c>
      <c r="T141" s="3">
        <v>42168</v>
      </c>
      <c r="U141" s="3">
        <v>42172</v>
      </c>
      <c r="V141">
        <v>-144.19999999999999</v>
      </c>
      <c r="W141">
        <v>44</v>
      </c>
      <c r="X141">
        <v>1332.09</v>
      </c>
      <c r="Y141">
        <v>39430</v>
      </c>
    </row>
    <row r="142" spans="1:25" x14ac:dyDescent="0.25">
      <c r="A142">
        <v>5670</v>
      </c>
      <c r="B142" t="s">
        <v>119</v>
      </c>
      <c r="C142">
        <v>0.1</v>
      </c>
      <c r="D142">
        <v>49.99</v>
      </c>
      <c r="E142">
        <v>19.989999999999998</v>
      </c>
      <c r="F142">
        <v>1723</v>
      </c>
      <c r="G142" t="s">
        <v>1743</v>
      </c>
      <c r="H142" t="s">
        <v>40</v>
      </c>
      <c r="I142" t="s">
        <v>41</v>
      </c>
      <c r="J142" t="s">
        <v>90</v>
      </c>
      <c r="K142" t="s">
        <v>193</v>
      </c>
      <c r="L142" t="s">
        <v>72</v>
      </c>
      <c r="M142" t="s">
        <v>1744</v>
      </c>
      <c r="N142">
        <v>0.45</v>
      </c>
      <c r="O142" t="s">
        <v>46</v>
      </c>
      <c r="P142" t="s">
        <v>47</v>
      </c>
      <c r="Q142" t="s">
        <v>58</v>
      </c>
      <c r="R142" t="s">
        <v>1745</v>
      </c>
      <c r="S142">
        <v>92037</v>
      </c>
      <c r="T142" s="3">
        <v>42035</v>
      </c>
      <c r="U142" s="3">
        <v>42040</v>
      </c>
      <c r="V142">
        <v>13.51</v>
      </c>
      <c r="W142">
        <v>46</v>
      </c>
      <c r="X142">
        <v>2188.06</v>
      </c>
      <c r="Y142">
        <v>40101</v>
      </c>
    </row>
    <row r="143" spans="1:25" x14ac:dyDescent="0.25">
      <c r="A143">
        <v>5689</v>
      </c>
      <c r="B143" t="s">
        <v>119</v>
      </c>
      <c r="C143">
        <v>0.05</v>
      </c>
      <c r="D143">
        <v>63.94</v>
      </c>
      <c r="E143">
        <v>14.48</v>
      </c>
      <c r="F143">
        <v>2882</v>
      </c>
      <c r="G143" t="s">
        <v>2645</v>
      </c>
      <c r="H143" t="s">
        <v>40</v>
      </c>
      <c r="I143" t="s">
        <v>127</v>
      </c>
      <c r="J143" t="s">
        <v>54</v>
      </c>
      <c r="K143" t="s">
        <v>63</v>
      </c>
      <c r="L143" t="s">
        <v>72</v>
      </c>
      <c r="M143" t="s">
        <v>532</v>
      </c>
      <c r="N143">
        <v>0.46</v>
      </c>
      <c r="O143" t="s">
        <v>46</v>
      </c>
      <c r="P143" t="s">
        <v>149</v>
      </c>
      <c r="Q143" t="s">
        <v>335</v>
      </c>
      <c r="R143" t="s">
        <v>403</v>
      </c>
      <c r="S143">
        <v>28206</v>
      </c>
      <c r="T143" s="3">
        <v>42185</v>
      </c>
      <c r="U143" s="3">
        <v>42192</v>
      </c>
      <c r="V143">
        <v>270.87</v>
      </c>
      <c r="W143">
        <v>21</v>
      </c>
      <c r="X143">
        <v>1336.35</v>
      </c>
      <c r="Y143">
        <v>40224</v>
      </c>
    </row>
    <row r="144" spans="1:25" x14ac:dyDescent="0.25">
      <c r="A144">
        <v>5722</v>
      </c>
      <c r="B144" t="s">
        <v>60</v>
      </c>
      <c r="C144">
        <v>0.06</v>
      </c>
      <c r="D144">
        <v>179.99</v>
      </c>
      <c r="E144">
        <v>13.99</v>
      </c>
      <c r="F144">
        <v>806</v>
      </c>
      <c r="G144" t="s">
        <v>954</v>
      </c>
      <c r="H144" t="s">
        <v>40</v>
      </c>
      <c r="I144" t="s">
        <v>71</v>
      </c>
      <c r="J144" t="s">
        <v>90</v>
      </c>
      <c r="K144" t="s">
        <v>91</v>
      </c>
      <c r="L144" t="s">
        <v>99</v>
      </c>
      <c r="M144" t="s">
        <v>955</v>
      </c>
      <c r="N144">
        <v>0.56999999999999995</v>
      </c>
      <c r="O144" t="s">
        <v>46</v>
      </c>
      <c r="P144" t="s">
        <v>149</v>
      </c>
      <c r="Q144" t="s">
        <v>375</v>
      </c>
      <c r="R144" t="s">
        <v>460</v>
      </c>
      <c r="S144">
        <v>33132</v>
      </c>
      <c r="T144" s="3">
        <v>42013</v>
      </c>
      <c r="U144" s="3">
        <v>42015</v>
      </c>
      <c r="V144">
        <v>1220.04</v>
      </c>
      <c r="W144">
        <v>54</v>
      </c>
      <c r="X144">
        <v>8332.91</v>
      </c>
      <c r="Y144">
        <v>40547</v>
      </c>
    </row>
    <row r="145" spans="1:25" x14ac:dyDescent="0.25">
      <c r="A145">
        <v>5777</v>
      </c>
      <c r="B145" t="s">
        <v>119</v>
      </c>
      <c r="C145">
        <v>0.05</v>
      </c>
      <c r="D145">
        <v>30.98</v>
      </c>
      <c r="E145">
        <v>9.18</v>
      </c>
      <c r="F145">
        <v>2548</v>
      </c>
      <c r="G145" t="s">
        <v>2397</v>
      </c>
      <c r="H145" t="s">
        <v>40</v>
      </c>
      <c r="I145" t="s">
        <v>71</v>
      </c>
      <c r="J145" t="s">
        <v>42</v>
      </c>
      <c r="K145" t="s">
        <v>106</v>
      </c>
      <c r="L145" t="s">
        <v>72</v>
      </c>
      <c r="M145" t="s">
        <v>2370</v>
      </c>
      <c r="N145">
        <v>0.4</v>
      </c>
      <c r="O145" t="s">
        <v>46</v>
      </c>
      <c r="P145" t="s">
        <v>47</v>
      </c>
      <c r="Q145" t="s">
        <v>58</v>
      </c>
      <c r="R145" t="s">
        <v>676</v>
      </c>
      <c r="S145">
        <v>90068</v>
      </c>
      <c r="T145" s="3">
        <v>42115</v>
      </c>
      <c r="U145" s="3">
        <v>42115</v>
      </c>
      <c r="V145">
        <v>61.47</v>
      </c>
      <c r="W145">
        <v>12</v>
      </c>
      <c r="X145">
        <v>382.29</v>
      </c>
      <c r="Y145">
        <v>40997</v>
      </c>
    </row>
    <row r="146" spans="1:25" x14ac:dyDescent="0.25">
      <c r="A146">
        <v>5778</v>
      </c>
      <c r="B146" t="s">
        <v>119</v>
      </c>
      <c r="C146">
        <v>0.05</v>
      </c>
      <c r="D146">
        <v>22.99</v>
      </c>
      <c r="E146">
        <v>8.99</v>
      </c>
      <c r="F146">
        <v>2548</v>
      </c>
      <c r="G146" t="s">
        <v>2397</v>
      </c>
      <c r="H146" t="s">
        <v>62</v>
      </c>
      <c r="I146" t="s">
        <v>71</v>
      </c>
      <c r="J146" t="s">
        <v>42</v>
      </c>
      <c r="K146" t="s">
        <v>43</v>
      </c>
      <c r="L146" t="s">
        <v>64</v>
      </c>
      <c r="M146" t="s">
        <v>2399</v>
      </c>
      <c r="N146">
        <v>0.56999999999999995</v>
      </c>
      <c r="O146" t="s">
        <v>46</v>
      </c>
      <c r="P146" t="s">
        <v>47</v>
      </c>
      <c r="Q146" t="s">
        <v>58</v>
      </c>
      <c r="R146" t="s">
        <v>676</v>
      </c>
      <c r="S146">
        <v>90068</v>
      </c>
      <c r="T146" s="3">
        <v>42115</v>
      </c>
      <c r="U146" s="3">
        <v>42122</v>
      </c>
      <c r="V146">
        <v>18.27</v>
      </c>
      <c r="W146">
        <v>37</v>
      </c>
      <c r="X146">
        <v>881.74</v>
      </c>
      <c r="Y146">
        <v>40997</v>
      </c>
    </row>
    <row r="147" spans="1:25" x14ac:dyDescent="0.25">
      <c r="A147">
        <v>5780</v>
      </c>
      <c r="B147" t="s">
        <v>119</v>
      </c>
      <c r="C147">
        <v>0.04</v>
      </c>
      <c r="D147">
        <v>212.6</v>
      </c>
      <c r="E147">
        <v>110.2</v>
      </c>
      <c r="F147">
        <v>2548</v>
      </c>
      <c r="G147" t="s">
        <v>2397</v>
      </c>
      <c r="H147" t="s">
        <v>52</v>
      </c>
      <c r="I147" t="s">
        <v>71</v>
      </c>
      <c r="J147" t="s">
        <v>54</v>
      </c>
      <c r="K147" t="s">
        <v>165</v>
      </c>
      <c r="L147" t="s">
        <v>134</v>
      </c>
      <c r="M147" t="s">
        <v>1361</v>
      </c>
      <c r="N147">
        <v>0.73</v>
      </c>
      <c r="O147" t="s">
        <v>46</v>
      </c>
      <c r="P147" t="s">
        <v>47</v>
      </c>
      <c r="Q147" t="s">
        <v>58</v>
      </c>
      <c r="R147" t="s">
        <v>676</v>
      </c>
      <c r="S147">
        <v>90068</v>
      </c>
      <c r="T147" s="3">
        <v>42115</v>
      </c>
      <c r="U147" s="3">
        <v>42119</v>
      </c>
      <c r="V147">
        <v>-513.79</v>
      </c>
      <c r="W147">
        <v>33</v>
      </c>
      <c r="X147">
        <v>7384.18</v>
      </c>
      <c r="Y147">
        <v>40997</v>
      </c>
    </row>
    <row r="148" spans="1:25" x14ac:dyDescent="0.25">
      <c r="A148">
        <v>5816</v>
      </c>
      <c r="B148" t="s">
        <v>69</v>
      </c>
      <c r="C148">
        <v>7.0000000000000007E-2</v>
      </c>
      <c r="D148">
        <v>300.97000000000003</v>
      </c>
      <c r="E148">
        <v>7.18</v>
      </c>
      <c r="F148">
        <v>3079</v>
      </c>
      <c r="G148" t="s">
        <v>2792</v>
      </c>
      <c r="H148" t="s">
        <v>62</v>
      </c>
      <c r="I148" t="s">
        <v>71</v>
      </c>
      <c r="J148" t="s">
        <v>90</v>
      </c>
      <c r="K148" t="s">
        <v>193</v>
      </c>
      <c r="L148" t="s">
        <v>72</v>
      </c>
      <c r="M148" t="s">
        <v>1102</v>
      </c>
      <c r="N148">
        <v>0.48</v>
      </c>
      <c r="O148" t="s">
        <v>46</v>
      </c>
      <c r="P148" t="s">
        <v>66</v>
      </c>
      <c r="Q148" t="s">
        <v>247</v>
      </c>
      <c r="R148" t="s">
        <v>1332</v>
      </c>
      <c r="S148">
        <v>19112</v>
      </c>
      <c r="T148" s="3">
        <v>42131</v>
      </c>
      <c r="U148" s="3">
        <v>42133</v>
      </c>
      <c r="V148">
        <v>-807.59</v>
      </c>
      <c r="W148">
        <v>7</v>
      </c>
      <c r="X148">
        <v>2037.69</v>
      </c>
      <c r="Y148">
        <v>41253</v>
      </c>
    </row>
    <row r="149" spans="1:25" x14ac:dyDescent="0.25">
      <c r="A149">
        <v>5870</v>
      </c>
      <c r="B149" t="s">
        <v>60</v>
      </c>
      <c r="C149">
        <v>0.05</v>
      </c>
      <c r="D149">
        <v>16.98</v>
      </c>
      <c r="E149">
        <v>7.78</v>
      </c>
      <c r="F149">
        <v>2190</v>
      </c>
      <c r="G149" t="s">
        <v>2097</v>
      </c>
      <c r="H149" t="s">
        <v>62</v>
      </c>
      <c r="I149" t="s">
        <v>53</v>
      </c>
      <c r="J149" t="s">
        <v>42</v>
      </c>
      <c r="K149" t="s">
        <v>43</v>
      </c>
      <c r="L149" t="s">
        <v>64</v>
      </c>
      <c r="M149" t="s">
        <v>2098</v>
      </c>
      <c r="N149">
        <v>0.56999999999999995</v>
      </c>
      <c r="O149" t="s">
        <v>46</v>
      </c>
      <c r="P149" t="s">
        <v>74</v>
      </c>
      <c r="Q149" t="s">
        <v>313</v>
      </c>
      <c r="R149" t="s">
        <v>314</v>
      </c>
      <c r="S149">
        <v>48227</v>
      </c>
      <c r="T149" s="3">
        <v>42049</v>
      </c>
      <c r="U149" s="3">
        <v>42051</v>
      </c>
      <c r="V149">
        <v>-47.28</v>
      </c>
      <c r="W149">
        <v>45</v>
      </c>
      <c r="X149">
        <v>761.67</v>
      </c>
      <c r="Y149">
        <v>41636</v>
      </c>
    </row>
    <row r="150" spans="1:25" x14ac:dyDescent="0.25">
      <c r="A150">
        <v>5871</v>
      </c>
      <c r="B150" t="s">
        <v>60</v>
      </c>
      <c r="C150">
        <v>0.03</v>
      </c>
      <c r="D150">
        <v>115.99</v>
      </c>
      <c r="E150">
        <v>4.2300000000000004</v>
      </c>
      <c r="F150">
        <v>2190</v>
      </c>
      <c r="G150" t="s">
        <v>2097</v>
      </c>
      <c r="H150" t="s">
        <v>62</v>
      </c>
      <c r="I150" t="s">
        <v>53</v>
      </c>
      <c r="J150" t="s">
        <v>90</v>
      </c>
      <c r="K150" t="s">
        <v>91</v>
      </c>
      <c r="L150" t="s">
        <v>72</v>
      </c>
      <c r="M150" t="s">
        <v>2099</v>
      </c>
      <c r="N150">
        <v>0.56000000000000005</v>
      </c>
      <c r="O150" t="s">
        <v>46</v>
      </c>
      <c r="P150" t="s">
        <v>74</v>
      </c>
      <c r="Q150" t="s">
        <v>313</v>
      </c>
      <c r="R150" t="s">
        <v>314</v>
      </c>
      <c r="S150">
        <v>48227</v>
      </c>
      <c r="T150" s="3">
        <v>42049</v>
      </c>
      <c r="U150" s="3">
        <v>42051</v>
      </c>
      <c r="V150">
        <v>722.24</v>
      </c>
      <c r="W150">
        <v>49</v>
      </c>
      <c r="X150">
        <v>5014.07</v>
      </c>
      <c r="Y150">
        <v>41636</v>
      </c>
    </row>
    <row r="151" spans="1:25" x14ac:dyDescent="0.25">
      <c r="A151">
        <v>5890</v>
      </c>
      <c r="B151" t="s">
        <v>38</v>
      </c>
      <c r="C151">
        <v>0.05</v>
      </c>
      <c r="D151">
        <v>26.48</v>
      </c>
      <c r="E151">
        <v>6.93</v>
      </c>
      <c r="F151">
        <v>21</v>
      </c>
      <c r="G151" t="s">
        <v>102</v>
      </c>
      <c r="H151" t="s">
        <v>62</v>
      </c>
      <c r="I151" t="s">
        <v>71</v>
      </c>
      <c r="J151" t="s">
        <v>54</v>
      </c>
      <c r="K151" t="s">
        <v>63</v>
      </c>
      <c r="L151" t="s">
        <v>72</v>
      </c>
      <c r="M151" t="s">
        <v>94</v>
      </c>
      <c r="N151">
        <v>0.49</v>
      </c>
      <c r="O151" t="s">
        <v>46</v>
      </c>
      <c r="P151" t="s">
        <v>66</v>
      </c>
      <c r="Q151" t="s">
        <v>84</v>
      </c>
      <c r="R151" t="s">
        <v>103</v>
      </c>
      <c r="S151">
        <v>10012</v>
      </c>
      <c r="T151" s="3">
        <v>42139</v>
      </c>
      <c r="U151" s="3">
        <v>42140</v>
      </c>
      <c r="V151">
        <v>384.38</v>
      </c>
      <c r="W151">
        <v>70</v>
      </c>
      <c r="X151">
        <v>1876.69</v>
      </c>
      <c r="Y151">
        <v>41793</v>
      </c>
    </row>
    <row r="152" spans="1:25" x14ac:dyDescent="0.25">
      <c r="A152">
        <v>6014</v>
      </c>
      <c r="B152" t="s">
        <v>69</v>
      </c>
      <c r="C152">
        <v>0.04</v>
      </c>
      <c r="D152">
        <v>300.98</v>
      </c>
      <c r="E152">
        <v>54.92</v>
      </c>
      <c r="F152">
        <v>102</v>
      </c>
      <c r="G152" t="s">
        <v>203</v>
      </c>
      <c r="H152" t="s">
        <v>52</v>
      </c>
      <c r="I152" t="s">
        <v>127</v>
      </c>
      <c r="J152" t="s">
        <v>54</v>
      </c>
      <c r="K152" t="s">
        <v>204</v>
      </c>
      <c r="L152" t="s">
        <v>134</v>
      </c>
      <c r="M152" t="s">
        <v>205</v>
      </c>
      <c r="N152">
        <v>0.55000000000000004</v>
      </c>
      <c r="O152" t="s">
        <v>46</v>
      </c>
      <c r="P152" t="s">
        <v>66</v>
      </c>
      <c r="Q152" t="s">
        <v>206</v>
      </c>
      <c r="R152" t="s">
        <v>207</v>
      </c>
      <c r="S152">
        <v>2129</v>
      </c>
      <c r="T152" s="3">
        <v>42100</v>
      </c>
      <c r="U152" s="3">
        <v>42101</v>
      </c>
      <c r="V152">
        <v>2023.75</v>
      </c>
      <c r="W152">
        <v>31</v>
      </c>
      <c r="X152">
        <v>9459.94</v>
      </c>
      <c r="Y152">
        <v>42599</v>
      </c>
    </row>
    <row r="153" spans="1:25" x14ac:dyDescent="0.25">
      <c r="A153">
        <v>6046</v>
      </c>
      <c r="B153" t="s">
        <v>50</v>
      </c>
      <c r="C153">
        <v>0.02</v>
      </c>
      <c r="D153">
        <v>9.06</v>
      </c>
      <c r="E153">
        <v>9.86</v>
      </c>
      <c r="F153">
        <v>491</v>
      </c>
      <c r="G153" t="s">
        <v>611</v>
      </c>
      <c r="H153" t="s">
        <v>62</v>
      </c>
      <c r="I153" t="s">
        <v>127</v>
      </c>
      <c r="J153" t="s">
        <v>42</v>
      </c>
      <c r="K153" t="s">
        <v>106</v>
      </c>
      <c r="L153" t="s">
        <v>72</v>
      </c>
      <c r="M153" t="s">
        <v>614</v>
      </c>
      <c r="N153">
        <v>0.4</v>
      </c>
      <c r="O153" t="s">
        <v>46</v>
      </c>
      <c r="P153" t="s">
        <v>66</v>
      </c>
      <c r="Q153" t="s">
        <v>84</v>
      </c>
      <c r="R153" t="s">
        <v>103</v>
      </c>
      <c r="S153">
        <v>10154</v>
      </c>
      <c r="T153" s="3">
        <v>42175</v>
      </c>
      <c r="U153" s="3">
        <v>42177</v>
      </c>
      <c r="V153">
        <v>-63.51</v>
      </c>
      <c r="W153">
        <v>24</v>
      </c>
      <c r="X153">
        <v>239.82</v>
      </c>
      <c r="Y153">
        <v>42852</v>
      </c>
    </row>
    <row r="154" spans="1:25" x14ac:dyDescent="0.25">
      <c r="A154">
        <v>6062</v>
      </c>
      <c r="B154" t="s">
        <v>50</v>
      </c>
      <c r="C154">
        <v>0.08</v>
      </c>
      <c r="D154">
        <v>5</v>
      </c>
      <c r="E154">
        <v>3.39</v>
      </c>
      <c r="F154">
        <v>21</v>
      </c>
      <c r="G154" t="s">
        <v>102</v>
      </c>
      <c r="H154" t="s">
        <v>62</v>
      </c>
      <c r="I154" t="s">
        <v>71</v>
      </c>
      <c r="J154" t="s">
        <v>42</v>
      </c>
      <c r="K154" t="s">
        <v>79</v>
      </c>
      <c r="L154" t="s">
        <v>44</v>
      </c>
      <c r="M154" t="s">
        <v>104</v>
      </c>
      <c r="N154">
        <v>0.37</v>
      </c>
      <c r="O154" t="s">
        <v>46</v>
      </c>
      <c r="P154" t="s">
        <v>66</v>
      </c>
      <c r="Q154" t="s">
        <v>84</v>
      </c>
      <c r="R154" t="s">
        <v>103</v>
      </c>
      <c r="S154">
        <v>10012</v>
      </c>
      <c r="T154" s="3">
        <v>42145</v>
      </c>
      <c r="U154" s="3">
        <v>42146</v>
      </c>
      <c r="V154">
        <v>-17.489999999999998</v>
      </c>
      <c r="W154">
        <v>58</v>
      </c>
      <c r="X154">
        <v>293.06</v>
      </c>
      <c r="Y154">
        <v>42949</v>
      </c>
    </row>
    <row r="155" spans="1:25" x14ac:dyDescent="0.25">
      <c r="A155">
        <v>6063</v>
      </c>
      <c r="B155" t="s">
        <v>50</v>
      </c>
      <c r="C155">
        <v>7.0000000000000007E-2</v>
      </c>
      <c r="D155">
        <v>12.99</v>
      </c>
      <c r="E155">
        <v>9.44</v>
      </c>
      <c r="F155">
        <v>21</v>
      </c>
      <c r="G155" t="s">
        <v>102</v>
      </c>
      <c r="H155" t="s">
        <v>62</v>
      </c>
      <c r="I155" t="s">
        <v>71</v>
      </c>
      <c r="J155" t="s">
        <v>90</v>
      </c>
      <c r="K155" t="s">
        <v>98</v>
      </c>
      <c r="L155" t="s">
        <v>99</v>
      </c>
      <c r="M155" t="s">
        <v>100</v>
      </c>
      <c r="N155">
        <v>0.39</v>
      </c>
      <c r="O155" t="s">
        <v>46</v>
      </c>
      <c r="P155" t="s">
        <v>66</v>
      </c>
      <c r="Q155" t="s">
        <v>84</v>
      </c>
      <c r="R155" t="s">
        <v>103</v>
      </c>
      <c r="S155">
        <v>10012</v>
      </c>
      <c r="T155" s="3">
        <v>42145</v>
      </c>
      <c r="U155" s="3">
        <v>42147</v>
      </c>
      <c r="V155">
        <v>-114.64</v>
      </c>
      <c r="W155">
        <v>71</v>
      </c>
      <c r="X155">
        <v>914.29</v>
      </c>
      <c r="Y155">
        <v>42949</v>
      </c>
    </row>
    <row r="156" spans="1:25" x14ac:dyDescent="0.25">
      <c r="A156">
        <v>6080</v>
      </c>
      <c r="B156" t="s">
        <v>69</v>
      </c>
      <c r="C156">
        <v>0.04</v>
      </c>
      <c r="D156">
        <v>30.73</v>
      </c>
      <c r="E156">
        <v>4</v>
      </c>
      <c r="F156">
        <v>1402</v>
      </c>
      <c r="G156" t="s">
        <v>1475</v>
      </c>
      <c r="H156" t="s">
        <v>62</v>
      </c>
      <c r="I156" t="s">
        <v>53</v>
      </c>
      <c r="J156" t="s">
        <v>90</v>
      </c>
      <c r="K156" t="s">
        <v>193</v>
      </c>
      <c r="L156" t="s">
        <v>72</v>
      </c>
      <c r="M156" t="s">
        <v>301</v>
      </c>
      <c r="N156">
        <v>0.75</v>
      </c>
      <c r="O156" t="s">
        <v>46</v>
      </c>
      <c r="P156" t="s">
        <v>74</v>
      </c>
      <c r="Q156" t="s">
        <v>191</v>
      </c>
      <c r="R156" t="s">
        <v>192</v>
      </c>
      <c r="S156">
        <v>60653</v>
      </c>
      <c r="T156" s="3">
        <v>42025</v>
      </c>
      <c r="U156" s="3">
        <v>42026</v>
      </c>
      <c r="V156">
        <v>-20.79</v>
      </c>
      <c r="W156">
        <v>48</v>
      </c>
      <c r="X156">
        <v>1420.84</v>
      </c>
      <c r="Y156">
        <v>43079</v>
      </c>
    </row>
    <row r="157" spans="1:25" x14ac:dyDescent="0.25">
      <c r="A157">
        <v>6212</v>
      </c>
      <c r="B157" t="s">
        <v>69</v>
      </c>
      <c r="C157">
        <v>0.05</v>
      </c>
      <c r="D157">
        <v>6.68</v>
      </c>
      <c r="E157">
        <v>5.66</v>
      </c>
      <c r="F157">
        <v>1723</v>
      </c>
      <c r="G157" t="s">
        <v>1743</v>
      </c>
      <c r="H157" t="s">
        <v>62</v>
      </c>
      <c r="I157" t="s">
        <v>41</v>
      </c>
      <c r="J157" t="s">
        <v>42</v>
      </c>
      <c r="K157" t="s">
        <v>106</v>
      </c>
      <c r="L157" t="s">
        <v>72</v>
      </c>
      <c r="M157" t="s">
        <v>1177</v>
      </c>
      <c r="N157">
        <v>0.37</v>
      </c>
      <c r="O157" t="s">
        <v>46</v>
      </c>
      <c r="P157" t="s">
        <v>47</v>
      </c>
      <c r="Q157" t="s">
        <v>58</v>
      </c>
      <c r="R157" t="s">
        <v>1745</v>
      </c>
      <c r="S157">
        <v>92037</v>
      </c>
      <c r="T157" s="3">
        <v>42042</v>
      </c>
      <c r="U157" s="3">
        <v>42044</v>
      </c>
      <c r="V157">
        <v>-66.48</v>
      </c>
      <c r="W157">
        <v>46</v>
      </c>
      <c r="X157">
        <v>320.93</v>
      </c>
      <c r="Y157">
        <v>44002</v>
      </c>
    </row>
    <row r="158" spans="1:25" x14ac:dyDescent="0.25">
      <c r="A158">
        <v>6213</v>
      </c>
      <c r="B158" t="s">
        <v>69</v>
      </c>
      <c r="C158">
        <v>0.03</v>
      </c>
      <c r="D158">
        <v>17.7</v>
      </c>
      <c r="E158">
        <v>9.4700000000000006</v>
      </c>
      <c r="F158">
        <v>1723</v>
      </c>
      <c r="G158" t="s">
        <v>1743</v>
      </c>
      <c r="H158" t="s">
        <v>62</v>
      </c>
      <c r="I158" t="s">
        <v>41</v>
      </c>
      <c r="J158" t="s">
        <v>42</v>
      </c>
      <c r="K158" t="s">
        <v>154</v>
      </c>
      <c r="L158" t="s">
        <v>72</v>
      </c>
      <c r="M158" t="s">
        <v>1582</v>
      </c>
      <c r="N158">
        <v>0.59</v>
      </c>
      <c r="O158" t="s">
        <v>46</v>
      </c>
      <c r="P158" t="s">
        <v>47</v>
      </c>
      <c r="Q158" t="s">
        <v>58</v>
      </c>
      <c r="R158" t="s">
        <v>1745</v>
      </c>
      <c r="S158">
        <v>92037</v>
      </c>
      <c r="T158" s="3">
        <v>42042</v>
      </c>
      <c r="U158" s="3">
        <v>42042</v>
      </c>
      <c r="V158">
        <v>-52.33</v>
      </c>
      <c r="W158">
        <v>14</v>
      </c>
      <c r="X158">
        <v>261.85000000000002</v>
      </c>
      <c r="Y158">
        <v>44002</v>
      </c>
    </row>
    <row r="159" spans="1:25" x14ac:dyDescent="0.25">
      <c r="A159">
        <v>6243</v>
      </c>
      <c r="B159" t="s">
        <v>50</v>
      </c>
      <c r="C159">
        <v>0.04</v>
      </c>
      <c r="D159">
        <v>160.97999999999999</v>
      </c>
      <c r="E159">
        <v>30</v>
      </c>
      <c r="F159">
        <v>94</v>
      </c>
      <c r="G159" t="s">
        <v>189</v>
      </c>
      <c r="H159" t="s">
        <v>52</v>
      </c>
      <c r="I159" t="s">
        <v>53</v>
      </c>
      <c r="J159" t="s">
        <v>54</v>
      </c>
      <c r="K159" t="s">
        <v>55</v>
      </c>
      <c r="L159" t="s">
        <v>56</v>
      </c>
      <c r="M159" t="s">
        <v>190</v>
      </c>
      <c r="N159">
        <v>0.62</v>
      </c>
      <c r="O159" t="s">
        <v>46</v>
      </c>
      <c r="P159" t="s">
        <v>74</v>
      </c>
      <c r="Q159" t="s">
        <v>191</v>
      </c>
      <c r="R159" t="s">
        <v>192</v>
      </c>
      <c r="S159">
        <v>60601</v>
      </c>
      <c r="T159" s="3">
        <v>42127</v>
      </c>
      <c r="U159" s="3">
        <v>42129</v>
      </c>
      <c r="V159">
        <v>116.1</v>
      </c>
      <c r="W159">
        <v>37</v>
      </c>
      <c r="X159">
        <v>6276.34</v>
      </c>
      <c r="Y159">
        <v>44231</v>
      </c>
    </row>
    <row r="160" spans="1:25" x14ac:dyDescent="0.25">
      <c r="A160">
        <v>6244</v>
      </c>
      <c r="B160" t="s">
        <v>50</v>
      </c>
      <c r="C160">
        <v>0.01</v>
      </c>
      <c r="D160">
        <v>17.98</v>
      </c>
      <c r="E160">
        <v>4</v>
      </c>
      <c r="F160">
        <v>94</v>
      </c>
      <c r="G160" t="s">
        <v>189</v>
      </c>
      <c r="H160" t="s">
        <v>62</v>
      </c>
      <c r="I160" t="s">
        <v>53</v>
      </c>
      <c r="J160" t="s">
        <v>90</v>
      </c>
      <c r="K160" t="s">
        <v>193</v>
      </c>
      <c r="L160" t="s">
        <v>72</v>
      </c>
      <c r="M160" t="s">
        <v>194</v>
      </c>
      <c r="N160">
        <v>0.79</v>
      </c>
      <c r="O160" t="s">
        <v>46</v>
      </c>
      <c r="P160" t="s">
        <v>74</v>
      </c>
      <c r="Q160" t="s">
        <v>191</v>
      </c>
      <c r="R160" t="s">
        <v>192</v>
      </c>
      <c r="S160">
        <v>60601</v>
      </c>
      <c r="T160" s="3">
        <v>42127</v>
      </c>
      <c r="U160" s="3">
        <v>42129</v>
      </c>
      <c r="V160">
        <v>-87.96</v>
      </c>
      <c r="W160">
        <v>146</v>
      </c>
      <c r="X160">
        <v>2664.4</v>
      </c>
      <c r="Y160">
        <v>44231</v>
      </c>
    </row>
    <row r="161" spans="1:25" x14ac:dyDescent="0.25">
      <c r="A161">
        <v>6289</v>
      </c>
      <c r="B161" t="s">
        <v>69</v>
      </c>
      <c r="C161">
        <v>0.03</v>
      </c>
      <c r="D161">
        <v>5.28</v>
      </c>
      <c r="E161">
        <v>5.61</v>
      </c>
      <c r="F161">
        <v>699</v>
      </c>
      <c r="G161" t="s">
        <v>848</v>
      </c>
      <c r="H161" t="s">
        <v>62</v>
      </c>
      <c r="I161" t="s">
        <v>127</v>
      </c>
      <c r="J161" t="s">
        <v>42</v>
      </c>
      <c r="K161" t="s">
        <v>106</v>
      </c>
      <c r="L161" t="s">
        <v>72</v>
      </c>
      <c r="M161" t="s">
        <v>849</v>
      </c>
      <c r="N161">
        <v>0.4</v>
      </c>
      <c r="O161" t="s">
        <v>46</v>
      </c>
      <c r="P161" t="s">
        <v>47</v>
      </c>
      <c r="Q161" t="s">
        <v>58</v>
      </c>
      <c r="R161" t="s">
        <v>676</v>
      </c>
      <c r="S161">
        <v>90041</v>
      </c>
      <c r="T161" s="3">
        <v>42117</v>
      </c>
      <c r="U161" s="3">
        <v>42118</v>
      </c>
      <c r="V161">
        <v>-16.670000000000002</v>
      </c>
      <c r="W161">
        <v>5</v>
      </c>
      <c r="X161">
        <v>32.5</v>
      </c>
      <c r="Y161">
        <v>44517</v>
      </c>
    </row>
    <row r="162" spans="1:25" x14ac:dyDescent="0.25">
      <c r="A162">
        <v>6387</v>
      </c>
      <c r="B162" t="s">
        <v>60</v>
      </c>
      <c r="C162">
        <v>0.06</v>
      </c>
      <c r="D162">
        <v>65.989999999999995</v>
      </c>
      <c r="E162">
        <v>8.8000000000000007</v>
      </c>
      <c r="F162">
        <v>640</v>
      </c>
      <c r="G162" t="s">
        <v>770</v>
      </c>
      <c r="H162" t="s">
        <v>40</v>
      </c>
      <c r="I162" t="s">
        <v>127</v>
      </c>
      <c r="J162" t="s">
        <v>90</v>
      </c>
      <c r="K162" t="s">
        <v>91</v>
      </c>
      <c r="L162" t="s">
        <v>72</v>
      </c>
      <c r="M162" t="s">
        <v>764</v>
      </c>
      <c r="N162">
        <v>0.57999999999999996</v>
      </c>
      <c r="O162" t="s">
        <v>46</v>
      </c>
      <c r="P162" t="s">
        <v>47</v>
      </c>
      <c r="Q162" t="s">
        <v>48</v>
      </c>
      <c r="R162" t="s">
        <v>222</v>
      </c>
      <c r="S162">
        <v>98119</v>
      </c>
      <c r="T162" s="3">
        <v>42124</v>
      </c>
      <c r="U162" s="3">
        <v>42125</v>
      </c>
      <c r="V162">
        <v>288.08999999999997</v>
      </c>
      <c r="W162">
        <v>34</v>
      </c>
      <c r="X162">
        <v>1912.98</v>
      </c>
      <c r="Y162">
        <v>45380</v>
      </c>
    </row>
    <row r="163" spans="1:25" x14ac:dyDescent="0.25">
      <c r="A163">
        <v>6388</v>
      </c>
      <c r="B163" t="s">
        <v>60</v>
      </c>
      <c r="C163">
        <v>0</v>
      </c>
      <c r="D163">
        <v>195.99</v>
      </c>
      <c r="E163">
        <v>4.2</v>
      </c>
      <c r="F163">
        <v>640</v>
      </c>
      <c r="G163" t="s">
        <v>770</v>
      </c>
      <c r="H163" t="s">
        <v>40</v>
      </c>
      <c r="I163" t="s">
        <v>127</v>
      </c>
      <c r="J163" t="s">
        <v>90</v>
      </c>
      <c r="K163" t="s">
        <v>91</v>
      </c>
      <c r="L163" t="s">
        <v>72</v>
      </c>
      <c r="M163" t="s">
        <v>766</v>
      </c>
      <c r="N163">
        <v>0.56999999999999995</v>
      </c>
      <c r="O163" t="s">
        <v>46</v>
      </c>
      <c r="P163" t="s">
        <v>47</v>
      </c>
      <c r="Q163" t="s">
        <v>48</v>
      </c>
      <c r="R163" t="s">
        <v>222</v>
      </c>
      <c r="S163">
        <v>98119</v>
      </c>
      <c r="T163" s="3">
        <v>42124</v>
      </c>
      <c r="U163" s="3">
        <v>42126</v>
      </c>
      <c r="V163">
        <v>1030.51</v>
      </c>
      <c r="W163">
        <v>24</v>
      </c>
      <c r="X163">
        <v>4170.87</v>
      </c>
      <c r="Y163">
        <v>45380</v>
      </c>
    </row>
    <row r="164" spans="1:25" x14ac:dyDescent="0.25">
      <c r="A164">
        <v>6406</v>
      </c>
      <c r="B164" t="s">
        <v>50</v>
      </c>
      <c r="C164">
        <v>0.02</v>
      </c>
      <c r="D164">
        <v>16.48</v>
      </c>
      <c r="E164">
        <v>1.99</v>
      </c>
      <c r="F164">
        <v>1413</v>
      </c>
      <c r="G164" t="s">
        <v>1484</v>
      </c>
      <c r="H164" t="s">
        <v>40</v>
      </c>
      <c r="I164" t="s">
        <v>41</v>
      </c>
      <c r="J164" t="s">
        <v>90</v>
      </c>
      <c r="K164" t="s">
        <v>193</v>
      </c>
      <c r="L164" t="s">
        <v>64</v>
      </c>
      <c r="M164" t="s">
        <v>1485</v>
      </c>
      <c r="N164">
        <v>0.42</v>
      </c>
      <c r="O164" t="s">
        <v>46</v>
      </c>
      <c r="P164" t="s">
        <v>66</v>
      </c>
      <c r="Q164" t="s">
        <v>206</v>
      </c>
      <c r="R164" t="s">
        <v>207</v>
      </c>
      <c r="S164">
        <v>2113</v>
      </c>
      <c r="T164" s="3">
        <v>42037</v>
      </c>
      <c r="U164" s="3">
        <v>42039</v>
      </c>
      <c r="V164">
        <v>69.61</v>
      </c>
      <c r="W164">
        <v>27</v>
      </c>
      <c r="X164">
        <v>484.56</v>
      </c>
      <c r="Y164">
        <v>45539</v>
      </c>
    </row>
    <row r="165" spans="1:25" x14ac:dyDescent="0.25">
      <c r="A165">
        <v>6443</v>
      </c>
      <c r="B165" t="s">
        <v>50</v>
      </c>
      <c r="C165">
        <v>0.08</v>
      </c>
      <c r="D165">
        <v>140.81</v>
      </c>
      <c r="E165">
        <v>24.49</v>
      </c>
      <c r="F165">
        <v>1106</v>
      </c>
      <c r="G165" t="s">
        <v>1218</v>
      </c>
      <c r="H165" t="s">
        <v>62</v>
      </c>
      <c r="I165" t="s">
        <v>127</v>
      </c>
      <c r="J165" t="s">
        <v>54</v>
      </c>
      <c r="K165" t="s">
        <v>55</v>
      </c>
      <c r="L165" t="s">
        <v>249</v>
      </c>
      <c r="M165" t="s">
        <v>1220</v>
      </c>
      <c r="N165">
        <v>0.56999999999999995</v>
      </c>
      <c r="O165" t="s">
        <v>46</v>
      </c>
      <c r="P165" t="s">
        <v>74</v>
      </c>
      <c r="Q165" t="s">
        <v>143</v>
      </c>
      <c r="R165" t="s">
        <v>800</v>
      </c>
      <c r="S165">
        <v>75220</v>
      </c>
      <c r="T165" s="3">
        <v>42161</v>
      </c>
      <c r="U165" s="3">
        <v>42163</v>
      </c>
      <c r="V165">
        <v>1232.79</v>
      </c>
      <c r="W165">
        <v>81</v>
      </c>
      <c r="X165">
        <v>11272.77</v>
      </c>
      <c r="Y165">
        <v>45824</v>
      </c>
    </row>
    <row r="166" spans="1:25" x14ac:dyDescent="0.25">
      <c r="A166">
        <v>6525</v>
      </c>
      <c r="B166" t="s">
        <v>119</v>
      </c>
      <c r="C166">
        <v>0</v>
      </c>
      <c r="D166">
        <v>35.99</v>
      </c>
      <c r="E166">
        <v>0.99</v>
      </c>
      <c r="F166">
        <v>2548</v>
      </c>
      <c r="G166" t="s">
        <v>2397</v>
      </c>
      <c r="H166" t="s">
        <v>62</v>
      </c>
      <c r="I166" t="s">
        <v>71</v>
      </c>
      <c r="J166" t="s">
        <v>90</v>
      </c>
      <c r="K166" t="s">
        <v>91</v>
      </c>
      <c r="L166" t="s">
        <v>64</v>
      </c>
      <c r="M166" t="s">
        <v>2398</v>
      </c>
      <c r="N166">
        <v>0.35</v>
      </c>
      <c r="O166" t="s">
        <v>46</v>
      </c>
      <c r="P166" t="s">
        <v>47</v>
      </c>
      <c r="Q166" t="s">
        <v>58</v>
      </c>
      <c r="R166" t="s">
        <v>676</v>
      </c>
      <c r="S166">
        <v>90068</v>
      </c>
      <c r="T166" s="3">
        <v>42098</v>
      </c>
      <c r="U166" s="3">
        <v>42105</v>
      </c>
      <c r="V166">
        <v>840.05</v>
      </c>
      <c r="W166">
        <v>46</v>
      </c>
      <c r="X166">
        <v>1477.57</v>
      </c>
      <c r="Y166">
        <v>46436</v>
      </c>
    </row>
    <row r="167" spans="1:25" x14ac:dyDescent="0.25">
      <c r="A167">
        <v>6581</v>
      </c>
      <c r="B167" t="s">
        <v>119</v>
      </c>
      <c r="C167">
        <v>0.03</v>
      </c>
      <c r="D167">
        <v>256.99</v>
      </c>
      <c r="E167">
        <v>11.25</v>
      </c>
      <c r="F167">
        <v>1246</v>
      </c>
      <c r="G167" t="s">
        <v>1347</v>
      </c>
      <c r="H167" t="s">
        <v>62</v>
      </c>
      <c r="I167" t="s">
        <v>53</v>
      </c>
      <c r="J167" t="s">
        <v>90</v>
      </c>
      <c r="K167" t="s">
        <v>193</v>
      </c>
      <c r="L167" t="s">
        <v>72</v>
      </c>
      <c r="M167" t="s">
        <v>1349</v>
      </c>
      <c r="N167">
        <v>0.51</v>
      </c>
      <c r="O167" t="s">
        <v>46</v>
      </c>
      <c r="P167" t="s">
        <v>66</v>
      </c>
      <c r="Q167" t="s">
        <v>84</v>
      </c>
      <c r="R167" t="s">
        <v>103</v>
      </c>
      <c r="S167">
        <v>10009</v>
      </c>
      <c r="T167" s="3">
        <v>42146</v>
      </c>
      <c r="U167" s="3">
        <v>42146</v>
      </c>
      <c r="V167">
        <v>1489.8</v>
      </c>
      <c r="W167">
        <v>32</v>
      </c>
      <c r="X167">
        <v>8216.2800000000007</v>
      </c>
      <c r="Y167">
        <v>46853</v>
      </c>
    </row>
    <row r="168" spans="1:25" x14ac:dyDescent="0.25">
      <c r="A168">
        <v>6585</v>
      </c>
      <c r="B168" t="s">
        <v>69</v>
      </c>
      <c r="C168">
        <v>0.1</v>
      </c>
      <c r="D168">
        <v>7.64</v>
      </c>
      <c r="E168">
        <v>1.39</v>
      </c>
      <c r="F168">
        <v>2618</v>
      </c>
      <c r="G168" t="s">
        <v>2450</v>
      </c>
      <c r="H168" t="s">
        <v>62</v>
      </c>
      <c r="I168" t="s">
        <v>41</v>
      </c>
      <c r="J168" t="s">
        <v>42</v>
      </c>
      <c r="K168" t="s">
        <v>82</v>
      </c>
      <c r="L168" t="s">
        <v>72</v>
      </c>
      <c r="M168" t="s">
        <v>2451</v>
      </c>
      <c r="N168">
        <v>0.36</v>
      </c>
      <c r="O168" t="s">
        <v>46</v>
      </c>
      <c r="P168" t="s">
        <v>66</v>
      </c>
      <c r="Q168" t="s">
        <v>84</v>
      </c>
      <c r="R168" t="s">
        <v>103</v>
      </c>
      <c r="S168">
        <v>10004</v>
      </c>
      <c r="T168" s="3">
        <v>42021</v>
      </c>
      <c r="U168" s="3">
        <v>42023</v>
      </c>
      <c r="V168">
        <v>16.12</v>
      </c>
      <c r="W168">
        <v>18</v>
      </c>
      <c r="X168">
        <v>130.11000000000001</v>
      </c>
      <c r="Y168">
        <v>46884</v>
      </c>
    </row>
    <row r="169" spans="1:25" x14ac:dyDescent="0.25">
      <c r="A169">
        <v>6586</v>
      </c>
      <c r="B169" t="s">
        <v>69</v>
      </c>
      <c r="C169">
        <v>0</v>
      </c>
      <c r="D169">
        <v>125.99</v>
      </c>
      <c r="E169">
        <v>2.5</v>
      </c>
      <c r="F169">
        <v>2618</v>
      </c>
      <c r="G169" t="s">
        <v>2450</v>
      </c>
      <c r="H169" t="s">
        <v>62</v>
      </c>
      <c r="I169" t="s">
        <v>41</v>
      </c>
      <c r="J169" t="s">
        <v>90</v>
      </c>
      <c r="K169" t="s">
        <v>91</v>
      </c>
      <c r="L169" t="s">
        <v>72</v>
      </c>
      <c r="M169" t="s">
        <v>2452</v>
      </c>
      <c r="N169">
        <v>0.59</v>
      </c>
      <c r="O169" t="s">
        <v>46</v>
      </c>
      <c r="P169" t="s">
        <v>66</v>
      </c>
      <c r="Q169" t="s">
        <v>84</v>
      </c>
      <c r="R169" t="s">
        <v>103</v>
      </c>
      <c r="S169">
        <v>10004</v>
      </c>
      <c r="T169" s="3">
        <v>42021</v>
      </c>
      <c r="U169" s="3">
        <v>42023</v>
      </c>
      <c r="V169">
        <v>-815.9</v>
      </c>
      <c r="W169">
        <v>3</v>
      </c>
      <c r="X169">
        <v>337.34</v>
      </c>
      <c r="Y169">
        <v>46884</v>
      </c>
    </row>
    <row r="170" spans="1:25" x14ac:dyDescent="0.25">
      <c r="A170">
        <v>6587</v>
      </c>
      <c r="B170" t="s">
        <v>69</v>
      </c>
      <c r="C170">
        <v>0.1</v>
      </c>
      <c r="D170">
        <v>11.55</v>
      </c>
      <c r="E170">
        <v>2.36</v>
      </c>
      <c r="F170">
        <v>2618</v>
      </c>
      <c r="G170" t="s">
        <v>2450</v>
      </c>
      <c r="H170" t="s">
        <v>62</v>
      </c>
      <c r="I170" t="s">
        <v>41</v>
      </c>
      <c r="J170" t="s">
        <v>42</v>
      </c>
      <c r="K170" t="s">
        <v>43</v>
      </c>
      <c r="L170" t="s">
        <v>44</v>
      </c>
      <c r="M170" t="s">
        <v>325</v>
      </c>
      <c r="N170">
        <v>0.55000000000000004</v>
      </c>
      <c r="O170" t="s">
        <v>46</v>
      </c>
      <c r="P170" t="s">
        <v>66</v>
      </c>
      <c r="Q170" t="s">
        <v>84</v>
      </c>
      <c r="R170" t="s">
        <v>103</v>
      </c>
      <c r="S170">
        <v>10004</v>
      </c>
      <c r="T170" s="3">
        <v>42021</v>
      </c>
      <c r="U170" s="3">
        <v>42022</v>
      </c>
      <c r="V170">
        <v>15.81</v>
      </c>
      <c r="W170">
        <v>25</v>
      </c>
      <c r="X170">
        <v>280.43</v>
      </c>
      <c r="Y170">
        <v>46884</v>
      </c>
    </row>
    <row r="171" spans="1:25" x14ac:dyDescent="0.25">
      <c r="A171">
        <v>6621</v>
      </c>
      <c r="B171" t="s">
        <v>50</v>
      </c>
      <c r="C171">
        <v>7.0000000000000007E-2</v>
      </c>
      <c r="D171">
        <v>18.649999999999999</v>
      </c>
      <c r="E171">
        <v>3.77</v>
      </c>
      <c r="F171">
        <v>1821</v>
      </c>
      <c r="G171" t="s">
        <v>1825</v>
      </c>
      <c r="H171" t="s">
        <v>62</v>
      </c>
      <c r="I171" t="s">
        <v>127</v>
      </c>
      <c r="J171" t="s">
        <v>54</v>
      </c>
      <c r="K171" t="s">
        <v>63</v>
      </c>
      <c r="L171" t="s">
        <v>64</v>
      </c>
      <c r="M171" t="s">
        <v>1826</v>
      </c>
      <c r="N171">
        <v>0.39</v>
      </c>
      <c r="O171" t="s">
        <v>46</v>
      </c>
      <c r="P171" t="s">
        <v>66</v>
      </c>
      <c r="Q171" t="s">
        <v>84</v>
      </c>
      <c r="R171" t="s">
        <v>103</v>
      </c>
      <c r="S171">
        <v>10177</v>
      </c>
      <c r="T171" s="3">
        <v>42109</v>
      </c>
      <c r="U171" s="3">
        <v>42110</v>
      </c>
      <c r="V171">
        <v>149.72</v>
      </c>
      <c r="W171">
        <v>34</v>
      </c>
      <c r="X171">
        <v>643.64</v>
      </c>
      <c r="Y171">
        <v>47108</v>
      </c>
    </row>
    <row r="172" spans="1:25" x14ac:dyDescent="0.25">
      <c r="A172">
        <v>6622</v>
      </c>
      <c r="B172" t="s">
        <v>50</v>
      </c>
      <c r="C172">
        <v>0.06</v>
      </c>
      <c r="D172">
        <v>17.98</v>
      </c>
      <c r="E172">
        <v>8.51</v>
      </c>
      <c r="F172">
        <v>1821</v>
      </c>
      <c r="G172" t="s">
        <v>1825</v>
      </c>
      <c r="H172" t="s">
        <v>62</v>
      </c>
      <c r="I172" t="s">
        <v>127</v>
      </c>
      <c r="J172" t="s">
        <v>90</v>
      </c>
      <c r="K172" t="s">
        <v>98</v>
      </c>
      <c r="L172" t="s">
        <v>99</v>
      </c>
      <c r="M172" t="s">
        <v>117</v>
      </c>
      <c r="N172">
        <v>0.4</v>
      </c>
      <c r="O172" t="s">
        <v>46</v>
      </c>
      <c r="P172" t="s">
        <v>66</v>
      </c>
      <c r="Q172" t="s">
        <v>84</v>
      </c>
      <c r="R172" t="s">
        <v>103</v>
      </c>
      <c r="S172">
        <v>10177</v>
      </c>
      <c r="T172" s="3">
        <v>42109</v>
      </c>
      <c r="U172" s="3">
        <v>42111</v>
      </c>
      <c r="V172">
        <v>-52.49</v>
      </c>
      <c r="W172">
        <v>13</v>
      </c>
      <c r="X172">
        <v>244.31</v>
      </c>
      <c r="Y172">
        <v>47108</v>
      </c>
    </row>
    <row r="173" spans="1:25" x14ac:dyDescent="0.25">
      <c r="A173">
        <v>6623</v>
      </c>
      <c r="B173" t="s">
        <v>50</v>
      </c>
      <c r="C173">
        <v>0.1</v>
      </c>
      <c r="D173">
        <v>9.99</v>
      </c>
      <c r="E173">
        <v>4.78</v>
      </c>
      <c r="F173">
        <v>1821</v>
      </c>
      <c r="G173" t="s">
        <v>1825</v>
      </c>
      <c r="H173" t="s">
        <v>40</v>
      </c>
      <c r="I173" t="s">
        <v>127</v>
      </c>
      <c r="J173" t="s">
        <v>42</v>
      </c>
      <c r="K173" t="s">
        <v>106</v>
      </c>
      <c r="L173" t="s">
        <v>72</v>
      </c>
      <c r="M173" t="s">
        <v>1824</v>
      </c>
      <c r="N173">
        <v>0.4</v>
      </c>
      <c r="O173" t="s">
        <v>46</v>
      </c>
      <c r="P173" t="s">
        <v>66</v>
      </c>
      <c r="Q173" t="s">
        <v>84</v>
      </c>
      <c r="R173" t="s">
        <v>103</v>
      </c>
      <c r="S173">
        <v>10177</v>
      </c>
      <c r="T173" s="3">
        <v>42109</v>
      </c>
      <c r="U173" s="3">
        <v>42112</v>
      </c>
      <c r="V173">
        <v>7.96</v>
      </c>
      <c r="W173">
        <v>47</v>
      </c>
      <c r="X173">
        <v>466.58</v>
      </c>
      <c r="Y173">
        <v>47108</v>
      </c>
    </row>
    <row r="174" spans="1:25" x14ac:dyDescent="0.25">
      <c r="A174">
        <v>6624</v>
      </c>
      <c r="B174" t="s">
        <v>50</v>
      </c>
      <c r="C174">
        <v>0.08</v>
      </c>
      <c r="D174">
        <v>175.99</v>
      </c>
      <c r="E174">
        <v>8.99</v>
      </c>
      <c r="F174">
        <v>1821</v>
      </c>
      <c r="G174" t="s">
        <v>1825</v>
      </c>
      <c r="H174" t="s">
        <v>40</v>
      </c>
      <c r="I174" t="s">
        <v>127</v>
      </c>
      <c r="J174" t="s">
        <v>90</v>
      </c>
      <c r="K174" t="s">
        <v>91</v>
      </c>
      <c r="L174" t="s">
        <v>72</v>
      </c>
      <c r="M174" t="s">
        <v>181</v>
      </c>
      <c r="N174">
        <v>0.56999999999999995</v>
      </c>
      <c r="O174" t="s">
        <v>46</v>
      </c>
      <c r="P174" t="s">
        <v>66</v>
      </c>
      <c r="Q174" t="s">
        <v>84</v>
      </c>
      <c r="R174" t="s">
        <v>103</v>
      </c>
      <c r="S174">
        <v>10177</v>
      </c>
      <c r="T174" s="3">
        <v>42109</v>
      </c>
      <c r="U174" s="3">
        <v>42110</v>
      </c>
      <c r="V174">
        <v>-459.08</v>
      </c>
      <c r="W174">
        <v>16</v>
      </c>
      <c r="X174">
        <v>2290.69</v>
      </c>
      <c r="Y174">
        <v>47108</v>
      </c>
    </row>
    <row r="175" spans="1:25" x14ac:dyDescent="0.25">
      <c r="A175">
        <v>6673</v>
      </c>
      <c r="B175" t="s">
        <v>60</v>
      </c>
      <c r="C175">
        <v>7.0000000000000007E-2</v>
      </c>
      <c r="D175">
        <v>270.98</v>
      </c>
      <c r="E175">
        <v>50</v>
      </c>
      <c r="F175">
        <v>2303</v>
      </c>
      <c r="G175" t="s">
        <v>2204</v>
      </c>
      <c r="H175" t="s">
        <v>52</v>
      </c>
      <c r="I175" t="s">
        <v>41</v>
      </c>
      <c r="J175" t="s">
        <v>54</v>
      </c>
      <c r="K175" t="s">
        <v>55</v>
      </c>
      <c r="L175" t="s">
        <v>56</v>
      </c>
      <c r="M175" t="s">
        <v>2201</v>
      </c>
      <c r="N175">
        <v>0.77</v>
      </c>
      <c r="O175" t="s">
        <v>46</v>
      </c>
      <c r="P175" t="s">
        <v>66</v>
      </c>
      <c r="Q175" t="s">
        <v>84</v>
      </c>
      <c r="R175" t="s">
        <v>103</v>
      </c>
      <c r="S175">
        <v>10011</v>
      </c>
      <c r="T175" s="3">
        <v>42046</v>
      </c>
      <c r="U175" s="3">
        <v>42048</v>
      </c>
      <c r="V175">
        <v>-96.05</v>
      </c>
      <c r="W175">
        <v>36</v>
      </c>
      <c r="X175">
        <v>9757.48</v>
      </c>
      <c r="Y175">
        <v>47493</v>
      </c>
    </row>
    <row r="176" spans="1:25" x14ac:dyDescent="0.25">
      <c r="A176">
        <v>6711</v>
      </c>
      <c r="B176" t="s">
        <v>38</v>
      </c>
      <c r="C176">
        <v>0</v>
      </c>
      <c r="D176">
        <v>6.68</v>
      </c>
      <c r="E176">
        <v>5.66</v>
      </c>
      <c r="F176">
        <v>1044</v>
      </c>
      <c r="G176" t="s">
        <v>1174</v>
      </c>
      <c r="H176" t="s">
        <v>62</v>
      </c>
      <c r="I176" t="s">
        <v>53</v>
      </c>
      <c r="J176" t="s">
        <v>42</v>
      </c>
      <c r="K176" t="s">
        <v>106</v>
      </c>
      <c r="L176" t="s">
        <v>72</v>
      </c>
      <c r="M176" t="s">
        <v>1177</v>
      </c>
      <c r="N176">
        <v>0.37</v>
      </c>
      <c r="O176" t="s">
        <v>46</v>
      </c>
      <c r="P176" t="s">
        <v>47</v>
      </c>
      <c r="Q176" t="s">
        <v>58</v>
      </c>
      <c r="R176" t="s">
        <v>676</v>
      </c>
      <c r="S176">
        <v>90004</v>
      </c>
      <c r="T176" s="3">
        <v>42062</v>
      </c>
      <c r="U176" s="3">
        <v>42063</v>
      </c>
      <c r="V176">
        <v>-76.94</v>
      </c>
      <c r="W176">
        <v>90</v>
      </c>
      <c r="X176">
        <v>617.4</v>
      </c>
      <c r="Y176">
        <v>47813</v>
      </c>
    </row>
    <row r="177" spans="1:25" x14ac:dyDescent="0.25">
      <c r="A177">
        <v>6776</v>
      </c>
      <c r="B177" t="s">
        <v>119</v>
      </c>
      <c r="C177">
        <v>0.02</v>
      </c>
      <c r="D177">
        <v>4.57</v>
      </c>
      <c r="E177">
        <v>5.42</v>
      </c>
      <c r="F177">
        <v>667</v>
      </c>
      <c r="G177" t="s">
        <v>799</v>
      </c>
      <c r="H177" t="s">
        <v>62</v>
      </c>
      <c r="I177" t="s">
        <v>41</v>
      </c>
      <c r="J177" t="s">
        <v>42</v>
      </c>
      <c r="K177" t="s">
        <v>122</v>
      </c>
      <c r="L177" t="s">
        <v>72</v>
      </c>
      <c r="M177" t="s">
        <v>797</v>
      </c>
      <c r="N177">
        <v>0.37</v>
      </c>
      <c r="O177" t="s">
        <v>46</v>
      </c>
      <c r="P177" t="s">
        <v>74</v>
      </c>
      <c r="Q177" t="s">
        <v>143</v>
      </c>
      <c r="R177" t="s">
        <v>800</v>
      </c>
      <c r="S177">
        <v>75203</v>
      </c>
      <c r="T177" s="3">
        <v>42116</v>
      </c>
      <c r="U177" s="3">
        <v>42120</v>
      </c>
      <c r="V177">
        <v>-124.28</v>
      </c>
      <c r="W177">
        <v>45</v>
      </c>
      <c r="X177">
        <v>221.06</v>
      </c>
      <c r="Y177">
        <v>48257</v>
      </c>
    </row>
    <row r="178" spans="1:25" x14ac:dyDescent="0.25">
      <c r="A178">
        <v>6807</v>
      </c>
      <c r="B178" t="s">
        <v>60</v>
      </c>
      <c r="C178">
        <v>0</v>
      </c>
      <c r="D178">
        <v>2.21</v>
      </c>
      <c r="E178">
        <v>1</v>
      </c>
      <c r="F178">
        <v>3079</v>
      </c>
      <c r="G178" t="s">
        <v>2792</v>
      </c>
      <c r="H178" t="s">
        <v>40</v>
      </c>
      <c r="I178" t="s">
        <v>71</v>
      </c>
      <c r="J178" t="s">
        <v>42</v>
      </c>
      <c r="K178" t="s">
        <v>43</v>
      </c>
      <c r="L178" t="s">
        <v>44</v>
      </c>
      <c r="M178" t="s">
        <v>2793</v>
      </c>
      <c r="N178">
        <v>0.38</v>
      </c>
      <c r="O178" t="s">
        <v>46</v>
      </c>
      <c r="P178" t="s">
        <v>66</v>
      </c>
      <c r="Q178" t="s">
        <v>247</v>
      </c>
      <c r="R178" t="s">
        <v>1332</v>
      </c>
      <c r="S178">
        <v>19112</v>
      </c>
      <c r="T178" s="3">
        <v>42165</v>
      </c>
      <c r="U178" s="3">
        <v>42166</v>
      </c>
      <c r="V178">
        <v>10.01</v>
      </c>
      <c r="W178">
        <v>33</v>
      </c>
      <c r="X178">
        <v>87.18</v>
      </c>
      <c r="Y178">
        <v>48483</v>
      </c>
    </row>
    <row r="179" spans="1:25" x14ac:dyDescent="0.25">
      <c r="A179">
        <v>6856</v>
      </c>
      <c r="B179" t="s">
        <v>60</v>
      </c>
      <c r="C179">
        <v>0.09</v>
      </c>
      <c r="D179">
        <v>348.21</v>
      </c>
      <c r="E179">
        <v>40.19</v>
      </c>
      <c r="F179">
        <v>2491</v>
      </c>
      <c r="G179" t="s">
        <v>2355</v>
      </c>
      <c r="H179" t="s">
        <v>52</v>
      </c>
      <c r="I179" t="s">
        <v>53</v>
      </c>
      <c r="J179" t="s">
        <v>54</v>
      </c>
      <c r="K179" t="s">
        <v>165</v>
      </c>
      <c r="L179" t="s">
        <v>134</v>
      </c>
      <c r="M179" t="s">
        <v>1585</v>
      </c>
      <c r="N179">
        <v>0.62</v>
      </c>
      <c r="O179" t="s">
        <v>46</v>
      </c>
      <c r="P179" t="s">
        <v>47</v>
      </c>
      <c r="Q179" t="s">
        <v>58</v>
      </c>
      <c r="R179" t="s">
        <v>676</v>
      </c>
      <c r="S179">
        <v>90045</v>
      </c>
      <c r="T179" s="3">
        <v>42049</v>
      </c>
      <c r="U179" s="3">
        <v>42051</v>
      </c>
      <c r="V179">
        <v>-93.85</v>
      </c>
      <c r="W179">
        <v>8</v>
      </c>
      <c r="X179">
        <v>2651.21</v>
      </c>
      <c r="Y179">
        <v>48836</v>
      </c>
    </row>
    <row r="180" spans="1:25" x14ac:dyDescent="0.25">
      <c r="A180">
        <v>6891</v>
      </c>
      <c r="B180" t="s">
        <v>50</v>
      </c>
      <c r="C180">
        <v>0.05</v>
      </c>
      <c r="D180">
        <v>5.78</v>
      </c>
      <c r="E180">
        <v>7.64</v>
      </c>
      <c r="F180">
        <v>1129</v>
      </c>
      <c r="G180" t="s">
        <v>1249</v>
      </c>
      <c r="H180" t="s">
        <v>40</v>
      </c>
      <c r="I180" t="s">
        <v>41</v>
      </c>
      <c r="J180" t="s">
        <v>42</v>
      </c>
      <c r="K180" t="s">
        <v>106</v>
      </c>
      <c r="L180" t="s">
        <v>72</v>
      </c>
      <c r="M180" t="s">
        <v>1251</v>
      </c>
      <c r="N180">
        <v>0.36</v>
      </c>
      <c r="O180" t="s">
        <v>46</v>
      </c>
      <c r="P180" t="s">
        <v>66</v>
      </c>
      <c r="Q180" t="s">
        <v>206</v>
      </c>
      <c r="R180" t="s">
        <v>207</v>
      </c>
      <c r="S180">
        <v>2118</v>
      </c>
      <c r="T180" s="3">
        <v>42092</v>
      </c>
      <c r="U180" s="3">
        <v>42094</v>
      </c>
      <c r="V180">
        <v>-116.05</v>
      </c>
      <c r="W180">
        <v>29</v>
      </c>
      <c r="X180">
        <v>177.41</v>
      </c>
      <c r="Y180">
        <v>49125</v>
      </c>
    </row>
    <row r="181" spans="1:25" x14ac:dyDescent="0.25">
      <c r="A181">
        <v>7096</v>
      </c>
      <c r="B181" t="s">
        <v>60</v>
      </c>
      <c r="C181">
        <v>0.01</v>
      </c>
      <c r="D181">
        <v>500.98</v>
      </c>
      <c r="E181">
        <v>56</v>
      </c>
      <c r="F181">
        <v>2571</v>
      </c>
      <c r="G181" t="s">
        <v>2418</v>
      </c>
      <c r="H181" t="s">
        <v>52</v>
      </c>
      <c r="I181" t="s">
        <v>127</v>
      </c>
      <c r="J181" t="s">
        <v>54</v>
      </c>
      <c r="K181" t="s">
        <v>55</v>
      </c>
      <c r="L181" t="s">
        <v>56</v>
      </c>
      <c r="M181" t="s">
        <v>57</v>
      </c>
      <c r="N181">
        <v>0.6</v>
      </c>
      <c r="O181" t="s">
        <v>46</v>
      </c>
      <c r="P181" t="s">
        <v>66</v>
      </c>
      <c r="Q181" t="s">
        <v>84</v>
      </c>
      <c r="R181" t="s">
        <v>103</v>
      </c>
      <c r="S181">
        <v>10165</v>
      </c>
      <c r="T181" s="3">
        <v>42119</v>
      </c>
      <c r="U181" s="3">
        <v>42120</v>
      </c>
      <c r="V181">
        <v>4260.1099999999997</v>
      </c>
      <c r="W181">
        <v>56</v>
      </c>
      <c r="X181">
        <v>29718.53</v>
      </c>
      <c r="Y181">
        <v>50656</v>
      </c>
    </row>
    <row r="182" spans="1:25" x14ac:dyDescent="0.25">
      <c r="A182">
        <v>7098</v>
      </c>
      <c r="B182" t="s">
        <v>60</v>
      </c>
      <c r="C182">
        <v>0.1</v>
      </c>
      <c r="D182">
        <v>7.7</v>
      </c>
      <c r="E182">
        <v>3.68</v>
      </c>
      <c r="F182">
        <v>2571</v>
      </c>
      <c r="G182" t="s">
        <v>2418</v>
      </c>
      <c r="H182" t="s">
        <v>62</v>
      </c>
      <c r="I182" t="s">
        <v>127</v>
      </c>
      <c r="J182" t="s">
        <v>54</v>
      </c>
      <c r="K182" t="s">
        <v>63</v>
      </c>
      <c r="L182" t="s">
        <v>44</v>
      </c>
      <c r="M182" t="s">
        <v>2417</v>
      </c>
      <c r="N182">
        <v>0.52</v>
      </c>
      <c r="O182" t="s">
        <v>46</v>
      </c>
      <c r="P182" t="s">
        <v>66</v>
      </c>
      <c r="Q182" t="s">
        <v>84</v>
      </c>
      <c r="R182" t="s">
        <v>103</v>
      </c>
      <c r="S182">
        <v>10165</v>
      </c>
      <c r="T182" s="3">
        <v>42119</v>
      </c>
      <c r="U182" s="3">
        <v>42120</v>
      </c>
      <c r="V182">
        <v>-25.14</v>
      </c>
      <c r="W182">
        <v>27</v>
      </c>
      <c r="X182">
        <v>197.48</v>
      </c>
      <c r="Y182">
        <v>50656</v>
      </c>
    </row>
    <row r="183" spans="1:25" x14ac:dyDescent="0.25">
      <c r="A183">
        <v>7137</v>
      </c>
      <c r="B183" t="s">
        <v>119</v>
      </c>
      <c r="C183">
        <v>0.02</v>
      </c>
      <c r="D183">
        <v>43.98</v>
      </c>
      <c r="E183">
        <v>1.99</v>
      </c>
      <c r="F183">
        <v>2882</v>
      </c>
      <c r="G183" t="s">
        <v>2645</v>
      </c>
      <c r="H183" t="s">
        <v>62</v>
      </c>
      <c r="I183" t="s">
        <v>127</v>
      </c>
      <c r="J183" t="s">
        <v>90</v>
      </c>
      <c r="K183" t="s">
        <v>193</v>
      </c>
      <c r="L183" t="s">
        <v>64</v>
      </c>
      <c r="M183" t="s">
        <v>2648</v>
      </c>
      <c r="N183">
        <v>0.44</v>
      </c>
      <c r="O183" t="s">
        <v>46</v>
      </c>
      <c r="P183" t="s">
        <v>149</v>
      </c>
      <c r="Q183" t="s">
        <v>335</v>
      </c>
      <c r="R183" t="s">
        <v>403</v>
      </c>
      <c r="S183">
        <v>28206</v>
      </c>
      <c r="T183" s="3">
        <v>42025</v>
      </c>
      <c r="U183" s="3">
        <v>42029</v>
      </c>
      <c r="V183">
        <v>333.76</v>
      </c>
      <c r="W183">
        <v>40</v>
      </c>
      <c r="X183">
        <v>1724.01</v>
      </c>
      <c r="Y183">
        <v>50917</v>
      </c>
    </row>
    <row r="184" spans="1:25" x14ac:dyDescent="0.25">
      <c r="A184">
        <v>7158</v>
      </c>
      <c r="B184" t="s">
        <v>60</v>
      </c>
      <c r="C184">
        <v>0</v>
      </c>
      <c r="D184">
        <v>161.55000000000001</v>
      </c>
      <c r="E184">
        <v>19.989999999999998</v>
      </c>
      <c r="F184">
        <v>198</v>
      </c>
      <c r="G184" t="s">
        <v>312</v>
      </c>
      <c r="H184" t="s">
        <v>62</v>
      </c>
      <c r="I184" t="s">
        <v>71</v>
      </c>
      <c r="J184" t="s">
        <v>42</v>
      </c>
      <c r="K184" t="s">
        <v>154</v>
      </c>
      <c r="L184" t="s">
        <v>72</v>
      </c>
      <c r="M184" t="s">
        <v>174</v>
      </c>
      <c r="N184">
        <v>0.66</v>
      </c>
      <c r="O184" t="s">
        <v>46</v>
      </c>
      <c r="P184" t="s">
        <v>74</v>
      </c>
      <c r="Q184" t="s">
        <v>313</v>
      </c>
      <c r="R184" t="s">
        <v>314</v>
      </c>
      <c r="S184">
        <v>48138</v>
      </c>
      <c r="T184" s="3">
        <v>42096</v>
      </c>
      <c r="U184" s="3">
        <v>42098</v>
      </c>
      <c r="V184">
        <v>1014.92</v>
      </c>
      <c r="W184">
        <v>77</v>
      </c>
      <c r="X184">
        <v>12599.55</v>
      </c>
      <c r="Y184">
        <v>51072</v>
      </c>
    </row>
    <row r="185" spans="1:25" x14ac:dyDescent="0.25">
      <c r="A185">
        <v>7452</v>
      </c>
      <c r="B185" t="s">
        <v>60</v>
      </c>
      <c r="C185">
        <v>0.1</v>
      </c>
      <c r="D185">
        <v>20.27</v>
      </c>
      <c r="E185">
        <v>3.99</v>
      </c>
      <c r="F185">
        <v>2618</v>
      </c>
      <c r="G185" t="s">
        <v>2450</v>
      </c>
      <c r="H185" t="s">
        <v>62</v>
      </c>
      <c r="I185" t="s">
        <v>41</v>
      </c>
      <c r="J185" t="s">
        <v>42</v>
      </c>
      <c r="K185" t="s">
        <v>270</v>
      </c>
      <c r="L185" t="s">
        <v>72</v>
      </c>
      <c r="M185" t="s">
        <v>1527</v>
      </c>
      <c r="N185">
        <v>0.56999999999999995</v>
      </c>
      <c r="O185" t="s">
        <v>46</v>
      </c>
      <c r="P185" t="s">
        <v>66</v>
      </c>
      <c r="Q185" t="s">
        <v>84</v>
      </c>
      <c r="R185" t="s">
        <v>103</v>
      </c>
      <c r="S185">
        <v>10004</v>
      </c>
      <c r="T185" s="3">
        <v>42086</v>
      </c>
      <c r="U185" s="3">
        <v>42087</v>
      </c>
      <c r="V185">
        <v>84.05</v>
      </c>
      <c r="W185">
        <v>53</v>
      </c>
      <c r="X185">
        <v>1051.52</v>
      </c>
      <c r="Y185">
        <v>53153</v>
      </c>
    </row>
    <row r="186" spans="1:25" x14ac:dyDescent="0.25">
      <c r="A186">
        <v>7480</v>
      </c>
      <c r="B186" t="s">
        <v>60</v>
      </c>
      <c r="C186">
        <v>0.08</v>
      </c>
      <c r="D186">
        <v>14.81</v>
      </c>
      <c r="E186">
        <v>13.32</v>
      </c>
      <c r="F186">
        <v>698</v>
      </c>
      <c r="G186" t="s">
        <v>847</v>
      </c>
      <c r="H186" t="s">
        <v>62</v>
      </c>
      <c r="I186" t="s">
        <v>41</v>
      </c>
      <c r="J186" t="s">
        <v>42</v>
      </c>
      <c r="K186" t="s">
        <v>270</v>
      </c>
      <c r="L186" t="s">
        <v>72</v>
      </c>
      <c r="M186" t="s">
        <v>846</v>
      </c>
      <c r="N186">
        <v>0.43</v>
      </c>
      <c r="O186" t="s">
        <v>46</v>
      </c>
      <c r="P186" t="s">
        <v>47</v>
      </c>
      <c r="Q186" t="s">
        <v>48</v>
      </c>
      <c r="R186" t="s">
        <v>222</v>
      </c>
      <c r="S186">
        <v>98105</v>
      </c>
      <c r="T186" s="3">
        <v>42042</v>
      </c>
      <c r="U186" s="3">
        <v>42044</v>
      </c>
      <c r="V186">
        <v>-253.11</v>
      </c>
      <c r="W186">
        <v>79</v>
      </c>
      <c r="X186">
        <v>1154.1199999999999</v>
      </c>
      <c r="Y186">
        <v>53410</v>
      </c>
    </row>
    <row r="187" spans="1:25" x14ac:dyDescent="0.25">
      <c r="A187">
        <v>7489</v>
      </c>
      <c r="B187" t="s">
        <v>50</v>
      </c>
      <c r="C187">
        <v>0.04</v>
      </c>
      <c r="D187">
        <v>35.44</v>
      </c>
      <c r="E187">
        <v>5.09</v>
      </c>
      <c r="F187">
        <v>3079</v>
      </c>
      <c r="G187" t="s">
        <v>2792</v>
      </c>
      <c r="H187" t="s">
        <v>62</v>
      </c>
      <c r="I187" t="s">
        <v>71</v>
      </c>
      <c r="J187" t="s">
        <v>42</v>
      </c>
      <c r="K187" t="s">
        <v>106</v>
      </c>
      <c r="L187" t="s">
        <v>72</v>
      </c>
      <c r="M187" t="s">
        <v>2790</v>
      </c>
      <c r="N187">
        <v>0.38</v>
      </c>
      <c r="O187" t="s">
        <v>46</v>
      </c>
      <c r="P187" t="s">
        <v>66</v>
      </c>
      <c r="Q187" t="s">
        <v>247</v>
      </c>
      <c r="R187" t="s">
        <v>1332</v>
      </c>
      <c r="S187">
        <v>19112</v>
      </c>
      <c r="T187" s="3">
        <v>42166</v>
      </c>
      <c r="U187" s="3">
        <v>42166</v>
      </c>
      <c r="V187">
        <v>150.72</v>
      </c>
      <c r="W187">
        <v>21</v>
      </c>
      <c r="X187">
        <v>722.1</v>
      </c>
      <c r="Y187">
        <v>53476</v>
      </c>
    </row>
    <row r="188" spans="1:25" x14ac:dyDescent="0.25">
      <c r="A188">
        <v>7490</v>
      </c>
      <c r="B188" t="s">
        <v>50</v>
      </c>
      <c r="C188">
        <v>0.08</v>
      </c>
      <c r="D188">
        <v>3.98</v>
      </c>
      <c r="E188">
        <v>0.7</v>
      </c>
      <c r="F188">
        <v>3079</v>
      </c>
      <c r="G188" t="s">
        <v>2792</v>
      </c>
      <c r="H188" t="s">
        <v>62</v>
      </c>
      <c r="I188" t="s">
        <v>71</v>
      </c>
      <c r="J188" t="s">
        <v>42</v>
      </c>
      <c r="K188" t="s">
        <v>43</v>
      </c>
      <c r="L188" t="s">
        <v>44</v>
      </c>
      <c r="M188" t="s">
        <v>2753</v>
      </c>
      <c r="N188">
        <v>0.52</v>
      </c>
      <c r="O188" t="s">
        <v>46</v>
      </c>
      <c r="P188" t="s">
        <v>66</v>
      </c>
      <c r="Q188" t="s">
        <v>247</v>
      </c>
      <c r="R188" t="s">
        <v>1332</v>
      </c>
      <c r="S188">
        <v>19112</v>
      </c>
      <c r="T188" s="3">
        <v>42166</v>
      </c>
      <c r="U188" s="3">
        <v>42169</v>
      </c>
      <c r="V188">
        <v>19.420000000000002</v>
      </c>
      <c r="W188">
        <v>36</v>
      </c>
      <c r="X188">
        <v>140.78</v>
      </c>
      <c r="Y188">
        <v>53476</v>
      </c>
    </row>
    <row r="189" spans="1:25" x14ac:dyDescent="0.25">
      <c r="A189">
        <v>7491</v>
      </c>
      <c r="B189" t="s">
        <v>50</v>
      </c>
      <c r="C189">
        <v>0.01</v>
      </c>
      <c r="D189">
        <v>1.76</v>
      </c>
      <c r="E189">
        <v>0.7</v>
      </c>
      <c r="F189">
        <v>3079</v>
      </c>
      <c r="G189" t="s">
        <v>2792</v>
      </c>
      <c r="H189" t="s">
        <v>62</v>
      </c>
      <c r="I189" t="s">
        <v>71</v>
      </c>
      <c r="J189" t="s">
        <v>42</v>
      </c>
      <c r="K189" t="s">
        <v>43</v>
      </c>
      <c r="L189" t="s">
        <v>44</v>
      </c>
      <c r="M189" t="s">
        <v>140</v>
      </c>
      <c r="N189">
        <v>0.56000000000000005</v>
      </c>
      <c r="O189" t="s">
        <v>46</v>
      </c>
      <c r="P189" t="s">
        <v>66</v>
      </c>
      <c r="Q189" t="s">
        <v>247</v>
      </c>
      <c r="R189" t="s">
        <v>1332</v>
      </c>
      <c r="S189">
        <v>19112</v>
      </c>
      <c r="T189" s="3">
        <v>42166</v>
      </c>
      <c r="U189" s="3">
        <v>42167</v>
      </c>
      <c r="V189">
        <v>3.13</v>
      </c>
      <c r="W189">
        <v>71</v>
      </c>
      <c r="X189">
        <v>129.72</v>
      </c>
      <c r="Y189">
        <v>53476</v>
      </c>
    </row>
    <row r="190" spans="1:25" x14ac:dyDescent="0.25">
      <c r="A190">
        <v>7492</v>
      </c>
      <c r="B190" t="s">
        <v>50</v>
      </c>
      <c r="C190">
        <v>0.01</v>
      </c>
      <c r="D190">
        <v>193.17</v>
      </c>
      <c r="E190">
        <v>19.989999999999998</v>
      </c>
      <c r="F190">
        <v>3079</v>
      </c>
      <c r="G190" t="s">
        <v>2792</v>
      </c>
      <c r="H190" t="s">
        <v>40</v>
      </c>
      <c r="I190" t="s">
        <v>71</v>
      </c>
      <c r="J190" t="s">
        <v>42</v>
      </c>
      <c r="K190" t="s">
        <v>154</v>
      </c>
      <c r="L190" t="s">
        <v>72</v>
      </c>
      <c r="M190" t="s">
        <v>1536</v>
      </c>
      <c r="N190">
        <v>0.71</v>
      </c>
      <c r="O190" t="s">
        <v>46</v>
      </c>
      <c r="P190" t="s">
        <v>66</v>
      </c>
      <c r="Q190" t="s">
        <v>247</v>
      </c>
      <c r="R190" t="s">
        <v>1332</v>
      </c>
      <c r="S190">
        <v>19112</v>
      </c>
      <c r="T190" s="3">
        <v>42166</v>
      </c>
      <c r="U190" s="3">
        <v>42166</v>
      </c>
      <c r="V190">
        <v>1141.07</v>
      </c>
      <c r="W190">
        <v>63</v>
      </c>
      <c r="X190">
        <v>12190.98</v>
      </c>
      <c r="Y190">
        <v>53476</v>
      </c>
    </row>
    <row r="191" spans="1:25" x14ac:dyDescent="0.25">
      <c r="A191">
        <v>7544</v>
      </c>
      <c r="B191" t="s">
        <v>50</v>
      </c>
      <c r="C191">
        <v>7.0000000000000007E-2</v>
      </c>
      <c r="D191">
        <v>8.9499999999999993</v>
      </c>
      <c r="E191">
        <v>2.0099999999999998</v>
      </c>
      <c r="F191">
        <v>1481</v>
      </c>
      <c r="G191" t="s">
        <v>1531</v>
      </c>
      <c r="H191" t="s">
        <v>62</v>
      </c>
      <c r="I191" t="s">
        <v>41</v>
      </c>
      <c r="J191" t="s">
        <v>42</v>
      </c>
      <c r="K191" t="s">
        <v>106</v>
      </c>
      <c r="L191" t="s">
        <v>44</v>
      </c>
      <c r="M191" t="s">
        <v>1532</v>
      </c>
      <c r="N191">
        <v>0.39</v>
      </c>
      <c r="O191" t="s">
        <v>46</v>
      </c>
      <c r="P191" t="s">
        <v>47</v>
      </c>
      <c r="Q191" t="s">
        <v>58</v>
      </c>
      <c r="R191" t="s">
        <v>676</v>
      </c>
      <c r="S191">
        <v>90049</v>
      </c>
      <c r="T191" s="3">
        <v>42090</v>
      </c>
      <c r="U191" s="3">
        <v>42091</v>
      </c>
      <c r="V191">
        <v>91.73</v>
      </c>
      <c r="W191">
        <v>36</v>
      </c>
      <c r="X191">
        <v>307.64999999999998</v>
      </c>
      <c r="Y191">
        <v>53953</v>
      </c>
    </row>
    <row r="192" spans="1:25" x14ac:dyDescent="0.25">
      <c r="A192">
        <v>7599</v>
      </c>
      <c r="B192" t="s">
        <v>50</v>
      </c>
      <c r="C192">
        <v>0</v>
      </c>
      <c r="D192">
        <v>8.33</v>
      </c>
      <c r="E192">
        <v>1.99</v>
      </c>
      <c r="F192">
        <v>2878</v>
      </c>
      <c r="G192" t="s">
        <v>2642</v>
      </c>
      <c r="H192" t="s">
        <v>40</v>
      </c>
      <c r="I192" t="s">
        <v>127</v>
      </c>
      <c r="J192" t="s">
        <v>90</v>
      </c>
      <c r="K192" t="s">
        <v>193</v>
      </c>
      <c r="L192" t="s">
        <v>64</v>
      </c>
      <c r="M192" t="s">
        <v>427</v>
      </c>
      <c r="N192">
        <v>0.52</v>
      </c>
      <c r="O192" t="s">
        <v>46</v>
      </c>
      <c r="P192" t="s">
        <v>47</v>
      </c>
      <c r="Q192" t="s">
        <v>48</v>
      </c>
      <c r="R192" t="s">
        <v>222</v>
      </c>
      <c r="S192">
        <v>98107</v>
      </c>
      <c r="T192" s="3">
        <v>42065</v>
      </c>
      <c r="U192" s="3">
        <v>42067</v>
      </c>
      <c r="V192">
        <v>82.31</v>
      </c>
      <c r="W192">
        <v>47</v>
      </c>
      <c r="X192">
        <v>421.08</v>
      </c>
      <c r="Y192">
        <v>54369</v>
      </c>
    </row>
    <row r="193" spans="1:25" x14ac:dyDescent="0.25">
      <c r="A193">
        <v>7628</v>
      </c>
      <c r="B193" t="s">
        <v>69</v>
      </c>
      <c r="C193">
        <v>0.09</v>
      </c>
      <c r="D193">
        <v>6.28</v>
      </c>
      <c r="E193">
        <v>5.41</v>
      </c>
      <c r="F193">
        <v>2498</v>
      </c>
      <c r="G193" t="s">
        <v>2357</v>
      </c>
      <c r="H193" t="s">
        <v>62</v>
      </c>
      <c r="I193" t="s">
        <v>71</v>
      </c>
      <c r="J193" t="s">
        <v>54</v>
      </c>
      <c r="K193" t="s">
        <v>63</v>
      </c>
      <c r="L193" t="s">
        <v>72</v>
      </c>
      <c r="M193" t="s">
        <v>1698</v>
      </c>
      <c r="N193">
        <v>0.53</v>
      </c>
      <c r="O193" t="s">
        <v>46</v>
      </c>
      <c r="P193" t="s">
        <v>47</v>
      </c>
      <c r="Q193" t="s">
        <v>58</v>
      </c>
      <c r="R193" t="s">
        <v>1745</v>
      </c>
      <c r="S193">
        <v>92024</v>
      </c>
      <c r="T193" s="3">
        <v>42037</v>
      </c>
      <c r="U193" s="3">
        <v>42039</v>
      </c>
      <c r="V193">
        <v>-61.59</v>
      </c>
      <c r="W193">
        <v>56</v>
      </c>
      <c r="X193">
        <v>355.4</v>
      </c>
      <c r="Y193">
        <v>54567</v>
      </c>
    </row>
    <row r="194" spans="1:25" x14ac:dyDescent="0.25">
      <c r="A194">
        <v>7632</v>
      </c>
      <c r="B194" t="s">
        <v>69</v>
      </c>
      <c r="C194">
        <v>0.09</v>
      </c>
      <c r="D194">
        <v>130.97999999999999</v>
      </c>
      <c r="E194">
        <v>30</v>
      </c>
      <c r="F194">
        <v>1217</v>
      </c>
      <c r="G194" t="s">
        <v>1327</v>
      </c>
      <c r="H194" t="s">
        <v>52</v>
      </c>
      <c r="I194" t="s">
        <v>71</v>
      </c>
      <c r="J194" t="s">
        <v>54</v>
      </c>
      <c r="K194" t="s">
        <v>55</v>
      </c>
      <c r="L194" t="s">
        <v>56</v>
      </c>
      <c r="M194" t="s">
        <v>559</v>
      </c>
      <c r="N194">
        <v>0.78</v>
      </c>
      <c r="O194" t="s">
        <v>46</v>
      </c>
      <c r="P194" t="s">
        <v>66</v>
      </c>
      <c r="Q194" t="s">
        <v>206</v>
      </c>
      <c r="R194" t="s">
        <v>207</v>
      </c>
      <c r="S194">
        <v>2112</v>
      </c>
      <c r="T194" s="3">
        <v>42122</v>
      </c>
      <c r="U194" s="3">
        <v>42125</v>
      </c>
      <c r="V194">
        <v>-421.76</v>
      </c>
      <c r="W194">
        <v>41</v>
      </c>
      <c r="X194">
        <v>5258.94</v>
      </c>
      <c r="Y194">
        <v>54595</v>
      </c>
    </row>
    <row r="195" spans="1:25" x14ac:dyDescent="0.25">
      <c r="A195">
        <v>7664</v>
      </c>
      <c r="B195" t="s">
        <v>119</v>
      </c>
      <c r="C195">
        <v>0.08</v>
      </c>
      <c r="D195">
        <v>6.48</v>
      </c>
      <c r="E195">
        <v>6.81</v>
      </c>
      <c r="F195">
        <v>3004</v>
      </c>
      <c r="G195" t="s">
        <v>2738</v>
      </c>
      <c r="H195" t="s">
        <v>62</v>
      </c>
      <c r="I195" t="s">
        <v>41</v>
      </c>
      <c r="J195" t="s">
        <v>42</v>
      </c>
      <c r="K195" t="s">
        <v>106</v>
      </c>
      <c r="L195" t="s">
        <v>72</v>
      </c>
      <c r="M195" t="s">
        <v>2739</v>
      </c>
      <c r="N195">
        <v>0.36</v>
      </c>
      <c r="O195" t="s">
        <v>46</v>
      </c>
      <c r="P195" t="s">
        <v>47</v>
      </c>
      <c r="Q195" t="s">
        <v>58</v>
      </c>
      <c r="R195" t="s">
        <v>676</v>
      </c>
      <c r="S195">
        <v>90049</v>
      </c>
      <c r="T195" s="3">
        <v>42045</v>
      </c>
      <c r="U195" s="3">
        <v>42050</v>
      </c>
      <c r="V195">
        <v>-94.59</v>
      </c>
      <c r="W195">
        <v>58</v>
      </c>
      <c r="X195">
        <v>382.33</v>
      </c>
      <c r="Y195">
        <v>54949</v>
      </c>
    </row>
    <row r="196" spans="1:25" x14ac:dyDescent="0.25">
      <c r="A196">
        <v>7665</v>
      </c>
      <c r="B196" t="s">
        <v>119</v>
      </c>
      <c r="C196">
        <v>0.09</v>
      </c>
      <c r="D196">
        <v>20.98</v>
      </c>
      <c r="E196">
        <v>53.03</v>
      </c>
      <c r="F196">
        <v>3004</v>
      </c>
      <c r="G196" t="s">
        <v>2738</v>
      </c>
      <c r="H196" t="s">
        <v>52</v>
      </c>
      <c r="I196" t="s">
        <v>41</v>
      </c>
      <c r="J196" t="s">
        <v>42</v>
      </c>
      <c r="K196" t="s">
        <v>154</v>
      </c>
      <c r="L196" t="s">
        <v>56</v>
      </c>
      <c r="M196" t="s">
        <v>630</v>
      </c>
      <c r="N196">
        <v>0.78</v>
      </c>
      <c r="O196" t="s">
        <v>46</v>
      </c>
      <c r="P196" t="s">
        <v>47</v>
      </c>
      <c r="Q196" t="s">
        <v>58</v>
      </c>
      <c r="R196" t="s">
        <v>676</v>
      </c>
      <c r="S196">
        <v>90049</v>
      </c>
      <c r="T196" s="3">
        <v>42045</v>
      </c>
      <c r="U196" s="3">
        <v>42052</v>
      </c>
      <c r="V196">
        <v>-293.74</v>
      </c>
      <c r="W196">
        <v>13</v>
      </c>
      <c r="X196">
        <v>356.61</v>
      </c>
      <c r="Y196">
        <v>54949</v>
      </c>
    </row>
    <row r="197" spans="1:25" x14ac:dyDescent="0.25">
      <c r="A197">
        <v>7718</v>
      </c>
      <c r="B197" t="s">
        <v>38</v>
      </c>
      <c r="C197">
        <v>0.03</v>
      </c>
      <c r="D197">
        <v>4.0599999999999996</v>
      </c>
      <c r="E197">
        <v>6.89</v>
      </c>
      <c r="F197">
        <v>2882</v>
      </c>
      <c r="G197" t="s">
        <v>2645</v>
      </c>
      <c r="H197" t="s">
        <v>62</v>
      </c>
      <c r="I197" t="s">
        <v>127</v>
      </c>
      <c r="J197" t="s">
        <v>42</v>
      </c>
      <c r="K197" t="s">
        <v>270</v>
      </c>
      <c r="L197" t="s">
        <v>72</v>
      </c>
      <c r="M197" t="s">
        <v>923</v>
      </c>
      <c r="N197">
        <v>0.6</v>
      </c>
      <c r="O197" t="s">
        <v>46</v>
      </c>
      <c r="P197" t="s">
        <v>149</v>
      </c>
      <c r="Q197" t="s">
        <v>335</v>
      </c>
      <c r="R197" t="s">
        <v>403</v>
      </c>
      <c r="S197">
        <v>28206</v>
      </c>
      <c r="T197" s="3">
        <v>42055</v>
      </c>
      <c r="U197" s="3">
        <v>42057</v>
      </c>
      <c r="V197">
        <v>-246.28</v>
      </c>
      <c r="W197">
        <v>37</v>
      </c>
      <c r="X197">
        <v>159.88999999999999</v>
      </c>
      <c r="Y197">
        <v>55300</v>
      </c>
    </row>
    <row r="198" spans="1:25" x14ac:dyDescent="0.25">
      <c r="A198">
        <v>7719</v>
      </c>
      <c r="B198" t="s">
        <v>38</v>
      </c>
      <c r="C198">
        <v>0.01</v>
      </c>
      <c r="D198">
        <v>3.75</v>
      </c>
      <c r="E198">
        <v>0.5</v>
      </c>
      <c r="F198">
        <v>2882</v>
      </c>
      <c r="G198" t="s">
        <v>2645</v>
      </c>
      <c r="H198" t="s">
        <v>62</v>
      </c>
      <c r="I198" t="s">
        <v>127</v>
      </c>
      <c r="J198" t="s">
        <v>42</v>
      </c>
      <c r="K198" t="s">
        <v>147</v>
      </c>
      <c r="L198" t="s">
        <v>72</v>
      </c>
      <c r="M198" t="s">
        <v>2646</v>
      </c>
      <c r="N198">
        <v>0.37</v>
      </c>
      <c r="O198" t="s">
        <v>46</v>
      </c>
      <c r="P198" t="s">
        <v>149</v>
      </c>
      <c r="Q198" t="s">
        <v>335</v>
      </c>
      <c r="R198" t="s">
        <v>403</v>
      </c>
      <c r="S198">
        <v>28206</v>
      </c>
      <c r="T198" s="3">
        <v>42055</v>
      </c>
      <c r="U198" s="3">
        <v>42056</v>
      </c>
      <c r="V198">
        <v>55.19</v>
      </c>
      <c r="W198">
        <v>48</v>
      </c>
      <c r="X198">
        <v>180.48</v>
      </c>
      <c r="Y198">
        <v>55300</v>
      </c>
    </row>
    <row r="199" spans="1:25" x14ac:dyDescent="0.25">
      <c r="A199">
        <v>7720</v>
      </c>
      <c r="B199" t="s">
        <v>38</v>
      </c>
      <c r="C199">
        <v>0.02</v>
      </c>
      <c r="D199">
        <v>10.68</v>
      </c>
      <c r="E199">
        <v>13.04</v>
      </c>
      <c r="F199">
        <v>2882</v>
      </c>
      <c r="G199" t="s">
        <v>2645</v>
      </c>
      <c r="H199" t="s">
        <v>62</v>
      </c>
      <c r="I199" t="s">
        <v>127</v>
      </c>
      <c r="J199" t="s">
        <v>54</v>
      </c>
      <c r="K199" t="s">
        <v>63</v>
      </c>
      <c r="L199" t="s">
        <v>249</v>
      </c>
      <c r="M199" t="s">
        <v>2647</v>
      </c>
      <c r="N199">
        <v>0.6</v>
      </c>
      <c r="O199" t="s">
        <v>46</v>
      </c>
      <c r="P199" t="s">
        <v>149</v>
      </c>
      <c r="Q199" t="s">
        <v>335</v>
      </c>
      <c r="R199" t="s">
        <v>403</v>
      </c>
      <c r="S199">
        <v>28206</v>
      </c>
      <c r="T199" s="3">
        <v>42055</v>
      </c>
      <c r="U199" s="3">
        <v>42057</v>
      </c>
      <c r="V199">
        <v>-307.3</v>
      </c>
      <c r="W199">
        <v>31</v>
      </c>
      <c r="X199">
        <v>350.48</v>
      </c>
      <c r="Y199">
        <v>55300</v>
      </c>
    </row>
    <row r="200" spans="1:25" x14ac:dyDescent="0.25">
      <c r="A200">
        <v>7733</v>
      </c>
      <c r="B200" t="s">
        <v>60</v>
      </c>
      <c r="C200">
        <v>0.02</v>
      </c>
      <c r="D200">
        <v>6.47</v>
      </c>
      <c r="E200">
        <v>1.22</v>
      </c>
      <c r="F200">
        <v>699</v>
      </c>
      <c r="G200" t="s">
        <v>848</v>
      </c>
      <c r="H200" t="s">
        <v>62</v>
      </c>
      <c r="I200" t="s">
        <v>127</v>
      </c>
      <c r="J200" t="s">
        <v>42</v>
      </c>
      <c r="K200" t="s">
        <v>43</v>
      </c>
      <c r="L200" t="s">
        <v>44</v>
      </c>
      <c r="M200" t="s">
        <v>850</v>
      </c>
      <c r="N200">
        <v>0.4</v>
      </c>
      <c r="O200" t="s">
        <v>46</v>
      </c>
      <c r="P200" t="s">
        <v>47</v>
      </c>
      <c r="Q200" t="s">
        <v>58</v>
      </c>
      <c r="R200" t="s">
        <v>676</v>
      </c>
      <c r="S200">
        <v>90041</v>
      </c>
      <c r="T200" s="3">
        <v>42161</v>
      </c>
      <c r="U200" s="3">
        <v>42162</v>
      </c>
      <c r="V200">
        <v>40.200000000000003</v>
      </c>
      <c r="W200">
        <v>30</v>
      </c>
      <c r="X200">
        <v>193.95</v>
      </c>
      <c r="Y200">
        <v>55392</v>
      </c>
    </row>
    <row r="201" spans="1:25" x14ac:dyDescent="0.25">
      <c r="A201">
        <v>7734</v>
      </c>
      <c r="B201" t="s">
        <v>60</v>
      </c>
      <c r="C201">
        <v>7.0000000000000007E-2</v>
      </c>
      <c r="D201">
        <v>2.84</v>
      </c>
      <c r="E201">
        <v>0.93</v>
      </c>
      <c r="F201">
        <v>699</v>
      </c>
      <c r="G201" t="s">
        <v>848</v>
      </c>
      <c r="H201" t="s">
        <v>62</v>
      </c>
      <c r="I201" t="s">
        <v>127</v>
      </c>
      <c r="J201" t="s">
        <v>42</v>
      </c>
      <c r="K201" t="s">
        <v>43</v>
      </c>
      <c r="L201" t="s">
        <v>44</v>
      </c>
      <c r="M201" t="s">
        <v>45</v>
      </c>
      <c r="N201">
        <v>0.54</v>
      </c>
      <c r="O201" t="s">
        <v>46</v>
      </c>
      <c r="P201" t="s">
        <v>47</v>
      </c>
      <c r="Q201" t="s">
        <v>58</v>
      </c>
      <c r="R201" t="s">
        <v>676</v>
      </c>
      <c r="S201">
        <v>90041</v>
      </c>
      <c r="T201" s="3">
        <v>42161</v>
      </c>
      <c r="U201" s="3">
        <v>42163</v>
      </c>
      <c r="V201">
        <v>3.21</v>
      </c>
      <c r="W201">
        <v>59</v>
      </c>
      <c r="X201">
        <v>158.80000000000001</v>
      </c>
      <c r="Y201">
        <v>55392</v>
      </c>
    </row>
    <row r="202" spans="1:25" x14ac:dyDescent="0.25">
      <c r="A202">
        <v>7786</v>
      </c>
      <c r="B202" t="s">
        <v>38</v>
      </c>
      <c r="C202">
        <v>0.09</v>
      </c>
      <c r="D202">
        <v>122.99</v>
      </c>
      <c r="E202">
        <v>70.2</v>
      </c>
      <c r="F202">
        <v>68</v>
      </c>
      <c r="G202" t="s">
        <v>157</v>
      </c>
      <c r="H202" t="s">
        <v>52</v>
      </c>
      <c r="I202" t="s">
        <v>41</v>
      </c>
      <c r="J202" t="s">
        <v>54</v>
      </c>
      <c r="K202" t="s">
        <v>55</v>
      </c>
      <c r="L202" t="s">
        <v>56</v>
      </c>
      <c r="M202" t="s">
        <v>160</v>
      </c>
      <c r="N202">
        <v>0.74</v>
      </c>
      <c r="O202" t="s">
        <v>46</v>
      </c>
      <c r="P202" t="s">
        <v>66</v>
      </c>
      <c r="Q202" t="s">
        <v>84</v>
      </c>
      <c r="R202" t="s">
        <v>103</v>
      </c>
      <c r="S202">
        <v>10177</v>
      </c>
      <c r="T202" s="3">
        <v>42037</v>
      </c>
      <c r="U202" s="3">
        <v>42039</v>
      </c>
      <c r="V202">
        <v>-2426.5500000000002</v>
      </c>
      <c r="W202">
        <v>49</v>
      </c>
      <c r="X202">
        <v>5718.85</v>
      </c>
      <c r="Y202">
        <v>55713</v>
      </c>
    </row>
    <row r="203" spans="1:25" x14ac:dyDescent="0.25">
      <c r="A203">
        <v>7810</v>
      </c>
      <c r="B203" t="s">
        <v>69</v>
      </c>
      <c r="C203">
        <v>0</v>
      </c>
      <c r="D203">
        <v>7.1</v>
      </c>
      <c r="E203">
        <v>6.05</v>
      </c>
      <c r="F203">
        <v>1228</v>
      </c>
      <c r="G203" t="s">
        <v>1331</v>
      </c>
      <c r="H203" t="s">
        <v>62</v>
      </c>
      <c r="I203" t="s">
        <v>71</v>
      </c>
      <c r="J203" t="s">
        <v>42</v>
      </c>
      <c r="K203" t="s">
        <v>122</v>
      </c>
      <c r="L203" t="s">
        <v>72</v>
      </c>
      <c r="M203" t="s">
        <v>664</v>
      </c>
      <c r="N203">
        <v>0.39</v>
      </c>
      <c r="O203" t="s">
        <v>46</v>
      </c>
      <c r="P203" t="s">
        <v>66</v>
      </c>
      <c r="Q203" t="s">
        <v>247</v>
      </c>
      <c r="R203" t="s">
        <v>1332</v>
      </c>
      <c r="S203">
        <v>19140</v>
      </c>
      <c r="T203" s="3">
        <v>42051</v>
      </c>
      <c r="U203" s="3">
        <v>42052</v>
      </c>
      <c r="V203">
        <v>-60.15</v>
      </c>
      <c r="W203">
        <v>28</v>
      </c>
      <c r="X203">
        <v>208.83</v>
      </c>
      <c r="Y203">
        <v>55874</v>
      </c>
    </row>
    <row r="204" spans="1:25" x14ac:dyDescent="0.25">
      <c r="A204">
        <v>7811</v>
      </c>
      <c r="B204" t="s">
        <v>69</v>
      </c>
      <c r="C204">
        <v>0.01</v>
      </c>
      <c r="D204">
        <v>4.9800000000000004</v>
      </c>
      <c r="E204">
        <v>4.62</v>
      </c>
      <c r="F204">
        <v>1228</v>
      </c>
      <c r="G204" t="s">
        <v>1331</v>
      </c>
      <c r="H204" t="s">
        <v>40</v>
      </c>
      <c r="I204" t="s">
        <v>71</v>
      </c>
      <c r="J204" t="s">
        <v>90</v>
      </c>
      <c r="K204" t="s">
        <v>193</v>
      </c>
      <c r="L204" t="s">
        <v>64</v>
      </c>
      <c r="M204" t="s">
        <v>424</v>
      </c>
      <c r="N204">
        <v>0.64</v>
      </c>
      <c r="O204" t="s">
        <v>46</v>
      </c>
      <c r="P204" t="s">
        <v>66</v>
      </c>
      <c r="Q204" t="s">
        <v>247</v>
      </c>
      <c r="R204" t="s">
        <v>1332</v>
      </c>
      <c r="S204">
        <v>19140</v>
      </c>
      <c r="T204" s="3">
        <v>42051</v>
      </c>
      <c r="U204" s="3">
        <v>42053</v>
      </c>
      <c r="V204">
        <v>-111.72</v>
      </c>
      <c r="W204">
        <v>41</v>
      </c>
      <c r="X204">
        <v>228.3</v>
      </c>
      <c r="Y204">
        <v>55874</v>
      </c>
    </row>
    <row r="205" spans="1:25" x14ac:dyDescent="0.25">
      <c r="A205">
        <v>7812</v>
      </c>
      <c r="B205" t="s">
        <v>69</v>
      </c>
      <c r="C205">
        <v>0.06</v>
      </c>
      <c r="D205">
        <v>5.68</v>
      </c>
      <c r="E205">
        <v>1.39</v>
      </c>
      <c r="F205">
        <v>1228</v>
      </c>
      <c r="G205" t="s">
        <v>1331</v>
      </c>
      <c r="H205" t="s">
        <v>62</v>
      </c>
      <c r="I205" t="s">
        <v>71</v>
      </c>
      <c r="J205" t="s">
        <v>42</v>
      </c>
      <c r="K205" t="s">
        <v>82</v>
      </c>
      <c r="L205" t="s">
        <v>72</v>
      </c>
      <c r="M205" t="s">
        <v>1011</v>
      </c>
      <c r="N205">
        <v>0.38</v>
      </c>
      <c r="O205" t="s">
        <v>46</v>
      </c>
      <c r="P205" t="s">
        <v>66</v>
      </c>
      <c r="Q205" t="s">
        <v>247</v>
      </c>
      <c r="R205" t="s">
        <v>1332</v>
      </c>
      <c r="S205">
        <v>19140</v>
      </c>
      <c r="T205" s="3">
        <v>42051</v>
      </c>
      <c r="U205" s="3">
        <v>42051</v>
      </c>
      <c r="V205">
        <v>33.01</v>
      </c>
      <c r="W205">
        <v>24</v>
      </c>
      <c r="X205">
        <v>129.53</v>
      </c>
      <c r="Y205">
        <v>55874</v>
      </c>
    </row>
    <row r="206" spans="1:25" x14ac:dyDescent="0.25">
      <c r="A206">
        <v>7893</v>
      </c>
      <c r="B206" t="s">
        <v>50</v>
      </c>
      <c r="C206">
        <v>0</v>
      </c>
      <c r="D206">
        <v>236.97</v>
      </c>
      <c r="E206">
        <v>59.24</v>
      </c>
      <c r="F206">
        <v>640</v>
      </c>
      <c r="G206" t="s">
        <v>770</v>
      </c>
      <c r="H206" t="s">
        <v>52</v>
      </c>
      <c r="I206" t="s">
        <v>127</v>
      </c>
      <c r="J206" t="s">
        <v>54</v>
      </c>
      <c r="K206" t="s">
        <v>165</v>
      </c>
      <c r="L206" t="s">
        <v>134</v>
      </c>
      <c r="M206" t="s">
        <v>768</v>
      </c>
      <c r="N206">
        <v>0.61</v>
      </c>
      <c r="O206" t="s">
        <v>46</v>
      </c>
      <c r="P206" t="s">
        <v>47</v>
      </c>
      <c r="Q206" t="s">
        <v>48</v>
      </c>
      <c r="R206" t="s">
        <v>222</v>
      </c>
      <c r="S206">
        <v>98119</v>
      </c>
      <c r="T206" s="3">
        <v>42049</v>
      </c>
      <c r="U206" s="3">
        <v>42050</v>
      </c>
      <c r="V206">
        <v>1192.04</v>
      </c>
      <c r="W206">
        <v>34</v>
      </c>
      <c r="X206">
        <v>6686.34</v>
      </c>
      <c r="Y206">
        <v>56452</v>
      </c>
    </row>
    <row r="207" spans="1:25" x14ac:dyDescent="0.25">
      <c r="A207">
        <v>7898</v>
      </c>
      <c r="B207" t="s">
        <v>60</v>
      </c>
      <c r="C207">
        <v>0.03</v>
      </c>
      <c r="D207">
        <v>5.98</v>
      </c>
      <c r="E207">
        <v>5.35</v>
      </c>
      <c r="F207">
        <v>3011</v>
      </c>
      <c r="G207" t="s">
        <v>2746</v>
      </c>
      <c r="H207" t="s">
        <v>62</v>
      </c>
      <c r="I207" t="s">
        <v>41</v>
      </c>
      <c r="J207" t="s">
        <v>42</v>
      </c>
      <c r="K207" t="s">
        <v>106</v>
      </c>
      <c r="L207" t="s">
        <v>72</v>
      </c>
      <c r="M207" t="s">
        <v>1450</v>
      </c>
      <c r="N207">
        <v>0.4</v>
      </c>
      <c r="O207" t="s">
        <v>46</v>
      </c>
      <c r="P207" t="s">
        <v>66</v>
      </c>
      <c r="Q207" t="s">
        <v>206</v>
      </c>
      <c r="R207" t="s">
        <v>207</v>
      </c>
      <c r="S207">
        <v>2113</v>
      </c>
      <c r="T207" s="3">
        <v>42152</v>
      </c>
      <c r="U207" s="3">
        <v>42153</v>
      </c>
      <c r="V207">
        <v>-23.5</v>
      </c>
      <c r="W207">
        <v>16</v>
      </c>
      <c r="X207">
        <v>107.08</v>
      </c>
      <c r="Y207">
        <v>56486</v>
      </c>
    </row>
    <row r="208" spans="1:25" x14ac:dyDescent="0.25">
      <c r="A208">
        <v>7980</v>
      </c>
      <c r="B208" t="s">
        <v>119</v>
      </c>
      <c r="C208">
        <v>7.0000000000000007E-2</v>
      </c>
      <c r="D208">
        <v>6.3</v>
      </c>
      <c r="E208">
        <v>0.5</v>
      </c>
      <c r="F208">
        <v>1060</v>
      </c>
      <c r="G208" t="s">
        <v>1184</v>
      </c>
      <c r="H208" t="s">
        <v>62</v>
      </c>
      <c r="I208" t="s">
        <v>71</v>
      </c>
      <c r="J208" t="s">
        <v>42</v>
      </c>
      <c r="K208" t="s">
        <v>147</v>
      </c>
      <c r="L208" t="s">
        <v>72</v>
      </c>
      <c r="M208" t="s">
        <v>224</v>
      </c>
      <c r="N208">
        <v>0.39</v>
      </c>
      <c r="O208" t="s">
        <v>46</v>
      </c>
      <c r="P208" t="s">
        <v>149</v>
      </c>
      <c r="Q208" t="s">
        <v>400</v>
      </c>
      <c r="R208" t="s">
        <v>593</v>
      </c>
      <c r="S208">
        <v>30318</v>
      </c>
      <c r="T208" s="3">
        <v>42154</v>
      </c>
      <c r="U208" s="3">
        <v>42154</v>
      </c>
      <c r="V208">
        <v>4.17</v>
      </c>
      <c r="W208">
        <v>20</v>
      </c>
      <c r="X208">
        <v>121.87</v>
      </c>
      <c r="Y208">
        <v>57061</v>
      </c>
    </row>
    <row r="209" spans="1:25" x14ac:dyDescent="0.25">
      <c r="A209">
        <v>8099</v>
      </c>
      <c r="B209" t="s">
        <v>119</v>
      </c>
      <c r="C209">
        <v>0.02</v>
      </c>
      <c r="D209">
        <v>4.9800000000000004</v>
      </c>
      <c r="E209">
        <v>6.07</v>
      </c>
      <c r="F209">
        <v>1129</v>
      </c>
      <c r="G209" t="s">
        <v>1249</v>
      </c>
      <c r="H209" t="s">
        <v>62</v>
      </c>
      <c r="I209" t="s">
        <v>53</v>
      </c>
      <c r="J209" t="s">
        <v>42</v>
      </c>
      <c r="K209" t="s">
        <v>106</v>
      </c>
      <c r="L209" t="s">
        <v>72</v>
      </c>
      <c r="M209" t="s">
        <v>186</v>
      </c>
      <c r="N209">
        <v>0.36</v>
      </c>
      <c r="O209" t="s">
        <v>46</v>
      </c>
      <c r="P209" t="s">
        <v>66</v>
      </c>
      <c r="Q209" t="s">
        <v>206</v>
      </c>
      <c r="R209" t="s">
        <v>207</v>
      </c>
      <c r="S209">
        <v>2118</v>
      </c>
      <c r="T209" s="3">
        <v>42030</v>
      </c>
      <c r="U209" s="3">
        <v>42032</v>
      </c>
      <c r="V209">
        <v>-46.92</v>
      </c>
      <c r="W209">
        <v>19</v>
      </c>
      <c r="X209">
        <v>105.5</v>
      </c>
      <c r="Y209">
        <v>57794</v>
      </c>
    </row>
    <row r="210" spans="1:25" x14ac:dyDescent="0.25">
      <c r="A210">
        <v>8200</v>
      </c>
      <c r="B210" t="s">
        <v>69</v>
      </c>
      <c r="C210">
        <v>0.09</v>
      </c>
      <c r="D210">
        <v>138.75</v>
      </c>
      <c r="E210">
        <v>52.42</v>
      </c>
      <c r="F210">
        <v>1060</v>
      </c>
      <c r="G210" t="s">
        <v>1184</v>
      </c>
      <c r="H210" t="s">
        <v>52</v>
      </c>
      <c r="I210" t="s">
        <v>71</v>
      </c>
      <c r="J210" t="s">
        <v>54</v>
      </c>
      <c r="K210" t="s">
        <v>165</v>
      </c>
      <c r="L210" t="s">
        <v>134</v>
      </c>
      <c r="M210" t="s">
        <v>1185</v>
      </c>
      <c r="N210">
        <v>0.74</v>
      </c>
      <c r="O210" t="s">
        <v>46</v>
      </c>
      <c r="P210" t="s">
        <v>149</v>
      </c>
      <c r="Q210" t="s">
        <v>400</v>
      </c>
      <c r="R210" t="s">
        <v>593</v>
      </c>
      <c r="S210">
        <v>30318</v>
      </c>
      <c r="T210" s="3">
        <v>42087</v>
      </c>
      <c r="U210" s="3">
        <v>42088</v>
      </c>
      <c r="V210">
        <v>-445.97</v>
      </c>
      <c r="W210">
        <v>23</v>
      </c>
      <c r="X210">
        <v>2527.79</v>
      </c>
      <c r="Y210">
        <v>58628</v>
      </c>
    </row>
    <row r="211" spans="1:25" x14ac:dyDescent="0.25">
      <c r="A211">
        <v>8241</v>
      </c>
      <c r="B211" t="s">
        <v>119</v>
      </c>
      <c r="C211">
        <v>7.0000000000000007E-2</v>
      </c>
      <c r="D211">
        <v>2.12</v>
      </c>
      <c r="E211">
        <v>1.99</v>
      </c>
      <c r="F211">
        <v>117</v>
      </c>
      <c r="G211" t="s">
        <v>221</v>
      </c>
      <c r="H211" t="s">
        <v>62</v>
      </c>
      <c r="I211" t="s">
        <v>53</v>
      </c>
      <c r="J211" t="s">
        <v>90</v>
      </c>
      <c r="K211" t="s">
        <v>193</v>
      </c>
      <c r="L211" t="s">
        <v>64</v>
      </c>
      <c r="M211" t="s">
        <v>219</v>
      </c>
      <c r="N211">
        <v>0.55000000000000004</v>
      </c>
      <c r="O211" t="s">
        <v>46</v>
      </c>
      <c r="P211" t="s">
        <v>47</v>
      </c>
      <c r="Q211" t="s">
        <v>48</v>
      </c>
      <c r="R211" t="s">
        <v>222</v>
      </c>
      <c r="S211">
        <v>98103</v>
      </c>
      <c r="T211" s="3">
        <v>42103</v>
      </c>
      <c r="U211" s="3">
        <v>42105</v>
      </c>
      <c r="V211">
        <v>-55.84</v>
      </c>
      <c r="W211">
        <v>46</v>
      </c>
      <c r="X211">
        <v>99.94</v>
      </c>
      <c r="Y211">
        <v>58914</v>
      </c>
    </row>
    <row r="212" spans="1:25" x14ac:dyDescent="0.25">
      <c r="A212">
        <v>8310</v>
      </c>
      <c r="B212" t="s">
        <v>69</v>
      </c>
      <c r="C212">
        <v>0.05</v>
      </c>
      <c r="D212">
        <v>535.64</v>
      </c>
      <c r="E212">
        <v>14.7</v>
      </c>
      <c r="F212">
        <v>2920</v>
      </c>
      <c r="G212" t="s">
        <v>2674</v>
      </c>
      <c r="H212" t="s">
        <v>52</v>
      </c>
      <c r="I212" t="s">
        <v>53</v>
      </c>
      <c r="J212" t="s">
        <v>90</v>
      </c>
      <c r="K212" t="s">
        <v>98</v>
      </c>
      <c r="L212" t="s">
        <v>56</v>
      </c>
      <c r="M212" t="s">
        <v>1861</v>
      </c>
      <c r="N212">
        <v>0.59</v>
      </c>
      <c r="O212" t="s">
        <v>46</v>
      </c>
      <c r="P212" t="s">
        <v>74</v>
      </c>
      <c r="Q212" t="s">
        <v>191</v>
      </c>
      <c r="R212" t="s">
        <v>192</v>
      </c>
      <c r="S212">
        <v>60603</v>
      </c>
      <c r="T212" s="3">
        <v>42162</v>
      </c>
      <c r="U212" s="3">
        <v>42164</v>
      </c>
      <c r="V212">
        <v>-1220.9100000000001</v>
      </c>
      <c r="W212">
        <v>2</v>
      </c>
      <c r="X212">
        <v>1068.5999999999999</v>
      </c>
      <c r="Y212">
        <v>59365</v>
      </c>
    </row>
    <row r="213" spans="1:25" x14ac:dyDescent="0.25">
      <c r="A213">
        <v>8389</v>
      </c>
      <c r="B213" t="s">
        <v>38</v>
      </c>
      <c r="C213">
        <v>0.02</v>
      </c>
      <c r="D213">
        <v>30.98</v>
      </c>
      <c r="E213">
        <v>17.079999999999998</v>
      </c>
      <c r="F213">
        <v>1733</v>
      </c>
      <c r="G213" t="s">
        <v>1756</v>
      </c>
      <c r="H213" t="s">
        <v>62</v>
      </c>
      <c r="I213" t="s">
        <v>71</v>
      </c>
      <c r="J213" t="s">
        <v>42</v>
      </c>
      <c r="K213" t="s">
        <v>106</v>
      </c>
      <c r="L213" t="s">
        <v>72</v>
      </c>
      <c r="M213" t="s">
        <v>1757</v>
      </c>
      <c r="N213">
        <v>0.4</v>
      </c>
      <c r="O213" t="s">
        <v>46</v>
      </c>
      <c r="P213" t="s">
        <v>66</v>
      </c>
      <c r="Q213" t="s">
        <v>1021</v>
      </c>
      <c r="R213" t="s">
        <v>48</v>
      </c>
      <c r="S213">
        <v>20012</v>
      </c>
      <c r="T213" s="3">
        <v>42183</v>
      </c>
      <c r="U213" s="3">
        <v>42184</v>
      </c>
      <c r="V213">
        <v>-32.28</v>
      </c>
      <c r="W213">
        <v>13</v>
      </c>
      <c r="X213">
        <v>438.25</v>
      </c>
      <c r="Y213">
        <v>59937</v>
      </c>
    </row>
    <row r="214" spans="1:25" x14ac:dyDescent="0.25">
      <c r="A214">
        <v>18011</v>
      </c>
      <c r="B214" t="s">
        <v>119</v>
      </c>
      <c r="C214">
        <v>0.09</v>
      </c>
      <c r="D214">
        <v>2.88</v>
      </c>
      <c r="E214">
        <v>0.7</v>
      </c>
      <c r="F214">
        <v>259</v>
      </c>
      <c r="G214" t="s">
        <v>377</v>
      </c>
      <c r="H214" t="s">
        <v>62</v>
      </c>
      <c r="I214" t="s">
        <v>127</v>
      </c>
      <c r="J214" t="s">
        <v>42</v>
      </c>
      <c r="K214" t="s">
        <v>43</v>
      </c>
      <c r="L214" t="s">
        <v>44</v>
      </c>
      <c r="M214" t="s">
        <v>378</v>
      </c>
      <c r="N214">
        <v>0.56000000000000005</v>
      </c>
      <c r="O214" t="s">
        <v>46</v>
      </c>
      <c r="P214" t="s">
        <v>47</v>
      </c>
      <c r="Q214" t="s">
        <v>379</v>
      </c>
      <c r="R214" t="s">
        <v>380</v>
      </c>
      <c r="S214">
        <v>87505</v>
      </c>
      <c r="T214" s="3">
        <v>42023</v>
      </c>
      <c r="U214" s="3">
        <v>42023</v>
      </c>
      <c r="V214">
        <v>5.75</v>
      </c>
      <c r="W214">
        <v>10</v>
      </c>
      <c r="X214">
        <v>26.38</v>
      </c>
      <c r="Y214">
        <v>85857</v>
      </c>
    </row>
    <row r="215" spans="1:25" x14ac:dyDescent="0.25">
      <c r="A215">
        <v>18012</v>
      </c>
      <c r="B215" t="s">
        <v>50</v>
      </c>
      <c r="C215">
        <v>0.09</v>
      </c>
      <c r="D215">
        <v>30.93</v>
      </c>
      <c r="E215">
        <v>3.92</v>
      </c>
      <c r="F215">
        <v>1737</v>
      </c>
      <c r="G215" t="s">
        <v>1762</v>
      </c>
      <c r="H215" t="s">
        <v>62</v>
      </c>
      <c r="I215" t="s">
        <v>41</v>
      </c>
      <c r="J215" t="s">
        <v>54</v>
      </c>
      <c r="K215" t="s">
        <v>63</v>
      </c>
      <c r="L215" t="s">
        <v>64</v>
      </c>
      <c r="M215" t="s">
        <v>1763</v>
      </c>
      <c r="N215">
        <v>0.44</v>
      </c>
      <c r="O215" t="s">
        <v>46</v>
      </c>
      <c r="P215" t="s">
        <v>149</v>
      </c>
      <c r="Q215" t="s">
        <v>335</v>
      </c>
      <c r="R215" t="s">
        <v>1737</v>
      </c>
      <c r="S215">
        <v>27529</v>
      </c>
      <c r="T215" s="3">
        <v>42158</v>
      </c>
      <c r="U215" s="3">
        <v>42160</v>
      </c>
      <c r="V215">
        <v>-130.41999999999999</v>
      </c>
      <c r="W215">
        <v>16</v>
      </c>
      <c r="X215">
        <v>451.83</v>
      </c>
      <c r="Y215">
        <v>85866</v>
      </c>
    </row>
    <row r="216" spans="1:25" x14ac:dyDescent="0.25">
      <c r="A216">
        <v>18013</v>
      </c>
      <c r="B216" t="s">
        <v>50</v>
      </c>
      <c r="C216">
        <v>0.03</v>
      </c>
      <c r="D216">
        <v>1.68</v>
      </c>
      <c r="E216">
        <v>0.7</v>
      </c>
      <c r="F216">
        <v>1737</v>
      </c>
      <c r="G216" t="s">
        <v>1762</v>
      </c>
      <c r="H216" t="s">
        <v>40</v>
      </c>
      <c r="I216" t="s">
        <v>41</v>
      </c>
      <c r="J216" t="s">
        <v>42</v>
      </c>
      <c r="K216" t="s">
        <v>43</v>
      </c>
      <c r="L216" t="s">
        <v>44</v>
      </c>
      <c r="M216" t="s">
        <v>1764</v>
      </c>
      <c r="N216">
        <v>0.6</v>
      </c>
      <c r="O216" t="s">
        <v>46</v>
      </c>
      <c r="P216" t="s">
        <v>149</v>
      </c>
      <c r="Q216" t="s">
        <v>335</v>
      </c>
      <c r="R216" t="s">
        <v>1737</v>
      </c>
      <c r="S216">
        <v>27529</v>
      </c>
      <c r="T216" s="3">
        <v>42158</v>
      </c>
      <c r="U216" s="3">
        <v>42160</v>
      </c>
      <c r="V216">
        <v>-106.42</v>
      </c>
      <c r="W216">
        <v>11</v>
      </c>
      <c r="X216">
        <v>20.239999999999998</v>
      </c>
      <c r="Y216">
        <v>85866</v>
      </c>
    </row>
    <row r="217" spans="1:25" x14ac:dyDescent="0.25">
      <c r="A217">
        <v>18016</v>
      </c>
      <c r="B217" t="s">
        <v>38</v>
      </c>
      <c r="C217">
        <v>0.01</v>
      </c>
      <c r="D217">
        <v>125.99</v>
      </c>
      <c r="E217">
        <v>8.99</v>
      </c>
      <c r="F217">
        <v>1916</v>
      </c>
      <c r="G217" t="s">
        <v>1880</v>
      </c>
      <c r="H217" t="s">
        <v>62</v>
      </c>
      <c r="I217" t="s">
        <v>53</v>
      </c>
      <c r="J217" t="s">
        <v>90</v>
      </c>
      <c r="K217" t="s">
        <v>91</v>
      </c>
      <c r="L217" t="s">
        <v>72</v>
      </c>
      <c r="M217" t="s">
        <v>869</v>
      </c>
      <c r="N217">
        <v>0.55000000000000004</v>
      </c>
      <c r="O217" t="s">
        <v>46</v>
      </c>
      <c r="P217" t="s">
        <v>149</v>
      </c>
      <c r="Q217" t="s">
        <v>971</v>
      </c>
      <c r="R217" t="s">
        <v>1882</v>
      </c>
      <c r="S217">
        <v>72209</v>
      </c>
      <c r="T217" s="3">
        <v>42110</v>
      </c>
      <c r="U217" s="3">
        <v>42112</v>
      </c>
      <c r="V217">
        <v>-45.47</v>
      </c>
      <c r="W217">
        <v>9</v>
      </c>
      <c r="X217">
        <v>1011.44</v>
      </c>
      <c r="Y217">
        <v>85895</v>
      </c>
    </row>
    <row r="218" spans="1:25" x14ac:dyDescent="0.25">
      <c r="A218">
        <v>18032</v>
      </c>
      <c r="B218" t="s">
        <v>50</v>
      </c>
      <c r="C218">
        <v>0.09</v>
      </c>
      <c r="D218">
        <v>7.38</v>
      </c>
      <c r="E218">
        <v>5.21</v>
      </c>
      <c r="F218">
        <v>317</v>
      </c>
      <c r="G218" t="s">
        <v>436</v>
      </c>
      <c r="H218" t="s">
        <v>62</v>
      </c>
      <c r="I218" t="s">
        <v>41</v>
      </c>
      <c r="J218" t="s">
        <v>54</v>
      </c>
      <c r="K218" t="s">
        <v>63</v>
      </c>
      <c r="L218" t="s">
        <v>72</v>
      </c>
      <c r="M218" t="s">
        <v>437</v>
      </c>
      <c r="N218">
        <v>0.56000000000000005</v>
      </c>
      <c r="O218" t="s">
        <v>46</v>
      </c>
      <c r="P218" t="s">
        <v>47</v>
      </c>
      <c r="Q218" t="s">
        <v>58</v>
      </c>
      <c r="R218" t="s">
        <v>438</v>
      </c>
      <c r="S218">
        <v>91945</v>
      </c>
      <c r="T218" s="3">
        <v>42172</v>
      </c>
      <c r="U218" s="3">
        <v>42173</v>
      </c>
      <c r="V218">
        <v>-27.16</v>
      </c>
      <c r="W218">
        <v>9</v>
      </c>
      <c r="X218">
        <v>66.55</v>
      </c>
      <c r="Y218">
        <v>86041</v>
      </c>
    </row>
    <row r="219" spans="1:25" x14ac:dyDescent="0.25">
      <c r="A219">
        <v>18033</v>
      </c>
      <c r="B219" t="s">
        <v>50</v>
      </c>
      <c r="C219">
        <v>0.04</v>
      </c>
      <c r="D219">
        <v>5.98</v>
      </c>
      <c r="E219">
        <v>5.15</v>
      </c>
      <c r="F219">
        <v>317</v>
      </c>
      <c r="G219" t="s">
        <v>436</v>
      </c>
      <c r="H219" t="s">
        <v>62</v>
      </c>
      <c r="I219" t="s">
        <v>41</v>
      </c>
      <c r="J219" t="s">
        <v>42</v>
      </c>
      <c r="K219" t="s">
        <v>106</v>
      </c>
      <c r="L219" t="s">
        <v>72</v>
      </c>
      <c r="M219" t="s">
        <v>142</v>
      </c>
      <c r="N219">
        <v>0.36</v>
      </c>
      <c r="O219" t="s">
        <v>46</v>
      </c>
      <c r="P219" t="s">
        <v>47</v>
      </c>
      <c r="Q219" t="s">
        <v>58</v>
      </c>
      <c r="R219" t="s">
        <v>438</v>
      </c>
      <c r="S219">
        <v>91945</v>
      </c>
      <c r="T219" s="3">
        <v>42172</v>
      </c>
      <c r="U219" s="3">
        <v>42173</v>
      </c>
      <c r="V219">
        <v>-52.34</v>
      </c>
      <c r="W219">
        <v>17</v>
      </c>
      <c r="X219">
        <v>103.49</v>
      </c>
      <c r="Y219">
        <v>86041</v>
      </c>
    </row>
    <row r="220" spans="1:25" x14ac:dyDescent="0.25">
      <c r="A220">
        <v>18034</v>
      </c>
      <c r="B220" t="s">
        <v>50</v>
      </c>
      <c r="C220">
        <v>0.04</v>
      </c>
      <c r="D220">
        <v>15.42</v>
      </c>
      <c r="E220">
        <v>10.68</v>
      </c>
      <c r="F220">
        <v>317</v>
      </c>
      <c r="G220" t="s">
        <v>436</v>
      </c>
      <c r="H220" t="s">
        <v>62</v>
      </c>
      <c r="I220" t="s">
        <v>41</v>
      </c>
      <c r="J220" t="s">
        <v>42</v>
      </c>
      <c r="K220" t="s">
        <v>154</v>
      </c>
      <c r="L220" t="s">
        <v>72</v>
      </c>
      <c r="M220" t="s">
        <v>439</v>
      </c>
      <c r="N220">
        <v>0.57999999999999996</v>
      </c>
      <c r="O220" t="s">
        <v>46</v>
      </c>
      <c r="P220" t="s">
        <v>47</v>
      </c>
      <c r="Q220" t="s">
        <v>58</v>
      </c>
      <c r="R220" t="s">
        <v>438</v>
      </c>
      <c r="S220">
        <v>91945</v>
      </c>
      <c r="T220" s="3">
        <v>42172</v>
      </c>
      <c r="U220" s="3">
        <v>42173</v>
      </c>
      <c r="V220">
        <v>-119.94</v>
      </c>
      <c r="W220">
        <v>12</v>
      </c>
      <c r="X220">
        <v>192.18</v>
      </c>
      <c r="Y220">
        <v>86041</v>
      </c>
    </row>
    <row r="221" spans="1:25" x14ac:dyDescent="0.25">
      <c r="A221">
        <v>18041</v>
      </c>
      <c r="B221" t="s">
        <v>38</v>
      </c>
      <c r="C221">
        <v>0.06</v>
      </c>
      <c r="D221">
        <v>363.25</v>
      </c>
      <c r="E221">
        <v>19.989999999999998</v>
      </c>
      <c r="F221">
        <v>2968</v>
      </c>
      <c r="G221" t="s">
        <v>2710</v>
      </c>
      <c r="H221" t="s">
        <v>62</v>
      </c>
      <c r="I221" t="s">
        <v>71</v>
      </c>
      <c r="J221" t="s">
        <v>42</v>
      </c>
      <c r="K221" t="s">
        <v>270</v>
      </c>
      <c r="L221" t="s">
        <v>72</v>
      </c>
      <c r="M221" t="s">
        <v>1266</v>
      </c>
      <c r="N221">
        <v>0.56999999999999995</v>
      </c>
      <c r="O221" t="s">
        <v>46</v>
      </c>
      <c r="P221" t="s">
        <v>149</v>
      </c>
      <c r="Q221" t="s">
        <v>375</v>
      </c>
      <c r="R221" t="s">
        <v>2712</v>
      </c>
      <c r="S221">
        <v>33021</v>
      </c>
      <c r="T221" s="3">
        <v>42091</v>
      </c>
      <c r="U221" s="3">
        <v>42093</v>
      </c>
      <c r="V221">
        <v>36.159999999999997</v>
      </c>
      <c r="W221">
        <v>1</v>
      </c>
      <c r="X221">
        <v>344.87</v>
      </c>
      <c r="Y221">
        <v>86086</v>
      </c>
    </row>
    <row r="222" spans="1:25" x14ac:dyDescent="0.25">
      <c r="A222">
        <v>18046</v>
      </c>
      <c r="B222" t="s">
        <v>38</v>
      </c>
      <c r="C222">
        <v>0.09</v>
      </c>
      <c r="D222">
        <v>5.4</v>
      </c>
      <c r="E222">
        <v>7.78</v>
      </c>
      <c r="F222">
        <v>2610</v>
      </c>
      <c r="G222" t="s">
        <v>2442</v>
      </c>
      <c r="H222" t="s">
        <v>62</v>
      </c>
      <c r="I222" t="s">
        <v>41</v>
      </c>
      <c r="J222" t="s">
        <v>42</v>
      </c>
      <c r="K222" t="s">
        <v>122</v>
      </c>
      <c r="L222" t="s">
        <v>72</v>
      </c>
      <c r="M222" t="s">
        <v>323</v>
      </c>
      <c r="N222">
        <v>0.37</v>
      </c>
      <c r="O222" t="s">
        <v>46</v>
      </c>
      <c r="P222" t="s">
        <v>47</v>
      </c>
      <c r="Q222" t="s">
        <v>58</v>
      </c>
      <c r="R222" t="s">
        <v>2415</v>
      </c>
      <c r="S222">
        <v>95616</v>
      </c>
      <c r="T222" s="3">
        <v>42140</v>
      </c>
      <c r="U222" s="3">
        <v>42141</v>
      </c>
      <c r="V222">
        <v>-136.25</v>
      </c>
      <c r="W222">
        <v>9</v>
      </c>
      <c r="X222">
        <v>49.24</v>
      </c>
      <c r="Y222">
        <v>86118</v>
      </c>
    </row>
    <row r="223" spans="1:25" x14ac:dyDescent="0.25">
      <c r="A223">
        <v>18047</v>
      </c>
      <c r="B223" t="s">
        <v>50</v>
      </c>
      <c r="C223">
        <v>0.05</v>
      </c>
      <c r="D223">
        <v>7.64</v>
      </c>
      <c r="E223">
        <v>5.83</v>
      </c>
      <c r="F223">
        <v>1085</v>
      </c>
      <c r="G223" t="s">
        <v>1207</v>
      </c>
      <c r="H223" t="s">
        <v>62</v>
      </c>
      <c r="I223" t="s">
        <v>53</v>
      </c>
      <c r="J223" t="s">
        <v>42</v>
      </c>
      <c r="K223" t="s">
        <v>106</v>
      </c>
      <c r="L223" t="s">
        <v>44</v>
      </c>
      <c r="M223" t="s">
        <v>1039</v>
      </c>
      <c r="N223">
        <v>0.36</v>
      </c>
      <c r="O223" t="s">
        <v>46</v>
      </c>
      <c r="P223" t="s">
        <v>66</v>
      </c>
      <c r="Q223" t="s">
        <v>84</v>
      </c>
      <c r="R223" t="s">
        <v>1208</v>
      </c>
      <c r="S223">
        <v>11729</v>
      </c>
      <c r="T223" s="3">
        <v>42009</v>
      </c>
      <c r="U223" s="3">
        <v>42010</v>
      </c>
      <c r="V223">
        <v>-40.28</v>
      </c>
      <c r="W223">
        <v>6</v>
      </c>
      <c r="X223">
        <v>47.18</v>
      </c>
      <c r="Y223">
        <v>86122</v>
      </c>
    </row>
    <row r="224" spans="1:25" x14ac:dyDescent="0.25">
      <c r="A224">
        <v>18054</v>
      </c>
      <c r="B224" t="s">
        <v>60</v>
      </c>
      <c r="C224">
        <v>7.0000000000000007E-2</v>
      </c>
      <c r="D224">
        <v>5.68</v>
      </c>
      <c r="E224">
        <v>1.39</v>
      </c>
      <c r="F224">
        <v>880</v>
      </c>
      <c r="G224" t="s">
        <v>1010</v>
      </c>
      <c r="H224" t="s">
        <v>62</v>
      </c>
      <c r="I224" t="s">
        <v>71</v>
      </c>
      <c r="J224" t="s">
        <v>42</v>
      </c>
      <c r="K224" t="s">
        <v>82</v>
      </c>
      <c r="L224" t="s">
        <v>72</v>
      </c>
      <c r="M224" t="s">
        <v>1011</v>
      </c>
      <c r="N224">
        <v>0.38</v>
      </c>
      <c r="O224" t="s">
        <v>46</v>
      </c>
      <c r="P224" t="s">
        <v>47</v>
      </c>
      <c r="Q224" t="s">
        <v>391</v>
      </c>
      <c r="R224" t="s">
        <v>1012</v>
      </c>
      <c r="S224">
        <v>85254</v>
      </c>
      <c r="T224" s="3">
        <v>42088</v>
      </c>
      <c r="U224" s="3">
        <v>42090</v>
      </c>
      <c r="V224">
        <v>18.64</v>
      </c>
      <c r="W224">
        <v>5</v>
      </c>
      <c r="X224">
        <v>27.02</v>
      </c>
      <c r="Y224">
        <v>86153</v>
      </c>
    </row>
    <row r="225" spans="1:25" x14ac:dyDescent="0.25">
      <c r="A225">
        <v>18055</v>
      </c>
      <c r="B225" t="s">
        <v>60</v>
      </c>
      <c r="C225">
        <v>0.06</v>
      </c>
      <c r="D225">
        <v>22.84</v>
      </c>
      <c r="E225">
        <v>11.54</v>
      </c>
      <c r="F225">
        <v>880</v>
      </c>
      <c r="G225" t="s">
        <v>1010</v>
      </c>
      <c r="H225" t="s">
        <v>62</v>
      </c>
      <c r="I225" t="s">
        <v>71</v>
      </c>
      <c r="J225" t="s">
        <v>42</v>
      </c>
      <c r="K225" t="s">
        <v>106</v>
      </c>
      <c r="L225" t="s">
        <v>72</v>
      </c>
      <c r="M225" t="s">
        <v>240</v>
      </c>
      <c r="N225">
        <v>0.39</v>
      </c>
      <c r="O225" t="s">
        <v>46</v>
      </c>
      <c r="P225" t="s">
        <v>47</v>
      </c>
      <c r="Q225" t="s">
        <v>391</v>
      </c>
      <c r="R225" t="s">
        <v>1012</v>
      </c>
      <c r="S225">
        <v>85254</v>
      </c>
      <c r="T225" s="3">
        <v>42088</v>
      </c>
      <c r="U225" s="3">
        <v>42090</v>
      </c>
      <c r="V225">
        <v>-31.24</v>
      </c>
      <c r="W225">
        <v>1</v>
      </c>
      <c r="X225">
        <v>27.67</v>
      </c>
      <c r="Y225">
        <v>86153</v>
      </c>
    </row>
    <row r="226" spans="1:25" x14ac:dyDescent="0.25">
      <c r="A226">
        <v>18061</v>
      </c>
      <c r="B226" t="s">
        <v>119</v>
      </c>
      <c r="C226">
        <v>0</v>
      </c>
      <c r="D226">
        <v>85.99</v>
      </c>
      <c r="E226">
        <v>0.99</v>
      </c>
      <c r="F226">
        <v>1505</v>
      </c>
      <c r="G226" t="s">
        <v>1556</v>
      </c>
      <c r="H226" t="s">
        <v>62</v>
      </c>
      <c r="I226" t="s">
        <v>71</v>
      </c>
      <c r="J226" t="s">
        <v>90</v>
      </c>
      <c r="K226" t="s">
        <v>91</v>
      </c>
      <c r="L226" t="s">
        <v>44</v>
      </c>
      <c r="M226" t="s">
        <v>495</v>
      </c>
      <c r="N226">
        <v>0.85</v>
      </c>
      <c r="O226" t="s">
        <v>46</v>
      </c>
      <c r="P226" t="s">
        <v>74</v>
      </c>
      <c r="Q226" t="s">
        <v>143</v>
      </c>
      <c r="R226" t="s">
        <v>1557</v>
      </c>
      <c r="S226">
        <v>77840</v>
      </c>
      <c r="T226" s="3">
        <v>42168</v>
      </c>
      <c r="U226" s="3">
        <v>42173</v>
      </c>
      <c r="V226">
        <v>-138.04</v>
      </c>
      <c r="W226">
        <v>6</v>
      </c>
      <c r="X226">
        <v>464.86</v>
      </c>
      <c r="Y226">
        <v>86181</v>
      </c>
    </row>
    <row r="227" spans="1:25" x14ac:dyDescent="0.25">
      <c r="A227">
        <v>18064</v>
      </c>
      <c r="B227" t="s">
        <v>69</v>
      </c>
      <c r="C227">
        <v>0.08</v>
      </c>
      <c r="D227">
        <v>124.49</v>
      </c>
      <c r="E227">
        <v>51.94</v>
      </c>
      <c r="F227">
        <v>555</v>
      </c>
      <c r="G227" t="s">
        <v>677</v>
      </c>
      <c r="H227" t="s">
        <v>52</v>
      </c>
      <c r="I227" t="s">
        <v>41</v>
      </c>
      <c r="J227" t="s">
        <v>54</v>
      </c>
      <c r="K227" t="s">
        <v>165</v>
      </c>
      <c r="L227" t="s">
        <v>134</v>
      </c>
      <c r="M227" t="s">
        <v>475</v>
      </c>
      <c r="N227">
        <v>0.63</v>
      </c>
      <c r="O227" t="s">
        <v>46</v>
      </c>
      <c r="P227" t="s">
        <v>47</v>
      </c>
      <c r="Q227" t="s">
        <v>225</v>
      </c>
      <c r="R227" t="s">
        <v>678</v>
      </c>
      <c r="S227">
        <v>84062</v>
      </c>
      <c r="T227" s="3">
        <v>42173</v>
      </c>
      <c r="U227" s="3">
        <v>42174</v>
      </c>
      <c r="V227">
        <v>-250.19</v>
      </c>
      <c r="W227">
        <v>14</v>
      </c>
      <c r="X227">
        <v>1707.84</v>
      </c>
      <c r="Y227">
        <v>86192</v>
      </c>
    </row>
    <row r="228" spans="1:25" x14ac:dyDescent="0.25">
      <c r="A228">
        <v>18070</v>
      </c>
      <c r="B228" t="s">
        <v>69</v>
      </c>
      <c r="C228">
        <v>7.0000000000000007E-2</v>
      </c>
      <c r="D228">
        <v>500.98</v>
      </c>
      <c r="E228">
        <v>28.14</v>
      </c>
      <c r="F228">
        <v>2803</v>
      </c>
      <c r="G228" t="s">
        <v>2589</v>
      </c>
      <c r="H228" t="s">
        <v>52</v>
      </c>
      <c r="I228" t="s">
        <v>71</v>
      </c>
      <c r="J228" t="s">
        <v>90</v>
      </c>
      <c r="K228" t="s">
        <v>98</v>
      </c>
      <c r="L228" t="s">
        <v>56</v>
      </c>
      <c r="M228" t="s">
        <v>2590</v>
      </c>
      <c r="N228">
        <v>0.38</v>
      </c>
      <c r="O228" t="s">
        <v>46</v>
      </c>
      <c r="P228" t="s">
        <v>47</v>
      </c>
      <c r="Q228" t="s">
        <v>58</v>
      </c>
      <c r="R228" t="s">
        <v>2591</v>
      </c>
      <c r="S228">
        <v>90022</v>
      </c>
      <c r="T228" s="3">
        <v>42040</v>
      </c>
      <c r="U228" s="3">
        <v>42041</v>
      </c>
      <c r="V228">
        <v>2699.98</v>
      </c>
      <c r="W228">
        <v>10</v>
      </c>
      <c r="X228">
        <v>3913.02</v>
      </c>
      <c r="Y228">
        <v>86227</v>
      </c>
    </row>
    <row r="229" spans="1:25" x14ac:dyDescent="0.25">
      <c r="A229">
        <v>18071</v>
      </c>
      <c r="B229" t="s">
        <v>69</v>
      </c>
      <c r="C229">
        <v>0.1</v>
      </c>
      <c r="D229">
        <v>178.47</v>
      </c>
      <c r="E229">
        <v>19.989999999999998</v>
      </c>
      <c r="F229">
        <v>2803</v>
      </c>
      <c r="G229" t="s">
        <v>2589</v>
      </c>
      <c r="H229" t="s">
        <v>62</v>
      </c>
      <c r="I229" t="s">
        <v>71</v>
      </c>
      <c r="J229" t="s">
        <v>42</v>
      </c>
      <c r="K229" t="s">
        <v>154</v>
      </c>
      <c r="L229" t="s">
        <v>72</v>
      </c>
      <c r="M229" t="s">
        <v>541</v>
      </c>
      <c r="N229">
        <v>0.55000000000000004</v>
      </c>
      <c r="O229" t="s">
        <v>46</v>
      </c>
      <c r="P229" t="s">
        <v>47</v>
      </c>
      <c r="Q229" t="s">
        <v>58</v>
      </c>
      <c r="R229" t="s">
        <v>2591</v>
      </c>
      <c r="S229">
        <v>90022</v>
      </c>
      <c r="T229" s="3">
        <v>42040</v>
      </c>
      <c r="U229" s="3">
        <v>42042</v>
      </c>
      <c r="V229">
        <v>-170.98</v>
      </c>
      <c r="W229">
        <v>1</v>
      </c>
      <c r="X229">
        <v>180.14</v>
      </c>
      <c r="Y229">
        <v>86227</v>
      </c>
    </row>
    <row r="230" spans="1:25" x14ac:dyDescent="0.25">
      <c r="A230">
        <v>18087</v>
      </c>
      <c r="B230" t="s">
        <v>60</v>
      </c>
      <c r="C230">
        <v>0.04</v>
      </c>
      <c r="D230">
        <v>3.08</v>
      </c>
      <c r="E230">
        <v>0.99</v>
      </c>
      <c r="F230">
        <v>3105</v>
      </c>
      <c r="G230" t="s">
        <v>2810</v>
      </c>
      <c r="H230" t="s">
        <v>62</v>
      </c>
      <c r="I230" t="s">
        <v>53</v>
      </c>
      <c r="J230" t="s">
        <v>42</v>
      </c>
      <c r="K230" t="s">
        <v>147</v>
      </c>
      <c r="L230" t="s">
        <v>72</v>
      </c>
      <c r="M230" t="s">
        <v>2007</v>
      </c>
      <c r="N230">
        <v>0.37</v>
      </c>
      <c r="O230" t="s">
        <v>46</v>
      </c>
      <c r="P230" t="s">
        <v>149</v>
      </c>
      <c r="Q230" t="s">
        <v>626</v>
      </c>
      <c r="R230" t="s">
        <v>332</v>
      </c>
      <c r="S230">
        <v>42071</v>
      </c>
      <c r="T230" s="3">
        <v>42083</v>
      </c>
      <c r="U230" s="3">
        <v>42084</v>
      </c>
      <c r="V230">
        <v>13.8</v>
      </c>
      <c r="W230">
        <v>19</v>
      </c>
      <c r="X230">
        <v>60.01</v>
      </c>
      <c r="Y230">
        <v>86327</v>
      </c>
    </row>
    <row r="231" spans="1:25" x14ac:dyDescent="0.25">
      <c r="A231">
        <v>18088</v>
      </c>
      <c r="B231" t="s">
        <v>60</v>
      </c>
      <c r="C231">
        <v>0.02</v>
      </c>
      <c r="D231">
        <v>6.48</v>
      </c>
      <c r="E231">
        <v>5.9</v>
      </c>
      <c r="F231">
        <v>3105</v>
      </c>
      <c r="G231" t="s">
        <v>2810</v>
      </c>
      <c r="H231" t="s">
        <v>62</v>
      </c>
      <c r="I231" t="s">
        <v>53</v>
      </c>
      <c r="J231" t="s">
        <v>42</v>
      </c>
      <c r="K231" t="s">
        <v>106</v>
      </c>
      <c r="L231" t="s">
        <v>72</v>
      </c>
      <c r="M231" t="s">
        <v>725</v>
      </c>
      <c r="N231">
        <v>0.37</v>
      </c>
      <c r="O231" t="s">
        <v>46</v>
      </c>
      <c r="P231" t="s">
        <v>149</v>
      </c>
      <c r="Q231" t="s">
        <v>626</v>
      </c>
      <c r="R231" t="s">
        <v>332</v>
      </c>
      <c r="S231">
        <v>42071</v>
      </c>
      <c r="T231" s="3">
        <v>42083</v>
      </c>
      <c r="U231" s="3">
        <v>42084</v>
      </c>
      <c r="V231">
        <v>4.3899999999999997</v>
      </c>
      <c r="W231">
        <v>13</v>
      </c>
      <c r="X231">
        <v>90.98</v>
      </c>
      <c r="Y231">
        <v>86327</v>
      </c>
    </row>
    <row r="232" spans="1:25" x14ac:dyDescent="0.25">
      <c r="A232">
        <v>18089</v>
      </c>
      <c r="B232" t="s">
        <v>60</v>
      </c>
      <c r="C232">
        <v>0.04</v>
      </c>
      <c r="D232">
        <v>125.99</v>
      </c>
      <c r="E232">
        <v>4.2</v>
      </c>
      <c r="F232">
        <v>3105</v>
      </c>
      <c r="G232" t="s">
        <v>2810</v>
      </c>
      <c r="H232" t="s">
        <v>62</v>
      </c>
      <c r="I232" t="s">
        <v>53</v>
      </c>
      <c r="J232" t="s">
        <v>90</v>
      </c>
      <c r="K232" t="s">
        <v>91</v>
      </c>
      <c r="L232" t="s">
        <v>72</v>
      </c>
      <c r="M232" t="s">
        <v>2811</v>
      </c>
      <c r="N232">
        <v>0.59</v>
      </c>
      <c r="O232" t="s">
        <v>46</v>
      </c>
      <c r="P232" t="s">
        <v>149</v>
      </c>
      <c r="Q232" t="s">
        <v>626</v>
      </c>
      <c r="R232" t="s">
        <v>332</v>
      </c>
      <c r="S232">
        <v>42071</v>
      </c>
      <c r="T232" s="3">
        <v>42083</v>
      </c>
      <c r="U232" s="3">
        <v>42085</v>
      </c>
      <c r="V232">
        <v>-236.25</v>
      </c>
      <c r="W232">
        <v>12</v>
      </c>
      <c r="X232">
        <v>1270.7</v>
      </c>
      <c r="Y232">
        <v>86327</v>
      </c>
    </row>
    <row r="233" spans="1:25" x14ac:dyDescent="0.25">
      <c r="A233">
        <v>18105</v>
      </c>
      <c r="B233" t="s">
        <v>38</v>
      </c>
      <c r="C233">
        <v>0.05</v>
      </c>
      <c r="D233">
        <v>12.95</v>
      </c>
      <c r="E233">
        <v>4.9800000000000004</v>
      </c>
      <c r="F233">
        <v>1461</v>
      </c>
      <c r="G233" t="s">
        <v>1516</v>
      </c>
      <c r="H233" t="s">
        <v>62</v>
      </c>
      <c r="I233" t="s">
        <v>127</v>
      </c>
      <c r="J233" t="s">
        <v>42</v>
      </c>
      <c r="K233" t="s">
        <v>122</v>
      </c>
      <c r="L233" t="s">
        <v>72</v>
      </c>
      <c r="M233" t="s">
        <v>1517</v>
      </c>
      <c r="N233">
        <v>0.4</v>
      </c>
      <c r="O233" t="s">
        <v>46</v>
      </c>
      <c r="P233" t="s">
        <v>74</v>
      </c>
      <c r="Q233" t="s">
        <v>716</v>
      </c>
      <c r="R233" t="s">
        <v>1492</v>
      </c>
      <c r="S233">
        <v>47905</v>
      </c>
      <c r="T233" s="3">
        <v>42157</v>
      </c>
      <c r="U233" s="3">
        <v>42159</v>
      </c>
      <c r="V233">
        <v>134.16999999999999</v>
      </c>
      <c r="W233">
        <v>19</v>
      </c>
      <c r="X233">
        <v>252.36</v>
      </c>
      <c r="Y233">
        <v>86397</v>
      </c>
    </row>
    <row r="234" spans="1:25" x14ac:dyDescent="0.25">
      <c r="A234">
        <v>18106</v>
      </c>
      <c r="B234" t="s">
        <v>38</v>
      </c>
      <c r="C234">
        <v>0.01</v>
      </c>
      <c r="D234">
        <v>9.31</v>
      </c>
      <c r="E234">
        <v>3.98</v>
      </c>
      <c r="F234">
        <v>1107</v>
      </c>
      <c r="G234" t="s">
        <v>1221</v>
      </c>
      <c r="H234" t="s">
        <v>62</v>
      </c>
      <c r="I234" t="s">
        <v>71</v>
      </c>
      <c r="J234" t="s">
        <v>42</v>
      </c>
      <c r="K234" t="s">
        <v>187</v>
      </c>
      <c r="L234" t="s">
        <v>64</v>
      </c>
      <c r="M234" t="s">
        <v>1219</v>
      </c>
      <c r="N234">
        <v>0.56000000000000005</v>
      </c>
      <c r="O234" t="s">
        <v>46</v>
      </c>
      <c r="P234" t="s">
        <v>74</v>
      </c>
      <c r="Q234" t="s">
        <v>143</v>
      </c>
      <c r="R234" t="s">
        <v>1222</v>
      </c>
      <c r="S234">
        <v>77566</v>
      </c>
      <c r="T234" s="3">
        <v>42145</v>
      </c>
      <c r="U234" s="3">
        <v>42146</v>
      </c>
      <c r="V234">
        <v>2.1800000000000002</v>
      </c>
      <c r="W234">
        <v>15</v>
      </c>
      <c r="X234">
        <v>144.33000000000001</v>
      </c>
      <c r="Y234">
        <v>86411</v>
      </c>
    </row>
    <row r="235" spans="1:25" x14ac:dyDescent="0.25">
      <c r="A235">
        <v>18130</v>
      </c>
      <c r="B235" t="s">
        <v>69</v>
      </c>
      <c r="C235">
        <v>0.03</v>
      </c>
      <c r="D235">
        <v>12.53</v>
      </c>
      <c r="E235">
        <v>7.17</v>
      </c>
      <c r="F235">
        <v>2553</v>
      </c>
      <c r="G235" t="s">
        <v>2405</v>
      </c>
      <c r="H235" t="s">
        <v>62</v>
      </c>
      <c r="I235" t="s">
        <v>53</v>
      </c>
      <c r="J235" t="s">
        <v>42</v>
      </c>
      <c r="K235" t="s">
        <v>122</v>
      </c>
      <c r="L235" t="s">
        <v>72</v>
      </c>
      <c r="M235" t="s">
        <v>2406</v>
      </c>
      <c r="N235">
        <v>0.38</v>
      </c>
      <c r="O235" t="s">
        <v>46</v>
      </c>
      <c r="P235" t="s">
        <v>74</v>
      </c>
      <c r="Q235" t="s">
        <v>1871</v>
      </c>
      <c r="R235" t="s">
        <v>2407</v>
      </c>
      <c r="S235">
        <v>53142</v>
      </c>
      <c r="T235" s="3">
        <v>42047</v>
      </c>
      <c r="U235" s="3">
        <v>42048</v>
      </c>
      <c r="V235">
        <v>-20.32</v>
      </c>
      <c r="W235">
        <v>1</v>
      </c>
      <c r="X235">
        <v>19.32</v>
      </c>
      <c r="Y235">
        <v>86528</v>
      </c>
    </row>
    <row r="236" spans="1:25" x14ac:dyDescent="0.25">
      <c r="A236">
        <v>18131</v>
      </c>
      <c r="B236" t="s">
        <v>69</v>
      </c>
      <c r="C236">
        <v>0.01</v>
      </c>
      <c r="D236">
        <v>115.99</v>
      </c>
      <c r="E236">
        <v>56.14</v>
      </c>
      <c r="F236">
        <v>1257</v>
      </c>
      <c r="G236" t="s">
        <v>1367</v>
      </c>
      <c r="H236" t="s">
        <v>52</v>
      </c>
      <c r="I236" t="s">
        <v>53</v>
      </c>
      <c r="J236" t="s">
        <v>90</v>
      </c>
      <c r="K236" t="s">
        <v>98</v>
      </c>
      <c r="L236" t="s">
        <v>56</v>
      </c>
      <c r="M236" t="s">
        <v>1368</v>
      </c>
      <c r="N236">
        <v>0.4</v>
      </c>
      <c r="O236" t="s">
        <v>46</v>
      </c>
      <c r="P236" t="s">
        <v>47</v>
      </c>
      <c r="Q236" t="s">
        <v>268</v>
      </c>
      <c r="R236" t="s">
        <v>300</v>
      </c>
      <c r="S236">
        <v>80013</v>
      </c>
      <c r="T236" s="3">
        <v>42146</v>
      </c>
      <c r="U236" s="3">
        <v>42147</v>
      </c>
      <c r="V236">
        <v>-164.4</v>
      </c>
      <c r="W236">
        <v>5</v>
      </c>
      <c r="X236">
        <v>604.35</v>
      </c>
      <c r="Y236">
        <v>86535</v>
      </c>
    </row>
    <row r="237" spans="1:25" x14ac:dyDescent="0.25">
      <c r="A237">
        <v>18133</v>
      </c>
      <c r="B237" t="s">
        <v>50</v>
      </c>
      <c r="C237">
        <v>0.01</v>
      </c>
      <c r="D237">
        <v>5.84</v>
      </c>
      <c r="E237">
        <v>0.83</v>
      </c>
      <c r="F237">
        <v>2979</v>
      </c>
      <c r="G237" t="s">
        <v>2719</v>
      </c>
      <c r="H237" t="s">
        <v>62</v>
      </c>
      <c r="I237" t="s">
        <v>41</v>
      </c>
      <c r="J237" t="s">
        <v>42</v>
      </c>
      <c r="K237" t="s">
        <v>43</v>
      </c>
      <c r="L237" t="s">
        <v>44</v>
      </c>
      <c r="M237" t="s">
        <v>957</v>
      </c>
      <c r="N237">
        <v>0.49</v>
      </c>
      <c r="O237" t="s">
        <v>46</v>
      </c>
      <c r="P237" t="s">
        <v>74</v>
      </c>
      <c r="Q237" t="s">
        <v>2672</v>
      </c>
      <c r="R237" t="s">
        <v>2720</v>
      </c>
      <c r="S237">
        <v>58601</v>
      </c>
      <c r="T237" s="3">
        <v>42169</v>
      </c>
      <c r="U237" s="3">
        <v>42171</v>
      </c>
      <c r="V237">
        <v>16.09</v>
      </c>
      <c r="W237">
        <v>4</v>
      </c>
      <c r="X237">
        <v>23.89</v>
      </c>
      <c r="Y237">
        <v>86546</v>
      </c>
    </row>
    <row r="238" spans="1:25" x14ac:dyDescent="0.25">
      <c r="A238">
        <v>18141</v>
      </c>
      <c r="B238" t="s">
        <v>50</v>
      </c>
      <c r="C238">
        <v>7.0000000000000007E-2</v>
      </c>
      <c r="D238">
        <v>40.98</v>
      </c>
      <c r="E238">
        <v>2.99</v>
      </c>
      <c r="F238">
        <v>1840</v>
      </c>
      <c r="G238" t="s">
        <v>1841</v>
      </c>
      <c r="H238" t="s">
        <v>62</v>
      </c>
      <c r="I238" t="s">
        <v>53</v>
      </c>
      <c r="J238" t="s">
        <v>42</v>
      </c>
      <c r="K238" t="s">
        <v>122</v>
      </c>
      <c r="L238" t="s">
        <v>72</v>
      </c>
      <c r="M238" t="s">
        <v>1079</v>
      </c>
      <c r="N238">
        <v>0.36</v>
      </c>
      <c r="O238" t="s">
        <v>46</v>
      </c>
      <c r="P238" t="s">
        <v>66</v>
      </c>
      <c r="Q238" t="s">
        <v>206</v>
      </c>
      <c r="R238" t="s">
        <v>1842</v>
      </c>
      <c r="S238">
        <v>1469</v>
      </c>
      <c r="T238" s="3">
        <v>42093</v>
      </c>
      <c r="U238" s="3">
        <v>42095</v>
      </c>
      <c r="V238">
        <v>369.21</v>
      </c>
      <c r="W238">
        <v>13</v>
      </c>
      <c r="X238">
        <v>535.08000000000004</v>
      </c>
      <c r="Y238">
        <v>86599</v>
      </c>
    </row>
    <row r="239" spans="1:25" x14ac:dyDescent="0.25">
      <c r="A239">
        <v>18142</v>
      </c>
      <c r="B239" t="s">
        <v>50</v>
      </c>
      <c r="C239">
        <v>0.09</v>
      </c>
      <c r="D239">
        <v>207.48</v>
      </c>
      <c r="E239">
        <v>0.99</v>
      </c>
      <c r="F239">
        <v>2264</v>
      </c>
      <c r="G239" t="s">
        <v>2155</v>
      </c>
      <c r="H239" t="s">
        <v>62</v>
      </c>
      <c r="I239" t="s">
        <v>41</v>
      </c>
      <c r="J239" t="s">
        <v>42</v>
      </c>
      <c r="K239" t="s">
        <v>270</v>
      </c>
      <c r="L239" t="s">
        <v>72</v>
      </c>
      <c r="M239" t="s">
        <v>2156</v>
      </c>
      <c r="N239">
        <v>0.55000000000000004</v>
      </c>
      <c r="O239" t="s">
        <v>46</v>
      </c>
      <c r="P239" t="s">
        <v>74</v>
      </c>
      <c r="Q239" t="s">
        <v>519</v>
      </c>
      <c r="R239" t="s">
        <v>2157</v>
      </c>
      <c r="S239">
        <v>64804</v>
      </c>
      <c r="T239" s="3">
        <v>42030</v>
      </c>
      <c r="U239" s="3">
        <v>42033</v>
      </c>
      <c r="V239">
        <v>359.83</v>
      </c>
      <c r="W239">
        <v>3</v>
      </c>
      <c r="X239">
        <v>577.75</v>
      </c>
      <c r="Y239">
        <v>86611</v>
      </c>
    </row>
    <row r="240" spans="1:25" x14ac:dyDescent="0.25">
      <c r="A240">
        <v>18147</v>
      </c>
      <c r="B240" t="s">
        <v>60</v>
      </c>
      <c r="C240">
        <v>0.03</v>
      </c>
      <c r="D240">
        <v>41.32</v>
      </c>
      <c r="E240">
        <v>58.66</v>
      </c>
      <c r="F240">
        <v>2677</v>
      </c>
      <c r="G240" t="s">
        <v>2493</v>
      </c>
      <c r="H240" t="s">
        <v>40</v>
      </c>
      <c r="I240" t="s">
        <v>71</v>
      </c>
      <c r="J240" t="s">
        <v>54</v>
      </c>
      <c r="K240" t="s">
        <v>63</v>
      </c>
      <c r="L240" t="s">
        <v>99</v>
      </c>
      <c r="M240" t="s">
        <v>2494</v>
      </c>
      <c r="N240">
        <v>0.76</v>
      </c>
      <c r="O240" t="s">
        <v>46</v>
      </c>
      <c r="P240" t="s">
        <v>149</v>
      </c>
      <c r="Q240" t="s">
        <v>150</v>
      </c>
      <c r="R240" t="s">
        <v>2495</v>
      </c>
      <c r="S240">
        <v>22601</v>
      </c>
      <c r="T240" s="3">
        <v>42171</v>
      </c>
      <c r="U240" s="3">
        <v>42172</v>
      </c>
      <c r="V240">
        <v>-32.82</v>
      </c>
      <c r="W240">
        <v>10</v>
      </c>
      <c r="X240">
        <v>419.27</v>
      </c>
      <c r="Y240">
        <v>86633</v>
      </c>
    </row>
    <row r="241" spans="1:25" x14ac:dyDescent="0.25">
      <c r="A241">
        <v>18148</v>
      </c>
      <c r="B241" t="s">
        <v>60</v>
      </c>
      <c r="C241">
        <v>0</v>
      </c>
      <c r="D241">
        <v>6.88</v>
      </c>
      <c r="E241">
        <v>2</v>
      </c>
      <c r="F241">
        <v>2677</v>
      </c>
      <c r="G241" t="s">
        <v>2493</v>
      </c>
      <c r="H241" t="s">
        <v>62</v>
      </c>
      <c r="I241" t="s">
        <v>71</v>
      </c>
      <c r="J241" t="s">
        <v>42</v>
      </c>
      <c r="K241" t="s">
        <v>106</v>
      </c>
      <c r="L241" t="s">
        <v>44</v>
      </c>
      <c r="M241" t="s">
        <v>675</v>
      </c>
      <c r="N241">
        <v>0.39</v>
      </c>
      <c r="O241" t="s">
        <v>46</v>
      </c>
      <c r="P241" t="s">
        <v>149</v>
      </c>
      <c r="Q241" t="s">
        <v>150</v>
      </c>
      <c r="R241" t="s">
        <v>2495</v>
      </c>
      <c r="S241">
        <v>22601</v>
      </c>
      <c r="T241" s="3">
        <v>42171</v>
      </c>
      <c r="U241" s="3">
        <v>42171</v>
      </c>
      <c r="V241">
        <v>-15.61</v>
      </c>
      <c r="W241">
        <v>5</v>
      </c>
      <c r="X241">
        <v>36</v>
      </c>
      <c r="Y241">
        <v>86633</v>
      </c>
    </row>
    <row r="242" spans="1:25" x14ac:dyDescent="0.25">
      <c r="A242">
        <v>18150</v>
      </c>
      <c r="B242" t="s">
        <v>69</v>
      </c>
      <c r="C242">
        <v>7.0000000000000007E-2</v>
      </c>
      <c r="D242">
        <v>13.73</v>
      </c>
      <c r="E242">
        <v>6.85</v>
      </c>
      <c r="F242">
        <v>1679</v>
      </c>
      <c r="G242" t="s">
        <v>1692</v>
      </c>
      <c r="H242" t="s">
        <v>62</v>
      </c>
      <c r="I242" t="s">
        <v>127</v>
      </c>
      <c r="J242" t="s">
        <v>54</v>
      </c>
      <c r="K242" t="s">
        <v>63</v>
      </c>
      <c r="L242" t="s">
        <v>44</v>
      </c>
      <c r="M242" t="s">
        <v>660</v>
      </c>
      <c r="N242">
        <v>0.54</v>
      </c>
      <c r="O242" t="s">
        <v>46</v>
      </c>
      <c r="P242" t="s">
        <v>66</v>
      </c>
      <c r="Q242" t="s">
        <v>167</v>
      </c>
      <c r="R242" t="s">
        <v>1693</v>
      </c>
      <c r="S242">
        <v>45324</v>
      </c>
      <c r="T242" s="3">
        <v>42083</v>
      </c>
      <c r="U242" s="3">
        <v>42084</v>
      </c>
      <c r="V242">
        <v>-22.72</v>
      </c>
      <c r="W242">
        <v>21</v>
      </c>
      <c r="X242">
        <v>276.64</v>
      </c>
      <c r="Y242">
        <v>86646</v>
      </c>
    </row>
    <row r="243" spans="1:25" x14ac:dyDescent="0.25">
      <c r="A243">
        <v>18151</v>
      </c>
      <c r="B243" t="s">
        <v>119</v>
      </c>
      <c r="C243">
        <v>0.06</v>
      </c>
      <c r="D243">
        <v>122.99</v>
      </c>
      <c r="E243">
        <v>19.989999999999998</v>
      </c>
      <c r="F243">
        <v>2379</v>
      </c>
      <c r="G243" t="s">
        <v>2255</v>
      </c>
      <c r="H243" t="s">
        <v>62</v>
      </c>
      <c r="I243" t="s">
        <v>71</v>
      </c>
      <c r="J243" t="s">
        <v>42</v>
      </c>
      <c r="K243" t="s">
        <v>122</v>
      </c>
      <c r="L243" t="s">
        <v>72</v>
      </c>
      <c r="M243" t="s">
        <v>2256</v>
      </c>
      <c r="N243">
        <v>0.37</v>
      </c>
      <c r="O243" t="s">
        <v>46</v>
      </c>
      <c r="P243" t="s">
        <v>74</v>
      </c>
      <c r="Q243" t="s">
        <v>313</v>
      </c>
      <c r="R243" t="s">
        <v>2014</v>
      </c>
      <c r="S243">
        <v>48135</v>
      </c>
      <c r="T243" s="3">
        <v>42129</v>
      </c>
      <c r="U243" s="3">
        <v>42131</v>
      </c>
      <c r="V243">
        <v>1019.71</v>
      </c>
      <c r="W243">
        <v>12</v>
      </c>
      <c r="X243">
        <v>1477.84</v>
      </c>
      <c r="Y243">
        <v>86655</v>
      </c>
    </row>
    <row r="244" spans="1:25" x14ac:dyDescent="0.25">
      <c r="A244">
        <v>18152</v>
      </c>
      <c r="B244" t="s">
        <v>119</v>
      </c>
      <c r="C244">
        <v>0.08</v>
      </c>
      <c r="D244">
        <v>68.81</v>
      </c>
      <c r="E244">
        <v>60</v>
      </c>
      <c r="F244">
        <v>2380</v>
      </c>
      <c r="G244" t="s">
        <v>2257</v>
      </c>
      <c r="H244" t="s">
        <v>52</v>
      </c>
      <c r="I244" t="s">
        <v>71</v>
      </c>
      <c r="J244" t="s">
        <v>42</v>
      </c>
      <c r="K244" t="s">
        <v>270</v>
      </c>
      <c r="L244" t="s">
        <v>56</v>
      </c>
      <c r="M244" t="s">
        <v>2210</v>
      </c>
      <c r="N244">
        <v>0.41</v>
      </c>
      <c r="O244" t="s">
        <v>46</v>
      </c>
      <c r="P244" t="s">
        <v>74</v>
      </c>
      <c r="Q244" t="s">
        <v>313</v>
      </c>
      <c r="R244" t="s">
        <v>2258</v>
      </c>
      <c r="S244">
        <v>49505</v>
      </c>
      <c r="T244" s="3">
        <v>42129</v>
      </c>
      <c r="U244" s="3">
        <v>42131</v>
      </c>
      <c r="V244">
        <v>-1069.72</v>
      </c>
      <c r="W244">
        <v>17</v>
      </c>
      <c r="X244">
        <v>1162.46</v>
      </c>
      <c r="Y244">
        <v>86655</v>
      </c>
    </row>
    <row r="245" spans="1:25" x14ac:dyDescent="0.25">
      <c r="A245">
        <v>18159</v>
      </c>
      <c r="B245" t="s">
        <v>119</v>
      </c>
      <c r="C245">
        <v>0.06</v>
      </c>
      <c r="D245">
        <v>3.58</v>
      </c>
      <c r="E245">
        <v>1.63</v>
      </c>
      <c r="F245">
        <v>1933</v>
      </c>
      <c r="G245" t="s">
        <v>1896</v>
      </c>
      <c r="H245" t="s">
        <v>62</v>
      </c>
      <c r="I245" t="s">
        <v>41</v>
      </c>
      <c r="J245" t="s">
        <v>42</v>
      </c>
      <c r="K245" t="s">
        <v>79</v>
      </c>
      <c r="L245" t="s">
        <v>44</v>
      </c>
      <c r="M245" t="s">
        <v>80</v>
      </c>
      <c r="N245">
        <v>0.36</v>
      </c>
      <c r="O245" t="s">
        <v>46</v>
      </c>
      <c r="P245" t="s">
        <v>74</v>
      </c>
      <c r="Q245" t="s">
        <v>143</v>
      </c>
      <c r="R245" t="s">
        <v>1897</v>
      </c>
      <c r="S245">
        <v>75043</v>
      </c>
      <c r="T245" s="3">
        <v>42113</v>
      </c>
      <c r="U245" s="3">
        <v>42117</v>
      </c>
      <c r="V245">
        <v>14</v>
      </c>
      <c r="W245">
        <v>10</v>
      </c>
      <c r="X245">
        <v>34.76</v>
      </c>
      <c r="Y245">
        <v>86687</v>
      </c>
    </row>
    <row r="246" spans="1:25" x14ac:dyDescent="0.25">
      <c r="A246">
        <v>18161</v>
      </c>
      <c r="B246" t="s">
        <v>50</v>
      </c>
      <c r="C246">
        <v>7.0000000000000007E-2</v>
      </c>
      <c r="D246">
        <v>15.74</v>
      </c>
      <c r="E246">
        <v>1.39</v>
      </c>
      <c r="F246">
        <v>129</v>
      </c>
      <c r="G246" t="s">
        <v>231</v>
      </c>
      <c r="H246" t="s">
        <v>62</v>
      </c>
      <c r="I246" t="s">
        <v>71</v>
      </c>
      <c r="J246" t="s">
        <v>42</v>
      </c>
      <c r="K246" t="s">
        <v>82</v>
      </c>
      <c r="L246" t="s">
        <v>72</v>
      </c>
      <c r="M246" t="s">
        <v>234</v>
      </c>
      <c r="N246">
        <v>0.4</v>
      </c>
      <c r="O246" t="s">
        <v>46</v>
      </c>
      <c r="P246" t="s">
        <v>74</v>
      </c>
      <c r="Q246" t="s">
        <v>191</v>
      </c>
      <c r="R246" t="s">
        <v>233</v>
      </c>
      <c r="S246">
        <v>62002</v>
      </c>
      <c r="T246" s="3">
        <v>42149</v>
      </c>
      <c r="U246" s="3">
        <v>42150</v>
      </c>
      <c r="V246">
        <v>149.88999999999999</v>
      </c>
      <c r="W246">
        <v>14</v>
      </c>
      <c r="X246">
        <v>217.23</v>
      </c>
      <c r="Y246">
        <v>86694</v>
      </c>
    </row>
    <row r="247" spans="1:25" x14ac:dyDescent="0.25">
      <c r="A247">
        <v>18164</v>
      </c>
      <c r="B247" t="s">
        <v>38</v>
      </c>
      <c r="C247">
        <v>0.03</v>
      </c>
      <c r="D247">
        <v>28.48</v>
      </c>
      <c r="E247">
        <v>1.99</v>
      </c>
      <c r="F247">
        <v>2206</v>
      </c>
      <c r="G247" t="s">
        <v>2118</v>
      </c>
      <c r="H247" t="s">
        <v>62</v>
      </c>
      <c r="I247" t="s">
        <v>127</v>
      </c>
      <c r="J247" t="s">
        <v>90</v>
      </c>
      <c r="K247" t="s">
        <v>193</v>
      </c>
      <c r="L247" t="s">
        <v>64</v>
      </c>
      <c r="M247" t="s">
        <v>420</v>
      </c>
      <c r="N247">
        <v>0.4</v>
      </c>
      <c r="O247" t="s">
        <v>46</v>
      </c>
      <c r="P247" t="s">
        <v>74</v>
      </c>
      <c r="Q247" t="s">
        <v>343</v>
      </c>
      <c r="R247" t="s">
        <v>2119</v>
      </c>
      <c r="S247">
        <v>50501</v>
      </c>
      <c r="T247" s="3">
        <v>42009</v>
      </c>
      <c r="U247" s="3">
        <v>42010</v>
      </c>
      <c r="V247">
        <v>-35.29</v>
      </c>
      <c r="W247">
        <v>2</v>
      </c>
      <c r="X247">
        <v>55.25</v>
      </c>
      <c r="Y247">
        <v>86258</v>
      </c>
    </row>
    <row r="248" spans="1:25" x14ac:dyDescent="0.25">
      <c r="A248">
        <v>18165</v>
      </c>
      <c r="B248" t="s">
        <v>38</v>
      </c>
      <c r="C248">
        <v>0.01</v>
      </c>
      <c r="D248">
        <v>205.99</v>
      </c>
      <c r="E248">
        <v>5.99</v>
      </c>
      <c r="F248">
        <v>2206</v>
      </c>
      <c r="G248" t="s">
        <v>2118</v>
      </c>
      <c r="H248" t="s">
        <v>62</v>
      </c>
      <c r="I248" t="s">
        <v>127</v>
      </c>
      <c r="J248" t="s">
        <v>90</v>
      </c>
      <c r="K248" t="s">
        <v>91</v>
      </c>
      <c r="L248" t="s">
        <v>72</v>
      </c>
      <c r="M248" t="s">
        <v>2120</v>
      </c>
      <c r="N248">
        <v>0.59</v>
      </c>
      <c r="O248" t="s">
        <v>46</v>
      </c>
      <c r="P248" t="s">
        <v>74</v>
      </c>
      <c r="Q248" t="s">
        <v>343</v>
      </c>
      <c r="R248" t="s">
        <v>2119</v>
      </c>
      <c r="S248">
        <v>50501</v>
      </c>
      <c r="T248" s="3">
        <v>42009</v>
      </c>
      <c r="U248" s="3">
        <v>42011</v>
      </c>
      <c r="V248">
        <v>-74.88</v>
      </c>
      <c r="W248">
        <v>3</v>
      </c>
      <c r="X248">
        <v>551.22</v>
      </c>
      <c r="Y248">
        <v>86258</v>
      </c>
    </row>
    <row r="249" spans="1:25" x14ac:dyDescent="0.25">
      <c r="A249">
        <v>18166</v>
      </c>
      <c r="B249" t="s">
        <v>69</v>
      </c>
      <c r="C249">
        <v>0</v>
      </c>
      <c r="D249">
        <v>6.37</v>
      </c>
      <c r="E249">
        <v>5.19</v>
      </c>
      <c r="F249">
        <v>2923</v>
      </c>
      <c r="G249" t="s">
        <v>2675</v>
      </c>
      <c r="H249" t="s">
        <v>62</v>
      </c>
      <c r="I249" t="s">
        <v>127</v>
      </c>
      <c r="J249" t="s">
        <v>42</v>
      </c>
      <c r="K249" t="s">
        <v>122</v>
      </c>
      <c r="L249" t="s">
        <v>72</v>
      </c>
      <c r="M249" t="s">
        <v>636</v>
      </c>
      <c r="N249">
        <v>0.38</v>
      </c>
      <c r="O249" t="s">
        <v>46</v>
      </c>
      <c r="P249" t="s">
        <v>66</v>
      </c>
      <c r="Q249" t="s">
        <v>428</v>
      </c>
      <c r="R249" t="s">
        <v>2676</v>
      </c>
      <c r="S249">
        <v>21740</v>
      </c>
      <c r="T249" s="3">
        <v>42063</v>
      </c>
      <c r="U249" s="3">
        <v>42065</v>
      </c>
      <c r="V249">
        <v>-27.15</v>
      </c>
      <c r="W249">
        <v>15</v>
      </c>
      <c r="X249">
        <v>99.75</v>
      </c>
      <c r="Y249">
        <v>86592</v>
      </c>
    </row>
    <row r="250" spans="1:25" x14ac:dyDescent="0.25">
      <c r="A250">
        <v>18169</v>
      </c>
      <c r="B250" t="s">
        <v>60</v>
      </c>
      <c r="C250">
        <v>0.02</v>
      </c>
      <c r="D250">
        <v>5.34</v>
      </c>
      <c r="E250">
        <v>2.99</v>
      </c>
      <c r="F250">
        <v>2979</v>
      </c>
      <c r="G250" t="s">
        <v>2719</v>
      </c>
      <c r="H250" t="s">
        <v>62</v>
      </c>
      <c r="I250" t="s">
        <v>41</v>
      </c>
      <c r="J250" t="s">
        <v>42</v>
      </c>
      <c r="K250" t="s">
        <v>122</v>
      </c>
      <c r="L250" t="s">
        <v>72</v>
      </c>
      <c r="M250" t="s">
        <v>835</v>
      </c>
      <c r="N250">
        <v>0.38</v>
      </c>
      <c r="O250" t="s">
        <v>46</v>
      </c>
      <c r="P250" t="s">
        <v>74</v>
      </c>
      <c r="Q250" t="s">
        <v>2672</v>
      </c>
      <c r="R250" t="s">
        <v>2720</v>
      </c>
      <c r="S250">
        <v>58601</v>
      </c>
      <c r="T250" s="3">
        <v>42061</v>
      </c>
      <c r="U250" s="3">
        <v>42063</v>
      </c>
      <c r="V250">
        <v>5.3</v>
      </c>
      <c r="W250">
        <v>6</v>
      </c>
      <c r="X250">
        <v>34.729999999999997</v>
      </c>
      <c r="Y250">
        <v>86545</v>
      </c>
    </row>
    <row r="251" spans="1:25" x14ac:dyDescent="0.25">
      <c r="A251">
        <v>18170</v>
      </c>
      <c r="B251" t="s">
        <v>60</v>
      </c>
      <c r="C251">
        <v>0.03</v>
      </c>
      <c r="D251">
        <v>40.98</v>
      </c>
      <c r="E251">
        <v>7.47</v>
      </c>
      <c r="F251">
        <v>2979</v>
      </c>
      <c r="G251" t="s">
        <v>2719</v>
      </c>
      <c r="H251" t="s">
        <v>62</v>
      </c>
      <c r="I251" t="s">
        <v>41</v>
      </c>
      <c r="J251" t="s">
        <v>42</v>
      </c>
      <c r="K251" t="s">
        <v>122</v>
      </c>
      <c r="L251" t="s">
        <v>72</v>
      </c>
      <c r="M251" t="s">
        <v>1386</v>
      </c>
      <c r="N251">
        <v>0.37</v>
      </c>
      <c r="O251" t="s">
        <v>46</v>
      </c>
      <c r="P251" t="s">
        <v>74</v>
      </c>
      <c r="Q251" t="s">
        <v>2672</v>
      </c>
      <c r="R251" t="s">
        <v>2720</v>
      </c>
      <c r="S251">
        <v>58601</v>
      </c>
      <c r="T251" s="3">
        <v>42061</v>
      </c>
      <c r="U251" s="3">
        <v>42062</v>
      </c>
      <c r="V251">
        <v>170.8</v>
      </c>
      <c r="W251">
        <v>6</v>
      </c>
      <c r="X251">
        <v>247.53</v>
      </c>
      <c r="Y251">
        <v>86545</v>
      </c>
    </row>
    <row r="252" spans="1:25" x14ac:dyDescent="0.25">
      <c r="A252">
        <v>18181</v>
      </c>
      <c r="B252" t="s">
        <v>60</v>
      </c>
      <c r="C252">
        <v>0</v>
      </c>
      <c r="D252">
        <v>4.42</v>
      </c>
      <c r="E252">
        <v>4.99</v>
      </c>
      <c r="F252">
        <v>15</v>
      </c>
      <c r="G252" t="s">
        <v>81</v>
      </c>
      <c r="H252" t="s">
        <v>62</v>
      </c>
      <c r="I252" t="s">
        <v>71</v>
      </c>
      <c r="J252" t="s">
        <v>42</v>
      </c>
      <c r="K252" t="s">
        <v>82</v>
      </c>
      <c r="L252" t="s">
        <v>72</v>
      </c>
      <c r="M252" t="s">
        <v>83</v>
      </c>
      <c r="N252">
        <v>0.38</v>
      </c>
      <c r="O252" t="s">
        <v>46</v>
      </c>
      <c r="P252" t="s">
        <v>66</v>
      </c>
      <c r="Q252" t="s">
        <v>84</v>
      </c>
      <c r="R252" t="s">
        <v>85</v>
      </c>
      <c r="S252">
        <v>11787</v>
      </c>
      <c r="T252" s="3">
        <v>42102</v>
      </c>
      <c r="U252" s="3">
        <v>42103</v>
      </c>
      <c r="V252">
        <v>-59.82</v>
      </c>
      <c r="W252">
        <v>7</v>
      </c>
      <c r="X252">
        <v>33.47</v>
      </c>
      <c r="Y252">
        <v>86837</v>
      </c>
    </row>
    <row r="253" spans="1:25" x14ac:dyDescent="0.25">
      <c r="A253">
        <v>18184</v>
      </c>
      <c r="B253" t="s">
        <v>50</v>
      </c>
      <c r="C253">
        <v>0.1</v>
      </c>
      <c r="D253">
        <v>14.42</v>
      </c>
      <c r="E253">
        <v>6.75</v>
      </c>
      <c r="F253">
        <v>796</v>
      </c>
      <c r="G253" t="s">
        <v>936</v>
      </c>
      <c r="H253" t="s">
        <v>62</v>
      </c>
      <c r="I253" t="s">
        <v>41</v>
      </c>
      <c r="J253" t="s">
        <v>42</v>
      </c>
      <c r="K253" t="s">
        <v>270</v>
      </c>
      <c r="L253" t="s">
        <v>99</v>
      </c>
      <c r="M253" t="s">
        <v>584</v>
      </c>
      <c r="N253">
        <v>0.52</v>
      </c>
      <c r="O253" t="s">
        <v>46</v>
      </c>
      <c r="P253" t="s">
        <v>74</v>
      </c>
      <c r="Q253" t="s">
        <v>509</v>
      </c>
      <c r="R253" t="s">
        <v>821</v>
      </c>
      <c r="S253">
        <v>68046</v>
      </c>
      <c r="T253" s="3">
        <v>42174</v>
      </c>
      <c r="U253" s="3">
        <v>42177</v>
      </c>
      <c r="V253">
        <v>-20.100000000000001</v>
      </c>
      <c r="W253">
        <v>1</v>
      </c>
      <c r="X253">
        <v>15.49</v>
      </c>
      <c r="Y253">
        <v>86869</v>
      </c>
    </row>
    <row r="254" spans="1:25" x14ac:dyDescent="0.25">
      <c r="A254">
        <v>18197</v>
      </c>
      <c r="B254" t="s">
        <v>38</v>
      </c>
      <c r="C254">
        <v>0.06</v>
      </c>
      <c r="D254">
        <v>105.29</v>
      </c>
      <c r="E254">
        <v>10.119999999999999</v>
      </c>
      <c r="F254">
        <v>2393</v>
      </c>
      <c r="G254" t="s">
        <v>2266</v>
      </c>
      <c r="H254" t="s">
        <v>62</v>
      </c>
      <c r="I254" t="s">
        <v>41</v>
      </c>
      <c r="J254" t="s">
        <v>54</v>
      </c>
      <c r="K254" t="s">
        <v>63</v>
      </c>
      <c r="L254" t="s">
        <v>249</v>
      </c>
      <c r="M254" t="s">
        <v>1520</v>
      </c>
      <c r="N254">
        <v>0.79</v>
      </c>
      <c r="O254" t="s">
        <v>46</v>
      </c>
      <c r="P254" t="s">
        <v>149</v>
      </c>
      <c r="Q254" t="s">
        <v>400</v>
      </c>
      <c r="R254" t="s">
        <v>665</v>
      </c>
      <c r="S254">
        <v>30076</v>
      </c>
      <c r="T254" s="3">
        <v>42008</v>
      </c>
      <c r="U254" s="3">
        <v>42010</v>
      </c>
      <c r="V254">
        <v>-45.01</v>
      </c>
      <c r="W254">
        <v>12</v>
      </c>
      <c r="X254">
        <v>1202.6600000000001</v>
      </c>
      <c r="Y254">
        <v>86951</v>
      </c>
    </row>
    <row r="255" spans="1:25" x14ac:dyDescent="0.25">
      <c r="A255">
        <v>18198</v>
      </c>
      <c r="B255" t="s">
        <v>60</v>
      </c>
      <c r="C255">
        <v>0</v>
      </c>
      <c r="D255">
        <v>22.84</v>
      </c>
      <c r="E255">
        <v>16.920000000000002</v>
      </c>
      <c r="F255">
        <v>2896</v>
      </c>
      <c r="G255" t="s">
        <v>2659</v>
      </c>
      <c r="H255" t="s">
        <v>62</v>
      </c>
      <c r="I255" t="s">
        <v>53</v>
      </c>
      <c r="J255" t="s">
        <v>42</v>
      </c>
      <c r="K255" t="s">
        <v>106</v>
      </c>
      <c r="L255" t="s">
        <v>72</v>
      </c>
      <c r="M255" t="s">
        <v>2661</v>
      </c>
      <c r="N255">
        <v>0.39</v>
      </c>
      <c r="O255" t="s">
        <v>46</v>
      </c>
      <c r="P255" t="s">
        <v>74</v>
      </c>
      <c r="Q255" t="s">
        <v>75</v>
      </c>
      <c r="R255" t="s">
        <v>2660</v>
      </c>
      <c r="S255">
        <v>56001</v>
      </c>
      <c r="T255" s="3">
        <v>42075</v>
      </c>
      <c r="U255" s="3">
        <v>42077</v>
      </c>
      <c r="V255">
        <v>-83.75</v>
      </c>
      <c r="W255">
        <v>15</v>
      </c>
      <c r="X255">
        <v>370.62</v>
      </c>
      <c r="Y255">
        <v>86927</v>
      </c>
    </row>
    <row r="256" spans="1:25" x14ac:dyDescent="0.25">
      <c r="A256">
        <v>18199</v>
      </c>
      <c r="B256" t="s">
        <v>69</v>
      </c>
      <c r="C256">
        <v>0</v>
      </c>
      <c r="D256">
        <v>9.27</v>
      </c>
      <c r="E256">
        <v>4.3899999999999997</v>
      </c>
      <c r="F256">
        <v>1826</v>
      </c>
      <c r="G256" t="s">
        <v>1827</v>
      </c>
      <c r="H256" t="s">
        <v>62</v>
      </c>
      <c r="I256" t="s">
        <v>41</v>
      </c>
      <c r="J256" t="s">
        <v>42</v>
      </c>
      <c r="K256" t="s">
        <v>106</v>
      </c>
      <c r="L256" t="s">
        <v>44</v>
      </c>
      <c r="M256" t="s">
        <v>1830</v>
      </c>
      <c r="N256">
        <v>0.38</v>
      </c>
      <c r="O256" t="s">
        <v>46</v>
      </c>
      <c r="P256" t="s">
        <v>74</v>
      </c>
      <c r="Q256" t="s">
        <v>343</v>
      </c>
      <c r="R256" t="s">
        <v>1829</v>
      </c>
      <c r="S256">
        <v>52722</v>
      </c>
      <c r="T256" s="3">
        <v>42136</v>
      </c>
      <c r="U256" s="3">
        <v>42138</v>
      </c>
      <c r="V256">
        <v>-7.61</v>
      </c>
      <c r="W256">
        <v>1</v>
      </c>
      <c r="X256">
        <v>10.65</v>
      </c>
      <c r="Y256">
        <v>86959</v>
      </c>
    </row>
    <row r="257" spans="1:25" x14ac:dyDescent="0.25">
      <c r="A257">
        <v>18211</v>
      </c>
      <c r="B257" t="s">
        <v>38</v>
      </c>
      <c r="C257">
        <v>0.09</v>
      </c>
      <c r="D257">
        <v>160.97999999999999</v>
      </c>
      <c r="E257">
        <v>35.020000000000003</v>
      </c>
      <c r="F257">
        <v>1124</v>
      </c>
      <c r="G257" t="s">
        <v>1241</v>
      </c>
      <c r="H257" t="s">
        <v>52</v>
      </c>
      <c r="I257" t="s">
        <v>71</v>
      </c>
      <c r="J257" t="s">
        <v>54</v>
      </c>
      <c r="K257" t="s">
        <v>204</v>
      </c>
      <c r="L257" t="s">
        <v>134</v>
      </c>
      <c r="M257" t="s">
        <v>761</v>
      </c>
      <c r="N257">
        <v>0.72</v>
      </c>
      <c r="O257" t="s">
        <v>46</v>
      </c>
      <c r="P257" t="s">
        <v>66</v>
      </c>
      <c r="Q257" t="s">
        <v>241</v>
      </c>
      <c r="R257" t="s">
        <v>1242</v>
      </c>
      <c r="S257">
        <v>6360</v>
      </c>
      <c r="T257" s="3">
        <v>42175</v>
      </c>
      <c r="U257" s="3">
        <v>42176</v>
      </c>
      <c r="V257">
        <v>-229.93</v>
      </c>
      <c r="W257">
        <v>18</v>
      </c>
      <c r="X257">
        <v>2653.02</v>
      </c>
      <c r="Y257">
        <v>87016</v>
      </c>
    </row>
    <row r="258" spans="1:25" x14ac:dyDescent="0.25">
      <c r="A258">
        <v>18212</v>
      </c>
      <c r="B258" t="s">
        <v>38</v>
      </c>
      <c r="C258">
        <v>0.09</v>
      </c>
      <c r="D258">
        <v>175.99</v>
      </c>
      <c r="E258">
        <v>4.99</v>
      </c>
      <c r="F258">
        <v>1123</v>
      </c>
      <c r="G258" t="s">
        <v>1239</v>
      </c>
      <c r="H258" t="s">
        <v>62</v>
      </c>
      <c r="I258" t="s">
        <v>71</v>
      </c>
      <c r="J258" t="s">
        <v>90</v>
      </c>
      <c r="K258" t="s">
        <v>91</v>
      </c>
      <c r="L258" t="s">
        <v>72</v>
      </c>
      <c r="M258" t="s">
        <v>152</v>
      </c>
      <c r="N258">
        <v>0.59</v>
      </c>
      <c r="O258" t="s">
        <v>46</v>
      </c>
      <c r="P258" t="s">
        <v>47</v>
      </c>
      <c r="Q258" t="s">
        <v>58</v>
      </c>
      <c r="R258" t="s">
        <v>560</v>
      </c>
      <c r="S258">
        <v>95661</v>
      </c>
      <c r="T258" s="3">
        <v>42175</v>
      </c>
      <c r="U258" s="3">
        <v>42177</v>
      </c>
      <c r="V258">
        <v>2169.75</v>
      </c>
      <c r="W258">
        <v>22</v>
      </c>
      <c r="X258">
        <v>3144.56</v>
      </c>
      <c r="Y258">
        <v>87016</v>
      </c>
    </row>
    <row r="259" spans="1:25" x14ac:dyDescent="0.25">
      <c r="A259">
        <v>18217</v>
      </c>
      <c r="B259" t="s">
        <v>69</v>
      </c>
      <c r="C259">
        <v>0.06</v>
      </c>
      <c r="D259">
        <v>699.99</v>
      </c>
      <c r="E259">
        <v>24.49</v>
      </c>
      <c r="F259">
        <v>2507</v>
      </c>
      <c r="G259" t="s">
        <v>2367</v>
      </c>
      <c r="H259" t="s">
        <v>40</v>
      </c>
      <c r="I259" t="s">
        <v>53</v>
      </c>
      <c r="J259" t="s">
        <v>90</v>
      </c>
      <c r="K259" t="s">
        <v>600</v>
      </c>
      <c r="L259" t="s">
        <v>249</v>
      </c>
      <c r="M259" t="s">
        <v>601</v>
      </c>
      <c r="N259">
        <v>0.41</v>
      </c>
      <c r="O259" t="s">
        <v>46</v>
      </c>
      <c r="P259" t="s">
        <v>66</v>
      </c>
      <c r="Q259" t="s">
        <v>201</v>
      </c>
      <c r="R259" t="s">
        <v>463</v>
      </c>
      <c r="S259">
        <v>4401</v>
      </c>
      <c r="T259" s="3">
        <v>42160</v>
      </c>
      <c r="U259" s="3">
        <v>42162</v>
      </c>
      <c r="V259">
        <v>7024.21</v>
      </c>
      <c r="W259">
        <v>15</v>
      </c>
      <c r="X259">
        <v>10180.01</v>
      </c>
      <c r="Y259">
        <v>87033</v>
      </c>
    </row>
    <row r="260" spans="1:25" x14ac:dyDescent="0.25">
      <c r="A260">
        <v>18218</v>
      </c>
      <c r="B260" t="s">
        <v>69</v>
      </c>
      <c r="C260">
        <v>0.04</v>
      </c>
      <c r="D260">
        <v>1360.14</v>
      </c>
      <c r="E260">
        <v>14.7</v>
      </c>
      <c r="F260">
        <v>2522</v>
      </c>
      <c r="G260" t="s">
        <v>2379</v>
      </c>
      <c r="H260" t="s">
        <v>52</v>
      </c>
      <c r="I260" t="s">
        <v>53</v>
      </c>
      <c r="J260" t="s">
        <v>90</v>
      </c>
      <c r="K260" t="s">
        <v>98</v>
      </c>
      <c r="L260" t="s">
        <v>56</v>
      </c>
      <c r="M260" t="s">
        <v>613</v>
      </c>
      <c r="N260">
        <v>0.59</v>
      </c>
      <c r="O260" t="s">
        <v>46</v>
      </c>
      <c r="P260" t="s">
        <v>66</v>
      </c>
      <c r="Q260" t="s">
        <v>162</v>
      </c>
      <c r="R260" t="s">
        <v>163</v>
      </c>
      <c r="S260">
        <v>5401</v>
      </c>
      <c r="T260" s="3">
        <v>42160</v>
      </c>
      <c r="U260" s="3">
        <v>42163</v>
      </c>
      <c r="V260">
        <v>2639.01</v>
      </c>
      <c r="W260">
        <v>6</v>
      </c>
      <c r="X260">
        <v>7303.05</v>
      </c>
      <c r="Y260">
        <v>87033</v>
      </c>
    </row>
    <row r="261" spans="1:25" x14ac:dyDescent="0.25">
      <c r="A261">
        <v>18219</v>
      </c>
      <c r="B261" t="s">
        <v>69</v>
      </c>
      <c r="C261">
        <v>0.02</v>
      </c>
      <c r="D261">
        <v>6.48</v>
      </c>
      <c r="E261">
        <v>8.74</v>
      </c>
      <c r="F261">
        <v>2506</v>
      </c>
      <c r="G261" t="s">
        <v>2364</v>
      </c>
      <c r="H261" t="s">
        <v>62</v>
      </c>
      <c r="I261" t="s">
        <v>53</v>
      </c>
      <c r="J261" t="s">
        <v>42</v>
      </c>
      <c r="K261" t="s">
        <v>106</v>
      </c>
      <c r="L261" t="s">
        <v>72</v>
      </c>
      <c r="M261" t="s">
        <v>2365</v>
      </c>
      <c r="N261">
        <v>0.36</v>
      </c>
      <c r="O261" t="s">
        <v>46</v>
      </c>
      <c r="P261" t="s">
        <v>66</v>
      </c>
      <c r="Q261" t="s">
        <v>241</v>
      </c>
      <c r="R261" t="s">
        <v>2366</v>
      </c>
      <c r="S261">
        <v>6408</v>
      </c>
      <c r="T261" s="3">
        <v>42160</v>
      </c>
      <c r="U261" s="3">
        <v>42162</v>
      </c>
      <c r="V261">
        <v>-6.84</v>
      </c>
      <c r="W261">
        <v>1</v>
      </c>
      <c r="X261">
        <v>10.72</v>
      </c>
      <c r="Y261">
        <v>87033</v>
      </c>
    </row>
    <row r="262" spans="1:25" x14ac:dyDescent="0.25">
      <c r="A262">
        <v>18220</v>
      </c>
      <c r="B262" t="s">
        <v>69</v>
      </c>
      <c r="C262">
        <v>0.02</v>
      </c>
      <c r="D262">
        <v>17.149999999999999</v>
      </c>
      <c r="E262">
        <v>4.96</v>
      </c>
      <c r="F262">
        <v>2516</v>
      </c>
      <c r="G262" t="s">
        <v>2374</v>
      </c>
      <c r="H262" t="s">
        <v>62</v>
      </c>
      <c r="I262" t="s">
        <v>53</v>
      </c>
      <c r="J262" t="s">
        <v>42</v>
      </c>
      <c r="K262" t="s">
        <v>154</v>
      </c>
      <c r="L262" t="s">
        <v>72</v>
      </c>
      <c r="M262" t="s">
        <v>618</v>
      </c>
      <c r="N262">
        <v>0.57999999999999996</v>
      </c>
      <c r="O262" t="s">
        <v>46</v>
      </c>
      <c r="P262" t="s">
        <v>66</v>
      </c>
      <c r="Q262" t="s">
        <v>67</v>
      </c>
      <c r="R262" t="s">
        <v>1494</v>
      </c>
      <c r="S262">
        <v>7631</v>
      </c>
      <c r="T262" s="3">
        <v>42160</v>
      </c>
      <c r="U262" s="3">
        <v>42162</v>
      </c>
      <c r="V262">
        <v>36.49</v>
      </c>
      <c r="W262">
        <v>11</v>
      </c>
      <c r="X262">
        <v>190.85</v>
      </c>
      <c r="Y262">
        <v>87033</v>
      </c>
    </row>
    <row r="263" spans="1:25" x14ac:dyDescent="0.25">
      <c r="A263">
        <v>18221</v>
      </c>
      <c r="B263" t="s">
        <v>69</v>
      </c>
      <c r="C263">
        <v>7.0000000000000007E-2</v>
      </c>
      <c r="D263">
        <v>30.98</v>
      </c>
      <c r="E263">
        <v>8.74</v>
      </c>
      <c r="F263">
        <v>2520</v>
      </c>
      <c r="G263" t="s">
        <v>2375</v>
      </c>
      <c r="H263" t="s">
        <v>62</v>
      </c>
      <c r="I263" t="s">
        <v>53</v>
      </c>
      <c r="J263" t="s">
        <v>42</v>
      </c>
      <c r="K263" t="s">
        <v>106</v>
      </c>
      <c r="L263" t="s">
        <v>72</v>
      </c>
      <c r="M263" t="s">
        <v>2079</v>
      </c>
      <c r="N263">
        <v>0.4</v>
      </c>
      <c r="O263" t="s">
        <v>46</v>
      </c>
      <c r="P263" t="s">
        <v>66</v>
      </c>
      <c r="Q263" t="s">
        <v>482</v>
      </c>
      <c r="R263" t="s">
        <v>2376</v>
      </c>
      <c r="S263">
        <v>2908</v>
      </c>
      <c r="T263" s="3">
        <v>42160</v>
      </c>
      <c r="U263" s="3">
        <v>42161</v>
      </c>
      <c r="V263">
        <v>255.77</v>
      </c>
      <c r="W263">
        <v>12</v>
      </c>
      <c r="X263">
        <v>370.68</v>
      </c>
      <c r="Y263">
        <v>87033</v>
      </c>
    </row>
    <row r="264" spans="1:25" x14ac:dyDescent="0.25">
      <c r="A264">
        <v>18244</v>
      </c>
      <c r="B264" t="s">
        <v>38</v>
      </c>
      <c r="C264">
        <v>0.05</v>
      </c>
      <c r="D264">
        <v>35.99</v>
      </c>
      <c r="E264">
        <v>1.1000000000000001</v>
      </c>
      <c r="F264">
        <v>1725</v>
      </c>
      <c r="G264" t="s">
        <v>1746</v>
      </c>
      <c r="H264" t="s">
        <v>62</v>
      </c>
      <c r="I264" t="s">
        <v>41</v>
      </c>
      <c r="J264" t="s">
        <v>90</v>
      </c>
      <c r="K264" t="s">
        <v>91</v>
      </c>
      <c r="L264" t="s">
        <v>72</v>
      </c>
      <c r="M264" t="s">
        <v>948</v>
      </c>
      <c r="N264">
        <v>0.55000000000000004</v>
      </c>
      <c r="O264" t="s">
        <v>46</v>
      </c>
      <c r="P264" t="s">
        <v>66</v>
      </c>
      <c r="Q264" t="s">
        <v>167</v>
      </c>
      <c r="R264" t="s">
        <v>1747</v>
      </c>
      <c r="S264">
        <v>43026</v>
      </c>
      <c r="T264" s="3">
        <v>42131</v>
      </c>
      <c r="U264" s="3">
        <v>42133</v>
      </c>
      <c r="V264">
        <v>149.16999999999999</v>
      </c>
      <c r="W264">
        <v>9</v>
      </c>
      <c r="X264">
        <v>261.56</v>
      </c>
      <c r="Y264">
        <v>87193</v>
      </c>
    </row>
    <row r="265" spans="1:25" x14ac:dyDescent="0.25">
      <c r="A265">
        <v>18251</v>
      </c>
      <c r="B265" t="s">
        <v>50</v>
      </c>
      <c r="C265">
        <v>7.0000000000000007E-2</v>
      </c>
      <c r="D265">
        <v>31.78</v>
      </c>
      <c r="E265">
        <v>1.99</v>
      </c>
      <c r="F265">
        <v>2052</v>
      </c>
      <c r="G265" t="s">
        <v>1984</v>
      </c>
      <c r="H265" t="s">
        <v>62</v>
      </c>
      <c r="I265" t="s">
        <v>53</v>
      </c>
      <c r="J265" t="s">
        <v>90</v>
      </c>
      <c r="K265" t="s">
        <v>193</v>
      </c>
      <c r="L265" t="s">
        <v>64</v>
      </c>
      <c r="M265" t="s">
        <v>914</v>
      </c>
      <c r="N265">
        <v>0.42</v>
      </c>
      <c r="O265" t="s">
        <v>46</v>
      </c>
      <c r="P265" t="s">
        <v>47</v>
      </c>
      <c r="Q265" t="s">
        <v>379</v>
      </c>
      <c r="R265" t="s">
        <v>1985</v>
      </c>
      <c r="S265">
        <v>87105</v>
      </c>
      <c r="T265" s="3">
        <v>42054</v>
      </c>
      <c r="U265" s="3">
        <v>42056</v>
      </c>
      <c r="V265">
        <v>265.11</v>
      </c>
      <c r="W265">
        <v>13</v>
      </c>
      <c r="X265">
        <v>384.22</v>
      </c>
      <c r="Y265">
        <v>87234</v>
      </c>
    </row>
    <row r="266" spans="1:25" x14ac:dyDescent="0.25">
      <c r="A266">
        <v>18252</v>
      </c>
      <c r="B266" t="s">
        <v>50</v>
      </c>
      <c r="C266">
        <v>0</v>
      </c>
      <c r="D266">
        <v>5.98</v>
      </c>
      <c r="E266">
        <v>2.5</v>
      </c>
      <c r="F266">
        <v>2052</v>
      </c>
      <c r="G266" t="s">
        <v>1984</v>
      </c>
      <c r="H266" t="s">
        <v>62</v>
      </c>
      <c r="I266" t="s">
        <v>53</v>
      </c>
      <c r="J266" t="s">
        <v>42</v>
      </c>
      <c r="K266" t="s">
        <v>82</v>
      </c>
      <c r="L266" t="s">
        <v>72</v>
      </c>
      <c r="M266" t="s">
        <v>259</v>
      </c>
      <c r="N266">
        <v>0.36</v>
      </c>
      <c r="O266" t="s">
        <v>46</v>
      </c>
      <c r="P266" t="s">
        <v>47</v>
      </c>
      <c r="Q266" t="s">
        <v>379</v>
      </c>
      <c r="R266" t="s">
        <v>1985</v>
      </c>
      <c r="S266">
        <v>87105</v>
      </c>
      <c r="T266" s="3">
        <v>42054</v>
      </c>
      <c r="U266" s="3">
        <v>42055</v>
      </c>
      <c r="V266">
        <v>9.56</v>
      </c>
      <c r="W266">
        <v>5</v>
      </c>
      <c r="X266">
        <v>31.64</v>
      </c>
      <c r="Y266">
        <v>87234</v>
      </c>
    </row>
    <row r="267" spans="1:25" x14ac:dyDescent="0.25">
      <c r="A267">
        <v>18253</v>
      </c>
      <c r="B267" t="s">
        <v>50</v>
      </c>
      <c r="C267">
        <v>0.1</v>
      </c>
      <c r="D267">
        <v>35.99</v>
      </c>
      <c r="E267">
        <v>1.1000000000000001</v>
      </c>
      <c r="F267">
        <v>2052</v>
      </c>
      <c r="G267" t="s">
        <v>1984</v>
      </c>
      <c r="H267" t="s">
        <v>40</v>
      </c>
      <c r="I267" t="s">
        <v>53</v>
      </c>
      <c r="J267" t="s">
        <v>90</v>
      </c>
      <c r="K267" t="s">
        <v>91</v>
      </c>
      <c r="L267" t="s">
        <v>72</v>
      </c>
      <c r="M267" t="s">
        <v>948</v>
      </c>
      <c r="N267">
        <v>0.55000000000000004</v>
      </c>
      <c r="O267" t="s">
        <v>46</v>
      </c>
      <c r="P267" t="s">
        <v>47</v>
      </c>
      <c r="Q267" t="s">
        <v>379</v>
      </c>
      <c r="R267" t="s">
        <v>1985</v>
      </c>
      <c r="S267">
        <v>87105</v>
      </c>
      <c r="T267" s="3">
        <v>42054</v>
      </c>
      <c r="U267" s="3">
        <v>42055</v>
      </c>
      <c r="V267">
        <v>390.1</v>
      </c>
      <c r="W267">
        <v>19</v>
      </c>
      <c r="X267">
        <v>565.36</v>
      </c>
      <c r="Y267">
        <v>87234</v>
      </c>
    </row>
    <row r="268" spans="1:25" x14ac:dyDescent="0.25">
      <c r="A268">
        <v>18259</v>
      </c>
      <c r="B268" t="s">
        <v>50</v>
      </c>
      <c r="C268">
        <v>0.06</v>
      </c>
      <c r="D268">
        <v>113.98</v>
      </c>
      <c r="E268">
        <v>30</v>
      </c>
      <c r="F268">
        <v>3327</v>
      </c>
      <c r="G268" t="s">
        <v>2976</v>
      </c>
      <c r="H268" t="s">
        <v>52</v>
      </c>
      <c r="I268" t="s">
        <v>71</v>
      </c>
      <c r="J268" t="s">
        <v>54</v>
      </c>
      <c r="K268" t="s">
        <v>55</v>
      </c>
      <c r="L268" t="s">
        <v>56</v>
      </c>
      <c r="M268" t="s">
        <v>2977</v>
      </c>
      <c r="N268">
        <v>0.69</v>
      </c>
      <c r="O268" t="s">
        <v>46</v>
      </c>
      <c r="P268" t="s">
        <v>74</v>
      </c>
      <c r="Q268" t="s">
        <v>313</v>
      </c>
      <c r="R268" t="s">
        <v>2735</v>
      </c>
      <c r="S268">
        <v>48060</v>
      </c>
      <c r="T268" s="3">
        <v>42069</v>
      </c>
      <c r="U268" s="3">
        <v>42071</v>
      </c>
      <c r="V268">
        <v>-127.3</v>
      </c>
      <c r="W268">
        <v>3</v>
      </c>
      <c r="X268">
        <v>356.14</v>
      </c>
      <c r="Y268">
        <v>87272</v>
      </c>
    </row>
    <row r="269" spans="1:25" x14ac:dyDescent="0.25">
      <c r="A269">
        <v>18260</v>
      </c>
      <c r="B269" t="s">
        <v>50</v>
      </c>
      <c r="C269">
        <v>0.05</v>
      </c>
      <c r="D269">
        <v>6.48</v>
      </c>
      <c r="E269">
        <v>6.86</v>
      </c>
      <c r="F269">
        <v>3327</v>
      </c>
      <c r="G269" t="s">
        <v>2976</v>
      </c>
      <c r="H269" t="s">
        <v>62</v>
      </c>
      <c r="I269" t="s">
        <v>71</v>
      </c>
      <c r="J269" t="s">
        <v>42</v>
      </c>
      <c r="K269" t="s">
        <v>106</v>
      </c>
      <c r="L269" t="s">
        <v>72</v>
      </c>
      <c r="M269" t="s">
        <v>942</v>
      </c>
      <c r="N269">
        <v>0.37</v>
      </c>
      <c r="O269" t="s">
        <v>46</v>
      </c>
      <c r="P269" t="s">
        <v>74</v>
      </c>
      <c r="Q269" t="s">
        <v>313</v>
      </c>
      <c r="R269" t="s">
        <v>2735</v>
      </c>
      <c r="S269">
        <v>48060</v>
      </c>
      <c r="T269" s="3">
        <v>42069</v>
      </c>
      <c r="U269" s="3">
        <v>42071</v>
      </c>
      <c r="V269">
        <v>-52.77</v>
      </c>
      <c r="W269">
        <v>4</v>
      </c>
      <c r="X269">
        <v>27.08</v>
      </c>
      <c r="Y269">
        <v>87272</v>
      </c>
    </row>
    <row r="270" spans="1:25" x14ac:dyDescent="0.25">
      <c r="A270">
        <v>18261</v>
      </c>
      <c r="B270" t="s">
        <v>60</v>
      </c>
      <c r="C270">
        <v>0.06</v>
      </c>
      <c r="D270">
        <v>276.2</v>
      </c>
      <c r="E270">
        <v>24.49</v>
      </c>
      <c r="F270">
        <v>335</v>
      </c>
      <c r="G270" t="s">
        <v>450</v>
      </c>
      <c r="H270" t="s">
        <v>62</v>
      </c>
      <c r="I270" t="s">
        <v>41</v>
      </c>
      <c r="J270" t="s">
        <v>54</v>
      </c>
      <c r="K270" t="s">
        <v>55</v>
      </c>
      <c r="L270" t="s">
        <v>249</v>
      </c>
      <c r="M270" t="s">
        <v>451</v>
      </c>
      <c r="O270" t="s">
        <v>46</v>
      </c>
      <c r="P270" t="s">
        <v>47</v>
      </c>
      <c r="Q270" t="s">
        <v>115</v>
      </c>
      <c r="R270" t="s">
        <v>452</v>
      </c>
      <c r="S270">
        <v>97504</v>
      </c>
      <c r="T270" s="3">
        <v>42128</v>
      </c>
      <c r="U270" s="3">
        <v>42129</v>
      </c>
      <c r="V270">
        <v>2639.47</v>
      </c>
      <c r="W270">
        <v>14</v>
      </c>
      <c r="X270">
        <v>3825.32</v>
      </c>
      <c r="Y270">
        <v>87277</v>
      </c>
    </row>
    <row r="271" spans="1:25" x14ac:dyDescent="0.25">
      <c r="A271">
        <v>18262</v>
      </c>
      <c r="B271" t="s">
        <v>60</v>
      </c>
      <c r="C271">
        <v>0.09</v>
      </c>
      <c r="D271">
        <v>6.28</v>
      </c>
      <c r="E271">
        <v>5.29</v>
      </c>
      <c r="F271">
        <v>335</v>
      </c>
      <c r="G271" t="s">
        <v>450</v>
      </c>
      <c r="H271" t="s">
        <v>62</v>
      </c>
      <c r="I271" t="s">
        <v>41</v>
      </c>
      <c r="J271" t="s">
        <v>54</v>
      </c>
      <c r="K271" t="s">
        <v>63</v>
      </c>
      <c r="L271" t="s">
        <v>72</v>
      </c>
      <c r="M271" t="s">
        <v>453</v>
      </c>
      <c r="N271">
        <v>0.43</v>
      </c>
      <c r="O271" t="s">
        <v>46</v>
      </c>
      <c r="P271" t="s">
        <v>47</v>
      </c>
      <c r="Q271" t="s">
        <v>115</v>
      </c>
      <c r="R271" t="s">
        <v>452</v>
      </c>
      <c r="S271">
        <v>97504</v>
      </c>
      <c r="T271" s="3">
        <v>42128</v>
      </c>
      <c r="U271" s="3">
        <v>42128</v>
      </c>
      <c r="V271">
        <v>-5.2</v>
      </c>
      <c r="W271">
        <v>1</v>
      </c>
      <c r="X271">
        <v>8.5299999999999994</v>
      </c>
      <c r="Y271">
        <v>87277</v>
      </c>
    </row>
    <row r="272" spans="1:25" x14ac:dyDescent="0.25">
      <c r="A272">
        <v>18265</v>
      </c>
      <c r="B272" t="s">
        <v>38</v>
      </c>
      <c r="C272">
        <v>7.0000000000000007E-2</v>
      </c>
      <c r="D272">
        <v>2.78</v>
      </c>
      <c r="E272">
        <v>1.49</v>
      </c>
      <c r="F272">
        <v>3248</v>
      </c>
      <c r="G272" t="s">
        <v>2922</v>
      </c>
      <c r="H272" t="s">
        <v>62</v>
      </c>
      <c r="I272" t="s">
        <v>71</v>
      </c>
      <c r="J272" t="s">
        <v>42</v>
      </c>
      <c r="K272" t="s">
        <v>122</v>
      </c>
      <c r="L272" t="s">
        <v>72</v>
      </c>
      <c r="M272" t="s">
        <v>785</v>
      </c>
      <c r="N272">
        <v>0.36</v>
      </c>
      <c r="O272" t="s">
        <v>46</v>
      </c>
      <c r="P272" t="s">
        <v>149</v>
      </c>
      <c r="Q272" t="s">
        <v>184</v>
      </c>
      <c r="R272" t="s">
        <v>2923</v>
      </c>
      <c r="S272">
        <v>70458</v>
      </c>
      <c r="T272" s="3">
        <v>42131</v>
      </c>
      <c r="U272" s="3">
        <v>42132</v>
      </c>
      <c r="V272">
        <v>-340.53</v>
      </c>
      <c r="W272">
        <v>17</v>
      </c>
      <c r="X272">
        <v>47.12</v>
      </c>
      <c r="Y272">
        <v>87297</v>
      </c>
    </row>
    <row r="273" spans="1:25" x14ac:dyDescent="0.25">
      <c r="A273">
        <v>18274</v>
      </c>
      <c r="B273" t="s">
        <v>119</v>
      </c>
      <c r="C273">
        <v>0.09</v>
      </c>
      <c r="D273">
        <v>107.53</v>
      </c>
      <c r="E273">
        <v>5.81</v>
      </c>
      <c r="F273">
        <v>1644</v>
      </c>
      <c r="G273" t="s">
        <v>1665</v>
      </c>
      <c r="H273" t="s">
        <v>62</v>
      </c>
      <c r="I273" t="s">
        <v>71</v>
      </c>
      <c r="J273" t="s">
        <v>54</v>
      </c>
      <c r="K273" t="s">
        <v>63</v>
      </c>
      <c r="L273" t="s">
        <v>99</v>
      </c>
      <c r="M273" t="s">
        <v>1666</v>
      </c>
      <c r="N273">
        <v>0.65</v>
      </c>
      <c r="O273" t="s">
        <v>46</v>
      </c>
      <c r="P273" t="s">
        <v>74</v>
      </c>
      <c r="Q273" t="s">
        <v>143</v>
      </c>
      <c r="R273" t="s">
        <v>1667</v>
      </c>
      <c r="S273">
        <v>77546</v>
      </c>
      <c r="T273" s="3">
        <v>42169</v>
      </c>
      <c r="U273" s="3">
        <v>42171</v>
      </c>
      <c r="V273">
        <v>69.55</v>
      </c>
      <c r="W273">
        <v>1</v>
      </c>
      <c r="X273">
        <v>100.79</v>
      </c>
      <c r="Y273">
        <v>87342</v>
      </c>
    </row>
    <row r="274" spans="1:25" x14ac:dyDescent="0.25">
      <c r="A274">
        <v>18275</v>
      </c>
      <c r="B274" t="s">
        <v>119</v>
      </c>
      <c r="C274">
        <v>0.05</v>
      </c>
      <c r="D274">
        <v>3.98</v>
      </c>
      <c r="E274">
        <v>5.26</v>
      </c>
      <c r="F274">
        <v>1699</v>
      </c>
      <c r="G274" t="s">
        <v>1717</v>
      </c>
      <c r="H274" t="s">
        <v>62</v>
      </c>
      <c r="I274" t="s">
        <v>71</v>
      </c>
      <c r="J274" t="s">
        <v>42</v>
      </c>
      <c r="K274" t="s">
        <v>122</v>
      </c>
      <c r="L274" t="s">
        <v>72</v>
      </c>
      <c r="M274" t="s">
        <v>1718</v>
      </c>
      <c r="N274">
        <v>0.38</v>
      </c>
      <c r="O274" t="s">
        <v>46</v>
      </c>
      <c r="P274" t="s">
        <v>66</v>
      </c>
      <c r="Q274" t="s">
        <v>247</v>
      </c>
      <c r="R274" t="s">
        <v>1719</v>
      </c>
      <c r="S274">
        <v>19057</v>
      </c>
      <c r="T274" s="3">
        <v>42088</v>
      </c>
      <c r="U274" s="3">
        <v>42092</v>
      </c>
      <c r="V274">
        <v>-152.52000000000001</v>
      </c>
      <c r="W274">
        <v>12</v>
      </c>
      <c r="X274">
        <v>49.44</v>
      </c>
      <c r="Y274">
        <v>87345</v>
      </c>
    </row>
    <row r="275" spans="1:25" x14ac:dyDescent="0.25">
      <c r="A275">
        <v>18276</v>
      </c>
      <c r="B275" t="s">
        <v>119</v>
      </c>
      <c r="C275">
        <v>0.01</v>
      </c>
      <c r="D275">
        <v>6.48</v>
      </c>
      <c r="E275">
        <v>5.4</v>
      </c>
      <c r="F275">
        <v>1699</v>
      </c>
      <c r="G275" t="s">
        <v>1717</v>
      </c>
      <c r="H275" t="s">
        <v>62</v>
      </c>
      <c r="I275" t="s">
        <v>71</v>
      </c>
      <c r="J275" t="s">
        <v>42</v>
      </c>
      <c r="K275" t="s">
        <v>106</v>
      </c>
      <c r="L275" t="s">
        <v>72</v>
      </c>
      <c r="M275" t="s">
        <v>1720</v>
      </c>
      <c r="N275">
        <v>0.37</v>
      </c>
      <c r="O275" t="s">
        <v>46</v>
      </c>
      <c r="P275" t="s">
        <v>66</v>
      </c>
      <c r="Q275" t="s">
        <v>247</v>
      </c>
      <c r="R275" t="s">
        <v>1719</v>
      </c>
      <c r="S275">
        <v>19057</v>
      </c>
      <c r="T275" s="3">
        <v>42088</v>
      </c>
      <c r="U275" s="3">
        <v>42088</v>
      </c>
      <c r="V275">
        <v>-18.850000000000001</v>
      </c>
      <c r="W275">
        <v>2</v>
      </c>
      <c r="X275">
        <v>14.29</v>
      </c>
      <c r="Y275">
        <v>87345</v>
      </c>
    </row>
    <row r="276" spans="1:25" x14ac:dyDescent="0.25">
      <c r="A276">
        <v>18277</v>
      </c>
      <c r="B276" t="s">
        <v>69</v>
      </c>
      <c r="C276">
        <v>0.02</v>
      </c>
      <c r="D276">
        <v>6.48</v>
      </c>
      <c r="E276">
        <v>7.91</v>
      </c>
      <c r="F276">
        <v>2393</v>
      </c>
      <c r="G276" t="s">
        <v>2266</v>
      </c>
      <c r="H276" t="s">
        <v>62</v>
      </c>
      <c r="I276" t="s">
        <v>41</v>
      </c>
      <c r="J276" t="s">
        <v>42</v>
      </c>
      <c r="K276" t="s">
        <v>106</v>
      </c>
      <c r="L276" t="s">
        <v>72</v>
      </c>
      <c r="M276" t="s">
        <v>2267</v>
      </c>
      <c r="N276">
        <v>0.37</v>
      </c>
      <c r="O276" t="s">
        <v>46</v>
      </c>
      <c r="P276" t="s">
        <v>149</v>
      </c>
      <c r="Q276" t="s">
        <v>400</v>
      </c>
      <c r="R276" t="s">
        <v>665</v>
      </c>
      <c r="S276">
        <v>30076</v>
      </c>
      <c r="T276" s="3">
        <v>42153</v>
      </c>
      <c r="U276" s="3">
        <v>42155</v>
      </c>
      <c r="V276">
        <v>-1191.53</v>
      </c>
      <c r="W276">
        <v>2</v>
      </c>
      <c r="X276">
        <v>16.5</v>
      </c>
      <c r="Y276">
        <v>86950</v>
      </c>
    </row>
    <row r="277" spans="1:25" x14ac:dyDescent="0.25">
      <c r="A277">
        <v>18278</v>
      </c>
      <c r="B277" t="s">
        <v>69</v>
      </c>
      <c r="C277">
        <v>0.05</v>
      </c>
      <c r="D277">
        <v>328.14</v>
      </c>
      <c r="E277">
        <v>91.05</v>
      </c>
      <c r="F277">
        <v>366</v>
      </c>
      <c r="G277" t="s">
        <v>480</v>
      </c>
      <c r="H277" t="s">
        <v>52</v>
      </c>
      <c r="I277" t="s">
        <v>71</v>
      </c>
      <c r="J277" t="s">
        <v>42</v>
      </c>
      <c r="K277" t="s">
        <v>270</v>
      </c>
      <c r="L277" t="s">
        <v>56</v>
      </c>
      <c r="M277" t="s">
        <v>481</v>
      </c>
      <c r="N277">
        <v>0.56999999999999995</v>
      </c>
      <c r="O277" t="s">
        <v>46</v>
      </c>
      <c r="P277" t="s">
        <v>66</v>
      </c>
      <c r="Q277" t="s">
        <v>482</v>
      </c>
      <c r="R277" t="s">
        <v>483</v>
      </c>
      <c r="S277">
        <v>2910</v>
      </c>
      <c r="T277" s="3">
        <v>42021</v>
      </c>
      <c r="U277" s="3">
        <v>42023</v>
      </c>
      <c r="V277">
        <v>411.52</v>
      </c>
      <c r="W277">
        <v>6</v>
      </c>
      <c r="X277">
        <v>1967.98</v>
      </c>
      <c r="Y277">
        <v>87347</v>
      </c>
    </row>
    <row r="278" spans="1:25" x14ac:dyDescent="0.25">
      <c r="A278">
        <v>18281</v>
      </c>
      <c r="B278" t="s">
        <v>38</v>
      </c>
      <c r="C278">
        <v>0.04</v>
      </c>
      <c r="D278">
        <v>296.18</v>
      </c>
      <c r="E278">
        <v>54.12</v>
      </c>
      <c r="F278">
        <v>83</v>
      </c>
      <c r="G278" t="s">
        <v>164</v>
      </c>
      <c r="H278" t="s">
        <v>52</v>
      </c>
      <c r="I278" t="s">
        <v>41</v>
      </c>
      <c r="J278" t="s">
        <v>54</v>
      </c>
      <c r="K278" t="s">
        <v>165</v>
      </c>
      <c r="L278" t="s">
        <v>134</v>
      </c>
      <c r="M278" t="s">
        <v>166</v>
      </c>
      <c r="N278">
        <v>0.76</v>
      </c>
      <c r="O278" t="s">
        <v>46</v>
      </c>
      <c r="P278" t="s">
        <v>66</v>
      </c>
      <c r="Q278" t="s">
        <v>167</v>
      </c>
      <c r="R278" t="s">
        <v>168</v>
      </c>
      <c r="S278">
        <v>44708</v>
      </c>
      <c r="T278" s="3">
        <v>42078</v>
      </c>
      <c r="U278" s="3">
        <v>42078</v>
      </c>
      <c r="V278">
        <v>-715.78</v>
      </c>
      <c r="W278">
        <v>6</v>
      </c>
      <c r="X278">
        <v>1821.89</v>
      </c>
      <c r="Y278">
        <v>87365</v>
      </c>
    </row>
    <row r="279" spans="1:25" x14ac:dyDescent="0.25">
      <c r="A279">
        <v>18283</v>
      </c>
      <c r="B279" t="s">
        <v>50</v>
      </c>
      <c r="C279">
        <v>0.05</v>
      </c>
      <c r="D279">
        <v>535.64</v>
      </c>
      <c r="E279">
        <v>14.7</v>
      </c>
      <c r="F279">
        <v>1885</v>
      </c>
      <c r="G279" t="s">
        <v>1860</v>
      </c>
      <c r="H279" t="s">
        <v>52</v>
      </c>
      <c r="I279" t="s">
        <v>53</v>
      </c>
      <c r="J279" t="s">
        <v>90</v>
      </c>
      <c r="K279" t="s">
        <v>98</v>
      </c>
      <c r="L279" t="s">
        <v>56</v>
      </c>
      <c r="M279" t="s">
        <v>1861</v>
      </c>
      <c r="N279">
        <v>0.59</v>
      </c>
      <c r="O279" t="s">
        <v>46</v>
      </c>
      <c r="P279" t="s">
        <v>66</v>
      </c>
      <c r="Q279" t="s">
        <v>482</v>
      </c>
      <c r="R279" t="s">
        <v>1862</v>
      </c>
      <c r="S279">
        <v>2806</v>
      </c>
      <c r="T279" s="3">
        <v>42064</v>
      </c>
      <c r="U279" s="3">
        <v>42066</v>
      </c>
      <c r="V279">
        <v>4407.4399999999996</v>
      </c>
      <c r="W279">
        <v>15</v>
      </c>
      <c r="X279">
        <v>7029.1</v>
      </c>
      <c r="Y279">
        <v>87378</v>
      </c>
    </row>
    <row r="280" spans="1:25" x14ac:dyDescent="0.25">
      <c r="A280">
        <v>18284</v>
      </c>
      <c r="B280" t="s">
        <v>50</v>
      </c>
      <c r="C280">
        <v>0.09</v>
      </c>
      <c r="D280">
        <v>5.78</v>
      </c>
      <c r="E280">
        <v>5.67</v>
      </c>
      <c r="F280">
        <v>1882</v>
      </c>
      <c r="G280" t="s">
        <v>1858</v>
      </c>
      <c r="H280" t="s">
        <v>62</v>
      </c>
      <c r="I280" t="s">
        <v>53</v>
      </c>
      <c r="J280" t="s">
        <v>42</v>
      </c>
      <c r="K280" t="s">
        <v>106</v>
      </c>
      <c r="L280" t="s">
        <v>72</v>
      </c>
      <c r="M280" t="s">
        <v>649</v>
      </c>
      <c r="N280">
        <v>0.36</v>
      </c>
      <c r="O280" t="s">
        <v>46</v>
      </c>
      <c r="P280" t="s">
        <v>66</v>
      </c>
      <c r="Q280" t="s">
        <v>67</v>
      </c>
      <c r="R280" t="s">
        <v>1859</v>
      </c>
      <c r="S280">
        <v>7036</v>
      </c>
      <c r="T280" s="3">
        <v>42064</v>
      </c>
      <c r="U280" s="3">
        <v>42066</v>
      </c>
      <c r="V280">
        <v>-7.96</v>
      </c>
      <c r="W280">
        <v>1</v>
      </c>
      <c r="X280">
        <v>11.35</v>
      </c>
      <c r="Y280">
        <v>87378</v>
      </c>
    </row>
    <row r="281" spans="1:25" x14ac:dyDescent="0.25">
      <c r="A281">
        <v>18294</v>
      </c>
      <c r="B281" t="s">
        <v>50</v>
      </c>
      <c r="C281">
        <v>0.06</v>
      </c>
      <c r="D281">
        <v>2.89</v>
      </c>
      <c r="E281">
        <v>0.99</v>
      </c>
      <c r="F281">
        <v>1556</v>
      </c>
      <c r="G281" t="s">
        <v>1593</v>
      </c>
      <c r="H281" t="s">
        <v>62</v>
      </c>
      <c r="I281" t="s">
        <v>127</v>
      </c>
      <c r="J281" t="s">
        <v>42</v>
      </c>
      <c r="K281" t="s">
        <v>147</v>
      </c>
      <c r="L281" t="s">
        <v>72</v>
      </c>
      <c r="M281" t="s">
        <v>1594</v>
      </c>
      <c r="N281">
        <v>0.38</v>
      </c>
      <c r="O281" t="s">
        <v>46</v>
      </c>
      <c r="P281" t="s">
        <v>149</v>
      </c>
      <c r="Q281" t="s">
        <v>150</v>
      </c>
      <c r="R281" t="s">
        <v>1467</v>
      </c>
      <c r="S281">
        <v>22304</v>
      </c>
      <c r="T281" s="3">
        <v>42156</v>
      </c>
      <c r="U281" s="3">
        <v>42158</v>
      </c>
      <c r="V281">
        <v>-2.0099999999999998</v>
      </c>
      <c r="W281">
        <v>6</v>
      </c>
      <c r="X281">
        <v>16.670000000000002</v>
      </c>
      <c r="Y281">
        <v>87425</v>
      </c>
    </row>
    <row r="282" spans="1:25" x14ac:dyDescent="0.25">
      <c r="A282">
        <v>18295</v>
      </c>
      <c r="B282" t="s">
        <v>50</v>
      </c>
      <c r="C282">
        <v>0.08</v>
      </c>
      <c r="D282">
        <v>22.84</v>
      </c>
      <c r="E282">
        <v>11.54</v>
      </c>
      <c r="F282">
        <v>1556</v>
      </c>
      <c r="G282" t="s">
        <v>1593</v>
      </c>
      <c r="H282" t="s">
        <v>62</v>
      </c>
      <c r="I282" t="s">
        <v>127</v>
      </c>
      <c r="J282" t="s">
        <v>42</v>
      </c>
      <c r="K282" t="s">
        <v>106</v>
      </c>
      <c r="L282" t="s">
        <v>72</v>
      </c>
      <c r="M282" t="s">
        <v>240</v>
      </c>
      <c r="N282">
        <v>0.39</v>
      </c>
      <c r="O282" t="s">
        <v>46</v>
      </c>
      <c r="P282" t="s">
        <v>149</v>
      </c>
      <c r="Q282" t="s">
        <v>150</v>
      </c>
      <c r="R282" t="s">
        <v>1467</v>
      </c>
      <c r="S282">
        <v>22304</v>
      </c>
      <c r="T282" s="3">
        <v>42156</v>
      </c>
      <c r="U282" s="3">
        <v>42158</v>
      </c>
      <c r="V282">
        <v>-477.37</v>
      </c>
      <c r="W282">
        <v>9</v>
      </c>
      <c r="X282">
        <v>195.16</v>
      </c>
      <c r="Y282">
        <v>87425</v>
      </c>
    </row>
    <row r="283" spans="1:25" x14ac:dyDescent="0.25">
      <c r="A283">
        <v>18303</v>
      </c>
      <c r="B283" t="s">
        <v>60</v>
      </c>
      <c r="C283">
        <v>0.01</v>
      </c>
      <c r="D283">
        <v>55.98</v>
      </c>
      <c r="E283">
        <v>4.8600000000000003</v>
      </c>
      <c r="F283">
        <v>507</v>
      </c>
      <c r="G283" t="s">
        <v>624</v>
      </c>
      <c r="H283" t="s">
        <v>40</v>
      </c>
      <c r="I283" t="s">
        <v>41</v>
      </c>
      <c r="J283" t="s">
        <v>42</v>
      </c>
      <c r="K283" t="s">
        <v>106</v>
      </c>
      <c r="L283" t="s">
        <v>72</v>
      </c>
      <c r="M283" t="s">
        <v>625</v>
      </c>
      <c r="N283">
        <v>0.36</v>
      </c>
      <c r="O283" t="s">
        <v>46</v>
      </c>
      <c r="P283" t="s">
        <v>149</v>
      </c>
      <c r="Q283" t="s">
        <v>626</v>
      </c>
      <c r="R283" t="s">
        <v>627</v>
      </c>
      <c r="S283">
        <v>42104</v>
      </c>
      <c r="T283" s="3">
        <v>42112</v>
      </c>
      <c r="U283" s="3">
        <v>42114</v>
      </c>
      <c r="V283">
        <v>32.94</v>
      </c>
      <c r="W283">
        <v>11</v>
      </c>
      <c r="X283">
        <v>646.97</v>
      </c>
      <c r="Y283">
        <v>87357</v>
      </c>
    </row>
    <row r="284" spans="1:25" x14ac:dyDescent="0.25">
      <c r="A284">
        <v>18304</v>
      </c>
      <c r="B284" t="s">
        <v>60</v>
      </c>
      <c r="C284">
        <v>0.04</v>
      </c>
      <c r="D284">
        <v>65.989999999999995</v>
      </c>
      <c r="E284">
        <v>8.99</v>
      </c>
      <c r="F284">
        <v>507</v>
      </c>
      <c r="G284" t="s">
        <v>624</v>
      </c>
      <c r="H284" t="s">
        <v>62</v>
      </c>
      <c r="I284" t="s">
        <v>41</v>
      </c>
      <c r="J284" t="s">
        <v>90</v>
      </c>
      <c r="K284" t="s">
        <v>91</v>
      </c>
      <c r="L284" t="s">
        <v>72</v>
      </c>
      <c r="M284" t="s">
        <v>628</v>
      </c>
      <c r="N284">
        <v>0.56000000000000005</v>
      </c>
      <c r="O284" t="s">
        <v>46</v>
      </c>
      <c r="P284" t="s">
        <v>149</v>
      </c>
      <c r="Q284" t="s">
        <v>626</v>
      </c>
      <c r="R284" t="s">
        <v>627</v>
      </c>
      <c r="S284">
        <v>42104</v>
      </c>
      <c r="T284" s="3">
        <v>42112</v>
      </c>
      <c r="U284" s="3">
        <v>42113</v>
      </c>
      <c r="V284">
        <v>131.33000000000001</v>
      </c>
      <c r="W284">
        <v>17</v>
      </c>
      <c r="X284">
        <v>946.29</v>
      </c>
      <c r="Y284">
        <v>87357</v>
      </c>
    </row>
    <row r="285" spans="1:25" x14ac:dyDescent="0.25">
      <c r="A285">
        <v>18305</v>
      </c>
      <c r="B285" t="s">
        <v>60</v>
      </c>
      <c r="C285">
        <v>0.01</v>
      </c>
      <c r="D285">
        <v>128.24</v>
      </c>
      <c r="E285">
        <v>12.65</v>
      </c>
      <c r="F285">
        <v>508</v>
      </c>
      <c r="G285" t="s">
        <v>629</v>
      </c>
      <c r="H285" t="s">
        <v>62</v>
      </c>
      <c r="I285" t="s">
        <v>41</v>
      </c>
      <c r="J285" t="s">
        <v>54</v>
      </c>
      <c r="K285" t="s">
        <v>55</v>
      </c>
      <c r="L285" t="s">
        <v>99</v>
      </c>
      <c r="M285" t="s">
        <v>632</v>
      </c>
      <c r="O285" t="s">
        <v>46</v>
      </c>
      <c r="P285" t="s">
        <v>149</v>
      </c>
      <c r="Q285" t="s">
        <v>626</v>
      </c>
      <c r="R285" t="s">
        <v>631</v>
      </c>
      <c r="S285">
        <v>41011</v>
      </c>
      <c r="T285" s="3">
        <v>42112</v>
      </c>
      <c r="U285" s="3">
        <v>42115</v>
      </c>
      <c r="V285">
        <v>140.13999999999999</v>
      </c>
      <c r="W285">
        <v>4</v>
      </c>
      <c r="X285">
        <v>554.08000000000004</v>
      </c>
      <c r="Y285">
        <v>87357</v>
      </c>
    </row>
    <row r="286" spans="1:25" x14ac:dyDescent="0.25">
      <c r="A286">
        <v>18306</v>
      </c>
      <c r="B286" t="s">
        <v>69</v>
      </c>
      <c r="C286">
        <v>0.08</v>
      </c>
      <c r="D286">
        <v>175.99</v>
      </c>
      <c r="E286">
        <v>4.99</v>
      </c>
      <c r="F286">
        <v>1738</v>
      </c>
      <c r="G286" t="s">
        <v>1765</v>
      </c>
      <c r="H286" t="s">
        <v>62</v>
      </c>
      <c r="I286" t="s">
        <v>41</v>
      </c>
      <c r="J286" t="s">
        <v>90</v>
      </c>
      <c r="K286" t="s">
        <v>91</v>
      </c>
      <c r="L286" t="s">
        <v>72</v>
      </c>
      <c r="M286" t="s">
        <v>152</v>
      </c>
      <c r="N286">
        <v>0.59</v>
      </c>
      <c r="O286" t="s">
        <v>46</v>
      </c>
      <c r="P286" t="s">
        <v>149</v>
      </c>
      <c r="Q286" t="s">
        <v>335</v>
      </c>
      <c r="R286" t="s">
        <v>1766</v>
      </c>
      <c r="S286">
        <v>28052</v>
      </c>
      <c r="T286" s="3">
        <v>42091</v>
      </c>
      <c r="U286" s="3">
        <v>42091</v>
      </c>
      <c r="V286">
        <v>-16476.84</v>
      </c>
      <c r="W286">
        <v>10</v>
      </c>
      <c r="X286">
        <v>1486.34</v>
      </c>
      <c r="Y286">
        <v>85865</v>
      </c>
    </row>
    <row r="287" spans="1:25" x14ac:dyDescent="0.25">
      <c r="A287">
        <v>18311</v>
      </c>
      <c r="B287" t="s">
        <v>69</v>
      </c>
      <c r="C287">
        <v>0.01</v>
      </c>
      <c r="D287">
        <v>179.29</v>
      </c>
      <c r="E287">
        <v>29.21</v>
      </c>
      <c r="F287">
        <v>3374</v>
      </c>
      <c r="G287" t="s">
        <v>3016</v>
      </c>
      <c r="H287" t="s">
        <v>52</v>
      </c>
      <c r="I287" t="s">
        <v>41</v>
      </c>
      <c r="J287" t="s">
        <v>54</v>
      </c>
      <c r="K287" t="s">
        <v>165</v>
      </c>
      <c r="L287" t="s">
        <v>134</v>
      </c>
      <c r="M287" t="s">
        <v>642</v>
      </c>
      <c r="N287">
        <v>0.76</v>
      </c>
      <c r="O287" t="s">
        <v>46</v>
      </c>
      <c r="P287" t="s">
        <v>66</v>
      </c>
      <c r="Q287" t="s">
        <v>428</v>
      </c>
      <c r="R287" t="s">
        <v>3017</v>
      </c>
      <c r="S287">
        <v>21113</v>
      </c>
      <c r="T287" s="3">
        <v>42157</v>
      </c>
      <c r="U287" s="3">
        <v>42159</v>
      </c>
      <c r="V287">
        <v>66.36</v>
      </c>
      <c r="W287">
        <v>8</v>
      </c>
      <c r="X287">
        <v>1487.9</v>
      </c>
      <c r="Y287">
        <v>87473</v>
      </c>
    </row>
    <row r="288" spans="1:25" x14ac:dyDescent="0.25">
      <c r="A288">
        <v>18320</v>
      </c>
      <c r="B288" t="s">
        <v>38</v>
      </c>
      <c r="C288">
        <v>0.05</v>
      </c>
      <c r="D288">
        <v>73.98</v>
      </c>
      <c r="E288">
        <v>12.14</v>
      </c>
      <c r="F288">
        <v>3374</v>
      </c>
      <c r="G288" t="s">
        <v>3016</v>
      </c>
      <c r="H288" t="s">
        <v>62</v>
      </c>
      <c r="I288" t="s">
        <v>53</v>
      </c>
      <c r="J288" t="s">
        <v>90</v>
      </c>
      <c r="K288" t="s">
        <v>193</v>
      </c>
      <c r="L288" t="s">
        <v>72</v>
      </c>
      <c r="M288" t="s">
        <v>385</v>
      </c>
      <c r="N288">
        <v>0.67</v>
      </c>
      <c r="O288" t="s">
        <v>46</v>
      </c>
      <c r="P288" t="s">
        <v>66</v>
      </c>
      <c r="Q288" t="s">
        <v>428</v>
      </c>
      <c r="R288" t="s">
        <v>3017</v>
      </c>
      <c r="S288">
        <v>21113</v>
      </c>
      <c r="T288" s="3">
        <v>42184</v>
      </c>
      <c r="U288" s="3">
        <v>42185</v>
      </c>
      <c r="V288">
        <v>-1.9</v>
      </c>
      <c r="W288">
        <v>8</v>
      </c>
      <c r="X288">
        <v>600.4</v>
      </c>
      <c r="Y288">
        <v>87474</v>
      </c>
    </row>
    <row r="289" spans="1:25" x14ac:dyDescent="0.25">
      <c r="A289">
        <v>18321</v>
      </c>
      <c r="B289" t="s">
        <v>38</v>
      </c>
      <c r="C289">
        <v>0</v>
      </c>
      <c r="D289">
        <v>5.98</v>
      </c>
      <c r="E289">
        <v>7.15</v>
      </c>
      <c r="F289">
        <v>3374</v>
      </c>
      <c r="G289" t="s">
        <v>3016</v>
      </c>
      <c r="H289" t="s">
        <v>62</v>
      </c>
      <c r="I289" t="s">
        <v>53</v>
      </c>
      <c r="J289" t="s">
        <v>42</v>
      </c>
      <c r="K289" t="s">
        <v>106</v>
      </c>
      <c r="L289" t="s">
        <v>72</v>
      </c>
      <c r="M289" t="s">
        <v>2999</v>
      </c>
      <c r="N289">
        <v>0.36</v>
      </c>
      <c r="O289" t="s">
        <v>46</v>
      </c>
      <c r="P289" t="s">
        <v>66</v>
      </c>
      <c r="Q289" t="s">
        <v>428</v>
      </c>
      <c r="R289" t="s">
        <v>3017</v>
      </c>
      <c r="S289">
        <v>21113</v>
      </c>
      <c r="T289" s="3">
        <v>42184</v>
      </c>
      <c r="U289" s="3">
        <v>42186</v>
      </c>
      <c r="V289">
        <v>-37.049999999999997</v>
      </c>
      <c r="W289">
        <v>5</v>
      </c>
      <c r="X289">
        <v>34.25</v>
      </c>
      <c r="Y289">
        <v>87474</v>
      </c>
    </row>
    <row r="290" spans="1:25" x14ac:dyDescent="0.25">
      <c r="A290">
        <v>18322</v>
      </c>
      <c r="B290" t="s">
        <v>38</v>
      </c>
      <c r="C290">
        <v>0.09</v>
      </c>
      <c r="D290">
        <v>3.57</v>
      </c>
      <c r="E290">
        <v>4.17</v>
      </c>
      <c r="F290">
        <v>3374</v>
      </c>
      <c r="G290" t="s">
        <v>3016</v>
      </c>
      <c r="H290" t="s">
        <v>62</v>
      </c>
      <c r="I290" t="s">
        <v>53</v>
      </c>
      <c r="J290" t="s">
        <v>42</v>
      </c>
      <c r="K290" t="s">
        <v>43</v>
      </c>
      <c r="L290" t="s">
        <v>64</v>
      </c>
      <c r="M290" t="s">
        <v>2579</v>
      </c>
      <c r="N290">
        <v>0.59</v>
      </c>
      <c r="O290" t="s">
        <v>46</v>
      </c>
      <c r="P290" t="s">
        <v>66</v>
      </c>
      <c r="Q290" t="s">
        <v>428</v>
      </c>
      <c r="R290" t="s">
        <v>3017</v>
      </c>
      <c r="S290">
        <v>21113</v>
      </c>
      <c r="T290" s="3">
        <v>42184</v>
      </c>
      <c r="U290" s="3">
        <v>42186</v>
      </c>
      <c r="V290">
        <v>-56.89</v>
      </c>
      <c r="W290">
        <v>9</v>
      </c>
      <c r="X290">
        <v>31.45</v>
      </c>
      <c r="Y290">
        <v>87474</v>
      </c>
    </row>
    <row r="291" spans="1:25" x14ac:dyDescent="0.25">
      <c r="A291">
        <v>18345</v>
      </c>
      <c r="B291" t="s">
        <v>60</v>
      </c>
      <c r="C291">
        <v>0.02</v>
      </c>
      <c r="D291">
        <v>110.98</v>
      </c>
      <c r="E291">
        <v>13.99</v>
      </c>
      <c r="F291">
        <v>2924</v>
      </c>
      <c r="G291" t="s">
        <v>2677</v>
      </c>
      <c r="H291" t="s">
        <v>62</v>
      </c>
      <c r="I291" t="s">
        <v>127</v>
      </c>
      <c r="J291" t="s">
        <v>54</v>
      </c>
      <c r="K291" t="s">
        <v>63</v>
      </c>
      <c r="L291" t="s">
        <v>99</v>
      </c>
      <c r="M291" t="s">
        <v>1904</v>
      </c>
      <c r="N291">
        <v>0.69</v>
      </c>
      <c r="O291" t="s">
        <v>46</v>
      </c>
      <c r="P291" t="s">
        <v>66</v>
      </c>
      <c r="Q291" t="s">
        <v>428</v>
      </c>
      <c r="R291" t="s">
        <v>2678</v>
      </c>
      <c r="S291">
        <v>20707</v>
      </c>
      <c r="T291" s="3">
        <v>42020</v>
      </c>
      <c r="U291" s="3">
        <v>42022</v>
      </c>
      <c r="V291">
        <v>-106.34</v>
      </c>
      <c r="W291">
        <v>2</v>
      </c>
      <c r="X291">
        <v>226.53</v>
      </c>
      <c r="Y291">
        <v>86591</v>
      </c>
    </row>
    <row r="292" spans="1:25" x14ac:dyDescent="0.25">
      <c r="A292">
        <v>18346</v>
      </c>
      <c r="B292" t="s">
        <v>60</v>
      </c>
      <c r="C292">
        <v>0.01</v>
      </c>
      <c r="D292">
        <v>8.01</v>
      </c>
      <c r="E292">
        <v>2.87</v>
      </c>
      <c r="F292">
        <v>2924</v>
      </c>
      <c r="G292" t="s">
        <v>2677</v>
      </c>
      <c r="H292" t="s">
        <v>62</v>
      </c>
      <c r="I292" t="s">
        <v>127</v>
      </c>
      <c r="J292" t="s">
        <v>42</v>
      </c>
      <c r="K292" t="s">
        <v>106</v>
      </c>
      <c r="L292" t="s">
        <v>44</v>
      </c>
      <c r="M292" t="s">
        <v>2679</v>
      </c>
      <c r="N292">
        <v>0.4</v>
      </c>
      <c r="O292" t="s">
        <v>46</v>
      </c>
      <c r="P292" t="s">
        <v>66</v>
      </c>
      <c r="Q292" t="s">
        <v>428</v>
      </c>
      <c r="R292" t="s">
        <v>2678</v>
      </c>
      <c r="S292">
        <v>20707</v>
      </c>
      <c r="T292" s="3">
        <v>42020</v>
      </c>
      <c r="U292" s="3">
        <v>42022</v>
      </c>
      <c r="V292">
        <v>44.98</v>
      </c>
      <c r="W292">
        <v>8</v>
      </c>
      <c r="X292">
        <v>68.650000000000006</v>
      </c>
      <c r="Y292">
        <v>86591</v>
      </c>
    </row>
    <row r="293" spans="1:25" x14ac:dyDescent="0.25">
      <c r="A293">
        <v>18347</v>
      </c>
      <c r="B293" t="s">
        <v>50</v>
      </c>
      <c r="C293">
        <v>0.06</v>
      </c>
      <c r="D293">
        <v>8.6</v>
      </c>
      <c r="E293">
        <v>6.19</v>
      </c>
      <c r="F293">
        <v>796</v>
      </c>
      <c r="G293" t="s">
        <v>936</v>
      </c>
      <c r="H293" t="s">
        <v>62</v>
      </c>
      <c r="I293" t="s">
        <v>41</v>
      </c>
      <c r="J293" t="s">
        <v>42</v>
      </c>
      <c r="K293" t="s">
        <v>122</v>
      </c>
      <c r="L293" t="s">
        <v>72</v>
      </c>
      <c r="M293" t="s">
        <v>937</v>
      </c>
      <c r="N293">
        <v>0.38</v>
      </c>
      <c r="O293" t="s">
        <v>46</v>
      </c>
      <c r="P293" t="s">
        <v>74</v>
      </c>
      <c r="Q293" t="s">
        <v>509</v>
      </c>
      <c r="R293" t="s">
        <v>821</v>
      </c>
      <c r="S293">
        <v>68046</v>
      </c>
      <c r="T293" s="3">
        <v>42074</v>
      </c>
      <c r="U293" s="3">
        <v>42075</v>
      </c>
      <c r="V293">
        <v>-46.12</v>
      </c>
      <c r="W293">
        <v>9</v>
      </c>
      <c r="X293">
        <v>79.400000000000006</v>
      </c>
      <c r="Y293">
        <v>86867</v>
      </c>
    </row>
    <row r="294" spans="1:25" x14ac:dyDescent="0.25">
      <c r="A294">
        <v>18349</v>
      </c>
      <c r="B294" t="s">
        <v>50</v>
      </c>
      <c r="C294">
        <v>7.0000000000000007E-2</v>
      </c>
      <c r="D294">
        <v>2036.48</v>
      </c>
      <c r="E294">
        <v>14.7</v>
      </c>
      <c r="F294">
        <v>555</v>
      </c>
      <c r="G294" t="s">
        <v>677</v>
      </c>
      <c r="H294" t="s">
        <v>52</v>
      </c>
      <c r="I294" t="s">
        <v>41</v>
      </c>
      <c r="J294" t="s">
        <v>90</v>
      </c>
      <c r="K294" t="s">
        <v>98</v>
      </c>
      <c r="L294" t="s">
        <v>56</v>
      </c>
      <c r="M294" t="s">
        <v>646</v>
      </c>
      <c r="N294">
        <v>0.55000000000000004</v>
      </c>
      <c r="O294" t="s">
        <v>46</v>
      </c>
      <c r="P294" t="s">
        <v>47</v>
      </c>
      <c r="Q294" t="s">
        <v>225</v>
      </c>
      <c r="R294" t="s">
        <v>678</v>
      </c>
      <c r="S294">
        <v>84062</v>
      </c>
      <c r="T294" s="3">
        <v>42056</v>
      </c>
      <c r="U294" s="3">
        <v>42056</v>
      </c>
      <c r="V294">
        <v>6028.41</v>
      </c>
      <c r="W294">
        <v>6</v>
      </c>
      <c r="X294">
        <v>10331.09</v>
      </c>
      <c r="Y294">
        <v>86190</v>
      </c>
    </row>
    <row r="295" spans="1:25" x14ac:dyDescent="0.25">
      <c r="A295">
        <v>18354</v>
      </c>
      <c r="B295" t="s">
        <v>60</v>
      </c>
      <c r="C295">
        <v>0.05</v>
      </c>
      <c r="D295">
        <v>107.53</v>
      </c>
      <c r="E295">
        <v>5.81</v>
      </c>
      <c r="F295">
        <v>2696</v>
      </c>
      <c r="G295" t="s">
        <v>2506</v>
      </c>
      <c r="H295" t="s">
        <v>62</v>
      </c>
      <c r="I295" t="s">
        <v>53</v>
      </c>
      <c r="J295" t="s">
        <v>54</v>
      </c>
      <c r="K295" t="s">
        <v>63</v>
      </c>
      <c r="L295" t="s">
        <v>99</v>
      </c>
      <c r="M295" t="s">
        <v>1666</v>
      </c>
      <c r="N295">
        <v>0.65</v>
      </c>
      <c r="O295" t="s">
        <v>46</v>
      </c>
      <c r="P295" t="s">
        <v>149</v>
      </c>
      <c r="Q295" t="s">
        <v>1291</v>
      </c>
      <c r="R295" t="s">
        <v>2507</v>
      </c>
      <c r="S295">
        <v>35401</v>
      </c>
      <c r="T295" s="3">
        <v>42068</v>
      </c>
      <c r="U295" s="3">
        <v>42069</v>
      </c>
      <c r="V295">
        <v>-89.42</v>
      </c>
      <c r="W295">
        <v>6</v>
      </c>
      <c r="X295">
        <v>612.91999999999996</v>
      </c>
      <c r="Y295">
        <v>87676</v>
      </c>
    </row>
    <row r="296" spans="1:25" x14ac:dyDescent="0.25">
      <c r="A296">
        <v>18361</v>
      </c>
      <c r="B296" t="s">
        <v>69</v>
      </c>
      <c r="C296">
        <v>0.06</v>
      </c>
      <c r="D296">
        <v>2.61</v>
      </c>
      <c r="E296">
        <v>0.5</v>
      </c>
      <c r="F296">
        <v>2794</v>
      </c>
      <c r="G296" t="s">
        <v>2575</v>
      </c>
      <c r="H296" t="s">
        <v>62</v>
      </c>
      <c r="I296" t="s">
        <v>41</v>
      </c>
      <c r="J296" t="s">
        <v>42</v>
      </c>
      <c r="K296" t="s">
        <v>147</v>
      </c>
      <c r="L296" t="s">
        <v>72</v>
      </c>
      <c r="M296" t="s">
        <v>898</v>
      </c>
      <c r="N296">
        <v>0.39</v>
      </c>
      <c r="O296" t="s">
        <v>46</v>
      </c>
      <c r="P296" t="s">
        <v>74</v>
      </c>
      <c r="Q296" t="s">
        <v>343</v>
      </c>
      <c r="R296" t="s">
        <v>2576</v>
      </c>
      <c r="S296">
        <v>50158</v>
      </c>
      <c r="T296" s="3">
        <v>42083</v>
      </c>
      <c r="U296" s="3">
        <v>42085</v>
      </c>
      <c r="V296">
        <v>3.59</v>
      </c>
      <c r="W296">
        <v>2</v>
      </c>
      <c r="X296">
        <v>5.21</v>
      </c>
      <c r="Y296">
        <v>87554</v>
      </c>
    </row>
    <row r="297" spans="1:25" x14ac:dyDescent="0.25">
      <c r="A297">
        <v>18394</v>
      </c>
      <c r="B297" t="s">
        <v>119</v>
      </c>
      <c r="C297">
        <v>0.06</v>
      </c>
      <c r="D297">
        <v>40.97</v>
      </c>
      <c r="E297">
        <v>1.99</v>
      </c>
      <c r="F297">
        <v>1614</v>
      </c>
      <c r="G297" t="s">
        <v>1631</v>
      </c>
      <c r="H297" t="s">
        <v>62</v>
      </c>
      <c r="I297" t="s">
        <v>127</v>
      </c>
      <c r="J297" t="s">
        <v>90</v>
      </c>
      <c r="K297" t="s">
        <v>193</v>
      </c>
      <c r="L297" t="s">
        <v>64</v>
      </c>
      <c r="M297" t="s">
        <v>1632</v>
      </c>
      <c r="N297">
        <v>0.42</v>
      </c>
      <c r="O297" t="s">
        <v>46</v>
      </c>
      <c r="P297" t="s">
        <v>66</v>
      </c>
      <c r="Q297" t="s">
        <v>206</v>
      </c>
      <c r="R297" t="s">
        <v>1633</v>
      </c>
      <c r="S297">
        <v>1748</v>
      </c>
      <c r="T297" s="3">
        <v>42102</v>
      </c>
      <c r="U297" s="3">
        <v>42106</v>
      </c>
      <c r="V297">
        <v>341.2</v>
      </c>
      <c r="W297">
        <v>12</v>
      </c>
      <c r="X297">
        <v>494.49</v>
      </c>
      <c r="Y297">
        <v>87823</v>
      </c>
    </row>
    <row r="298" spans="1:25" x14ac:dyDescent="0.25">
      <c r="A298">
        <v>18395</v>
      </c>
      <c r="B298" t="s">
        <v>50</v>
      </c>
      <c r="C298">
        <v>0.01</v>
      </c>
      <c r="D298">
        <v>65.989999999999995</v>
      </c>
      <c r="E298">
        <v>8.99</v>
      </c>
      <c r="F298">
        <v>922</v>
      </c>
      <c r="G298" t="s">
        <v>1054</v>
      </c>
      <c r="H298" t="s">
        <v>40</v>
      </c>
      <c r="I298" t="s">
        <v>71</v>
      </c>
      <c r="J298" t="s">
        <v>90</v>
      </c>
      <c r="K298" t="s">
        <v>91</v>
      </c>
      <c r="L298" t="s">
        <v>72</v>
      </c>
      <c r="M298" t="s">
        <v>1055</v>
      </c>
      <c r="N298">
        <v>0.56000000000000005</v>
      </c>
      <c r="O298" t="s">
        <v>46</v>
      </c>
      <c r="P298" t="s">
        <v>47</v>
      </c>
      <c r="Q298" t="s">
        <v>58</v>
      </c>
      <c r="R298" t="s">
        <v>786</v>
      </c>
      <c r="S298">
        <v>91730</v>
      </c>
      <c r="T298" s="3">
        <v>42144</v>
      </c>
      <c r="U298" s="3">
        <v>42145</v>
      </c>
      <c r="V298">
        <v>396.97</v>
      </c>
      <c r="W298">
        <v>14</v>
      </c>
      <c r="X298">
        <v>782</v>
      </c>
      <c r="Y298">
        <v>87135</v>
      </c>
    </row>
    <row r="299" spans="1:25" x14ac:dyDescent="0.25">
      <c r="A299">
        <v>18400</v>
      </c>
      <c r="B299" t="s">
        <v>38</v>
      </c>
      <c r="C299">
        <v>0.04</v>
      </c>
      <c r="D299">
        <v>90.24</v>
      </c>
      <c r="E299">
        <v>0.99</v>
      </c>
      <c r="F299">
        <v>2667</v>
      </c>
      <c r="G299" t="s">
        <v>2483</v>
      </c>
      <c r="H299" t="s">
        <v>62</v>
      </c>
      <c r="I299" t="s">
        <v>53</v>
      </c>
      <c r="J299" t="s">
        <v>42</v>
      </c>
      <c r="K299" t="s">
        <v>270</v>
      </c>
      <c r="L299" t="s">
        <v>72</v>
      </c>
      <c r="M299" t="s">
        <v>2484</v>
      </c>
      <c r="N299">
        <v>0.56000000000000005</v>
      </c>
      <c r="O299" t="s">
        <v>46</v>
      </c>
      <c r="P299" t="s">
        <v>66</v>
      </c>
      <c r="Q299" t="s">
        <v>167</v>
      </c>
      <c r="R299" t="s">
        <v>112</v>
      </c>
      <c r="S299">
        <v>44107</v>
      </c>
      <c r="T299" s="3">
        <v>42096</v>
      </c>
      <c r="U299" s="3">
        <v>42098</v>
      </c>
      <c r="V299">
        <v>246.27</v>
      </c>
      <c r="W299">
        <v>4</v>
      </c>
      <c r="X299">
        <v>356.92</v>
      </c>
      <c r="Y299">
        <v>87831</v>
      </c>
    </row>
    <row r="300" spans="1:25" x14ac:dyDescent="0.25">
      <c r="A300">
        <v>18401</v>
      </c>
      <c r="B300" t="s">
        <v>38</v>
      </c>
      <c r="C300">
        <v>0.09</v>
      </c>
      <c r="D300">
        <v>47.9</v>
      </c>
      <c r="E300">
        <v>5.86</v>
      </c>
      <c r="F300">
        <v>2667</v>
      </c>
      <c r="G300" t="s">
        <v>2483</v>
      </c>
      <c r="H300" t="s">
        <v>40</v>
      </c>
      <c r="I300" t="s">
        <v>53</v>
      </c>
      <c r="J300" t="s">
        <v>42</v>
      </c>
      <c r="K300" t="s">
        <v>106</v>
      </c>
      <c r="L300" t="s">
        <v>72</v>
      </c>
      <c r="M300" t="s">
        <v>1950</v>
      </c>
      <c r="N300">
        <v>0.37</v>
      </c>
      <c r="O300" t="s">
        <v>46</v>
      </c>
      <c r="P300" t="s">
        <v>66</v>
      </c>
      <c r="Q300" t="s">
        <v>167</v>
      </c>
      <c r="R300" t="s">
        <v>112</v>
      </c>
      <c r="S300">
        <v>44107</v>
      </c>
      <c r="T300" s="3">
        <v>42096</v>
      </c>
      <c r="U300" s="3">
        <v>42098</v>
      </c>
      <c r="V300">
        <v>93.95</v>
      </c>
      <c r="W300">
        <v>3</v>
      </c>
      <c r="X300">
        <v>136.16</v>
      </c>
      <c r="Y300">
        <v>87831</v>
      </c>
    </row>
    <row r="301" spans="1:25" x14ac:dyDescent="0.25">
      <c r="A301">
        <v>18404</v>
      </c>
      <c r="B301" t="s">
        <v>60</v>
      </c>
      <c r="C301">
        <v>0.06</v>
      </c>
      <c r="D301">
        <v>55.94</v>
      </c>
      <c r="E301">
        <v>4</v>
      </c>
      <c r="F301">
        <v>1041</v>
      </c>
      <c r="G301" t="s">
        <v>1168</v>
      </c>
      <c r="H301" t="s">
        <v>62</v>
      </c>
      <c r="I301" t="s">
        <v>71</v>
      </c>
      <c r="J301" t="s">
        <v>90</v>
      </c>
      <c r="K301" t="s">
        <v>193</v>
      </c>
      <c r="L301" t="s">
        <v>72</v>
      </c>
      <c r="M301" t="s">
        <v>1169</v>
      </c>
      <c r="N301">
        <v>0.74</v>
      </c>
      <c r="O301" t="s">
        <v>46</v>
      </c>
      <c r="P301" t="s">
        <v>47</v>
      </c>
      <c r="Q301" t="s">
        <v>58</v>
      </c>
      <c r="R301" t="s">
        <v>1170</v>
      </c>
      <c r="S301">
        <v>95695</v>
      </c>
      <c r="T301" s="3">
        <v>42111</v>
      </c>
      <c r="U301" s="3">
        <v>42112</v>
      </c>
      <c r="V301">
        <v>-13.77</v>
      </c>
      <c r="W301">
        <v>6</v>
      </c>
      <c r="X301">
        <v>322.77</v>
      </c>
      <c r="Y301">
        <v>87846</v>
      </c>
    </row>
    <row r="302" spans="1:25" x14ac:dyDescent="0.25">
      <c r="A302">
        <v>18405</v>
      </c>
      <c r="B302" t="s">
        <v>60</v>
      </c>
      <c r="C302">
        <v>7.0000000000000007E-2</v>
      </c>
      <c r="D302">
        <v>6.3</v>
      </c>
      <c r="E302">
        <v>0.5</v>
      </c>
      <c r="F302">
        <v>1041</v>
      </c>
      <c r="G302" t="s">
        <v>1168</v>
      </c>
      <c r="H302" t="s">
        <v>62</v>
      </c>
      <c r="I302" t="s">
        <v>71</v>
      </c>
      <c r="J302" t="s">
        <v>42</v>
      </c>
      <c r="K302" t="s">
        <v>147</v>
      </c>
      <c r="L302" t="s">
        <v>72</v>
      </c>
      <c r="M302" t="s">
        <v>1171</v>
      </c>
      <c r="N302">
        <v>0.39</v>
      </c>
      <c r="O302" t="s">
        <v>46</v>
      </c>
      <c r="P302" t="s">
        <v>47</v>
      </c>
      <c r="Q302" t="s">
        <v>58</v>
      </c>
      <c r="R302" t="s">
        <v>1170</v>
      </c>
      <c r="S302">
        <v>95695</v>
      </c>
      <c r="T302" s="3">
        <v>42111</v>
      </c>
      <c r="U302" s="3">
        <v>42111</v>
      </c>
      <c r="V302">
        <v>44.91</v>
      </c>
      <c r="W302">
        <v>11</v>
      </c>
      <c r="X302">
        <v>65.09</v>
      </c>
      <c r="Y302">
        <v>87846</v>
      </c>
    </row>
    <row r="303" spans="1:25" x14ac:dyDescent="0.25">
      <c r="A303">
        <v>18409</v>
      </c>
      <c r="B303" t="s">
        <v>38</v>
      </c>
      <c r="C303">
        <v>0.01</v>
      </c>
      <c r="D303">
        <v>5.44</v>
      </c>
      <c r="E303">
        <v>7.46</v>
      </c>
      <c r="F303">
        <v>2141</v>
      </c>
      <c r="G303" t="s">
        <v>2063</v>
      </c>
      <c r="H303" t="s">
        <v>62</v>
      </c>
      <c r="I303" t="s">
        <v>53</v>
      </c>
      <c r="J303" t="s">
        <v>42</v>
      </c>
      <c r="K303" t="s">
        <v>122</v>
      </c>
      <c r="L303" t="s">
        <v>72</v>
      </c>
      <c r="M303" t="s">
        <v>1180</v>
      </c>
      <c r="N303">
        <v>0.36</v>
      </c>
      <c r="O303" t="s">
        <v>46</v>
      </c>
      <c r="P303" t="s">
        <v>47</v>
      </c>
      <c r="Q303" t="s">
        <v>268</v>
      </c>
      <c r="R303" t="s">
        <v>1959</v>
      </c>
      <c r="S303">
        <v>81301</v>
      </c>
      <c r="T303" s="3">
        <v>42053</v>
      </c>
      <c r="U303" s="3">
        <v>42054</v>
      </c>
      <c r="V303">
        <v>-18.48</v>
      </c>
      <c r="W303">
        <v>3</v>
      </c>
      <c r="X303">
        <v>19.68</v>
      </c>
      <c r="Y303">
        <v>87570</v>
      </c>
    </row>
    <row r="304" spans="1:25" x14ac:dyDescent="0.25">
      <c r="A304">
        <v>18410</v>
      </c>
      <c r="B304" t="s">
        <v>38</v>
      </c>
      <c r="C304">
        <v>0.02</v>
      </c>
      <c r="D304">
        <v>549.99</v>
      </c>
      <c r="E304">
        <v>49</v>
      </c>
      <c r="F304">
        <v>2141</v>
      </c>
      <c r="G304" t="s">
        <v>2063</v>
      </c>
      <c r="H304" t="s">
        <v>52</v>
      </c>
      <c r="I304" t="s">
        <v>53</v>
      </c>
      <c r="J304" t="s">
        <v>90</v>
      </c>
      <c r="K304" t="s">
        <v>600</v>
      </c>
      <c r="L304" t="s">
        <v>56</v>
      </c>
      <c r="M304" t="s">
        <v>669</v>
      </c>
      <c r="N304">
        <v>0.35</v>
      </c>
      <c r="O304" t="s">
        <v>46</v>
      </c>
      <c r="P304" t="s">
        <v>47</v>
      </c>
      <c r="Q304" t="s">
        <v>268</v>
      </c>
      <c r="R304" t="s">
        <v>1959</v>
      </c>
      <c r="S304">
        <v>81301</v>
      </c>
      <c r="T304" s="3">
        <v>42053</v>
      </c>
      <c r="U304" s="3">
        <v>42055</v>
      </c>
      <c r="V304">
        <v>-381.84</v>
      </c>
      <c r="W304">
        <v>18</v>
      </c>
      <c r="X304">
        <v>9798.84</v>
      </c>
      <c r="Y304">
        <v>87570</v>
      </c>
    </row>
    <row r="305" spans="1:25" x14ac:dyDescent="0.25">
      <c r="A305">
        <v>18411</v>
      </c>
      <c r="B305" t="s">
        <v>38</v>
      </c>
      <c r="C305">
        <v>0.03</v>
      </c>
      <c r="D305">
        <v>22.01</v>
      </c>
      <c r="E305">
        <v>5.53</v>
      </c>
      <c r="F305">
        <v>2141</v>
      </c>
      <c r="G305" t="s">
        <v>2063</v>
      </c>
      <c r="H305" t="s">
        <v>40</v>
      </c>
      <c r="I305" t="s">
        <v>53</v>
      </c>
      <c r="J305" t="s">
        <v>42</v>
      </c>
      <c r="K305" t="s">
        <v>43</v>
      </c>
      <c r="L305" t="s">
        <v>64</v>
      </c>
      <c r="M305" t="s">
        <v>2064</v>
      </c>
      <c r="N305">
        <v>0.59</v>
      </c>
      <c r="O305" t="s">
        <v>46</v>
      </c>
      <c r="P305" t="s">
        <v>47</v>
      </c>
      <c r="Q305" t="s">
        <v>268</v>
      </c>
      <c r="R305" t="s">
        <v>1959</v>
      </c>
      <c r="S305">
        <v>81301</v>
      </c>
      <c r="T305" s="3">
        <v>42053</v>
      </c>
      <c r="U305" s="3">
        <v>42054</v>
      </c>
      <c r="V305">
        <v>12.55</v>
      </c>
      <c r="W305">
        <v>7</v>
      </c>
      <c r="X305">
        <v>154.11000000000001</v>
      </c>
      <c r="Y305">
        <v>87570</v>
      </c>
    </row>
    <row r="306" spans="1:25" x14ac:dyDescent="0.25">
      <c r="A306">
        <v>18412</v>
      </c>
      <c r="B306" t="s">
        <v>38</v>
      </c>
      <c r="C306">
        <v>0.09</v>
      </c>
      <c r="D306">
        <v>34.76</v>
      </c>
      <c r="E306">
        <v>8.2200000000000006</v>
      </c>
      <c r="F306">
        <v>2141</v>
      </c>
      <c r="G306" t="s">
        <v>2063</v>
      </c>
      <c r="H306" t="s">
        <v>62</v>
      </c>
      <c r="I306" t="s">
        <v>53</v>
      </c>
      <c r="J306" t="s">
        <v>42</v>
      </c>
      <c r="K306" t="s">
        <v>154</v>
      </c>
      <c r="L306" t="s">
        <v>72</v>
      </c>
      <c r="M306" t="s">
        <v>2065</v>
      </c>
      <c r="N306">
        <v>0.56999999999999995</v>
      </c>
      <c r="O306" t="s">
        <v>46</v>
      </c>
      <c r="P306" t="s">
        <v>47</v>
      </c>
      <c r="Q306" t="s">
        <v>268</v>
      </c>
      <c r="R306" t="s">
        <v>1959</v>
      </c>
      <c r="S306">
        <v>81301</v>
      </c>
      <c r="T306" s="3">
        <v>42053</v>
      </c>
      <c r="U306" s="3">
        <v>42055</v>
      </c>
      <c r="V306">
        <v>45.33</v>
      </c>
      <c r="W306">
        <v>7</v>
      </c>
      <c r="X306">
        <v>242.97</v>
      </c>
      <c r="Y306">
        <v>87570</v>
      </c>
    </row>
    <row r="307" spans="1:25" x14ac:dyDescent="0.25">
      <c r="A307">
        <v>18413</v>
      </c>
      <c r="B307" t="s">
        <v>38</v>
      </c>
      <c r="C307">
        <v>0</v>
      </c>
      <c r="D307">
        <v>3.89</v>
      </c>
      <c r="E307">
        <v>7.01</v>
      </c>
      <c r="F307">
        <v>1250</v>
      </c>
      <c r="G307" t="s">
        <v>1352</v>
      </c>
      <c r="H307" t="s">
        <v>62</v>
      </c>
      <c r="I307" t="s">
        <v>41</v>
      </c>
      <c r="J307" t="s">
        <v>42</v>
      </c>
      <c r="K307" t="s">
        <v>122</v>
      </c>
      <c r="L307" t="s">
        <v>72</v>
      </c>
      <c r="M307" t="s">
        <v>1353</v>
      </c>
      <c r="N307">
        <v>0.37</v>
      </c>
      <c r="O307" t="s">
        <v>46</v>
      </c>
      <c r="P307" t="s">
        <v>74</v>
      </c>
      <c r="Q307" t="s">
        <v>191</v>
      </c>
      <c r="R307" t="s">
        <v>1354</v>
      </c>
      <c r="S307">
        <v>60110</v>
      </c>
      <c r="T307" s="3">
        <v>42103</v>
      </c>
      <c r="U307" s="3">
        <v>42103</v>
      </c>
      <c r="V307">
        <v>-255.17</v>
      </c>
      <c r="W307">
        <v>21</v>
      </c>
      <c r="X307">
        <v>85.64</v>
      </c>
      <c r="Y307">
        <v>87877</v>
      </c>
    </row>
    <row r="308" spans="1:25" x14ac:dyDescent="0.25">
      <c r="A308">
        <v>18414</v>
      </c>
      <c r="B308" t="s">
        <v>38</v>
      </c>
      <c r="C308">
        <v>0.09</v>
      </c>
      <c r="D308">
        <v>120.98</v>
      </c>
      <c r="E308">
        <v>30</v>
      </c>
      <c r="F308">
        <v>1250</v>
      </c>
      <c r="G308" t="s">
        <v>1352</v>
      </c>
      <c r="H308" t="s">
        <v>52</v>
      </c>
      <c r="I308" t="s">
        <v>41</v>
      </c>
      <c r="J308" t="s">
        <v>54</v>
      </c>
      <c r="K308" t="s">
        <v>55</v>
      </c>
      <c r="L308" t="s">
        <v>56</v>
      </c>
      <c r="M308" t="s">
        <v>1355</v>
      </c>
      <c r="N308">
        <v>0.64</v>
      </c>
      <c r="O308" t="s">
        <v>46</v>
      </c>
      <c r="P308" t="s">
        <v>74</v>
      </c>
      <c r="Q308" t="s">
        <v>191</v>
      </c>
      <c r="R308" t="s">
        <v>1354</v>
      </c>
      <c r="S308">
        <v>60110</v>
      </c>
      <c r="T308" s="3">
        <v>42103</v>
      </c>
      <c r="U308" s="3">
        <v>42105</v>
      </c>
      <c r="V308">
        <v>74</v>
      </c>
      <c r="W308">
        <v>22</v>
      </c>
      <c r="X308">
        <v>2508.15</v>
      </c>
      <c r="Y308">
        <v>87877</v>
      </c>
    </row>
    <row r="309" spans="1:25" x14ac:dyDescent="0.25">
      <c r="A309">
        <v>18415</v>
      </c>
      <c r="B309" t="s">
        <v>38</v>
      </c>
      <c r="C309">
        <v>0.1</v>
      </c>
      <c r="D309">
        <v>30.98</v>
      </c>
      <c r="E309">
        <v>5.76</v>
      </c>
      <c r="F309">
        <v>1250</v>
      </c>
      <c r="G309" t="s">
        <v>1352</v>
      </c>
      <c r="H309" t="s">
        <v>62</v>
      </c>
      <c r="I309" t="s">
        <v>41</v>
      </c>
      <c r="J309" t="s">
        <v>42</v>
      </c>
      <c r="K309" t="s">
        <v>106</v>
      </c>
      <c r="L309" t="s">
        <v>72</v>
      </c>
      <c r="M309" t="s">
        <v>1356</v>
      </c>
      <c r="N309">
        <v>0.4</v>
      </c>
      <c r="O309" t="s">
        <v>46</v>
      </c>
      <c r="P309" t="s">
        <v>74</v>
      </c>
      <c r="Q309" t="s">
        <v>191</v>
      </c>
      <c r="R309" t="s">
        <v>1354</v>
      </c>
      <c r="S309">
        <v>60110</v>
      </c>
      <c r="T309" s="3">
        <v>42103</v>
      </c>
      <c r="U309" s="3">
        <v>42104</v>
      </c>
      <c r="V309">
        <v>109.42</v>
      </c>
      <c r="W309">
        <v>8</v>
      </c>
      <c r="X309">
        <v>225.62</v>
      </c>
      <c r="Y309">
        <v>87877</v>
      </c>
    </row>
    <row r="310" spans="1:25" x14ac:dyDescent="0.25">
      <c r="A310">
        <v>18416</v>
      </c>
      <c r="B310" t="s">
        <v>38</v>
      </c>
      <c r="C310">
        <v>0</v>
      </c>
      <c r="D310">
        <v>21.98</v>
      </c>
      <c r="E310">
        <v>2.87</v>
      </c>
      <c r="F310">
        <v>2840</v>
      </c>
      <c r="G310" t="s">
        <v>2609</v>
      </c>
      <c r="H310" t="s">
        <v>62</v>
      </c>
      <c r="I310" t="s">
        <v>41</v>
      </c>
      <c r="J310" t="s">
        <v>42</v>
      </c>
      <c r="K310" t="s">
        <v>43</v>
      </c>
      <c r="L310" t="s">
        <v>64</v>
      </c>
      <c r="M310" t="s">
        <v>2600</v>
      </c>
      <c r="N310">
        <v>0.55000000000000004</v>
      </c>
      <c r="O310" t="s">
        <v>46</v>
      </c>
      <c r="P310" t="s">
        <v>149</v>
      </c>
      <c r="Q310" t="s">
        <v>375</v>
      </c>
      <c r="R310" t="s">
        <v>2610</v>
      </c>
      <c r="S310">
        <v>33161</v>
      </c>
      <c r="T310" s="3">
        <v>42082</v>
      </c>
      <c r="U310" s="3">
        <v>42083</v>
      </c>
      <c r="V310">
        <v>21.1</v>
      </c>
      <c r="W310">
        <v>16</v>
      </c>
      <c r="X310">
        <v>360.03</v>
      </c>
      <c r="Y310">
        <v>87884</v>
      </c>
    </row>
    <row r="311" spans="1:25" x14ac:dyDescent="0.25">
      <c r="A311">
        <v>18417</v>
      </c>
      <c r="B311" t="s">
        <v>69</v>
      </c>
      <c r="C311">
        <v>0.1</v>
      </c>
      <c r="D311">
        <v>300.97000000000003</v>
      </c>
      <c r="E311">
        <v>7.18</v>
      </c>
      <c r="F311">
        <v>2097</v>
      </c>
      <c r="G311" t="s">
        <v>2025</v>
      </c>
      <c r="H311" t="s">
        <v>62</v>
      </c>
      <c r="I311" t="s">
        <v>53</v>
      </c>
      <c r="J311" t="s">
        <v>90</v>
      </c>
      <c r="K311" t="s">
        <v>193</v>
      </c>
      <c r="L311" t="s">
        <v>72</v>
      </c>
      <c r="M311" t="s">
        <v>1102</v>
      </c>
      <c r="N311">
        <v>0.48</v>
      </c>
      <c r="O311" t="s">
        <v>46</v>
      </c>
      <c r="P311" t="s">
        <v>149</v>
      </c>
      <c r="Q311" t="s">
        <v>945</v>
      </c>
      <c r="R311" t="s">
        <v>946</v>
      </c>
      <c r="S311">
        <v>29915</v>
      </c>
      <c r="T311" s="3">
        <v>42112</v>
      </c>
      <c r="U311" s="3">
        <v>42113</v>
      </c>
      <c r="V311">
        <v>138.02000000000001</v>
      </c>
      <c r="W311">
        <v>4</v>
      </c>
      <c r="X311">
        <v>1094.33</v>
      </c>
      <c r="Y311">
        <v>87889</v>
      </c>
    </row>
    <row r="312" spans="1:25" x14ac:dyDescent="0.25">
      <c r="A312">
        <v>18418</v>
      </c>
      <c r="B312" t="s">
        <v>69</v>
      </c>
      <c r="C312">
        <v>0.06</v>
      </c>
      <c r="D312">
        <v>39.89</v>
      </c>
      <c r="E312">
        <v>3.04</v>
      </c>
      <c r="F312">
        <v>2098</v>
      </c>
      <c r="G312" t="s">
        <v>2026</v>
      </c>
      <c r="H312" t="s">
        <v>62</v>
      </c>
      <c r="I312" t="s">
        <v>53</v>
      </c>
      <c r="J312" t="s">
        <v>54</v>
      </c>
      <c r="K312" t="s">
        <v>63</v>
      </c>
      <c r="L312" t="s">
        <v>44</v>
      </c>
      <c r="M312" t="s">
        <v>2027</v>
      </c>
      <c r="N312">
        <v>0.53</v>
      </c>
      <c r="O312" t="s">
        <v>46</v>
      </c>
      <c r="P312" t="s">
        <v>149</v>
      </c>
      <c r="Q312" t="s">
        <v>945</v>
      </c>
      <c r="R312" t="s">
        <v>2028</v>
      </c>
      <c r="S312">
        <v>29464</v>
      </c>
      <c r="T312" s="3">
        <v>42112</v>
      </c>
      <c r="U312" s="3">
        <v>42114</v>
      </c>
      <c r="V312">
        <v>38.869999999999997</v>
      </c>
      <c r="W312">
        <v>10</v>
      </c>
      <c r="X312">
        <v>389.97</v>
      </c>
      <c r="Y312">
        <v>87889</v>
      </c>
    </row>
    <row r="313" spans="1:25" x14ac:dyDescent="0.25">
      <c r="A313">
        <v>18419</v>
      </c>
      <c r="B313" t="s">
        <v>69</v>
      </c>
      <c r="C313">
        <v>0.05</v>
      </c>
      <c r="D313">
        <v>15.68</v>
      </c>
      <c r="E313">
        <v>3.73</v>
      </c>
      <c r="F313">
        <v>2840</v>
      </c>
      <c r="G313" t="s">
        <v>2609</v>
      </c>
      <c r="H313" t="s">
        <v>62</v>
      </c>
      <c r="I313" t="s">
        <v>41</v>
      </c>
      <c r="J313" t="s">
        <v>54</v>
      </c>
      <c r="K313" t="s">
        <v>63</v>
      </c>
      <c r="L313" t="s">
        <v>64</v>
      </c>
      <c r="M313" t="s">
        <v>2393</v>
      </c>
      <c r="N313">
        <v>0.46</v>
      </c>
      <c r="O313" t="s">
        <v>46</v>
      </c>
      <c r="P313" t="s">
        <v>149</v>
      </c>
      <c r="Q313" t="s">
        <v>375</v>
      </c>
      <c r="R313" t="s">
        <v>2610</v>
      </c>
      <c r="S313">
        <v>33161</v>
      </c>
      <c r="T313" s="3">
        <v>42166</v>
      </c>
      <c r="U313" s="3">
        <v>42168</v>
      </c>
      <c r="V313">
        <v>1166.6300000000001</v>
      </c>
      <c r="W313">
        <v>17</v>
      </c>
      <c r="X313">
        <v>260.01</v>
      </c>
      <c r="Y313">
        <v>87885</v>
      </c>
    </row>
    <row r="314" spans="1:25" x14ac:dyDescent="0.25">
      <c r="A314">
        <v>18420</v>
      </c>
      <c r="B314" t="s">
        <v>69</v>
      </c>
      <c r="C314">
        <v>0</v>
      </c>
      <c r="D314">
        <v>14.98</v>
      </c>
      <c r="E314">
        <v>8.99</v>
      </c>
      <c r="F314">
        <v>2840</v>
      </c>
      <c r="G314" t="s">
        <v>2609</v>
      </c>
      <c r="H314" t="s">
        <v>62</v>
      </c>
      <c r="I314" t="s">
        <v>41</v>
      </c>
      <c r="J314" t="s">
        <v>54</v>
      </c>
      <c r="K314" t="s">
        <v>63</v>
      </c>
      <c r="L314" t="s">
        <v>64</v>
      </c>
      <c r="M314" t="s">
        <v>2611</v>
      </c>
      <c r="N314">
        <v>0.39</v>
      </c>
      <c r="O314" t="s">
        <v>46</v>
      </c>
      <c r="P314" t="s">
        <v>149</v>
      </c>
      <c r="Q314" t="s">
        <v>375</v>
      </c>
      <c r="R314" t="s">
        <v>2610</v>
      </c>
      <c r="S314">
        <v>33161</v>
      </c>
      <c r="T314" s="3">
        <v>42166</v>
      </c>
      <c r="U314" s="3">
        <v>42167</v>
      </c>
      <c r="V314">
        <v>-40.6</v>
      </c>
      <c r="W314">
        <v>18</v>
      </c>
      <c r="X314">
        <v>273.79000000000002</v>
      </c>
      <c r="Y314">
        <v>87885</v>
      </c>
    </row>
    <row r="315" spans="1:25" x14ac:dyDescent="0.25">
      <c r="A315">
        <v>18421</v>
      </c>
      <c r="B315" t="s">
        <v>69</v>
      </c>
      <c r="C315">
        <v>0.02</v>
      </c>
      <c r="D315">
        <v>38.76</v>
      </c>
      <c r="E315">
        <v>13.26</v>
      </c>
      <c r="F315">
        <v>2840</v>
      </c>
      <c r="G315" t="s">
        <v>2609</v>
      </c>
      <c r="H315" t="s">
        <v>62</v>
      </c>
      <c r="I315" t="s">
        <v>41</v>
      </c>
      <c r="J315" t="s">
        <v>42</v>
      </c>
      <c r="K315" t="s">
        <v>106</v>
      </c>
      <c r="L315" t="s">
        <v>72</v>
      </c>
      <c r="M315" t="s">
        <v>2612</v>
      </c>
      <c r="N315">
        <v>0.36</v>
      </c>
      <c r="O315" t="s">
        <v>46</v>
      </c>
      <c r="P315" t="s">
        <v>149</v>
      </c>
      <c r="Q315" t="s">
        <v>375</v>
      </c>
      <c r="R315" t="s">
        <v>2610</v>
      </c>
      <c r="S315">
        <v>33161</v>
      </c>
      <c r="T315" s="3">
        <v>42166</v>
      </c>
      <c r="U315" s="3">
        <v>42167</v>
      </c>
      <c r="V315">
        <v>-294.08</v>
      </c>
      <c r="W315">
        <v>1</v>
      </c>
      <c r="X315">
        <v>44.62</v>
      </c>
      <c r="Y315">
        <v>87885</v>
      </c>
    </row>
    <row r="316" spans="1:25" x14ac:dyDescent="0.25">
      <c r="A316">
        <v>18428</v>
      </c>
      <c r="B316" t="s">
        <v>38</v>
      </c>
      <c r="C316">
        <v>0.05</v>
      </c>
      <c r="D316">
        <v>178.47</v>
      </c>
      <c r="E316">
        <v>19.989999999999998</v>
      </c>
      <c r="F316">
        <v>411</v>
      </c>
      <c r="G316" t="s">
        <v>540</v>
      </c>
      <c r="H316" t="s">
        <v>40</v>
      </c>
      <c r="I316" t="s">
        <v>127</v>
      </c>
      <c r="J316" t="s">
        <v>42</v>
      </c>
      <c r="K316" t="s">
        <v>154</v>
      </c>
      <c r="L316" t="s">
        <v>72</v>
      </c>
      <c r="M316" t="s">
        <v>541</v>
      </c>
      <c r="N316">
        <v>0.55000000000000004</v>
      </c>
      <c r="O316" t="s">
        <v>46</v>
      </c>
      <c r="P316" t="s">
        <v>47</v>
      </c>
      <c r="Q316" t="s">
        <v>58</v>
      </c>
      <c r="R316" t="s">
        <v>486</v>
      </c>
      <c r="S316">
        <v>94601</v>
      </c>
      <c r="T316" s="3">
        <v>42128</v>
      </c>
      <c r="U316" s="3">
        <v>42131</v>
      </c>
      <c r="V316">
        <v>943</v>
      </c>
      <c r="W316">
        <v>9</v>
      </c>
      <c r="X316">
        <v>1531.31</v>
      </c>
      <c r="Y316">
        <v>87905</v>
      </c>
    </row>
    <row r="317" spans="1:25" x14ac:dyDescent="0.25">
      <c r="A317">
        <v>18437</v>
      </c>
      <c r="B317" t="s">
        <v>119</v>
      </c>
      <c r="C317">
        <v>7.0000000000000007E-2</v>
      </c>
      <c r="D317">
        <v>5.98</v>
      </c>
      <c r="E317">
        <v>0.96</v>
      </c>
      <c r="F317">
        <v>3205</v>
      </c>
      <c r="G317" t="s">
        <v>2889</v>
      </c>
      <c r="H317" t="s">
        <v>62</v>
      </c>
      <c r="I317" t="s">
        <v>127</v>
      </c>
      <c r="J317" t="s">
        <v>42</v>
      </c>
      <c r="K317" t="s">
        <v>43</v>
      </c>
      <c r="L317" t="s">
        <v>44</v>
      </c>
      <c r="M317" t="s">
        <v>1832</v>
      </c>
      <c r="N317">
        <v>0.6</v>
      </c>
      <c r="O317" t="s">
        <v>46</v>
      </c>
      <c r="P317" t="s">
        <v>47</v>
      </c>
      <c r="Q317" t="s">
        <v>1754</v>
      </c>
      <c r="R317" t="s">
        <v>2856</v>
      </c>
      <c r="S317">
        <v>83440</v>
      </c>
      <c r="T317" s="3">
        <v>42093</v>
      </c>
      <c r="U317" s="3">
        <v>42097</v>
      </c>
      <c r="V317">
        <v>32.83</v>
      </c>
      <c r="W317">
        <v>10</v>
      </c>
      <c r="X317">
        <v>56.4</v>
      </c>
      <c r="Y317">
        <v>87933</v>
      </c>
    </row>
    <row r="318" spans="1:25" x14ac:dyDescent="0.25">
      <c r="A318">
        <v>18438</v>
      </c>
      <c r="B318" t="s">
        <v>119</v>
      </c>
      <c r="C318">
        <v>0.01</v>
      </c>
      <c r="D318">
        <v>39.979999999999997</v>
      </c>
      <c r="E318">
        <v>4</v>
      </c>
      <c r="F318">
        <v>3206</v>
      </c>
      <c r="G318" t="s">
        <v>2890</v>
      </c>
      <c r="H318" t="s">
        <v>62</v>
      </c>
      <c r="I318" t="s">
        <v>127</v>
      </c>
      <c r="J318" t="s">
        <v>90</v>
      </c>
      <c r="K318" t="s">
        <v>193</v>
      </c>
      <c r="L318" t="s">
        <v>72</v>
      </c>
      <c r="M318" t="s">
        <v>265</v>
      </c>
      <c r="N318">
        <v>0.7</v>
      </c>
      <c r="O318" t="s">
        <v>46</v>
      </c>
      <c r="P318" t="s">
        <v>47</v>
      </c>
      <c r="Q318" t="s">
        <v>1754</v>
      </c>
      <c r="R318" t="s">
        <v>2891</v>
      </c>
      <c r="S318">
        <v>83301</v>
      </c>
      <c r="T318" s="3">
        <v>42093</v>
      </c>
      <c r="U318" s="3">
        <v>42098</v>
      </c>
      <c r="V318">
        <v>51.59</v>
      </c>
      <c r="W318">
        <v>6</v>
      </c>
      <c r="X318">
        <v>257.52</v>
      </c>
      <c r="Y318">
        <v>87933</v>
      </c>
    </row>
    <row r="319" spans="1:25" x14ac:dyDescent="0.25">
      <c r="A319">
        <v>18448</v>
      </c>
      <c r="B319" t="s">
        <v>69</v>
      </c>
      <c r="C319">
        <v>0.1</v>
      </c>
      <c r="D319">
        <v>4.26</v>
      </c>
      <c r="E319">
        <v>1.2</v>
      </c>
      <c r="F319">
        <v>700</v>
      </c>
      <c r="G319" t="s">
        <v>854</v>
      </c>
      <c r="H319" t="s">
        <v>62</v>
      </c>
      <c r="I319" t="s">
        <v>127</v>
      </c>
      <c r="J319" t="s">
        <v>42</v>
      </c>
      <c r="K319" t="s">
        <v>43</v>
      </c>
      <c r="L319" t="s">
        <v>44</v>
      </c>
      <c r="M319" t="s">
        <v>215</v>
      </c>
      <c r="N319">
        <v>0.44</v>
      </c>
      <c r="O319" t="s">
        <v>46</v>
      </c>
      <c r="P319" t="s">
        <v>47</v>
      </c>
      <c r="Q319" t="s">
        <v>58</v>
      </c>
      <c r="R319" t="s">
        <v>769</v>
      </c>
      <c r="S319">
        <v>93454</v>
      </c>
      <c r="T319" s="3">
        <v>42144</v>
      </c>
      <c r="U319" s="3">
        <v>42145</v>
      </c>
      <c r="V319">
        <v>33.92</v>
      </c>
      <c r="W319">
        <v>22</v>
      </c>
      <c r="X319">
        <v>87.89</v>
      </c>
      <c r="Y319">
        <v>87980</v>
      </c>
    </row>
    <row r="320" spans="1:25" x14ac:dyDescent="0.25">
      <c r="A320">
        <v>18450</v>
      </c>
      <c r="B320" t="s">
        <v>69</v>
      </c>
      <c r="C320">
        <v>0.05</v>
      </c>
      <c r="D320">
        <v>1.98</v>
      </c>
      <c r="E320">
        <v>4.7699999999999996</v>
      </c>
      <c r="F320">
        <v>1606</v>
      </c>
      <c r="G320" t="s">
        <v>1622</v>
      </c>
      <c r="H320" t="s">
        <v>62</v>
      </c>
      <c r="I320" t="s">
        <v>53</v>
      </c>
      <c r="J320" t="s">
        <v>42</v>
      </c>
      <c r="K320" t="s">
        <v>122</v>
      </c>
      <c r="L320" t="s">
        <v>72</v>
      </c>
      <c r="M320" t="s">
        <v>1623</v>
      </c>
      <c r="N320">
        <v>0.4</v>
      </c>
      <c r="O320" t="s">
        <v>46</v>
      </c>
      <c r="P320" t="s">
        <v>66</v>
      </c>
      <c r="Q320" t="s">
        <v>84</v>
      </c>
      <c r="R320" t="s">
        <v>1624</v>
      </c>
      <c r="S320">
        <v>11010</v>
      </c>
      <c r="T320" s="3">
        <v>42011</v>
      </c>
      <c r="U320" s="3">
        <v>42012</v>
      </c>
      <c r="V320">
        <v>-14.36</v>
      </c>
      <c r="W320">
        <v>1</v>
      </c>
      <c r="X320">
        <v>3.53</v>
      </c>
      <c r="Y320">
        <v>87993</v>
      </c>
    </row>
    <row r="321" spans="1:25" x14ac:dyDescent="0.25">
      <c r="A321">
        <v>18451</v>
      </c>
      <c r="B321" t="s">
        <v>69</v>
      </c>
      <c r="C321">
        <v>7.0000000000000007E-2</v>
      </c>
      <c r="D321">
        <v>699.99</v>
      </c>
      <c r="E321">
        <v>24.49</v>
      </c>
      <c r="F321">
        <v>1606</v>
      </c>
      <c r="G321" t="s">
        <v>1622</v>
      </c>
      <c r="H321" t="s">
        <v>40</v>
      </c>
      <c r="I321" t="s">
        <v>53</v>
      </c>
      <c r="J321" t="s">
        <v>90</v>
      </c>
      <c r="K321" t="s">
        <v>600</v>
      </c>
      <c r="L321" t="s">
        <v>249</v>
      </c>
      <c r="M321" t="s">
        <v>601</v>
      </c>
      <c r="N321">
        <v>0.41</v>
      </c>
      <c r="O321" t="s">
        <v>46</v>
      </c>
      <c r="P321" t="s">
        <v>66</v>
      </c>
      <c r="Q321" t="s">
        <v>84</v>
      </c>
      <c r="R321" t="s">
        <v>1624</v>
      </c>
      <c r="S321">
        <v>11010</v>
      </c>
      <c r="T321" s="3">
        <v>42011</v>
      </c>
      <c r="U321" s="3">
        <v>42012</v>
      </c>
      <c r="V321">
        <v>-2870.28</v>
      </c>
      <c r="W321">
        <v>1</v>
      </c>
      <c r="X321">
        <v>706.56</v>
      </c>
      <c r="Y321">
        <v>87993</v>
      </c>
    </row>
    <row r="322" spans="1:25" x14ac:dyDescent="0.25">
      <c r="A322">
        <v>18452</v>
      </c>
      <c r="B322" t="s">
        <v>69</v>
      </c>
      <c r="C322">
        <v>7.0000000000000007E-2</v>
      </c>
      <c r="D322">
        <v>6783.02</v>
      </c>
      <c r="E322">
        <v>24.49</v>
      </c>
      <c r="F322">
        <v>1606</v>
      </c>
      <c r="G322" t="s">
        <v>1622</v>
      </c>
      <c r="H322" t="s">
        <v>62</v>
      </c>
      <c r="I322" t="s">
        <v>53</v>
      </c>
      <c r="J322" t="s">
        <v>90</v>
      </c>
      <c r="K322" t="s">
        <v>98</v>
      </c>
      <c r="L322" t="s">
        <v>249</v>
      </c>
      <c r="M322" t="s">
        <v>1290</v>
      </c>
      <c r="N322">
        <v>0.39</v>
      </c>
      <c r="O322" t="s">
        <v>46</v>
      </c>
      <c r="P322" t="s">
        <v>66</v>
      </c>
      <c r="Q322" t="s">
        <v>84</v>
      </c>
      <c r="R322" t="s">
        <v>1624</v>
      </c>
      <c r="S322">
        <v>11010</v>
      </c>
      <c r="T322" s="3">
        <v>42011</v>
      </c>
      <c r="U322" s="3">
        <v>42012</v>
      </c>
      <c r="V322">
        <v>77.98</v>
      </c>
      <c r="W322">
        <v>2</v>
      </c>
      <c r="X322">
        <v>13121.07</v>
      </c>
      <c r="Y322">
        <v>87993</v>
      </c>
    </row>
    <row r="323" spans="1:25" x14ac:dyDescent="0.25">
      <c r="A323">
        <v>18460</v>
      </c>
      <c r="B323" t="s">
        <v>38</v>
      </c>
      <c r="C323">
        <v>0.04</v>
      </c>
      <c r="D323">
        <v>119.99</v>
      </c>
      <c r="E323">
        <v>14</v>
      </c>
      <c r="F323">
        <v>1492</v>
      </c>
      <c r="G323" t="s">
        <v>1542</v>
      </c>
      <c r="H323" t="s">
        <v>52</v>
      </c>
      <c r="I323" t="s">
        <v>41</v>
      </c>
      <c r="J323" t="s">
        <v>90</v>
      </c>
      <c r="K323" t="s">
        <v>98</v>
      </c>
      <c r="L323" t="s">
        <v>56</v>
      </c>
      <c r="M323" t="s">
        <v>903</v>
      </c>
      <c r="N323">
        <v>0.36</v>
      </c>
      <c r="O323" t="s">
        <v>46</v>
      </c>
      <c r="P323" t="s">
        <v>74</v>
      </c>
      <c r="Q323" t="s">
        <v>519</v>
      </c>
      <c r="R323" t="s">
        <v>1543</v>
      </c>
      <c r="S323">
        <v>65721</v>
      </c>
      <c r="T323" s="3">
        <v>42171</v>
      </c>
      <c r="U323" s="3">
        <v>42173</v>
      </c>
      <c r="V323">
        <v>509.96</v>
      </c>
      <c r="W323">
        <v>6</v>
      </c>
      <c r="X323">
        <v>739.07</v>
      </c>
      <c r="Y323">
        <v>88004</v>
      </c>
    </row>
    <row r="324" spans="1:25" x14ac:dyDescent="0.25">
      <c r="A324">
        <v>18461</v>
      </c>
      <c r="B324" t="s">
        <v>50</v>
      </c>
      <c r="C324">
        <v>0.1</v>
      </c>
      <c r="D324">
        <v>30.98</v>
      </c>
      <c r="E324">
        <v>8.99</v>
      </c>
      <c r="F324">
        <v>2619</v>
      </c>
      <c r="G324" t="s">
        <v>2453</v>
      </c>
      <c r="H324" t="s">
        <v>62</v>
      </c>
      <c r="I324" t="s">
        <v>41</v>
      </c>
      <c r="J324" t="s">
        <v>42</v>
      </c>
      <c r="K324" t="s">
        <v>43</v>
      </c>
      <c r="L324" t="s">
        <v>64</v>
      </c>
      <c r="M324" t="s">
        <v>1568</v>
      </c>
      <c r="N324">
        <v>0.57999999999999996</v>
      </c>
      <c r="O324" t="s">
        <v>46</v>
      </c>
      <c r="P324" t="s">
        <v>74</v>
      </c>
      <c r="Q324" t="s">
        <v>2206</v>
      </c>
      <c r="R324" t="s">
        <v>2454</v>
      </c>
      <c r="S324">
        <v>57103</v>
      </c>
      <c r="T324" s="3">
        <v>42044</v>
      </c>
      <c r="U324" s="3">
        <v>42046</v>
      </c>
      <c r="V324">
        <v>-20.22</v>
      </c>
      <c r="W324">
        <v>4</v>
      </c>
      <c r="X324">
        <v>119.37</v>
      </c>
      <c r="Y324">
        <v>88015</v>
      </c>
    </row>
    <row r="325" spans="1:25" x14ac:dyDescent="0.25">
      <c r="A325">
        <v>18462</v>
      </c>
      <c r="B325" t="s">
        <v>50</v>
      </c>
      <c r="C325">
        <v>7.0000000000000007E-2</v>
      </c>
      <c r="D325">
        <v>179.99</v>
      </c>
      <c r="E325">
        <v>19.989999999999998</v>
      </c>
      <c r="F325">
        <v>472</v>
      </c>
      <c r="G325" t="s">
        <v>594</v>
      </c>
      <c r="H325" t="s">
        <v>40</v>
      </c>
      <c r="I325" t="s">
        <v>127</v>
      </c>
      <c r="J325" t="s">
        <v>90</v>
      </c>
      <c r="K325" t="s">
        <v>193</v>
      </c>
      <c r="L325" t="s">
        <v>72</v>
      </c>
      <c r="M325" t="s">
        <v>592</v>
      </c>
      <c r="N325">
        <v>0.48</v>
      </c>
      <c r="O325" t="s">
        <v>46</v>
      </c>
      <c r="P325" t="s">
        <v>66</v>
      </c>
      <c r="Q325" t="s">
        <v>428</v>
      </c>
      <c r="R325" t="s">
        <v>595</v>
      </c>
      <c r="S325">
        <v>21133</v>
      </c>
      <c r="T325" s="3">
        <v>42043</v>
      </c>
      <c r="U325" s="3">
        <v>42043</v>
      </c>
      <c r="V325">
        <v>-427.47</v>
      </c>
      <c r="W325">
        <v>1</v>
      </c>
      <c r="X325">
        <v>179.51</v>
      </c>
      <c r="Y325">
        <v>88023</v>
      </c>
    </row>
    <row r="326" spans="1:25" x14ac:dyDescent="0.25">
      <c r="A326">
        <v>18467</v>
      </c>
      <c r="B326" t="s">
        <v>119</v>
      </c>
      <c r="C326">
        <v>7.0000000000000007E-2</v>
      </c>
      <c r="D326">
        <v>165.2</v>
      </c>
      <c r="E326">
        <v>19.989999999999998</v>
      </c>
      <c r="F326">
        <v>463</v>
      </c>
      <c r="G326" t="s">
        <v>574</v>
      </c>
      <c r="H326" t="s">
        <v>62</v>
      </c>
      <c r="I326" t="s">
        <v>71</v>
      </c>
      <c r="J326" t="s">
        <v>42</v>
      </c>
      <c r="K326" t="s">
        <v>154</v>
      </c>
      <c r="L326" t="s">
        <v>72</v>
      </c>
      <c r="M326" t="s">
        <v>575</v>
      </c>
      <c r="N326">
        <v>0.59</v>
      </c>
      <c r="O326" t="s">
        <v>46</v>
      </c>
      <c r="P326" t="s">
        <v>47</v>
      </c>
      <c r="Q326" t="s">
        <v>58</v>
      </c>
      <c r="R326" t="s">
        <v>576</v>
      </c>
      <c r="S326">
        <v>90069</v>
      </c>
      <c r="T326" s="3">
        <v>42018</v>
      </c>
      <c r="U326" s="3">
        <v>42020</v>
      </c>
      <c r="V326">
        <v>521.69000000000005</v>
      </c>
      <c r="W326">
        <v>7</v>
      </c>
      <c r="X326">
        <v>1081.54</v>
      </c>
      <c r="Y326">
        <v>88061</v>
      </c>
    </row>
    <row r="327" spans="1:25" x14ac:dyDescent="0.25">
      <c r="A327">
        <v>18480</v>
      </c>
      <c r="B327" t="s">
        <v>60</v>
      </c>
      <c r="C327">
        <v>0.01</v>
      </c>
      <c r="D327">
        <v>3.26</v>
      </c>
      <c r="E327">
        <v>1.86</v>
      </c>
      <c r="F327">
        <v>344</v>
      </c>
      <c r="G327" t="s">
        <v>464</v>
      </c>
      <c r="H327" t="s">
        <v>62</v>
      </c>
      <c r="I327" t="s">
        <v>41</v>
      </c>
      <c r="J327" t="s">
        <v>42</v>
      </c>
      <c r="K327" t="s">
        <v>43</v>
      </c>
      <c r="L327" t="s">
        <v>44</v>
      </c>
      <c r="M327" t="s">
        <v>459</v>
      </c>
      <c r="N327">
        <v>0.41</v>
      </c>
      <c r="O327" t="s">
        <v>46</v>
      </c>
      <c r="P327" t="s">
        <v>66</v>
      </c>
      <c r="Q327" t="s">
        <v>201</v>
      </c>
      <c r="R327" t="s">
        <v>465</v>
      </c>
      <c r="S327">
        <v>4101</v>
      </c>
      <c r="T327" s="3">
        <v>42128</v>
      </c>
      <c r="U327" s="3">
        <v>42130</v>
      </c>
      <c r="V327">
        <v>0.7</v>
      </c>
      <c r="W327">
        <v>5</v>
      </c>
      <c r="X327">
        <v>18.489999999999998</v>
      </c>
      <c r="Y327">
        <v>88152</v>
      </c>
    </row>
    <row r="328" spans="1:25" x14ac:dyDescent="0.25">
      <c r="A328">
        <v>18490</v>
      </c>
      <c r="B328" t="s">
        <v>50</v>
      </c>
      <c r="C328">
        <v>0.06</v>
      </c>
      <c r="D328">
        <v>5.38</v>
      </c>
      <c r="E328">
        <v>5.24</v>
      </c>
      <c r="F328">
        <v>618</v>
      </c>
      <c r="G328" t="s">
        <v>738</v>
      </c>
      <c r="H328" t="s">
        <v>40</v>
      </c>
      <c r="I328" t="s">
        <v>127</v>
      </c>
      <c r="J328" t="s">
        <v>42</v>
      </c>
      <c r="K328" t="s">
        <v>122</v>
      </c>
      <c r="L328" t="s">
        <v>72</v>
      </c>
      <c r="M328" t="s">
        <v>740</v>
      </c>
      <c r="N328">
        <v>0.36</v>
      </c>
      <c r="O328" t="s">
        <v>46</v>
      </c>
      <c r="P328" t="s">
        <v>47</v>
      </c>
      <c r="Q328" t="s">
        <v>268</v>
      </c>
      <c r="R328" t="s">
        <v>739</v>
      </c>
      <c r="S328">
        <v>81007</v>
      </c>
      <c r="T328" s="3">
        <v>42123</v>
      </c>
      <c r="U328" s="3">
        <v>42124</v>
      </c>
      <c r="V328">
        <v>-64.67</v>
      </c>
      <c r="W328">
        <v>14</v>
      </c>
      <c r="X328">
        <v>81.819999999999993</v>
      </c>
      <c r="Y328">
        <v>88198</v>
      </c>
    </row>
    <row r="329" spans="1:25" x14ac:dyDescent="0.25">
      <c r="A329">
        <v>18491</v>
      </c>
      <c r="B329" t="s">
        <v>50</v>
      </c>
      <c r="C329">
        <v>0.03</v>
      </c>
      <c r="D329">
        <v>7.35</v>
      </c>
      <c r="E329">
        <v>5.96</v>
      </c>
      <c r="F329">
        <v>618</v>
      </c>
      <c r="G329" t="s">
        <v>738</v>
      </c>
      <c r="H329" t="s">
        <v>62</v>
      </c>
      <c r="I329" t="s">
        <v>127</v>
      </c>
      <c r="J329" t="s">
        <v>42</v>
      </c>
      <c r="K329" t="s">
        <v>106</v>
      </c>
      <c r="L329" t="s">
        <v>72</v>
      </c>
      <c r="M329" t="s">
        <v>741</v>
      </c>
      <c r="N329">
        <v>0.38</v>
      </c>
      <c r="O329" t="s">
        <v>46</v>
      </c>
      <c r="P329" t="s">
        <v>47</v>
      </c>
      <c r="Q329" t="s">
        <v>268</v>
      </c>
      <c r="R329" t="s">
        <v>739</v>
      </c>
      <c r="S329">
        <v>81007</v>
      </c>
      <c r="T329" s="3">
        <v>42123</v>
      </c>
      <c r="U329" s="3">
        <v>42124</v>
      </c>
      <c r="V329">
        <v>-11.11</v>
      </c>
      <c r="W329">
        <v>1</v>
      </c>
      <c r="X329">
        <v>13.16</v>
      </c>
      <c r="Y329">
        <v>88198</v>
      </c>
    </row>
    <row r="330" spans="1:25" x14ac:dyDescent="0.25">
      <c r="A330">
        <v>18492</v>
      </c>
      <c r="B330" t="s">
        <v>50</v>
      </c>
      <c r="C330">
        <v>0.02</v>
      </c>
      <c r="D330">
        <v>15.57</v>
      </c>
      <c r="E330">
        <v>1.39</v>
      </c>
      <c r="F330">
        <v>617</v>
      </c>
      <c r="G330" t="s">
        <v>735</v>
      </c>
      <c r="H330" t="s">
        <v>62</v>
      </c>
      <c r="I330" t="s">
        <v>127</v>
      </c>
      <c r="J330" t="s">
        <v>42</v>
      </c>
      <c r="K330" t="s">
        <v>82</v>
      </c>
      <c r="L330" t="s">
        <v>72</v>
      </c>
      <c r="M330" t="s">
        <v>736</v>
      </c>
      <c r="N330">
        <v>0.38</v>
      </c>
      <c r="O330" t="s">
        <v>46</v>
      </c>
      <c r="P330" t="s">
        <v>47</v>
      </c>
      <c r="Q330" t="s">
        <v>268</v>
      </c>
      <c r="R330" t="s">
        <v>731</v>
      </c>
      <c r="S330">
        <v>81001</v>
      </c>
      <c r="T330" s="3">
        <v>42123</v>
      </c>
      <c r="U330" s="3">
        <v>42124</v>
      </c>
      <c r="V330">
        <v>23.54</v>
      </c>
      <c r="W330">
        <v>3</v>
      </c>
      <c r="X330">
        <v>46.23</v>
      </c>
      <c r="Y330">
        <v>88198</v>
      </c>
    </row>
    <row r="331" spans="1:25" x14ac:dyDescent="0.25">
      <c r="A331">
        <v>18493</v>
      </c>
      <c r="B331" t="s">
        <v>50</v>
      </c>
      <c r="C331">
        <v>0.02</v>
      </c>
      <c r="D331">
        <v>20.89</v>
      </c>
      <c r="E331">
        <v>11.52</v>
      </c>
      <c r="F331">
        <v>617</v>
      </c>
      <c r="G331" t="s">
        <v>735</v>
      </c>
      <c r="H331" t="s">
        <v>62</v>
      </c>
      <c r="I331" t="s">
        <v>127</v>
      </c>
      <c r="J331" t="s">
        <v>42</v>
      </c>
      <c r="K331" t="s">
        <v>154</v>
      </c>
      <c r="L331" t="s">
        <v>72</v>
      </c>
      <c r="M331" t="s">
        <v>737</v>
      </c>
      <c r="N331">
        <v>0.83</v>
      </c>
      <c r="O331" t="s">
        <v>46</v>
      </c>
      <c r="P331" t="s">
        <v>47</v>
      </c>
      <c r="Q331" t="s">
        <v>268</v>
      </c>
      <c r="R331" t="s">
        <v>731</v>
      </c>
      <c r="S331">
        <v>81001</v>
      </c>
      <c r="T331" s="3">
        <v>42123</v>
      </c>
      <c r="U331" s="3">
        <v>42124</v>
      </c>
      <c r="V331">
        <v>-276.11</v>
      </c>
      <c r="W331">
        <v>13</v>
      </c>
      <c r="X331">
        <v>279.27999999999997</v>
      </c>
      <c r="Y331">
        <v>88198</v>
      </c>
    </row>
    <row r="332" spans="1:25" x14ac:dyDescent="0.25">
      <c r="A332">
        <v>18494</v>
      </c>
      <c r="B332" t="s">
        <v>69</v>
      </c>
      <c r="C332">
        <v>0.1</v>
      </c>
      <c r="D332">
        <v>19.98</v>
      </c>
      <c r="E332">
        <v>4</v>
      </c>
      <c r="F332">
        <v>101</v>
      </c>
      <c r="G332" t="s">
        <v>199</v>
      </c>
      <c r="H332" t="s">
        <v>62</v>
      </c>
      <c r="I332" t="s">
        <v>127</v>
      </c>
      <c r="J332" t="s">
        <v>90</v>
      </c>
      <c r="K332" t="s">
        <v>193</v>
      </c>
      <c r="L332" t="s">
        <v>72</v>
      </c>
      <c r="M332" t="s">
        <v>200</v>
      </c>
      <c r="N332">
        <v>0.68</v>
      </c>
      <c r="O332" t="s">
        <v>46</v>
      </c>
      <c r="P332" t="s">
        <v>66</v>
      </c>
      <c r="Q332" t="s">
        <v>201</v>
      </c>
      <c r="R332" t="s">
        <v>202</v>
      </c>
      <c r="S332">
        <v>4005</v>
      </c>
      <c r="T332" s="3">
        <v>42177</v>
      </c>
      <c r="U332" s="3">
        <v>42179</v>
      </c>
      <c r="V332">
        <v>-16.2</v>
      </c>
      <c r="W332">
        <v>16</v>
      </c>
      <c r="X332">
        <v>303.58999999999997</v>
      </c>
      <c r="Y332">
        <v>88205</v>
      </c>
    </row>
    <row r="333" spans="1:25" x14ac:dyDescent="0.25">
      <c r="A333">
        <v>18495</v>
      </c>
      <c r="B333" t="s">
        <v>69</v>
      </c>
      <c r="C333">
        <v>0.09</v>
      </c>
      <c r="D333">
        <v>2.88</v>
      </c>
      <c r="E333">
        <v>1.49</v>
      </c>
      <c r="F333">
        <v>109</v>
      </c>
      <c r="G333" t="s">
        <v>212</v>
      </c>
      <c r="H333" t="s">
        <v>62</v>
      </c>
      <c r="I333" t="s">
        <v>127</v>
      </c>
      <c r="J333" t="s">
        <v>42</v>
      </c>
      <c r="K333" t="s">
        <v>122</v>
      </c>
      <c r="L333" t="s">
        <v>72</v>
      </c>
      <c r="M333" t="s">
        <v>208</v>
      </c>
      <c r="N333">
        <v>0.36</v>
      </c>
      <c r="O333" t="s">
        <v>46</v>
      </c>
      <c r="P333" t="s">
        <v>66</v>
      </c>
      <c r="Q333" t="s">
        <v>67</v>
      </c>
      <c r="R333" t="s">
        <v>213</v>
      </c>
      <c r="S333">
        <v>7644</v>
      </c>
      <c r="T333" s="3">
        <v>42177</v>
      </c>
      <c r="U333" s="3">
        <v>42178</v>
      </c>
      <c r="V333">
        <v>-2.7</v>
      </c>
      <c r="W333">
        <v>4</v>
      </c>
      <c r="X333">
        <v>11.13</v>
      </c>
      <c r="Y333">
        <v>88205</v>
      </c>
    </row>
    <row r="334" spans="1:25" x14ac:dyDescent="0.25">
      <c r="A334">
        <v>18497</v>
      </c>
      <c r="B334" t="s">
        <v>38</v>
      </c>
      <c r="C334">
        <v>0.03</v>
      </c>
      <c r="D334">
        <v>15.28</v>
      </c>
      <c r="E334">
        <v>1.99</v>
      </c>
      <c r="F334">
        <v>2049</v>
      </c>
      <c r="G334" t="s">
        <v>1981</v>
      </c>
      <c r="H334" t="s">
        <v>62</v>
      </c>
      <c r="I334" t="s">
        <v>41</v>
      </c>
      <c r="J334" t="s">
        <v>90</v>
      </c>
      <c r="K334" t="s">
        <v>193</v>
      </c>
      <c r="L334" t="s">
        <v>64</v>
      </c>
      <c r="M334" t="s">
        <v>346</v>
      </c>
      <c r="N334">
        <v>0.42</v>
      </c>
      <c r="O334" t="s">
        <v>46</v>
      </c>
      <c r="P334" t="s">
        <v>149</v>
      </c>
      <c r="Q334" t="s">
        <v>150</v>
      </c>
      <c r="R334" t="s">
        <v>1982</v>
      </c>
      <c r="S334">
        <v>22801</v>
      </c>
      <c r="T334" s="3">
        <v>42176</v>
      </c>
      <c r="U334" s="3">
        <v>42178</v>
      </c>
      <c r="V334">
        <v>-266.69</v>
      </c>
      <c r="W334">
        <v>19</v>
      </c>
      <c r="X334">
        <v>290.98</v>
      </c>
      <c r="Y334">
        <v>88220</v>
      </c>
    </row>
    <row r="335" spans="1:25" x14ac:dyDescent="0.25">
      <c r="A335">
        <v>18498</v>
      </c>
      <c r="B335" t="s">
        <v>38</v>
      </c>
      <c r="C335">
        <v>0.09</v>
      </c>
      <c r="D335">
        <v>1.76</v>
      </c>
      <c r="E335">
        <v>0.7</v>
      </c>
      <c r="F335">
        <v>2049</v>
      </c>
      <c r="G335" t="s">
        <v>1981</v>
      </c>
      <c r="H335" t="s">
        <v>62</v>
      </c>
      <c r="I335" t="s">
        <v>41</v>
      </c>
      <c r="J335" t="s">
        <v>42</v>
      </c>
      <c r="K335" t="s">
        <v>43</v>
      </c>
      <c r="L335" t="s">
        <v>44</v>
      </c>
      <c r="M335" t="s">
        <v>1983</v>
      </c>
      <c r="N335">
        <v>0.56000000000000005</v>
      </c>
      <c r="O335" t="s">
        <v>46</v>
      </c>
      <c r="P335" t="s">
        <v>149</v>
      </c>
      <c r="Q335" t="s">
        <v>150</v>
      </c>
      <c r="R335" t="s">
        <v>1982</v>
      </c>
      <c r="S335">
        <v>22801</v>
      </c>
      <c r="T335" s="3">
        <v>42176</v>
      </c>
      <c r="U335" s="3">
        <v>42179</v>
      </c>
      <c r="V335">
        <v>-12.28</v>
      </c>
      <c r="W335">
        <v>13</v>
      </c>
      <c r="X335">
        <v>21.77</v>
      </c>
      <c r="Y335">
        <v>88220</v>
      </c>
    </row>
    <row r="336" spans="1:25" x14ac:dyDescent="0.25">
      <c r="A336">
        <v>18499</v>
      </c>
      <c r="B336" t="s">
        <v>50</v>
      </c>
      <c r="C336">
        <v>0.1</v>
      </c>
      <c r="D336">
        <v>110.99</v>
      </c>
      <c r="E336">
        <v>8.99</v>
      </c>
      <c r="F336">
        <v>1351</v>
      </c>
      <c r="G336" t="s">
        <v>1427</v>
      </c>
      <c r="H336" t="s">
        <v>40</v>
      </c>
      <c r="I336" t="s">
        <v>53</v>
      </c>
      <c r="J336" t="s">
        <v>90</v>
      </c>
      <c r="K336" t="s">
        <v>91</v>
      </c>
      <c r="L336" t="s">
        <v>72</v>
      </c>
      <c r="M336" t="s">
        <v>1428</v>
      </c>
      <c r="N336">
        <v>0.56999999999999995</v>
      </c>
      <c r="O336" t="s">
        <v>46</v>
      </c>
      <c r="P336" t="s">
        <v>149</v>
      </c>
      <c r="Q336" t="s">
        <v>375</v>
      </c>
      <c r="R336" t="s">
        <v>1429</v>
      </c>
      <c r="S336">
        <v>33063</v>
      </c>
      <c r="T336" s="3">
        <v>42031</v>
      </c>
      <c r="U336" s="3">
        <v>42033</v>
      </c>
      <c r="V336">
        <v>3285.48</v>
      </c>
      <c r="W336">
        <v>7</v>
      </c>
      <c r="X336">
        <v>627.78</v>
      </c>
      <c r="Y336">
        <v>88232</v>
      </c>
    </row>
    <row r="337" spans="1:25" x14ac:dyDescent="0.25">
      <c r="A337">
        <v>18506</v>
      </c>
      <c r="B337" t="s">
        <v>119</v>
      </c>
      <c r="C337">
        <v>0.04</v>
      </c>
      <c r="D337">
        <v>67.28</v>
      </c>
      <c r="E337">
        <v>19.989999999999998</v>
      </c>
      <c r="F337">
        <v>2858</v>
      </c>
      <c r="G337" t="s">
        <v>2622</v>
      </c>
      <c r="H337" t="s">
        <v>62</v>
      </c>
      <c r="I337" t="s">
        <v>41</v>
      </c>
      <c r="J337" t="s">
        <v>42</v>
      </c>
      <c r="K337" t="s">
        <v>122</v>
      </c>
      <c r="L337" t="s">
        <v>72</v>
      </c>
      <c r="M337" t="s">
        <v>686</v>
      </c>
      <c r="N337">
        <v>0.4</v>
      </c>
      <c r="O337" t="s">
        <v>46</v>
      </c>
      <c r="P337" t="s">
        <v>149</v>
      </c>
      <c r="Q337" t="s">
        <v>375</v>
      </c>
      <c r="R337" t="s">
        <v>2246</v>
      </c>
      <c r="S337">
        <v>32259</v>
      </c>
      <c r="T337" s="3">
        <v>42147</v>
      </c>
      <c r="U337" s="3">
        <v>42152</v>
      </c>
      <c r="V337">
        <v>14.75</v>
      </c>
      <c r="W337">
        <v>30</v>
      </c>
      <c r="X337">
        <v>2051.6799999999998</v>
      </c>
      <c r="Y337">
        <v>88282</v>
      </c>
    </row>
    <row r="338" spans="1:25" x14ac:dyDescent="0.25">
      <c r="A338">
        <v>18507</v>
      </c>
      <c r="B338" t="s">
        <v>119</v>
      </c>
      <c r="C338">
        <v>0.1</v>
      </c>
      <c r="D338">
        <v>130.97999999999999</v>
      </c>
      <c r="E338">
        <v>54.74</v>
      </c>
      <c r="F338">
        <v>2858</v>
      </c>
      <c r="G338" t="s">
        <v>2622</v>
      </c>
      <c r="H338" t="s">
        <v>52</v>
      </c>
      <c r="I338" t="s">
        <v>41</v>
      </c>
      <c r="J338" t="s">
        <v>54</v>
      </c>
      <c r="K338" t="s">
        <v>204</v>
      </c>
      <c r="L338" t="s">
        <v>134</v>
      </c>
      <c r="M338" t="s">
        <v>418</v>
      </c>
      <c r="N338">
        <v>0.69</v>
      </c>
      <c r="O338" t="s">
        <v>46</v>
      </c>
      <c r="P338" t="s">
        <v>149</v>
      </c>
      <c r="Q338" t="s">
        <v>375</v>
      </c>
      <c r="R338" t="s">
        <v>2246</v>
      </c>
      <c r="S338">
        <v>32259</v>
      </c>
      <c r="T338" s="3">
        <v>42147</v>
      </c>
      <c r="U338" s="3">
        <v>42147</v>
      </c>
      <c r="V338">
        <v>669.61</v>
      </c>
      <c r="W338">
        <v>42</v>
      </c>
      <c r="X338">
        <v>5295.03</v>
      </c>
      <c r="Y338">
        <v>88282</v>
      </c>
    </row>
    <row r="339" spans="1:25" x14ac:dyDescent="0.25">
      <c r="A339">
        <v>18508</v>
      </c>
      <c r="B339" t="s">
        <v>119</v>
      </c>
      <c r="C339">
        <v>0.04</v>
      </c>
      <c r="D339">
        <v>2.78</v>
      </c>
      <c r="E339">
        <v>1.25</v>
      </c>
      <c r="F339">
        <v>2858</v>
      </c>
      <c r="G339" t="s">
        <v>2622</v>
      </c>
      <c r="H339" t="s">
        <v>62</v>
      </c>
      <c r="I339" t="s">
        <v>41</v>
      </c>
      <c r="J339" t="s">
        <v>42</v>
      </c>
      <c r="K339" t="s">
        <v>43</v>
      </c>
      <c r="L339" t="s">
        <v>44</v>
      </c>
      <c r="M339" t="s">
        <v>2219</v>
      </c>
      <c r="N339">
        <v>0.59</v>
      </c>
      <c r="O339" t="s">
        <v>46</v>
      </c>
      <c r="P339" t="s">
        <v>149</v>
      </c>
      <c r="Q339" t="s">
        <v>375</v>
      </c>
      <c r="R339" t="s">
        <v>2246</v>
      </c>
      <c r="S339">
        <v>32259</v>
      </c>
      <c r="T339" s="3">
        <v>42147</v>
      </c>
      <c r="U339" s="3">
        <v>42147</v>
      </c>
      <c r="V339">
        <v>213</v>
      </c>
      <c r="W339">
        <v>28</v>
      </c>
      <c r="X339">
        <v>80.27</v>
      </c>
      <c r="Y339">
        <v>88282</v>
      </c>
    </row>
    <row r="340" spans="1:25" x14ac:dyDescent="0.25">
      <c r="A340">
        <v>18511</v>
      </c>
      <c r="B340" t="s">
        <v>119</v>
      </c>
      <c r="C340">
        <v>0.09</v>
      </c>
      <c r="D340">
        <v>60.98</v>
      </c>
      <c r="E340">
        <v>49</v>
      </c>
      <c r="F340">
        <v>1557</v>
      </c>
      <c r="G340" t="s">
        <v>1595</v>
      </c>
      <c r="H340" t="s">
        <v>62</v>
      </c>
      <c r="I340" t="s">
        <v>127</v>
      </c>
      <c r="J340" t="s">
        <v>42</v>
      </c>
      <c r="K340" t="s">
        <v>270</v>
      </c>
      <c r="L340" t="s">
        <v>249</v>
      </c>
      <c r="M340" t="s">
        <v>1596</v>
      </c>
      <c r="N340">
        <v>0.59</v>
      </c>
      <c r="O340" t="s">
        <v>46</v>
      </c>
      <c r="P340" t="s">
        <v>149</v>
      </c>
      <c r="Q340" t="s">
        <v>150</v>
      </c>
      <c r="R340" t="s">
        <v>1597</v>
      </c>
      <c r="S340">
        <v>22003</v>
      </c>
      <c r="T340" s="3">
        <v>42088</v>
      </c>
      <c r="U340" s="3">
        <v>42096</v>
      </c>
      <c r="V340">
        <v>-954.76</v>
      </c>
      <c r="W340">
        <v>15</v>
      </c>
      <c r="X340">
        <v>879.62</v>
      </c>
      <c r="Y340">
        <v>87426</v>
      </c>
    </row>
    <row r="341" spans="1:25" x14ac:dyDescent="0.25">
      <c r="A341">
        <v>18512</v>
      </c>
      <c r="B341" t="s">
        <v>119</v>
      </c>
      <c r="C341">
        <v>0.05</v>
      </c>
      <c r="D341">
        <v>29.89</v>
      </c>
      <c r="E341">
        <v>1.99</v>
      </c>
      <c r="F341">
        <v>1557</v>
      </c>
      <c r="G341" t="s">
        <v>1595</v>
      </c>
      <c r="H341" t="s">
        <v>62</v>
      </c>
      <c r="I341" t="s">
        <v>127</v>
      </c>
      <c r="J341" t="s">
        <v>90</v>
      </c>
      <c r="K341" t="s">
        <v>193</v>
      </c>
      <c r="L341" t="s">
        <v>64</v>
      </c>
      <c r="M341" t="s">
        <v>1324</v>
      </c>
      <c r="N341">
        <v>0.5</v>
      </c>
      <c r="O341" t="s">
        <v>46</v>
      </c>
      <c r="P341" t="s">
        <v>149</v>
      </c>
      <c r="Q341" t="s">
        <v>150</v>
      </c>
      <c r="R341" t="s">
        <v>1597</v>
      </c>
      <c r="S341">
        <v>22003</v>
      </c>
      <c r="T341" s="3">
        <v>42088</v>
      </c>
      <c r="U341" s="3">
        <v>42090</v>
      </c>
      <c r="V341">
        <v>219.47</v>
      </c>
      <c r="W341">
        <v>12</v>
      </c>
      <c r="X341">
        <v>361.19</v>
      </c>
      <c r="Y341">
        <v>87426</v>
      </c>
    </row>
    <row r="342" spans="1:25" x14ac:dyDescent="0.25">
      <c r="A342">
        <v>18516</v>
      </c>
      <c r="B342" t="s">
        <v>69</v>
      </c>
      <c r="C342">
        <v>0.06</v>
      </c>
      <c r="D342">
        <v>2.94</v>
      </c>
      <c r="E342">
        <v>0.96</v>
      </c>
      <c r="F342">
        <v>2858</v>
      </c>
      <c r="G342" t="s">
        <v>2622</v>
      </c>
      <c r="H342" t="s">
        <v>62</v>
      </c>
      <c r="I342" t="s">
        <v>41</v>
      </c>
      <c r="J342" t="s">
        <v>42</v>
      </c>
      <c r="K342" t="s">
        <v>43</v>
      </c>
      <c r="L342" t="s">
        <v>44</v>
      </c>
      <c r="M342" t="s">
        <v>612</v>
      </c>
      <c r="N342">
        <v>0.57999999999999996</v>
      </c>
      <c r="O342" t="s">
        <v>46</v>
      </c>
      <c r="P342" t="s">
        <v>149</v>
      </c>
      <c r="Q342" t="s">
        <v>375</v>
      </c>
      <c r="R342" t="s">
        <v>2246</v>
      </c>
      <c r="S342">
        <v>32259</v>
      </c>
      <c r="T342" s="3">
        <v>42141</v>
      </c>
      <c r="U342" s="3">
        <v>42142</v>
      </c>
      <c r="V342">
        <v>-8.8800000000000008</v>
      </c>
      <c r="W342">
        <v>3</v>
      </c>
      <c r="X342">
        <v>8.7899999999999991</v>
      </c>
      <c r="Y342">
        <v>88279</v>
      </c>
    </row>
    <row r="343" spans="1:25" x14ac:dyDescent="0.25">
      <c r="A343">
        <v>18521</v>
      </c>
      <c r="B343" t="s">
        <v>38</v>
      </c>
      <c r="C343">
        <v>7.0000000000000007E-2</v>
      </c>
      <c r="D343">
        <v>10.06</v>
      </c>
      <c r="E343">
        <v>2.06</v>
      </c>
      <c r="F343">
        <v>188</v>
      </c>
      <c r="G343" t="s">
        <v>292</v>
      </c>
      <c r="H343" t="s">
        <v>62</v>
      </c>
      <c r="I343" t="s">
        <v>41</v>
      </c>
      <c r="J343" t="s">
        <v>42</v>
      </c>
      <c r="K343" t="s">
        <v>106</v>
      </c>
      <c r="L343" t="s">
        <v>44</v>
      </c>
      <c r="M343" t="s">
        <v>293</v>
      </c>
      <c r="N343">
        <v>0.39</v>
      </c>
      <c r="O343" t="s">
        <v>46</v>
      </c>
      <c r="P343" t="s">
        <v>74</v>
      </c>
      <c r="Q343" t="s">
        <v>143</v>
      </c>
      <c r="R343" t="s">
        <v>294</v>
      </c>
      <c r="S343">
        <v>76240</v>
      </c>
      <c r="T343" s="3">
        <v>42146</v>
      </c>
      <c r="U343" s="3">
        <v>42146</v>
      </c>
      <c r="V343">
        <v>152.66</v>
      </c>
      <c r="W343">
        <v>23</v>
      </c>
      <c r="X343">
        <v>221.24</v>
      </c>
      <c r="Y343">
        <v>88361</v>
      </c>
    </row>
    <row r="344" spans="1:25" x14ac:dyDescent="0.25">
      <c r="A344">
        <v>18522</v>
      </c>
      <c r="B344" t="s">
        <v>38</v>
      </c>
      <c r="C344">
        <v>7.0000000000000007E-2</v>
      </c>
      <c r="D344">
        <v>1.68</v>
      </c>
      <c r="E344">
        <v>1.57</v>
      </c>
      <c r="F344">
        <v>188</v>
      </c>
      <c r="G344" t="s">
        <v>292</v>
      </c>
      <c r="H344" t="s">
        <v>62</v>
      </c>
      <c r="I344" t="s">
        <v>41</v>
      </c>
      <c r="J344" t="s">
        <v>42</v>
      </c>
      <c r="K344" t="s">
        <v>43</v>
      </c>
      <c r="L344" t="s">
        <v>44</v>
      </c>
      <c r="M344" t="s">
        <v>109</v>
      </c>
      <c r="N344">
        <v>0.59</v>
      </c>
      <c r="O344" t="s">
        <v>46</v>
      </c>
      <c r="P344" t="s">
        <v>74</v>
      </c>
      <c r="Q344" t="s">
        <v>143</v>
      </c>
      <c r="R344" t="s">
        <v>294</v>
      </c>
      <c r="S344">
        <v>76240</v>
      </c>
      <c r="T344" s="3">
        <v>42146</v>
      </c>
      <c r="U344" s="3">
        <v>42147</v>
      </c>
      <c r="V344">
        <v>7.15</v>
      </c>
      <c r="W344">
        <v>29</v>
      </c>
      <c r="X344">
        <v>46.65</v>
      </c>
      <c r="Y344">
        <v>88361</v>
      </c>
    </row>
    <row r="345" spans="1:25" x14ac:dyDescent="0.25">
      <c r="A345">
        <v>18529</v>
      </c>
      <c r="B345" t="s">
        <v>38</v>
      </c>
      <c r="C345">
        <v>0.01</v>
      </c>
      <c r="D345">
        <v>3.15</v>
      </c>
      <c r="E345">
        <v>0.49</v>
      </c>
      <c r="F345">
        <v>1008</v>
      </c>
      <c r="G345" t="s">
        <v>1120</v>
      </c>
      <c r="H345" t="s">
        <v>62</v>
      </c>
      <c r="I345" t="s">
        <v>53</v>
      </c>
      <c r="J345" t="s">
        <v>42</v>
      </c>
      <c r="K345" t="s">
        <v>147</v>
      </c>
      <c r="L345" t="s">
        <v>72</v>
      </c>
      <c r="M345" t="s">
        <v>1121</v>
      </c>
      <c r="N345">
        <v>0.37</v>
      </c>
      <c r="O345" t="s">
        <v>46</v>
      </c>
      <c r="P345" t="s">
        <v>66</v>
      </c>
      <c r="Q345" t="s">
        <v>201</v>
      </c>
      <c r="R345" t="s">
        <v>1122</v>
      </c>
      <c r="S345">
        <v>4038</v>
      </c>
      <c r="T345" s="3">
        <v>42149</v>
      </c>
      <c r="U345" s="3">
        <v>42151</v>
      </c>
      <c r="V345">
        <v>17.510000000000002</v>
      </c>
      <c r="W345">
        <v>8</v>
      </c>
      <c r="X345">
        <v>25.37</v>
      </c>
      <c r="Y345">
        <v>88371</v>
      </c>
    </row>
    <row r="346" spans="1:25" x14ac:dyDescent="0.25">
      <c r="A346">
        <v>18536</v>
      </c>
      <c r="B346" t="s">
        <v>119</v>
      </c>
      <c r="C346">
        <v>0.01</v>
      </c>
      <c r="D346">
        <v>8.8800000000000008</v>
      </c>
      <c r="E346">
        <v>6.28</v>
      </c>
      <c r="F346">
        <v>451</v>
      </c>
      <c r="G346" t="s">
        <v>562</v>
      </c>
      <c r="H346" t="s">
        <v>62</v>
      </c>
      <c r="I346" t="s">
        <v>53</v>
      </c>
      <c r="J346" t="s">
        <v>42</v>
      </c>
      <c r="K346" t="s">
        <v>122</v>
      </c>
      <c r="L346" t="s">
        <v>72</v>
      </c>
      <c r="M346" t="s">
        <v>508</v>
      </c>
      <c r="N346">
        <v>0.35</v>
      </c>
      <c r="O346" t="s">
        <v>46</v>
      </c>
      <c r="P346" t="s">
        <v>47</v>
      </c>
      <c r="Q346" t="s">
        <v>58</v>
      </c>
      <c r="R346" t="s">
        <v>564</v>
      </c>
      <c r="S346">
        <v>94024</v>
      </c>
      <c r="T346" s="3">
        <v>42009</v>
      </c>
      <c r="U346" s="3">
        <v>42014</v>
      </c>
      <c r="V346">
        <v>-15.46</v>
      </c>
      <c r="W346">
        <v>2</v>
      </c>
      <c r="X346">
        <v>19.86</v>
      </c>
      <c r="Y346">
        <v>86013</v>
      </c>
    </row>
    <row r="347" spans="1:25" x14ac:dyDescent="0.25">
      <c r="A347">
        <v>18537</v>
      </c>
      <c r="B347" t="s">
        <v>119</v>
      </c>
      <c r="C347">
        <v>0.06</v>
      </c>
      <c r="D347">
        <v>2.88</v>
      </c>
      <c r="E347">
        <v>0.99</v>
      </c>
      <c r="F347">
        <v>451</v>
      </c>
      <c r="G347" t="s">
        <v>562</v>
      </c>
      <c r="H347" t="s">
        <v>62</v>
      </c>
      <c r="I347" t="s">
        <v>53</v>
      </c>
      <c r="J347" t="s">
        <v>42</v>
      </c>
      <c r="K347" t="s">
        <v>147</v>
      </c>
      <c r="L347" t="s">
        <v>72</v>
      </c>
      <c r="M347" t="s">
        <v>362</v>
      </c>
      <c r="N347">
        <v>0.36</v>
      </c>
      <c r="O347" t="s">
        <v>46</v>
      </c>
      <c r="P347" t="s">
        <v>47</v>
      </c>
      <c r="Q347" t="s">
        <v>58</v>
      </c>
      <c r="R347" t="s">
        <v>564</v>
      </c>
      <c r="S347">
        <v>94024</v>
      </c>
      <c r="T347" s="3">
        <v>42009</v>
      </c>
      <c r="U347" s="3">
        <v>42018</v>
      </c>
      <c r="V347">
        <v>16.05</v>
      </c>
      <c r="W347">
        <v>8</v>
      </c>
      <c r="X347">
        <v>23.26</v>
      </c>
      <c r="Y347">
        <v>86013</v>
      </c>
    </row>
    <row r="348" spans="1:25" x14ac:dyDescent="0.25">
      <c r="A348">
        <v>18540</v>
      </c>
      <c r="B348" t="s">
        <v>60</v>
      </c>
      <c r="C348">
        <v>0.08</v>
      </c>
      <c r="D348">
        <v>6.68</v>
      </c>
      <c r="E348">
        <v>1.5</v>
      </c>
      <c r="F348">
        <v>2114</v>
      </c>
      <c r="G348" t="s">
        <v>2035</v>
      </c>
      <c r="H348" t="s">
        <v>62</v>
      </c>
      <c r="I348" t="s">
        <v>41</v>
      </c>
      <c r="J348" t="s">
        <v>42</v>
      </c>
      <c r="K348" t="s">
        <v>43</v>
      </c>
      <c r="L348" t="s">
        <v>44</v>
      </c>
      <c r="M348" t="s">
        <v>2036</v>
      </c>
      <c r="N348">
        <v>0.48</v>
      </c>
      <c r="O348" t="s">
        <v>46</v>
      </c>
      <c r="P348" t="s">
        <v>149</v>
      </c>
      <c r="Q348" t="s">
        <v>150</v>
      </c>
      <c r="R348" t="s">
        <v>556</v>
      </c>
      <c r="S348">
        <v>23518</v>
      </c>
      <c r="T348" s="3">
        <v>42089</v>
      </c>
      <c r="U348" s="3">
        <v>42091</v>
      </c>
      <c r="V348">
        <v>-601.79999999999995</v>
      </c>
      <c r="W348">
        <v>10</v>
      </c>
      <c r="X348">
        <v>66.12</v>
      </c>
      <c r="Y348">
        <v>88403</v>
      </c>
    </row>
    <row r="349" spans="1:25" x14ac:dyDescent="0.25">
      <c r="A349">
        <v>18551</v>
      </c>
      <c r="B349" t="s">
        <v>50</v>
      </c>
      <c r="C349">
        <v>0</v>
      </c>
      <c r="D349">
        <v>115.99</v>
      </c>
      <c r="E349">
        <v>2.5</v>
      </c>
      <c r="F349">
        <v>52</v>
      </c>
      <c r="G349" t="s">
        <v>130</v>
      </c>
      <c r="H349" t="s">
        <v>62</v>
      </c>
      <c r="I349" t="s">
        <v>41</v>
      </c>
      <c r="J349" t="s">
        <v>90</v>
      </c>
      <c r="K349" t="s">
        <v>91</v>
      </c>
      <c r="L349" t="s">
        <v>72</v>
      </c>
      <c r="M349" t="s">
        <v>131</v>
      </c>
      <c r="N349">
        <v>0.56999999999999995</v>
      </c>
      <c r="O349" t="s">
        <v>46</v>
      </c>
      <c r="P349" t="s">
        <v>47</v>
      </c>
      <c r="Q349" t="s">
        <v>48</v>
      </c>
      <c r="R349" t="s">
        <v>132</v>
      </c>
      <c r="S349">
        <v>98373</v>
      </c>
      <c r="T349" s="3">
        <v>42073</v>
      </c>
      <c r="U349" s="3">
        <v>42073</v>
      </c>
      <c r="V349">
        <v>162.66999999999999</v>
      </c>
      <c r="W349">
        <v>6</v>
      </c>
      <c r="X349">
        <v>627.04</v>
      </c>
      <c r="Y349">
        <v>88426</v>
      </c>
    </row>
    <row r="350" spans="1:25" x14ac:dyDescent="0.25">
      <c r="A350">
        <v>18552</v>
      </c>
      <c r="B350" t="s">
        <v>50</v>
      </c>
      <c r="C350">
        <v>0.02</v>
      </c>
      <c r="D350">
        <v>5.98</v>
      </c>
      <c r="E350">
        <v>5.79</v>
      </c>
      <c r="F350">
        <v>53</v>
      </c>
      <c r="G350" t="s">
        <v>133</v>
      </c>
      <c r="H350" t="s">
        <v>62</v>
      </c>
      <c r="I350" t="s">
        <v>41</v>
      </c>
      <c r="J350" t="s">
        <v>42</v>
      </c>
      <c r="K350" t="s">
        <v>106</v>
      </c>
      <c r="L350" t="s">
        <v>72</v>
      </c>
      <c r="M350" t="s">
        <v>136</v>
      </c>
      <c r="N350">
        <v>0.36</v>
      </c>
      <c r="O350" t="s">
        <v>46</v>
      </c>
      <c r="P350" t="s">
        <v>47</v>
      </c>
      <c r="Q350" t="s">
        <v>48</v>
      </c>
      <c r="R350" t="s">
        <v>129</v>
      </c>
      <c r="S350">
        <v>98052</v>
      </c>
      <c r="T350" s="3">
        <v>42073</v>
      </c>
      <c r="U350" s="3">
        <v>42074</v>
      </c>
      <c r="V350">
        <v>-67.489999999999995</v>
      </c>
      <c r="W350">
        <v>17</v>
      </c>
      <c r="X350">
        <v>110.19</v>
      </c>
      <c r="Y350">
        <v>88426</v>
      </c>
    </row>
    <row r="351" spans="1:25" x14ac:dyDescent="0.25">
      <c r="A351">
        <v>18555</v>
      </c>
      <c r="B351" t="s">
        <v>69</v>
      </c>
      <c r="C351">
        <v>0.06</v>
      </c>
      <c r="D351">
        <v>17.670000000000002</v>
      </c>
      <c r="E351">
        <v>8.99</v>
      </c>
      <c r="F351">
        <v>683</v>
      </c>
      <c r="G351" t="s">
        <v>819</v>
      </c>
      <c r="H351" t="s">
        <v>40</v>
      </c>
      <c r="I351" t="s">
        <v>71</v>
      </c>
      <c r="J351" t="s">
        <v>54</v>
      </c>
      <c r="K351" t="s">
        <v>63</v>
      </c>
      <c r="L351" t="s">
        <v>64</v>
      </c>
      <c r="M351" t="s">
        <v>820</v>
      </c>
      <c r="N351">
        <v>0.47</v>
      </c>
      <c r="O351" t="s">
        <v>46</v>
      </c>
      <c r="P351" t="s">
        <v>74</v>
      </c>
      <c r="Q351" t="s">
        <v>509</v>
      </c>
      <c r="R351" t="s">
        <v>821</v>
      </c>
      <c r="S351">
        <v>68046</v>
      </c>
      <c r="T351" s="3">
        <v>42101</v>
      </c>
      <c r="U351" s="3">
        <v>42102</v>
      </c>
      <c r="V351">
        <v>38.06</v>
      </c>
      <c r="W351">
        <v>4</v>
      </c>
      <c r="X351">
        <v>69.959999999999994</v>
      </c>
      <c r="Y351">
        <v>87765</v>
      </c>
    </row>
    <row r="352" spans="1:25" x14ac:dyDescent="0.25">
      <c r="A352">
        <v>18562</v>
      </c>
      <c r="B352" t="s">
        <v>60</v>
      </c>
      <c r="C352">
        <v>0.08</v>
      </c>
      <c r="D352">
        <v>2.89</v>
      </c>
      <c r="E352">
        <v>0.49</v>
      </c>
      <c r="F352">
        <v>2114</v>
      </c>
      <c r="G352" t="s">
        <v>2035</v>
      </c>
      <c r="H352" t="s">
        <v>62</v>
      </c>
      <c r="I352" t="s">
        <v>41</v>
      </c>
      <c r="J352" t="s">
        <v>42</v>
      </c>
      <c r="K352" t="s">
        <v>147</v>
      </c>
      <c r="L352" t="s">
        <v>72</v>
      </c>
      <c r="M352" t="s">
        <v>2037</v>
      </c>
      <c r="N352">
        <v>0.38</v>
      </c>
      <c r="O352" t="s">
        <v>46</v>
      </c>
      <c r="P352" t="s">
        <v>149</v>
      </c>
      <c r="Q352" t="s">
        <v>150</v>
      </c>
      <c r="R352" t="s">
        <v>556</v>
      </c>
      <c r="S352">
        <v>23518</v>
      </c>
      <c r="T352" s="3">
        <v>42117</v>
      </c>
      <c r="U352" s="3">
        <v>42117</v>
      </c>
      <c r="V352">
        <v>38.409999999999997</v>
      </c>
      <c r="W352">
        <v>1</v>
      </c>
      <c r="X352">
        <v>3.07</v>
      </c>
      <c r="Y352">
        <v>88404</v>
      </c>
    </row>
    <row r="353" spans="1:25" x14ac:dyDescent="0.25">
      <c r="A353">
        <v>18566</v>
      </c>
      <c r="B353" t="s">
        <v>50</v>
      </c>
      <c r="C353">
        <v>0.02</v>
      </c>
      <c r="D353">
        <v>60.98</v>
      </c>
      <c r="E353">
        <v>49</v>
      </c>
      <c r="F353">
        <v>1734</v>
      </c>
      <c r="G353" t="s">
        <v>1758</v>
      </c>
      <c r="H353" t="s">
        <v>62</v>
      </c>
      <c r="I353" t="s">
        <v>71</v>
      </c>
      <c r="J353" t="s">
        <v>42</v>
      </c>
      <c r="K353" t="s">
        <v>270</v>
      </c>
      <c r="L353" t="s">
        <v>249</v>
      </c>
      <c r="M353" t="s">
        <v>1596</v>
      </c>
      <c r="N353">
        <v>0.59</v>
      </c>
      <c r="O353" t="s">
        <v>46</v>
      </c>
      <c r="P353" t="s">
        <v>66</v>
      </c>
      <c r="Q353" t="s">
        <v>84</v>
      </c>
      <c r="R353" t="s">
        <v>1759</v>
      </c>
      <c r="S353">
        <v>10528</v>
      </c>
      <c r="T353" s="3">
        <v>42098</v>
      </c>
      <c r="U353" s="3">
        <v>42100</v>
      </c>
      <c r="V353">
        <v>-596.27</v>
      </c>
      <c r="W353">
        <v>9</v>
      </c>
      <c r="X353">
        <v>561.05999999999995</v>
      </c>
      <c r="Y353">
        <v>88443</v>
      </c>
    </row>
    <row r="354" spans="1:25" x14ac:dyDescent="0.25">
      <c r="A354">
        <v>18567</v>
      </c>
      <c r="B354" t="s">
        <v>50</v>
      </c>
      <c r="C354">
        <v>0.02</v>
      </c>
      <c r="D354">
        <v>1270.99</v>
      </c>
      <c r="E354">
        <v>19.989999999999998</v>
      </c>
      <c r="F354">
        <v>1734</v>
      </c>
      <c r="G354" t="s">
        <v>1758</v>
      </c>
      <c r="H354" t="s">
        <v>62</v>
      </c>
      <c r="I354" t="s">
        <v>71</v>
      </c>
      <c r="J354" t="s">
        <v>42</v>
      </c>
      <c r="K354" t="s">
        <v>122</v>
      </c>
      <c r="L354" t="s">
        <v>72</v>
      </c>
      <c r="M354" t="s">
        <v>644</v>
      </c>
      <c r="N354">
        <v>0.35</v>
      </c>
      <c r="O354" t="s">
        <v>46</v>
      </c>
      <c r="P354" t="s">
        <v>66</v>
      </c>
      <c r="Q354" t="s">
        <v>84</v>
      </c>
      <c r="R354" t="s">
        <v>1759</v>
      </c>
      <c r="S354">
        <v>10528</v>
      </c>
      <c r="T354" s="3">
        <v>42098</v>
      </c>
      <c r="U354" s="3">
        <v>42100</v>
      </c>
      <c r="V354">
        <v>7889.69</v>
      </c>
      <c r="W354">
        <v>9</v>
      </c>
      <c r="X354">
        <v>11434.33</v>
      </c>
      <c r="Y354">
        <v>88443</v>
      </c>
    </row>
    <row r="355" spans="1:25" x14ac:dyDescent="0.25">
      <c r="A355">
        <v>18568</v>
      </c>
      <c r="B355" t="s">
        <v>50</v>
      </c>
      <c r="C355">
        <v>0.05</v>
      </c>
      <c r="D355">
        <v>205.99</v>
      </c>
      <c r="E355">
        <v>8.99</v>
      </c>
      <c r="F355">
        <v>1734</v>
      </c>
      <c r="G355" t="s">
        <v>1758</v>
      </c>
      <c r="H355" t="s">
        <v>40</v>
      </c>
      <c r="I355" t="s">
        <v>71</v>
      </c>
      <c r="J355" t="s">
        <v>90</v>
      </c>
      <c r="K355" t="s">
        <v>91</v>
      </c>
      <c r="L355" t="s">
        <v>72</v>
      </c>
      <c r="M355" t="s">
        <v>1555</v>
      </c>
      <c r="N355">
        <v>0.6</v>
      </c>
      <c r="O355" t="s">
        <v>46</v>
      </c>
      <c r="P355" t="s">
        <v>66</v>
      </c>
      <c r="Q355" t="s">
        <v>84</v>
      </c>
      <c r="R355" t="s">
        <v>1759</v>
      </c>
      <c r="S355">
        <v>10528</v>
      </c>
      <c r="T355" s="3">
        <v>42098</v>
      </c>
      <c r="U355" s="3">
        <v>42100</v>
      </c>
      <c r="V355">
        <v>1545.81</v>
      </c>
      <c r="W355">
        <v>19</v>
      </c>
      <c r="X355">
        <v>3229.24</v>
      </c>
      <c r="Y355">
        <v>88443</v>
      </c>
    </row>
    <row r="356" spans="1:25" x14ac:dyDescent="0.25">
      <c r="A356">
        <v>18611</v>
      </c>
      <c r="B356" t="s">
        <v>38</v>
      </c>
      <c r="C356">
        <v>7.0000000000000007E-2</v>
      </c>
      <c r="D356">
        <v>4.13</v>
      </c>
      <c r="E356">
        <v>0.99</v>
      </c>
      <c r="F356">
        <v>2908</v>
      </c>
      <c r="G356" t="s">
        <v>2668</v>
      </c>
      <c r="H356" t="s">
        <v>62</v>
      </c>
      <c r="I356" t="s">
        <v>53</v>
      </c>
      <c r="J356" t="s">
        <v>42</v>
      </c>
      <c r="K356" t="s">
        <v>147</v>
      </c>
      <c r="L356" t="s">
        <v>72</v>
      </c>
      <c r="M356" t="s">
        <v>1433</v>
      </c>
      <c r="N356">
        <v>0.39</v>
      </c>
      <c r="O356" t="s">
        <v>46</v>
      </c>
      <c r="P356" t="s">
        <v>66</v>
      </c>
      <c r="Q356" t="s">
        <v>167</v>
      </c>
      <c r="R356" t="s">
        <v>2669</v>
      </c>
      <c r="S356">
        <v>44125</v>
      </c>
      <c r="T356" s="3">
        <v>42012</v>
      </c>
      <c r="U356" s="3">
        <v>42012</v>
      </c>
      <c r="V356">
        <v>10.96</v>
      </c>
      <c r="W356">
        <v>4</v>
      </c>
      <c r="X356">
        <v>16.07</v>
      </c>
      <c r="Y356">
        <v>88156</v>
      </c>
    </row>
    <row r="357" spans="1:25" x14ac:dyDescent="0.25">
      <c r="A357">
        <v>18612</v>
      </c>
      <c r="B357" t="s">
        <v>38</v>
      </c>
      <c r="C357">
        <v>0.03</v>
      </c>
      <c r="D357">
        <v>22.72</v>
      </c>
      <c r="E357">
        <v>8.99</v>
      </c>
      <c r="F357">
        <v>2908</v>
      </c>
      <c r="G357" t="s">
        <v>2668</v>
      </c>
      <c r="H357" t="s">
        <v>62</v>
      </c>
      <c r="I357" t="s">
        <v>53</v>
      </c>
      <c r="J357" t="s">
        <v>54</v>
      </c>
      <c r="K357" t="s">
        <v>63</v>
      </c>
      <c r="L357" t="s">
        <v>64</v>
      </c>
      <c r="M357" t="s">
        <v>795</v>
      </c>
      <c r="N357">
        <v>0.44</v>
      </c>
      <c r="O357" t="s">
        <v>46</v>
      </c>
      <c r="P357" t="s">
        <v>66</v>
      </c>
      <c r="Q357" t="s">
        <v>167</v>
      </c>
      <c r="R357" t="s">
        <v>2669</v>
      </c>
      <c r="S357">
        <v>44125</v>
      </c>
      <c r="T357" s="3">
        <v>42012</v>
      </c>
      <c r="U357" s="3">
        <v>42012</v>
      </c>
      <c r="V357">
        <v>17.43</v>
      </c>
      <c r="W357">
        <v>1</v>
      </c>
      <c r="X357">
        <v>25.26</v>
      </c>
      <c r="Y357">
        <v>88156</v>
      </c>
    </row>
    <row r="358" spans="1:25" x14ac:dyDescent="0.25">
      <c r="A358">
        <v>18623</v>
      </c>
      <c r="B358" t="s">
        <v>69</v>
      </c>
      <c r="C358">
        <v>0.02</v>
      </c>
      <c r="D358">
        <v>30.53</v>
      </c>
      <c r="E358">
        <v>19.989999999999998</v>
      </c>
      <c r="F358">
        <v>2628</v>
      </c>
      <c r="G358" t="s">
        <v>2462</v>
      </c>
      <c r="H358" t="s">
        <v>40</v>
      </c>
      <c r="I358" t="s">
        <v>41</v>
      </c>
      <c r="J358" t="s">
        <v>42</v>
      </c>
      <c r="K358" t="s">
        <v>147</v>
      </c>
      <c r="L358" t="s">
        <v>72</v>
      </c>
      <c r="M358" t="s">
        <v>710</v>
      </c>
      <c r="N358">
        <v>0.39</v>
      </c>
      <c r="O358" t="s">
        <v>46</v>
      </c>
      <c r="P358" t="s">
        <v>74</v>
      </c>
      <c r="Q358" t="s">
        <v>317</v>
      </c>
      <c r="R358" t="s">
        <v>2302</v>
      </c>
      <c r="S358">
        <v>73160</v>
      </c>
      <c r="T358" s="3">
        <v>42021</v>
      </c>
      <c r="U358" s="3">
        <v>42023</v>
      </c>
      <c r="V358">
        <v>-54.63</v>
      </c>
      <c r="W358">
        <v>14</v>
      </c>
      <c r="X358">
        <v>448.47</v>
      </c>
      <c r="Y358">
        <v>85916</v>
      </c>
    </row>
    <row r="359" spans="1:25" x14ac:dyDescent="0.25">
      <c r="A359">
        <v>18625</v>
      </c>
      <c r="B359" t="s">
        <v>50</v>
      </c>
      <c r="C359">
        <v>0.02</v>
      </c>
      <c r="D359">
        <v>7.38</v>
      </c>
      <c r="E359">
        <v>5.21</v>
      </c>
      <c r="F359">
        <v>1237</v>
      </c>
      <c r="G359" t="s">
        <v>1338</v>
      </c>
      <c r="H359" t="s">
        <v>62</v>
      </c>
      <c r="I359" t="s">
        <v>41</v>
      </c>
      <c r="J359" t="s">
        <v>54</v>
      </c>
      <c r="K359" t="s">
        <v>63</v>
      </c>
      <c r="L359" t="s">
        <v>72</v>
      </c>
      <c r="M359" t="s">
        <v>437</v>
      </c>
      <c r="N359">
        <v>0.56000000000000005</v>
      </c>
      <c r="O359" t="s">
        <v>46</v>
      </c>
      <c r="P359" t="s">
        <v>74</v>
      </c>
      <c r="Q359" t="s">
        <v>143</v>
      </c>
      <c r="R359" t="s">
        <v>1339</v>
      </c>
      <c r="S359">
        <v>75007</v>
      </c>
      <c r="T359" s="3">
        <v>42092</v>
      </c>
      <c r="U359" s="3">
        <v>42093</v>
      </c>
      <c r="V359">
        <v>7.74</v>
      </c>
      <c r="W359">
        <v>3</v>
      </c>
      <c r="X359">
        <v>24.52</v>
      </c>
      <c r="Y359">
        <v>86076</v>
      </c>
    </row>
    <row r="360" spans="1:25" x14ac:dyDescent="0.25">
      <c r="A360">
        <v>18628</v>
      </c>
      <c r="B360" t="s">
        <v>69</v>
      </c>
      <c r="C360">
        <v>7.0000000000000007E-2</v>
      </c>
      <c r="D360">
        <v>5.34</v>
      </c>
      <c r="E360">
        <v>5.63</v>
      </c>
      <c r="F360">
        <v>3356</v>
      </c>
      <c r="G360" t="s">
        <v>3002</v>
      </c>
      <c r="H360" t="s">
        <v>62</v>
      </c>
      <c r="I360" t="s">
        <v>41</v>
      </c>
      <c r="J360" t="s">
        <v>42</v>
      </c>
      <c r="K360" t="s">
        <v>122</v>
      </c>
      <c r="L360" t="s">
        <v>72</v>
      </c>
      <c r="M360" t="s">
        <v>504</v>
      </c>
      <c r="N360">
        <v>0.39</v>
      </c>
      <c r="O360" t="s">
        <v>46</v>
      </c>
      <c r="P360" t="s">
        <v>47</v>
      </c>
      <c r="Q360" t="s">
        <v>1754</v>
      </c>
      <c r="R360" t="s">
        <v>3003</v>
      </c>
      <c r="S360">
        <v>83616</v>
      </c>
      <c r="T360" s="3">
        <v>42128</v>
      </c>
      <c r="U360" s="3">
        <v>42130</v>
      </c>
      <c r="V360">
        <v>-116.35</v>
      </c>
      <c r="W360">
        <v>13</v>
      </c>
      <c r="X360">
        <v>66.650000000000006</v>
      </c>
      <c r="Y360">
        <v>88588</v>
      </c>
    </row>
    <row r="361" spans="1:25" x14ac:dyDescent="0.25">
      <c r="A361">
        <v>18629</v>
      </c>
      <c r="B361" t="s">
        <v>69</v>
      </c>
      <c r="C361">
        <v>0.03</v>
      </c>
      <c r="D361">
        <v>160.97999999999999</v>
      </c>
      <c r="E361">
        <v>30</v>
      </c>
      <c r="F361">
        <v>3356</v>
      </c>
      <c r="G361" t="s">
        <v>3002</v>
      </c>
      <c r="H361" t="s">
        <v>52</v>
      </c>
      <c r="I361" t="s">
        <v>41</v>
      </c>
      <c r="J361" t="s">
        <v>54</v>
      </c>
      <c r="K361" t="s">
        <v>55</v>
      </c>
      <c r="L361" t="s">
        <v>56</v>
      </c>
      <c r="M361" t="s">
        <v>190</v>
      </c>
      <c r="N361">
        <v>0.62</v>
      </c>
      <c r="O361" t="s">
        <v>46</v>
      </c>
      <c r="P361" t="s">
        <v>47</v>
      </c>
      <c r="Q361" t="s">
        <v>1754</v>
      </c>
      <c r="R361" t="s">
        <v>3003</v>
      </c>
      <c r="S361">
        <v>83616</v>
      </c>
      <c r="T361" s="3">
        <v>42128</v>
      </c>
      <c r="U361" s="3">
        <v>42129</v>
      </c>
      <c r="V361">
        <v>1304.9000000000001</v>
      </c>
      <c r="W361">
        <v>18</v>
      </c>
      <c r="X361">
        <v>2934.16</v>
      </c>
      <c r="Y361">
        <v>88588</v>
      </c>
    </row>
    <row r="362" spans="1:25" x14ac:dyDescent="0.25">
      <c r="A362">
        <v>18630</v>
      </c>
      <c r="B362" t="s">
        <v>69</v>
      </c>
      <c r="C362">
        <v>0.04</v>
      </c>
      <c r="D362">
        <v>65.989999999999995</v>
      </c>
      <c r="E362">
        <v>5.63</v>
      </c>
      <c r="F362">
        <v>3356</v>
      </c>
      <c r="G362" t="s">
        <v>3002</v>
      </c>
      <c r="H362" t="s">
        <v>40</v>
      </c>
      <c r="I362" t="s">
        <v>41</v>
      </c>
      <c r="J362" t="s">
        <v>90</v>
      </c>
      <c r="K362" t="s">
        <v>91</v>
      </c>
      <c r="L362" t="s">
        <v>72</v>
      </c>
      <c r="M362" t="s">
        <v>3004</v>
      </c>
      <c r="N362">
        <v>0.56000000000000005</v>
      </c>
      <c r="O362" t="s">
        <v>46</v>
      </c>
      <c r="P362" t="s">
        <v>47</v>
      </c>
      <c r="Q362" t="s">
        <v>1754</v>
      </c>
      <c r="R362" t="s">
        <v>3003</v>
      </c>
      <c r="S362">
        <v>83616</v>
      </c>
      <c r="T362" s="3">
        <v>42128</v>
      </c>
      <c r="U362" s="3">
        <v>42128</v>
      </c>
      <c r="V362">
        <v>605.04999999999995</v>
      </c>
      <c r="W362">
        <v>15</v>
      </c>
      <c r="X362">
        <v>876.88</v>
      </c>
      <c r="Y362">
        <v>88588</v>
      </c>
    </row>
    <row r="363" spans="1:25" x14ac:dyDescent="0.25">
      <c r="A363">
        <v>18635</v>
      </c>
      <c r="B363" t="s">
        <v>60</v>
      </c>
      <c r="C363">
        <v>0.04</v>
      </c>
      <c r="D363">
        <v>21.38</v>
      </c>
      <c r="E363">
        <v>8.99</v>
      </c>
      <c r="F363">
        <v>3154</v>
      </c>
      <c r="G363" t="s">
        <v>2861</v>
      </c>
      <c r="H363" t="s">
        <v>62</v>
      </c>
      <c r="I363" t="s">
        <v>41</v>
      </c>
      <c r="J363" t="s">
        <v>42</v>
      </c>
      <c r="K363" t="s">
        <v>43</v>
      </c>
      <c r="L363" t="s">
        <v>64</v>
      </c>
      <c r="M363" t="s">
        <v>2212</v>
      </c>
      <c r="N363">
        <v>0.59</v>
      </c>
      <c r="O363" t="s">
        <v>46</v>
      </c>
      <c r="P363" t="s">
        <v>149</v>
      </c>
      <c r="Q363" t="s">
        <v>375</v>
      </c>
      <c r="R363" t="s">
        <v>2862</v>
      </c>
      <c r="S363">
        <v>33710</v>
      </c>
      <c r="T363" s="3">
        <v>42093</v>
      </c>
      <c r="U363" s="3">
        <v>42093</v>
      </c>
      <c r="V363">
        <v>-51.66</v>
      </c>
      <c r="W363">
        <v>21</v>
      </c>
      <c r="X363">
        <v>443.66</v>
      </c>
      <c r="Y363">
        <v>86901</v>
      </c>
    </row>
    <row r="364" spans="1:25" x14ac:dyDescent="0.25">
      <c r="A364">
        <v>18636</v>
      </c>
      <c r="B364" t="s">
        <v>119</v>
      </c>
      <c r="C364">
        <v>0.01</v>
      </c>
      <c r="D364">
        <v>3.08</v>
      </c>
      <c r="E364">
        <v>0.5</v>
      </c>
      <c r="F364">
        <v>1211</v>
      </c>
      <c r="G364" t="s">
        <v>1316</v>
      </c>
      <c r="H364" t="s">
        <v>62</v>
      </c>
      <c r="I364" t="s">
        <v>41</v>
      </c>
      <c r="J364" t="s">
        <v>42</v>
      </c>
      <c r="K364" t="s">
        <v>147</v>
      </c>
      <c r="L364" t="s">
        <v>72</v>
      </c>
      <c r="M364" t="s">
        <v>1317</v>
      </c>
      <c r="N364">
        <v>0.37</v>
      </c>
      <c r="O364" t="s">
        <v>46</v>
      </c>
      <c r="P364" t="s">
        <v>74</v>
      </c>
      <c r="Q364" t="s">
        <v>716</v>
      </c>
      <c r="R364" t="s">
        <v>1318</v>
      </c>
      <c r="S364">
        <v>46806</v>
      </c>
      <c r="T364" s="3">
        <v>42036</v>
      </c>
      <c r="U364" s="3">
        <v>42041</v>
      </c>
      <c r="V364">
        <v>9</v>
      </c>
      <c r="W364">
        <v>4</v>
      </c>
      <c r="X364">
        <v>13.05</v>
      </c>
      <c r="Y364">
        <v>88598</v>
      </c>
    </row>
    <row r="365" spans="1:25" x14ac:dyDescent="0.25">
      <c r="A365">
        <v>18640</v>
      </c>
      <c r="B365" t="s">
        <v>69</v>
      </c>
      <c r="C365">
        <v>0.08</v>
      </c>
      <c r="D365">
        <v>125.99</v>
      </c>
      <c r="E365">
        <v>7.69</v>
      </c>
      <c r="F365">
        <v>3393</v>
      </c>
      <c r="G365" t="s">
        <v>3031</v>
      </c>
      <c r="H365" t="s">
        <v>62</v>
      </c>
      <c r="I365" t="s">
        <v>127</v>
      </c>
      <c r="J365" t="s">
        <v>90</v>
      </c>
      <c r="K365" t="s">
        <v>91</v>
      </c>
      <c r="L365" t="s">
        <v>72</v>
      </c>
      <c r="M365" t="s">
        <v>118</v>
      </c>
      <c r="N365">
        <v>0.59</v>
      </c>
      <c r="O365" t="s">
        <v>46</v>
      </c>
      <c r="P365" t="s">
        <v>47</v>
      </c>
      <c r="Q365" t="s">
        <v>48</v>
      </c>
      <c r="R365" t="s">
        <v>3032</v>
      </c>
      <c r="S365">
        <v>99163</v>
      </c>
      <c r="T365" s="3">
        <v>42123</v>
      </c>
      <c r="U365" s="3">
        <v>42124</v>
      </c>
      <c r="V365">
        <v>374.62</v>
      </c>
      <c r="W365">
        <v>7</v>
      </c>
      <c r="X365">
        <v>710.36</v>
      </c>
      <c r="Y365">
        <v>87908</v>
      </c>
    </row>
    <row r="366" spans="1:25" x14ac:dyDescent="0.25">
      <c r="A366">
        <v>18642</v>
      </c>
      <c r="B366" t="s">
        <v>69</v>
      </c>
      <c r="C366">
        <v>0.05</v>
      </c>
      <c r="D366">
        <v>6.68</v>
      </c>
      <c r="E366">
        <v>6.93</v>
      </c>
      <c r="F366">
        <v>2880</v>
      </c>
      <c r="G366" t="s">
        <v>2643</v>
      </c>
      <c r="H366" t="s">
        <v>62</v>
      </c>
      <c r="I366" t="s">
        <v>71</v>
      </c>
      <c r="J366" t="s">
        <v>42</v>
      </c>
      <c r="K366" t="s">
        <v>106</v>
      </c>
      <c r="L366" t="s">
        <v>72</v>
      </c>
      <c r="M366" t="s">
        <v>2148</v>
      </c>
      <c r="N366">
        <v>0.37</v>
      </c>
      <c r="O366" t="s">
        <v>46</v>
      </c>
      <c r="P366" t="s">
        <v>149</v>
      </c>
      <c r="Q366" t="s">
        <v>375</v>
      </c>
      <c r="R366" t="s">
        <v>2644</v>
      </c>
      <c r="S366">
        <v>33160</v>
      </c>
      <c r="T366" s="3">
        <v>42091</v>
      </c>
      <c r="U366" s="3">
        <v>42092</v>
      </c>
      <c r="V366">
        <v>-2.35</v>
      </c>
      <c r="W366">
        <v>11</v>
      </c>
      <c r="X366">
        <v>77.2</v>
      </c>
      <c r="Y366">
        <v>88626</v>
      </c>
    </row>
    <row r="367" spans="1:25" x14ac:dyDescent="0.25">
      <c r="A367">
        <v>18645</v>
      </c>
      <c r="B367" t="s">
        <v>38</v>
      </c>
      <c r="C367">
        <v>7.0000000000000007E-2</v>
      </c>
      <c r="D367">
        <v>119.99</v>
      </c>
      <c r="E367">
        <v>16.8</v>
      </c>
      <c r="F367">
        <v>1357</v>
      </c>
      <c r="G367" t="s">
        <v>1436</v>
      </c>
      <c r="H367" t="s">
        <v>52</v>
      </c>
      <c r="I367" t="s">
        <v>53</v>
      </c>
      <c r="J367" t="s">
        <v>90</v>
      </c>
      <c r="K367" t="s">
        <v>98</v>
      </c>
      <c r="L367" t="s">
        <v>134</v>
      </c>
      <c r="M367" t="s">
        <v>1438</v>
      </c>
      <c r="N367">
        <v>0.35</v>
      </c>
      <c r="O367" t="s">
        <v>46</v>
      </c>
      <c r="P367" t="s">
        <v>74</v>
      </c>
      <c r="Q367" t="s">
        <v>143</v>
      </c>
      <c r="R367" t="s">
        <v>1437</v>
      </c>
      <c r="S367">
        <v>78596</v>
      </c>
      <c r="T367" s="3">
        <v>42183</v>
      </c>
      <c r="U367" s="3">
        <v>42185</v>
      </c>
      <c r="V367">
        <v>1206.5999999999999</v>
      </c>
      <c r="W367">
        <v>15</v>
      </c>
      <c r="X367">
        <v>1748.69</v>
      </c>
      <c r="Y367">
        <v>88185</v>
      </c>
    </row>
    <row r="368" spans="1:25" x14ac:dyDescent="0.25">
      <c r="A368">
        <v>18652</v>
      </c>
      <c r="B368" t="s">
        <v>69</v>
      </c>
      <c r="C368">
        <v>7.0000000000000007E-2</v>
      </c>
      <c r="D368">
        <v>70.98</v>
      </c>
      <c r="E368">
        <v>30</v>
      </c>
      <c r="F368">
        <v>2256</v>
      </c>
      <c r="G368" t="s">
        <v>2144</v>
      </c>
      <c r="H368" t="s">
        <v>52</v>
      </c>
      <c r="I368" t="s">
        <v>41</v>
      </c>
      <c r="J368" t="s">
        <v>54</v>
      </c>
      <c r="K368" t="s">
        <v>55</v>
      </c>
      <c r="L368" t="s">
        <v>56</v>
      </c>
      <c r="M368" t="s">
        <v>2146</v>
      </c>
      <c r="N368">
        <v>0.73</v>
      </c>
      <c r="O368" t="s">
        <v>46</v>
      </c>
      <c r="P368" t="s">
        <v>149</v>
      </c>
      <c r="Q368" t="s">
        <v>335</v>
      </c>
      <c r="R368" t="s">
        <v>2101</v>
      </c>
      <c r="S368">
        <v>28560</v>
      </c>
      <c r="T368" s="3">
        <v>42087</v>
      </c>
      <c r="U368" s="3">
        <v>42089</v>
      </c>
      <c r="V368">
        <v>-222.95</v>
      </c>
      <c r="W368">
        <v>20</v>
      </c>
      <c r="X368">
        <v>1373.47</v>
      </c>
      <c r="Y368">
        <v>87964</v>
      </c>
    </row>
    <row r="369" spans="1:25" x14ac:dyDescent="0.25">
      <c r="A369">
        <v>18659</v>
      </c>
      <c r="B369" t="s">
        <v>60</v>
      </c>
      <c r="C369">
        <v>0.08</v>
      </c>
      <c r="D369">
        <v>30.73</v>
      </c>
      <c r="E369">
        <v>4</v>
      </c>
      <c r="F369">
        <v>770</v>
      </c>
      <c r="G369" t="s">
        <v>916</v>
      </c>
      <c r="H369" t="s">
        <v>62</v>
      </c>
      <c r="I369" t="s">
        <v>71</v>
      </c>
      <c r="J369" t="s">
        <v>90</v>
      </c>
      <c r="K369" t="s">
        <v>193</v>
      </c>
      <c r="L369" t="s">
        <v>72</v>
      </c>
      <c r="M369" t="s">
        <v>301</v>
      </c>
      <c r="N369">
        <v>0.75</v>
      </c>
      <c r="O369" t="s">
        <v>46</v>
      </c>
      <c r="P369" t="s">
        <v>47</v>
      </c>
      <c r="Q369" t="s">
        <v>115</v>
      </c>
      <c r="R369" t="s">
        <v>906</v>
      </c>
      <c r="S369">
        <v>97062</v>
      </c>
      <c r="T369" s="3">
        <v>42082</v>
      </c>
      <c r="U369" s="3">
        <v>42082</v>
      </c>
      <c r="V369">
        <v>-45.07</v>
      </c>
      <c r="W369">
        <v>14</v>
      </c>
      <c r="X369">
        <v>429.33</v>
      </c>
      <c r="Y369">
        <v>88667</v>
      </c>
    </row>
    <row r="370" spans="1:25" x14ac:dyDescent="0.25">
      <c r="A370">
        <v>18660</v>
      </c>
      <c r="B370" t="s">
        <v>60</v>
      </c>
      <c r="C370">
        <v>0.05</v>
      </c>
      <c r="D370">
        <v>14.56</v>
      </c>
      <c r="E370">
        <v>3.5</v>
      </c>
      <c r="F370">
        <v>771</v>
      </c>
      <c r="G370" t="s">
        <v>917</v>
      </c>
      <c r="H370" t="s">
        <v>62</v>
      </c>
      <c r="I370" t="s">
        <v>71</v>
      </c>
      <c r="J370" t="s">
        <v>42</v>
      </c>
      <c r="K370" t="s">
        <v>270</v>
      </c>
      <c r="L370" t="s">
        <v>72</v>
      </c>
      <c r="M370" t="s">
        <v>918</v>
      </c>
      <c r="N370">
        <v>0.57999999999999996</v>
      </c>
      <c r="O370" t="s">
        <v>46</v>
      </c>
      <c r="P370" t="s">
        <v>47</v>
      </c>
      <c r="Q370" t="s">
        <v>115</v>
      </c>
      <c r="R370" t="s">
        <v>919</v>
      </c>
      <c r="S370">
        <v>97068</v>
      </c>
      <c r="T370" s="3">
        <v>42082</v>
      </c>
      <c r="U370" s="3">
        <v>42084</v>
      </c>
      <c r="V370">
        <v>-8.5299999999999994</v>
      </c>
      <c r="W370">
        <v>3</v>
      </c>
      <c r="X370">
        <v>44.66</v>
      </c>
      <c r="Y370">
        <v>88667</v>
      </c>
    </row>
    <row r="371" spans="1:25" x14ac:dyDescent="0.25">
      <c r="A371">
        <v>18661</v>
      </c>
      <c r="B371" t="s">
        <v>60</v>
      </c>
      <c r="C371">
        <v>0</v>
      </c>
      <c r="D371">
        <v>299.99</v>
      </c>
      <c r="E371">
        <v>11.64</v>
      </c>
      <c r="F371">
        <v>771</v>
      </c>
      <c r="G371" t="s">
        <v>917</v>
      </c>
      <c r="H371" t="s">
        <v>62</v>
      </c>
      <c r="I371" t="s">
        <v>71</v>
      </c>
      <c r="J371" t="s">
        <v>90</v>
      </c>
      <c r="K371" t="s">
        <v>600</v>
      </c>
      <c r="L371" t="s">
        <v>249</v>
      </c>
      <c r="M371" t="s">
        <v>920</v>
      </c>
      <c r="N371">
        <v>0.5</v>
      </c>
      <c r="O371" t="s">
        <v>46</v>
      </c>
      <c r="P371" t="s">
        <v>47</v>
      </c>
      <c r="Q371" t="s">
        <v>115</v>
      </c>
      <c r="R371" t="s">
        <v>919</v>
      </c>
      <c r="S371">
        <v>97068</v>
      </c>
      <c r="T371" s="3">
        <v>42082</v>
      </c>
      <c r="U371" s="3">
        <v>42084</v>
      </c>
      <c r="V371">
        <v>285.95</v>
      </c>
      <c r="W371">
        <v>5</v>
      </c>
      <c r="X371">
        <v>1619.95</v>
      </c>
      <c r="Y371">
        <v>88667</v>
      </c>
    </row>
    <row r="372" spans="1:25" x14ac:dyDescent="0.25">
      <c r="A372">
        <v>18662</v>
      </c>
      <c r="B372" t="s">
        <v>69</v>
      </c>
      <c r="C372">
        <v>0.01</v>
      </c>
      <c r="D372">
        <v>55.99</v>
      </c>
      <c r="E372">
        <v>5</v>
      </c>
      <c r="F372">
        <v>580</v>
      </c>
      <c r="G372" t="s">
        <v>701</v>
      </c>
      <c r="H372" t="s">
        <v>62</v>
      </c>
      <c r="I372" t="s">
        <v>41</v>
      </c>
      <c r="J372" t="s">
        <v>90</v>
      </c>
      <c r="K372" t="s">
        <v>91</v>
      </c>
      <c r="L372" t="s">
        <v>64</v>
      </c>
      <c r="M372" t="s">
        <v>702</v>
      </c>
      <c r="N372">
        <v>0.8</v>
      </c>
      <c r="O372" t="s">
        <v>46</v>
      </c>
      <c r="P372" t="s">
        <v>66</v>
      </c>
      <c r="Q372" t="s">
        <v>201</v>
      </c>
      <c r="R372" t="s">
        <v>524</v>
      </c>
      <c r="S372">
        <v>4210</v>
      </c>
      <c r="T372" s="3">
        <v>42137</v>
      </c>
      <c r="U372" s="3">
        <v>42138</v>
      </c>
      <c r="V372">
        <v>-57.54</v>
      </c>
      <c r="W372">
        <v>12</v>
      </c>
      <c r="X372">
        <v>578.24</v>
      </c>
      <c r="Y372">
        <v>88644</v>
      </c>
    </row>
    <row r="373" spans="1:25" x14ac:dyDescent="0.25">
      <c r="A373">
        <v>18663</v>
      </c>
      <c r="B373" t="s">
        <v>69</v>
      </c>
      <c r="C373">
        <v>0.06</v>
      </c>
      <c r="D373">
        <v>13.9</v>
      </c>
      <c r="E373">
        <v>7.59</v>
      </c>
      <c r="F373">
        <v>585</v>
      </c>
      <c r="G373" t="s">
        <v>706</v>
      </c>
      <c r="H373" t="s">
        <v>62</v>
      </c>
      <c r="I373" t="s">
        <v>41</v>
      </c>
      <c r="J373" t="s">
        <v>42</v>
      </c>
      <c r="K373" t="s">
        <v>187</v>
      </c>
      <c r="L373" t="s">
        <v>64</v>
      </c>
      <c r="M373" t="s">
        <v>707</v>
      </c>
      <c r="N373">
        <v>0.56000000000000005</v>
      </c>
      <c r="O373" t="s">
        <v>46</v>
      </c>
      <c r="P373" t="s">
        <v>66</v>
      </c>
      <c r="Q373" t="s">
        <v>210</v>
      </c>
      <c r="R373" t="s">
        <v>708</v>
      </c>
      <c r="S373">
        <v>3301</v>
      </c>
      <c r="T373" s="3">
        <v>42137</v>
      </c>
      <c r="U373" s="3">
        <v>42138</v>
      </c>
      <c r="V373">
        <v>-67.59</v>
      </c>
      <c r="W373">
        <v>12</v>
      </c>
      <c r="X373">
        <v>170.45</v>
      </c>
      <c r="Y373">
        <v>88644</v>
      </c>
    </row>
    <row r="374" spans="1:25" x14ac:dyDescent="0.25">
      <c r="A374">
        <v>18664</v>
      </c>
      <c r="B374" t="s">
        <v>69</v>
      </c>
      <c r="C374">
        <v>0.03</v>
      </c>
      <c r="D374">
        <v>162.93</v>
      </c>
      <c r="E374">
        <v>19.989999999999998</v>
      </c>
      <c r="F374">
        <v>578</v>
      </c>
      <c r="G374" t="s">
        <v>695</v>
      </c>
      <c r="H374" t="s">
        <v>62</v>
      </c>
      <c r="I374" t="s">
        <v>41</v>
      </c>
      <c r="J374" t="s">
        <v>42</v>
      </c>
      <c r="K374" t="s">
        <v>82</v>
      </c>
      <c r="L374" t="s">
        <v>72</v>
      </c>
      <c r="M374" t="s">
        <v>696</v>
      </c>
      <c r="N374">
        <v>0.39</v>
      </c>
      <c r="O374" t="s">
        <v>46</v>
      </c>
      <c r="P374" t="s">
        <v>66</v>
      </c>
      <c r="Q374" t="s">
        <v>241</v>
      </c>
      <c r="R374" t="s">
        <v>697</v>
      </c>
      <c r="S374">
        <v>6770</v>
      </c>
      <c r="T374" s="3">
        <v>42137</v>
      </c>
      <c r="U374" s="3">
        <v>42138</v>
      </c>
      <c r="V374">
        <v>293.14</v>
      </c>
      <c r="W374">
        <v>3</v>
      </c>
      <c r="X374">
        <v>515.88</v>
      </c>
      <c r="Y374">
        <v>88644</v>
      </c>
    </row>
    <row r="375" spans="1:25" x14ac:dyDescent="0.25">
      <c r="A375">
        <v>18665</v>
      </c>
      <c r="B375" t="s">
        <v>69</v>
      </c>
      <c r="C375">
        <v>0.01</v>
      </c>
      <c r="D375">
        <v>11.58</v>
      </c>
      <c r="E375">
        <v>5.72</v>
      </c>
      <c r="F375">
        <v>579</v>
      </c>
      <c r="G375" t="s">
        <v>698</v>
      </c>
      <c r="H375" t="s">
        <v>62</v>
      </c>
      <c r="I375" t="s">
        <v>41</v>
      </c>
      <c r="J375" t="s">
        <v>42</v>
      </c>
      <c r="K375" t="s">
        <v>82</v>
      </c>
      <c r="L375" t="s">
        <v>72</v>
      </c>
      <c r="M375" t="s">
        <v>699</v>
      </c>
      <c r="N375">
        <v>0.35</v>
      </c>
      <c r="O375" t="s">
        <v>46</v>
      </c>
      <c r="P375" t="s">
        <v>66</v>
      </c>
      <c r="Q375" t="s">
        <v>241</v>
      </c>
      <c r="R375" t="s">
        <v>700</v>
      </c>
      <c r="S375">
        <v>6478</v>
      </c>
      <c r="T375" s="3">
        <v>42137</v>
      </c>
      <c r="U375" s="3">
        <v>42139</v>
      </c>
      <c r="V375">
        <v>-6.61</v>
      </c>
      <c r="W375">
        <v>2</v>
      </c>
      <c r="X375">
        <v>25.06</v>
      </c>
      <c r="Y375">
        <v>88644</v>
      </c>
    </row>
    <row r="376" spans="1:25" x14ac:dyDescent="0.25">
      <c r="A376">
        <v>18667</v>
      </c>
      <c r="B376" t="s">
        <v>60</v>
      </c>
      <c r="C376">
        <v>0.02</v>
      </c>
      <c r="D376">
        <v>130.97999999999999</v>
      </c>
      <c r="E376">
        <v>30</v>
      </c>
      <c r="F376">
        <v>665</v>
      </c>
      <c r="G376" t="s">
        <v>794</v>
      </c>
      <c r="H376" t="s">
        <v>52</v>
      </c>
      <c r="I376" t="s">
        <v>41</v>
      </c>
      <c r="J376" t="s">
        <v>54</v>
      </c>
      <c r="K376" t="s">
        <v>55</v>
      </c>
      <c r="L376" t="s">
        <v>56</v>
      </c>
      <c r="M376" t="s">
        <v>559</v>
      </c>
      <c r="N376">
        <v>0.78</v>
      </c>
      <c r="O376" t="s">
        <v>46</v>
      </c>
      <c r="P376" t="s">
        <v>149</v>
      </c>
      <c r="Q376" t="s">
        <v>257</v>
      </c>
      <c r="R376" t="s">
        <v>623</v>
      </c>
      <c r="S376">
        <v>37130</v>
      </c>
      <c r="T376" s="3">
        <v>42112</v>
      </c>
      <c r="U376" s="3">
        <v>42113</v>
      </c>
      <c r="V376">
        <v>90.76</v>
      </c>
      <c r="W376">
        <v>6</v>
      </c>
      <c r="X376">
        <v>793.39</v>
      </c>
      <c r="Y376">
        <v>88678</v>
      </c>
    </row>
    <row r="377" spans="1:25" x14ac:dyDescent="0.25">
      <c r="A377">
        <v>18675</v>
      </c>
      <c r="B377" t="s">
        <v>60</v>
      </c>
      <c r="C377">
        <v>0.08</v>
      </c>
      <c r="D377">
        <v>6.48</v>
      </c>
      <c r="E377">
        <v>7.49</v>
      </c>
      <c r="F377">
        <v>2351</v>
      </c>
      <c r="G377" t="s">
        <v>2229</v>
      </c>
      <c r="H377" t="s">
        <v>62</v>
      </c>
      <c r="I377" t="s">
        <v>41</v>
      </c>
      <c r="J377" t="s">
        <v>42</v>
      </c>
      <c r="K377" t="s">
        <v>106</v>
      </c>
      <c r="L377" t="s">
        <v>72</v>
      </c>
      <c r="M377" t="s">
        <v>1963</v>
      </c>
      <c r="N377">
        <v>0.37</v>
      </c>
      <c r="O377" t="s">
        <v>46</v>
      </c>
      <c r="P377" t="s">
        <v>66</v>
      </c>
      <c r="Q377" t="s">
        <v>428</v>
      </c>
      <c r="R377" t="s">
        <v>2230</v>
      </c>
      <c r="S377">
        <v>21114</v>
      </c>
      <c r="T377" s="3">
        <v>42093</v>
      </c>
      <c r="U377" s="3">
        <v>42096</v>
      </c>
      <c r="V377">
        <v>-119.32</v>
      </c>
      <c r="W377">
        <v>13</v>
      </c>
      <c r="X377">
        <v>80.86</v>
      </c>
      <c r="Y377">
        <v>86163</v>
      </c>
    </row>
    <row r="378" spans="1:25" x14ac:dyDescent="0.25">
      <c r="A378">
        <v>18684</v>
      </c>
      <c r="B378" t="s">
        <v>60</v>
      </c>
      <c r="C378">
        <v>0.04</v>
      </c>
      <c r="D378">
        <v>65.989999999999995</v>
      </c>
      <c r="E378">
        <v>8.99</v>
      </c>
      <c r="F378">
        <v>2468</v>
      </c>
      <c r="G378" t="s">
        <v>2336</v>
      </c>
      <c r="H378" t="s">
        <v>62</v>
      </c>
      <c r="I378" t="s">
        <v>41</v>
      </c>
      <c r="J378" t="s">
        <v>90</v>
      </c>
      <c r="K378" t="s">
        <v>91</v>
      </c>
      <c r="L378" t="s">
        <v>72</v>
      </c>
      <c r="M378" t="s">
        <v>1678</v>
      </c>
      <c r="N378">
        <v>0.55000000000000004</v>
      </c>
      <c r="O378" t="s">
        <v>46</v>
      </c>
      <c r="P378" t="s">
        <v>149</v>
      </c>
      <c r="Q378" t="s">
        <v>335</v>
      </c>
      <c r="R378" t="s">
        <v>2337</v>
      </c>
      <c r="S378">
        <v>28144</v>
      </c>
      <c r="T378" s="3">
        <v>42076</v>
      </c>
      <c r="U378" s="3">
        <v>42077</v>
      </c>
      <c r="V378">
        <v>-335.04</v>
      </c>
      <c r="W378">
        <v>13</v>
      </c>
      <c r="X378">
        <v>724.57</v>
      </c>
      <c r="Y378">
        <v>88137</v>
      </c>
    </row>
    <row r="379" spans="1:25" x14ac:dyDescent="0.25">
      <c r="A379">
        <v>18693</v>
      </c>
      <c r="B379" t="s">
        <v>60</v>
      </c>
      <c r="C379">
        <v>0.04</v>
      </c>
      <c r="D379">
        <v>2.52</v>
      </c>
      <c r="E379">
        <v>1.92</v>
      </c>
      <c r="F379">
        <v>1257</v>
      </c>
      <c r="G379" t="s">
        <v>1367</v>
      </c>
      <c r="H379" t="s">
        <v>62</v>
      </c>
      <c r="I379" t="s">
        <v>53</v>
      </c>
      <c r="J379" t="s">
        <v>42</v>
      </c>
      <c r="K379" t="s">
        <v>187</v>
      </c>
      <c r="L379" t="s">
        <v>44</v>
      </c>
      <c r="M379" t="s">
        <v>1369</v>
      </c>
      <c r="N379">
        <v>0.82</v>
      </c>
      <c r="O379" t="s">
        <v>46</v>
      </c>
      <c r="P379" t="s">
        <v>47</v>
      </c>
      <c r="Q379" t="s">
        <v>268</v>
      </c>
      <c r="R379" t="s">
        <v>300</v>
      </c>
      <c r="S379">
        <v>80013</v>
      </c>
      <c r="T379" s="3">
        <v>42118</v>
      </c>
      <c r="U379" s="3">
        <v>42118</v>
      </c>
      <c r="V379">
        <v>-8.2100000000000009</v>
      </c>
      <c r="W379">
        <v>1</v>
      </c>
      <c r="X379">
        <v>3.13</v>
      </c>
      <c r="Y379">
        <v>86536</v>
      </c>
    </row>
    <row r="380" spans="1:25" x14ac:dyDescent="0.25">
      <c r="A380">
        <v>18694</v>
      </c>
      <c r="B380" t="s">
        <v>60</v>
      </c>
      <c r="C380">
        <v>0.05</v>
      </c>
      <c r="D380">
        <v>6.48</v>
      </c>
      <c r="E380">
        <v>8.73</v>
      </c>
      <c r="F380">
        <v>2883</v>
      </c>
      <c r="G380" t="s">
        <v>2649</v>
      </c>
      <c r="H380" t="s">
        <v>62</v>
      </c>
      <c r="I380" t="s">
        <v>127</v>
      </c>
      <c r="J380" t="s">
        <v>42</v>
      </c>
      <c r="K380" t="s">
        <v>106</v>
      </c>
      <c r="L380" t="s">
        <v>72</v>
      </c>
      <c r="M380" t="s">
        <v>2325</v>
      </c>
      <c r="N380">
        <v>0.37</v>
      </c>
      <c r="O380" t="s">
        <v>46</v>
      </c>
      <c r="P380" t="s">
        <v>66</v>
      </c>
      <c r="Q380" t="s">
        <v>167</v>
      </c>
      <c r="R380" t="s">
        <v>2641</v>
      </c>
      <c r="S380">
        <v>44070</v>
      </c>
      <c r="T380" s="3">
        <v>42133</v>
      </c>
      <c r="U380" s="3">
        <v>42133</v>
      </c>
      <c r="V380">
        <v>-120.59</v>
      </c>
      <c r="W380">
        <v>9</v>
      </c>
      <c r="X380">
        <v>59.79</v>
      </c>
      <c r="Y380">
        <v>87632</v>
      </c>
    </row>
    <row r="381" spans="1:25" x14ac:dyDescent="0.25">
      <c r="A381">
        <v>18696</v>
      </c>
      <c r="B381" t="s">
        <v>69</v>
      </c>
      <c r="C381">
        <v>0.08</v>
      </c>
      <c r="D381">
        <v>400.98</v>
      </c>
      <c r="E381">
        <v>42.52</v>
      </c>
      <c r="F381">
        <v>2094</v>
      </c>
      <c r="G381" t="s">
        <v>2023</v>
      </c>
      <c r="H381" t="s">
        <v>52</v>
      </c>
      <c r="I381" t="s">
        <v>41</v>
      </c>
      <c r="J381" t="s">
        <v>54</v>
      </c>
      <c r="K381" t="s">
        <v>165</v>
      </c>
      <c r="L381" t="s">
        <v>134</v>
      </c>
      <c r="M381" t="s">
        <v>1107</v>
      </c>
      <c r="N381">
        <v>0.71</v>
      </c>
      <c r="O381" t="s">
        <v>46</v>
      </c>
      <c r="P381" t="s">
        <v>47</v>
      </c>
      <c r="Q381" t="s">
        <v>58</v>
      </c>
      <c r="R381" t="s">
        <v>2024</v>
      </c>
      <c r="S381">
        <v>95928</v>
      </c>
      <c r="T381" s="3">
        <v>42040</v>
      </c>
      <c r="U381" s="3">
        <v>42041</v>
      </c>
      <c r="V381">
        <v>3031.97</v>
      </c>
      <c r="W381">
        <v>20</v>
      </c>
      <c r="X381">
        <v>7840.04</v>
      </c>
      <c r="Y381">
        <v>86629</v>
      </c>
    </row>
    <row r="382" spans="1:25" x14ac:dyDescent="0.25">
      <c r="A382">
        <v>18702</v>
      </c>
      <c r="B382" t="s">
        <v>60</v>
      </c>
      <c r="C382">
        <v>0.1</v>
      </c>
      <c r="D382">
        <v>8.17</v>
      </c>
      <c r="E382">
        <v>1.69</v>
      </c>
      <c r="F382">
        <v>1390</v>
      </c>
      <c r="G382" t="s">
        <v>1470</v>
      </c>
      <c r="H382" t="s">
        <v>62</v>
      </c>
      <c r="I382" t="s">
        <v>41</v>
      </c>
      <c r="J382" t="s">
        <v>42</v>
      </c>
      <c r="K382" t="s">
        <v>106</v>
      </c>
      <c r="L382" t="s">
        <v>44</v>
      </c>
      <c r="M382" t="s">
        <v>1471</v>
      </c>
      <c r="N382">
        <v>0.38</v>
      </c>
      <c r="O382" t="s">
        <v>46</v>
      </c>
      <c r="P382" t="s">
        <v>47</v>
      </c>
      <c r="Q382" t="s">
        <v>58</v>
      </c>
      <c r="R382" t="s">
        <v>1460</v>
      </c>
      <c r="S382">
        <v>95207</v>
      </c>
      <c r="T382" s="3">
        <v>42140</v>
      </c>
      <c r="U382" s="3">
        <v>42140</v>
      </c>
      <c r="V382">
        <v>100.3</v>
      </c>
      <c r="W382">
        <v>19</v>
      </c>
      <c r="X382">
        <v>145.36000000000001</v>
      </c>
      <c r="Y382">
        <v>88731</v>
      </c>
    </row>
    <row r="383" spans="1:25" x14ac:dyDescent="0.25">
      <c r="A383">
        <v>18703</v>
      </c>
      <c r="B383" t="s">
        <v>60</v>
      </c>
      <c r="C383">
        <v>0.03</v>
      </c>
      <c r="D383">
        <v>110.99</v>
      </c>
      <c r="E383">
        <v>2.5</v>
      </c>
      <c r="F383">
        <v>1390</v>
      </c>
      <c r="G383" t="s">
        <v>1470</v>
      </c>
      <c r="H383" t="s">
        <v>62</v>
      </c>
      <c r="I383" t="s">
        <v>41</v>
      </c>
      <c r="J383" t="s">
        <v>90</v>
      </c>
      <c r="K383" t="s">
        <v>91</v>
      </c>
      <c r="L383" t="s">
        <v>72</v>
      </c>
      <c r="M383" t="s">
        <v>514</v>
      </c>
      <c r="N383">
        <v>0.56999999999999995</v>
      </c>
      <c r="O383" t="s">
        <v>46</v>
      </c>
      <c r="P383" t="s">
        <v>47</v>
      </c>
      <c r="Q383" t="s">
        <v>58</v>
      </c>
      <c r="R383" t="s">
        <v>1460</v>
      </c>
      <c r="S383">
        <v>95207</v>
      </c>
      <c r="T383" s="3">
        <v>42140</v>
      </c>
      <c r="U383" s="3">
        <v>42142</v>
      </c>
      <c r="V383">
        <v>2495.4</v>
      </c>
      <c r="W383">
        <v>38</v>
      </c>
      <c r="X383">
        <v>3616.52</v>
      </c>
      <c r="Y383">
        <v>88731</v>
      </c>
    </row>
    <row r="384" spans="1:25" x14ac:dyDescent="0.25">
      <c r="A384">
        <v>18720</v>
      </c>
      <c r="B384" t="s">
        <v>38</v>
      </c>
      <c r="C384">
        <v>0.01</v>
      </c>
      <c r="D384">
        <v>39.979999999999997</v>
      </c>
      <c r="E384">
        <v>4</v>
      </c>
      <c r="F384">
        <v>2649</v>
      </c>
      <c r="G384" t="s">
        <v>2472</v>
      </c>
      <c r="H384" t="s">
        <v>62</v>
      </c>
      <c r="I384" t="s">
        <v>41</v>
      </c>
      <c r="J384" t="s">
        <v>90</v>
      </c>
      <c r="K384" t="s">
        <v>193</v>
      </c>
      <c r="L384" t="s">
        <v>72</v>
      </c>
      <c r="M384" t="s">
        <v>265</v>
      </c>
      <c r="N384">
        <v>0.7</v>
      </c>
      <c r="O384" t="s">
        <v>46</v>
      </c>
      <c r="P384" t="s">
        <v>66</v>
      </c>
      <c r="Q384" t="s">
        <v>428</v>
      </c>
      <c r="R384" t="s">
        <v>2236</v>
      </c>
      <c r="S384">
        <v>21040</v>
      </c>
      <c r="T384" s="3">
        <v>42166</v>
      </c>
      <c r="U384" s="3">
        <v>42167</v>
      </c>
      <c r="V384">
        <v>-30.81</v>
      </c>
      <c r="W384">
        <v>5</v>
      </c>
      <c r="X384">
        <v>203.29</v>
      </c>
      <c r="Y384">
        <v>88814</v>
      </c>
    </row>
    <row r="385" spans="1:25" x14ac:dyDescent="0.25">
      <c r="A385">
        <v>18728</v>
      </c>
      <c r="B385" t="s">
        <v>50</v>
      </c>
      <c r="C385">
        <v>0.01</v>
      </c>
      <c r="D385">
        <v>349.45</v>
      </c>
      <c r="E385">
        <v>60</v>
      </c>
      <c r="F385">
        <v>3257</v>
      </c>
      <c r="G385" t="s">
        <v>2932</v>
      </c>
      <c r="H385" t="s">
        <v>52</v>
      </c>
      <c r="I385" t="s">
        <v>127</v>
      </c>
      <c r="J385" t="s">
        <v>54</v>
      </c>
      <c r="K385" t="s">
        <v>165</v>
      </c>
      <c r="L385" t="s">
        <v>56</v>
      </c>
      <c r="M385" t="s">
        <v>1002</v>
      </c>
      <c r="O385" t="s">
        <v>46</v>
      </c>
      <c r="P385" t="s">
        <v>47</v>
      </c>
      <c r="Q385" t="s">
        <v>48</v>
      </c>
      <c r="R385" t="s">
        <v>2933</v>
      </c>
      <c r="S385">
        <v>98632</v>
      </c>
      <c r="T385" s="3">
        <v>42150</v>
      </c>
      <c r="U385" s="3">
        <v>42151</v>
      </c>
      <c r="V385">
        <v>3739.39</v>
      </c>
      <c r="W385">
        <v>15</v>
      </c>
      <c r="X385">
        <v>5419.41</v>
      </c>
      <c r="Y385">
        <v>88825</v>
      </c>
    </row>
    <row r="386" spans="1:25" x14ac:dyDescent="0.25">
      <c r="A386">
        <v>18733</v>
      </c>
      <c r="B386" t="s">
        <v>69</v>
      </c>
      <c r="C386">
        <v>0.03</v>
      </c>
      <c r="D386">
        <v>125.99</v>
      </c>
      <c r="E386">
        <v>7.69</v>
      </c>
      <c r="F386">
        <v>1357</v>
      </c>
      <c r="G386" t="s">
        <v>1436</v>
      </c>
      <c r="H386" t="s">
        <v>62</v>
      </c>
      <c r="I386" t="s">
        <v>53</v>
      </c>
      <c r="J386" t="s">
        <v>90</v>
      </c>
      <c r="K386" t="s">
        <v>91</v>
      </c>
      <c r="L386" t="s">
        <v>72</v>
      </c>
      <c r="M386" t="s">
        <v>1238</v>
      </c>
      <c r="N386">
        <v>0.57999999999999996</v>
      </c>
      <c r="O386" t="s">
        <v>46</v>
      </c>
      <c r="P386" t="s">
        <v>74</v>
      </c>
      <c r="Q386" t="s">
        <v>143</v>
      </c>
      <c r="R386" t="s">
        <v>1437</v>
      </c>
      <c r="S386">
        <v>78596</v>
      </c>
      <c r="T386" s="3">
        <v>42158</v>
      </c>
      <c r="U386" s="3">
        <v>42160</v>
      </c>
      <c r="V386">
        <v>500.96</v>
      </c>
      <c r="W386">
        <v>9</v>
      </c>
      <c r="X386">
        <v>981.65</v>
      </c>
      <c r="Y386">
        <v>88184</v>
      </c>
    </row>
    <row r="387" spans="1:25" x14ac:dyDescent="0.25">
      <c r="A387">
        <v>18735</v>
      </c>
      <c r="B387" t="s">
        <v>60</v>
      </c>
      <c r="C387">
        <v>0.1</v>
      </c>
      <c r="D387">
        <v>31.78</v>
      </c>
      <c r="E387">
        <v>1.99</v>
      </c>
      <c r="F387">
        <v>767</v>
      </c>
      <c r="G387" t="s">
        <v>913</v>
      </c>
      <c r="H387" t="s">
        <v>62</v>
      </c>
      <c r="I387" t="s">
        <v>41</v>
      </c>
      <c r="J387" t="s">
        <v>90</v>
      </c>
      <c r="K387" t="s">
        <v>193</v>
      </c>
      <c r="L387" t="s">
        <v>64</v>
      </c>
      <c r="M387" t="s">
        <v>914</v>
      </c>
      <c r="N387">
        <v>0.42</v>
      </c>
      <c r="O387" t="s">
        <v>46</v>
      </c>
      <c r="P387" t="s">
        <v>74</v>
      </c>
      <c r="Q387" t="s">
        <v>191</v>
      </c>
      <c r="R387" t="s">
        <v>915</v>
      </c>
      <c r="S387">
        <v>61201</v>
      </c>
      <c r="T387" s="3">
        <v>42034</v>
      </c>
      <c r="U387" s="3">
        <v>42036</v>
      </c>
      <c r="V387">
        <v>232.28</v>
      </c>
      <c r="W387">
        <v>11</v>
      </c>
      <c r="X387">
        <v>336.64</v>
      </c>
      <c r="Y387">
        <v>86279</v>
      </c>
    </row>
    <row r="388" spans="1:25" x14ac:dyDescent="0.25">
      <c r="A388">
        <v>18736</v>
      </c>
      <c r="B388" t="s">
        <v>119</v>
      </c>
      <c r="C388">
        <v>0.09</v>
      </c>
      <c r="D388">
        <v>5.34</v>
      </c>
      <c r="E388">
        <v>2.99</v>
      </c>
      <c r="F388">
        <v>693</v>
      </c>
      <c r="G388" t="s">
        <v>832</v>
      </c>
      <c r="H388" t="s">
        <v>40</v>
      </c>
      <c r="I388" t="s">
        <v>71</v>
      </c>
      <c r="J388" t="s">
        <v>42</v>
      </c>
      <c r="K388" t="s">
        <v>122</v>
      </c>
      <c r="L388" t="s">
        <v>72</v>
      </c>
      <c r="M388" t="s">
        <v>835</v>
      </c>
      <c r="N388">
        <v>0.38</v>
      </c>
      <c r="O388" t="s">
        <v>46</v>
      </c>
      <c r="P388" t="s">
        <v>47</v>
      </c>
      <c r="Q388" t="s">
        <v>268</v>
      </c>
      <c r="R388" t="s">
        <v>834</v>
      </c>
      <c r="S388">
        <v>80229</v>
      </c>
      <c r="T388" s="3">
        <v>42071</v>
      </c>
      <c r="U388" s="3">
        <v>42078</v>
      </c>
      <c r="V388">
        <v>9.49</v>
      </c>
      <c r="W388">
        <v>17</v>
      </c>
      <c r="X388">
        <v>95.1</v>
      </c>
      <c r="Y388">
        <v>87812</v>
      </c>
    </row>
    <row r="389" spans="1:25" x14ac:dyDescent="0.25">
      <c r="A389">
        <v>18737</v>
      </c>
      <c r="B389" t="s">
        <v>119</v>
      </c>
      <c r="C389">
        <v>7.0000000000000007E-2</v>
      </c>
      <c r="D389">
        <v>140.97999999999999</v>
      </c>
      <c r="E389">
        <v>53.48</v>
      </c>
      <c r="F389">
        <v>693</v>
      </c>
      <c r="G389" t="s">
        <v>832</v>
      </c>
      <c r="H389" t="s">
        <v>52</v>
      </c>
      <c r="I389" t="s">
        <v>71</v>
      </c>
      <c r="J389" t="s">
        <v>54</v>
      </c>
      <c r="K389" t="s">
        <v>204</v>
      </c>
      <c r="L389" t="s">
        <v>134</v>
      </c>
      <c r="M389" t="s">
        <v>836</v>
      </c>
      <c r="N389">
        <v>0.65</v>
      </c>
      <c r="O389" t="s">
        <v>46</v>
      </c>
      <c r="P389" t="s">
        <v>47</v>
      </c>
      <c r="Q389" t="s">
        <v>268</v>
      </c>
      <c r="R389" t="s">
        <v>834</v>
      </c>
      <c r="S389">
        <v>80229</v>
      </c>
      <c r="T389" s="3">
        <v>42071</v>
      </c>
      <c r="U389" s="3">
        <v>42078</v>
      </c>
      <c r="V389">
        <v>-263.64999999999998</v>
      </c>
      <c r="W389">
        <v>5</v>
      </c>
      <c r="X389">
        <v>734.74</v>
      </c>
      <c r="Y389">
        <v>87812</v>
      </c>
    </row>
    <row r="390" spans="1:25" x14ac:dyDescent="0.25">
      <c r="A390">
        <v>18738</v>
      </c>
      <c r="B390" t="s">
        <v>119</v>
      </c>
      <c r="C390">
        <v>0.06</v>
      </c>
      <c r="D390">
        <v>205.99</v>
      </c>
      <c r="E390">
        <v>5.26</v>
      </c>
      <c r="F390">
        <v>693</v>
      </c>
      <c r="G390" t="s">
        <v>832</v>
      </c>
      <c r="H390" t="s">
        <v>62</v>
      </c>
      <c r="I390" t="s">
        <v>71</v>
      </c>
      <c r="J390" t="s">
        <v>90</v>
      </c>
      <c r="K390" t="s">
        <v>91</v>
      </c>
      <c r="L390" t="s">
        <v>72</v>
      </c>
      <c r="M390" t="s">
        <v>837</v>
      </c>
      <c r="N390">
        <v>0.56000000000000005</v>
      </c>
      <c r="O390" t="s">
        <v>46</v>
      </c>
      <c r="P390" t="s">
        <v>47</v>
      </c>
      <c r="Q390" t="s">
        <v>268</v>
      </c>
      <c r="R390" t="s">
        <v>834</v>
      </c>
      <c r="S390">
        <v>80229</v>
      </c>
      <c r="T390" s="3">
        <v>42071</v>
      </c>
      <c r="U390" s="3">
        <v>42078</v>
      </c>
      <c r="V390">
        <v>890.18</v>
      </c>
      <c r="W390">
        <v>11</v>
      </c>
      <c r="X390">
        <v>1882.87</v>
      </c>
      <c r="Y390">
        <v>87812</v>
      </c>
    </row>
    <row r="391" spans="1:25" x14ac:dyDescent="0.25">
      <c r="A391">
        <v>18757</v>
      </c>
      <c r="B391" t="s">
        <v>50</v>
      </c>
      <c r="C391">
        <v>0.02</v>
      </c>
      <c r="D391">
        <v>6.48</v>
      </c>
      <c r="E391">
        <v>6.6</v>
      </c>
      <c r="F391">
        <v>493</v>
      </c>
      <c r="G391" t="s">
        <v>615</v>
      </c>
      <c r="H391" t="s">
        <v>62</v>
      </c>
      <c r="I391" t="s">
        <v>127</v>
      </c>
      <c r="J391" t="s">
        <v>42</v>
      </c>
      <c r="K391" t="s">
        <v>106</v>
      </c>
      <c r="L391" t="s">
        <v>72</v>
      </c>
      <c r="M391" t="s">
        <v>616</v>
      </c>
      <c r="N391">
        <v>0.37</v>
      </c>
      <c r="O391" t="s">
        <v>46</v>
      </c>
      <c r="P391" t="s">
        <v>47</v>
      </c>
      <c r="Q391" t="s">
        <v>48</v>
      </c>
      <c r="R391" t="s">
        <v>617</v>
      </c>
      <c r="S391">
        <v>98158</v>
      </c>
      <c r="T391" s="3">
        <v>42024</v>
      </c>
      <c r="U391" s="3">
        <v>42026</v>
      </c>
      <c r="V391">
        <v>-92.05</v>
      </c>
      <c r="W391">
        <v>10</v>
      </c>
      <c r="X391">
        <v>66.709999999999994</v>
      </c>
      <c r="Y391">
        <v>88906</v>
      </c>
    </row>
    <row r="392" spans="1:25" x14ac:dyDescent="0.25">
      <c r="A392">
        <v>18758</v>
      </c>
      <c r="B392" t="s">
        <v>50</v>
      </c>
      <c r="C392">
        <v>0.04</v>
      </c>
      <c r="D392">
        <v>17.149999999999999</v>
      </c>
      <c r="E392">
        <v>4.96</v>
      </c>
      <c r="F392">
        <v>493</v>
      </c>
      <c r="G392" t="s">
        <v>615</v>
      </c>
      <c r="H392" t="s">
        <v>62</v>
      </c>
      <c r="I392" t="s">
        <v>127</v>
      </c>
      <c r="J392" t="s">
        <v>42</v>
      </c>
      <c r="K392" t="s">
        <v>154</v>
      </c>
      <c r="L392" t="s">
        <v>72</v>
      </c>
      <c r="M392" t="s">
        <v>618</v>
      </c>
      <c r="N392">
        <v>0.57999999999999996</v>
      </c>
      <c r="O392" t="s">
        <v>46</v>
      </c>
      <c r="P392" t="s">
        <v>47</v>
      </c>
      <c r="Q392" t="s">
        <v>48</v>
      </c>
      <c r="R392" t="s">
        <v>617</v>
      </c>
      <c r="S392">
        <v>98158</v>
      </c>
      <c r="T392" s="3">
        <v>42024</v>
      </c>
      <c r="U392" s="3">
        <v>42025</v>
      </c>
      <c r="V392">
        <v>6.11</v>
      </c>
      <c r="W392">
        <v>5</v>
      </c>
      <c r="X392">
        <v>87.16</v>
      </c>
      <c r="Y392">
        <v>88906</v>
      </c>
    </row>
    <row r="393" spans="1:25" x14ac:dyDescent="0.25">
      <c r="A393">
        <v>18762</v>
      </c>
      <c r="B393" t="s">
        <v>119</v>
      </c>
      <c r="C393">
        <v>7.0000000000000007E-2</v>
      </c>
      <c r="D393">
        <v>10.98</v>
      </c>
      <c r="E393">
        <v>4.8</v>
      </c>
      <c r="F393">
        <v>1432</v>
      </c>
      <c r="G393" t="s">
        <v>1499</v>
      </c>
      <c r="H393" t="s">
        <v>62</v>
      </c>
      <c r="I393" t="s">
        <v>41</v>
      </c>
      <c r="J393" t="s">
        <v>42</v>
      </c>
      <c r="K393" t="s">
        <v>82</v>
      </c>
      <c r="L393" t="s">
        <v>72</v>
      </c>
      <c r="M393" t="s">
        <v>549</v>
      </c>
      <c r="N393">
        <v>0.36</v>
      </c>
      <c r="O393" t="s">
        <v>46</v>
      </c>
      <c r="P393" t="s">
        <v>74</v>
      </c>
      <c r="Q393" t="s">
        <v>716</v>
      </c>
      <c r="R393" t="s">
        <v>1487</v>
      </c>
      <c r="S393">
        <v>46203</v>
      </c>
      <c r="T393" s="3">
        <v>42175</v>
      </c>
      <c r="U393" s="3">
        <v>42182</v>
      </c>
      <c r="V393">
        <v>52.92</v>
      </c>
      <c r="W393">
        <v>16</v>
      </c>
      <c r="X393">
        <v>165.21</v>
      </c>
      <c r="Y393">
        <v>86827</v>
      </c>
    </row>
    <row r="394" spans="1:25" x14ac:dyDescent="0.25">
      <c r="A394">
        <v>18770</v>
      </c>
      <c r="B394" t="s">
        <v>119</v>
      </c>
      <c r="C394">
        <v>0.02</v>
      </c>
      <c r="D394">
        <v>5.58</v>
      </c>
      <c r="E394">
        <v>5.3</v>
      </c>
      <c r="F394">
        <v>268</v>
      </c>
      <c r="G394" t="s">
        <v>389</v>
      </c>
      <c r="H394" t="s">
        <v>62</v>
      </c>
      <c r="I394" t="s">
        <v>53</v>
      </c>
      <c r="J394" t="s">
        <v>42</v>
      </c>
      <c r="K394" t="s">
        <v>82</v>
      </c>
      <c r="L394" t="s">
        <v>72</v>
      </c>
      <c r="M394" t="s">
        <v>390</v>
      </c>
      <c r="N394">
        <v>0.35</v>
      </c>
      <c r="O394" t="s">
        <v>46</v>
      </c>
      <c r="P394" t="s">
        <v>47</v>
      </c>
      <c r="Q394" t="s">
        <v>391</v>
      </c>
      <c r="R394" t="s">
        <v>392</v>
      </c>
      <c r="S394">
        <v>86001</v>
      </c>
      <c r="T394" s="3">
        <v>42101</v>
      </c>
      <c r="U394" s="3">
        <v>42106</v>
      </c>
      <c r="V394">
        <v>-22.48</v>
      </c>
      <c r="W394">
        <v>3</v>
      </c>
      <c r="X394">
        <v>18.670000000000002</v>
      </c>
      <c r="Y394">
        <v>88941</v>
      </c>
    </row>
    <row r="395" spans="1:25" x14ac:dyDescent="0.25">
      <c r="A395">
        <v>18771</v>
      </c>
      <c r="B395" t="s">
        <v>119</v>
      </c>
      <c r="C395">
        <v>0.03</v>
      </c>
      <c r="D395">
        <v>40.89</v>
      </c>
      <c r="E395">
        <v>18.98</v>
      </c>
      <c r="F395">
        <v>268</v>
      </c>
      <c r="G395" t="s">
        <v>389</v>
      </c>
      <c r="H395" t="s">
        <v>62</v>
      </c>
      <c r="I395" t="s">
        <v>53</v>
      </c>
      <c r="J395" t="s">
        <v>54</v>
      </c>
      <c r="K395" t="s">
        <v>63</v>
      </c>
      <c r="L395" t="s">
        <v>72</v>
      </c>
      <c r="M395" t="s">
        <v>393</v>
      </c>
      <c r="N395">
        <v>0.56999999999999995</v>
      </c>
      <c r="O395" t="s">
        <v>46</v>
      </c>
      <c r="P395" t="s">
        <v>47</v>
      </c>
      <c r="Q395" t="s">
        <v>391</v>
      </c>
      <c r="R395" t="s">
        <v>392</v>
      </c>
      <c r="S395">
        <v>86001</v>
      </c>
      <c r="T395" s="3">
        <v>42101</v>
      </c>
      <c r="U395" s="3">
        <v>42108</v>
      </c>
      <c r="V395">
        <v>78.98</v>
      </c>
      <c r="W395">
        <v>5</v>
      </c>
      <c r="X395">
        <v>210.77</v>
      </c>
      <c r="Y395">
        <v>88941</v>
      </c>
    </row>
    <row r="396" spans="1:25" x14ac:dyDescent="0.25">
      <c r="A396">
        <v>18773</v>
      </c>
      <c r="B396" t="s">
        <v>60</v>
      </c>
      <c r="C396">
        <v>0.02</v>
      </c>
      <c r="D396">
        <v>2.58</v>
      </c>
      <c r="E396">
        <v>1.3</v>
      </c>
      <c r="F396">
        <v>250</v>
      </c>
      <c r="G396" t="s">
        <v>363</v>
      </c>
      <c r="H396" t="s">
        <v>40</v>
      </c>
      <c r="I396" t="s">
        <v>41</v>
      </c>
      <c r="J396" t="s">
        <v>42</v>
      </c>
      <c r="K396" t="s">
        <v>43</v>
      </c>
      <c r="L396" t="s">
        <v>44</v>
      </c>
      <c r="M396" t="s">
        <v>364</v>
      </c>
      <c r="N396">
        <v>0.59</v>
      </c>
      <c r="O396" t="s">
        <v>46</v>
      </c>
      <c r="P396" t="s">
        <v>74</v>
      </c>
      <c r="Q396" t="s">
        <v>75</v>
      </c>
      <c r="R396" t="s">
        <v>365</v>
      </c>
      <c r="S396">
        <v>55423</v>
      </c>
      <c r="T396" s="3">
        <v>42152</v>
      </c>
      <c r="U396" s="3">
        <v>42153</v>
      </c>
      <c r="V396">
        <v>1.1100000000000001</v>
      </c>
      <c r="W396">
        <v>39</v>
      </c>
      <c r="X396">
        <v>109.74</v>
      </c>
      <c r="Y396">
        <v>87214</v>
      </c>
    </row>
    <row r="397" spans="1:25" x14ac:dyDescent="0.25">
      <c r="A397">
        <v>18774</v>
      </c>
      <c r="B397" t="s">
        <v>60</v>
      </c>
      <c r="C397">
        <v>0.02</v>
      </c>
      <c r="D397">
        <v>65.989999999999995</v>
      </c>
      <c r="E397">
        <v>3.9</v>
      </c>
      <c r="F397">
        <v>250</v>
      </c>
      <c r="G397" t="s">
        <v>363</v>
      </c>
      <c r="H397" t="s">
        <v>62</v>
      </c>
      <c r="I397" t="s">
        <v>41</v>
      </c>
      <c r="J397" t="s">
        <v>90</v>
      </c>
      <c r="K397" t="s">
        <v>91</v>
      </c>
      <c r="L397" t="s">
        <v>72</v>
      </c>
      <c r="M397" t="s">
        <v>366</v>
      </c>
      <c r="N397">
        <v>0.55000000000000004</v>
      </c>
      <c r="O397" t="s">
        <v>46</v>
      </c>
      <c r="P397" t="s">
        <v>74</v>
      </c>
      <c r="Q397" t="s">
        <v>75</v>
      </c>
      <c r="R397" t="s">
        <v>365</v>
      </c>
      <c r="S397">
        <v>55423</v>
      </c>
      <c r="T397" s="3">
        <v>42152</v>
      </c>
      <c r="U397" s="3">
        <v>42153</v>
      </c>
      <c r="V397">
        <v>1061.3800000000001</v>
      </c>
      <c r="W397">
        <v>27</v>
      </c>
      <c r="X397">
        <v>1543.55</v>
      </c>
      <c r="Y397">
        <v>87214</v>
      </c>
    </row>
    <row r="398" spans="1:25" x14ac:dyDescent="0.25">
      <c r="A398">
        <v>18783</v>
      </c>
      <c r="B398" t="s">
        <v>38</v>
      </c>
      <c r="C398">
        <v>0.03</v>
      </c>
      <c r="D398">
        <v>7.37</v>
      </c>
      <c r="E398">
        <v>5.53</v>
      </c>
      <c r="F398">
        <v>202</v>
      </c>
      <c r="G398" t="s">
        <v>315</v>
      </c>
      <c r="H398" t="s">
        <v>62</v>
      </c>
      <c r="I398" t="s">
        <v>41</v>
      </c>
      <c r="J398" t="s">
        <v>90</v>
      </c>
      <c r="K398" t="s">
        <v>193</v>
      </c>
      <c r="L398" t="s">
        <v>64</v>
      </c>
      <c r="M398" t="s">
        <v>319</v>
      </c>
      <c r="N398">
        <v>0.69</v>
      </c>
      <c r="O398" t="s">
        <v>46</v>
      </c>
      <c r="P398" t="s">
        <v>74</v>
      </c>
      <c r="Q398" t="s">
        <v>317</v>
      </c>
      <c r="R398" t="s">
        <v>318</v>
      </c>
      <c r="S398">
        <v>74006</v>
      </c>
      <c r="T398" s="3">
        <v>42020</v>
      </c>
      <c r="U398" s="3">
        <v>42022</v>
      </c>
      <c r="V398">
        <v>-133.69999999999999</v>
      </c>
      <c r="W398">
        <v>11</v>
      </c>
      <c r="X398">
        <v>85.79</v>
      </c>
      <c r="Y398">
        <v>88972</v>
      </c>
    </row>
    <row r="399" spans="1:25" x14ac:dyDescent="0.25">
      <c r="A399">
        <v>18790</v>
      </c>
      <c r="B399" t="s">
        <v>69</v>
      </c>
      <c r="C399">
        <v>0.03</v>
      </c>
      <c r="D399">
        <v>15.31</v>
      </c>
      <c r="E399">
        <v>8.7799999999999994</v>
      </c>
      <c r="F399">
        <v>2737</v>
      </c>
      <c r="G399" t="s">
        <v>2533</v>
      </c>
      <c r="H399" t="s">
        <v>62</v>
      </c>
      <c r="I399" t="s">
        <v>71</v>
      </c>
      <c r="J399" t="s">
        <v>42</v>
      </c>
      <c r="K399" t="s">
        <v>154</v>
      </c>
      <c r="L399" t="s">
        <v>72</v>
      </c>
      <c r="M399" t="s">
        <v>1941</v>
      </c>
      <c r="N399">
        <v>0.56999999999999995</v>
      </c>
      <c r="O399" t="s">
        <v>46</v>
      </c>
      <c r="P399" t="s">
        <v>66</v>
      </c>
      <c r="Q399" t="s">
        <v>162</v>
      </c>
      <c r="R399" t="s">
        <v>752</v>
      </c>
      <c r="S399">
        <v>5701</v>
      </c>
      <c r="T399" s="3">
        <v>42156</v>
      </c>
      <c r="U399" s="3">
        <v>42157</v>
      </c>
      <c r="V399">
        <v>-57.56</v>
      </c>
      <c r="W399">
        <v>12</v>
      </c>
      <c r="X399">
        <v>194.08</v>
      </c>
      <c r="Y399">
        <v>89019</v>
      </c>
    </row>
    <row r="400" spans="1:25" x14ac:dyDescent="0.25">
      <c r="A400">
        <v>18795</v>
      </c>
      <c r="B400" t="s">
        <v>69</v>
      </c>
      <c r="C400">
        <v>0.09</v>
      </c>
      <c r="D400">
        <v>20.48</v>
      </c>
      <c r="E400">
        <v>6.32</v>
      </c>
      <c r="F400">
        <v>1974</v>
      </c>
      <c r="G400" t="s">
        <v>1932</v>
      </c>
      <c r="H400" t="s">
        <v>62</v>
      </c>
      <c r="I400" t="s">
        <v>127</v>
      </c>
      <c r="J400" t="s">
        <v>42</v>
      </c>
      <c r="K400" t="s">
        <v>270</v>
      </c>
      <c r="L400" t="s">
        <v>72</v>
      </c>
      <c r="M400" t="s">
        <v>1933</v>
      </c>
      <c r="N400">
        <v>0.57999999999999996</v>
      </c>
      <c r="O400" t="s">
        <v>46</v>
      </c>
      <c r="P400" t="s">
        <v>74</v>
      </c>
      <c r="Q400" t="s">
        <v>313</v>
      </c>
      <c r="R400" t="s">
        <v>1934</v>
      </c>
      <c r="S400">
        <v>48127</v>
      </c>
      <c r="T400" s="3">
        <v>42144</v>
      </c>
      <c r="U400" s="3">
        <v>42145</v>
      </c>
      <c r="V400">
        <v>-16.89</v>
      </c>
      <c r="W400">
        <v>5</v>
      </c>
      <c r="X400">
        <v>99.02</v>
      </c>
      <c r="Y400">
        <v>89040</v>
      </c>
    </row>
    <row r="401" spans="1:25" x14ac:dyDescent="0.25">
      <c r="A401">
        <v>18796</v>
      </c>
      <c r="B401" t="s">
        <v>69</v>
      </c>
      <c r="C401">
        <v>0.06</v>
      </c>
      <c r="D401">
        <v>15.67</v>
      </c>
      <c r="E401">
        <v>1.39</v>
      </c>
      <c r="F401">
        <v>1974</v>
      </c>
      <c r="G401" t="s">
        <v>1932</v>
      </c>
      <c r="H401" t="s">
        <v>62</v>
      </c>
      <c r="I401" t="s">
        <v>127</v>
      </c>
      <c r="J401" t="s">
        <v>42</v>
      </c>
      <c r="K401" t="s">
        <v>82</v>
      </c>
      <c r="L401" t="s">
        <v>72</v>
      </c>
      <c r="M401" t="s">
        <v>1713</v>
      </c>
      <c r="N401">
        <v>0.38</v>
      </c>
      <c r="O401" t="s">
        <v>46</v>
      </c>
      <c r="P401" t="s">
        <v>74</v>
      </c>
      <c r="Q401" t="s">
        <v>313</v>
      </c>
      <c r="R401" t="s">
        <v>1934</v>
      </c>
      <c r="S401">
        <v>48127</v>
      </c>
      <c r="T401" s="3">
        <v>42144</v>
      </c>
      <c r="U401" s="3">
        <v>42145</v>
      </c>
      <c r="V401">
        <v>25.51</v>
      </c>
      <c r="W401">
        <v>3</v>
      </c>
      <c r="X401">
        <v>46.4</v>
      </c>
      <c r="Y401">
        <v>89040</v>
      </c>
    </row>
    <row r="402" spans="1:25" x14ac:dyDescent="0.25">
      <c r="A402">
        <v>18801</v>
      </c>
      <c r="B402" t="s">
        <v>69</v>
      </c>
      <c r="C402">
        <v>0.1</v>
      </c>
      <c r="D402">
        <v>280.98</v>
      </c>
      <c r="E402">
        <v>35.67</v>
      </c>
      <c r="F402">
        <v>254</v>
      </c>
      <c r="G402" t="s">
        <v>367</v>
      </c>
      <c r="H402" t="s">
        <v>52</v>
      </c>
      <c r="I402" t="s">
        <v>53</v>
      </c>
      <c r="J402" t="s">
        <v>54</v>
      </c>
      <c r="K402" t="s">
        <v>165</v>
      </c>
      <c r="L402" t="s">
        <v>134</v>
      </c>
      <c r="M402" t="s">
        <v>368</v>
      </c>
      <c r="N402">
        <v>0.66</v>
      </c>
      <c r="O402" t="s">
        <v>46</v>
      </c>
      <c r="P402" t="s">
        <v>47</v>
      </c>
      <c r="Q402" t="s">
        <v>268</v>
      </c>
      <c r="R402" t="s">
        <v>369</v>
      </c>
      <c r="S402">
        <v>80126</v>
      </c>
      <c r="T402" s="3">
        <v>42165</v>
      </c>
      <c r="U402" s="3">
        <v>42166</v>
      </c>
      <c r="V402">
        <v>-53.74</v>
      </c>
      <c r="W402">
        <v>5</v>
      </c>
      <c r="X402">
        <v>1332.82</v>
      </c>
      <c r="Y402">
        <v>86268</v>
      </c>
    </row>
    <row r="403" spans="1:25" x14ac:dyDescent="0.25">
      <c r="A403">
        <v>18802</v>
      </c>
      <c r="B403" t="s">
        <v>50</v>
      </c>
      <c r="C403">
        <v>0.05</v>
      </c>
      <c r="D403">
        <v>150.97999999999999</v>
      </c>
      <c r="E403">
        <v>43.71</v>
      </c>
      <c r="F403">
        <v>2422</v>
      </c>
      <c r="G403" t="s">
        <v>2284</v>
      </c>
      <c r="H403" t="s">
        <v>52</v>
      </c>
      <c r="I403" t="s">
        <v>53</v>
      </c>
      <c r="J403" t="s">
        <v>54</v>
      </c>
      <c r="K403" t="s">
        <v>55</v>
      </c>
      <c r="L403" t="s">
        <v>56</v>
      </c>
      <c r="M403" t="s">
        <v>2285</v>
      </c>
      <c r="N403">
        <v>0.55000000000000004</v>
      </c>
      <c r="O403" t="s">
        <v>46</v>
      </c>
      <c r="P403" t="s">
        <v>74</v>
      </c>
      <c r="Q403" t="s">
        <v>143</v>
      </c>
      <c r="R403" t="s">
        <v>2286</v>
      </c>
      <c r="S403">
        <v>77340</v>
      </c>
      <c r="T403" s="3">
        <v>42148</v>
      </c>
      <c r="U403" s="3">
        <v>42149</v>
      </c>
      <c r="V403">
        <v>650.29999999999995</v>
      </c>
      <c r="W403">
        <v>12</v>
      </c>
      <c r="X403">
        <v>1857.08</v>
      </c>
      <c r="Y403">
        <v>89053</v>
      </c>
    </row>
    <row r="404" spans="1:25" x14ac:dyDescent="0.25">
      <c r="A404">
        <v>18804</v>
      </c>
      <c r="B404" t="s">
        <v>119</v>
      </c>
      <c r="C404">
        <v>0.04</v>
      </c>
      <c r="D404">
        <v>35.44</v>
      </c>
      <c r="E404">
        <v>19.989999999999998</v>
      </c>
      <c r="F404">
        <v>1738</v>
      </c>
      <c r="G404" t="s">
        <v>1765</v>
      </c>
      <c r="H404" t="s">
        <v>62</v>
      </c>
      <c r="I404" t="s">
        <v>41</v>
      </c>
      <c r="J404" t="s">
        <v>42</v>
      </c>
      <c r="K404" t="s">
        <v>106</v>
      </c>
      <c r="L404" t="s">
        <v>72</v>
      </c>
      <c r="M404" t="s">
        <v>1767</v>
      </c>
      <c r="N404">
        <v>0.38</v>
      </c>
      <c r="O404" t="s">
        <v>46</v>
      </c>
      <c r="P404" t="s">
        <v>149</v>
      </c>
      <c r="Q404" t="s">
        <v>335</v>
      </c>
      <c r="R404" t="s">
        <v>1766</v>
      </c>
      <c r="S404">
        <v>28052</v>
      </c>
      <c r="T404" s="3">
        <v>42169</v>
      </c>
      <c r="U404" s="3">
        <v>42176</v>
      </c>
      <c r="V404">
        <v>-108.27</v>
      </c>
      <c r="W404">
        <v>11</v>
      </c>
      <c r="X404">
        <v>406.26</v>
      </c>
      <c r="Y404">
        <v>85868</v>
      </c>
    </row>
    <row r="405" spans="1:25" x14ac:dyDescent="0.25">
      <c r="A405">
        <v>18808</v>
      </c>
      <c r="B405" t="s">
        <v>119</v>
      </c>
      <c r="C405">
        <v>0.08</v>
      </c>
      <c r="D405">
        <v>296.18</v>
      </c>
      <c r="E405">
        <v>54.12</v>
      </c>
      <c r="F405">
        <v>670</v>
      </c>
      <c r="G405" t="s">
        <v>805</v>
      </c>
      <c r="H405" t="s">
        <v>52</v>
      </c>
      <c r="I405" t="s">
        <v>53</v>
      </c>
      <c r="J405" t="s">
        <v>54</v>
      </c>
      <c r="K405" t="s">
        <v>165</v>
      </c>
      <c r="L405" t="s">
        <v>134</v>
      </c>
      <c r="M405" t="s">
        <v>166</v>
      </c>
      <c r="N405">
        <v>0.76</v>
      </c>
      <c r="O405" t="s">
        <v>46</v>
      </c>
      <c r="P405" t="s">
        <v>149</v>
      </c>
      <c r="Q405" t="s">
        <v>150</v>
      </c>
      <c r="R405" t="s">
        <v>652</v>
      </c>
      <c r="S405">
        <v>22025</v>
      </c>
      <c r="T405" s="3">
        <v>42068</v>
      </c>
      <c r="U405" s="3">
        <v>42075</v>
      </c>
      <c r="V405">
        <v>-187.22</v>
      </c>
      <c r="W405">
        <v>5</v>
      </c>
      <c r="X405">
        <v>1429.81</v>
      </c>
      <c r="Y405">
        <v>88474</v>
      </c>
    </row>
    <row r="406" spans="1:25" x14ac:dyDescent="0.25">
      <c r="A406">
        <v>18810</v>
      </c>
      <c r="B406" t="s">
        <v>38</v>
      </c>
      <c r="C406">
        <v>0</v>
      </c>
      <c r="D406">
        <v>230.98</v>
      </c>
      <c r="E406">
        <v>23.78</v>
      </c>
      <c r="F406">
        <v>693</v>
      </c>
      <c r="G406" t="s">
        <v>832</v>
      </c>
      <c r="H406" t="s">
        <v>52</v>
      </c>
      <c r="I406" t="s">
        <v>71</v>
      </c>
      <c r="J406" t="s">
        <v>54</v>
      </c>
      <c r="K406" t="s">
        <v>165</v>
      </c>
      <c r="L406" t="s">
        <v>134</v>
      </c>
      <c r="M406" t="s">
        <v>838</v>
      </c>
      <c r="N406">
        <v>0.6</v>
      </c>
      <c r="O406" t="s">
        <v>46</v>
      </c>
      <c r="P406" t="s">
        <v>47</v>
      </c>
      <c r="Q406" t="s">
        <v>268</v>
      </c>
      <c r="R406" t="s">
        <v>834</v>
      </c>
      <c r="S406">
        <v>80229</v>
      </c>
      <c r="T406" s="3">
        <v>42129</v>
      </c>
      <c r="U406" s="3">
        <v>42131</v>
      </c>
      <c r="V406">
        <v>6095.86</v>
      </c>
      <c r="W406">
        <v>36</v>
      </c>
      <c r="X406">
        <v>8834.58</v>
      </c>
      <c r="Y406">
        <v>87813</v>
      </c>
    </row>
    <row r="407" spans="1:25" x14ac:dyDescent="0.25">
      <c r="A407">
        <v>18817</v>
      </c>
      <c r="B407" t="s">
        <v>38</v>
      </c>
      <c r="C407">
        <v>0.1</v>
      </c>
      <c r="D407">
        <v>58.1</v>
      </c>
      <c r="E407">
        <v>1.49</v>
      </c>
      <c r="F407">
        <v>190</v>
      </c>
      <c r="G407" t="s">
        <v>295</v>
      </c>
      <c r="H407" t="s">
        <v>62</v>
      </c>
      <c r="I407" t="s">
        <v>41</v>
      </c>
      <c r="J407" t="s">
        <v>42</v>
      </c>
      <c r="K407" t="s">
        <v>122</v>
      </c>
      <c r="L407" t="s">
        <v>72</v>
      </c>
      <c r="M407" t="s">
        <v>296</v>
      </c>
      <c r="N407">
        <v>0.38</v>
      </c>
      <c r="O407" t="s">
        <v>46</v>
      </c>
      <c r="P407" t="s">
        <v>74</v>
      </c>
      <c r="Q407" t="s">
        <v>191</v>
      </c>
      <c r="R407" t="s">
        <v>297</v>
      </c>
      <c r="S407">
        <v>60004</v>
      </c>
      <c r="T407" s="3">
        <v>42047</v>
      </c>
      <c r="U407" s="3">
        <v>42048</v>
      </c>
      <c r="V407">
        <v>113.65</v>
      </c>
      <c r="W407">
        <v>3</v>
      </c>
      <c r="X407">
        <v>164.71</v>
      </c>
      <c r="Y407">
        <v>89092</v>
      </c>
    </row>
    <row r="408" spans="1:25" x14ac:dyDescent="0.25">
      <c r="A408">
        <v>18818</v>
      </c>
      <c r="B408" t="s">
        <v>38</v>
      </c>
      <c r="C408">
        <v>0.01</v>
      </c>
      <c r="D408">
        <v>80.48</v>
      </c>
      <c r="E408">
        <v>4.5</v>
      </c>
      <c r="F408">
        <v>191</v>
      </c>
      <c r="G408" t="s">
        <v>298</v>
      </c>
      <c r="H408" t="s">
        <v>62</v>
      </c>
      <c r="I408" t="s">
        <v>41</v>
      </c>
      <c r="J408" t="s">
        <v>42</v>
      </c>
      <c r="K408" t="s">
        <v>270</v>
      </c>
      <c r="L408" t="s">
        <v>72</v>
      </c>
      <c r="M408" t="s">
        <v>299</v>
      </c>
      <c r="N408">
        <v>0.55000000000000004</v>
      </c>
      <c r="O408" t="s">
        <v>46</v>
      </c>
      <c r="P408" t="s">
        <v>74</v>
      </c>
      <c r="Q408" t="s">
        <v>191</v>
      </c>
      <c r="R408" t="s">
        <v>300</v>
      </c>
      <c r="S408">
        <v>60505</v>
      </c>
      <c r="T408" s="3">
        <v>42047</v>
      </c>
      <c r="U408" s="3">
        <v>42050</v>
      </c>
      <c r="V408">
        <v>-35.47</v>
      </c>
      <c r="W408">
        <v>1</v>
      </c>
      <c r="X408">
        <v>79.680000000000007</v>
      </c>
      <c r="Y408">
        <v>89092</v>
      </c>
    </row>
    <row r="409" spans="1:25" x14ac:dyDescent="0.25">
      <c r="A409">
        <v>18819</v>
      </c>
      <c r="B409" t="s">
        <v>38</v>
      </c>
      <c r="C409">
        <v>7.0000000000000007E-2</v>
      </c>
      <c r="D409">
        <v>155.06</v>
      </c>
      <c r="E409">
        <v>7.07</v>
      </c>
      <c r="F409">
        <v>2432</v>
      </c>
      <c r="G409" t="s">
        <v>2299</v>
      </c>
      <c r="H409" t="s">
        <v>62</v>
      </c>
      <c r="I409" t="s">
        <v>127</v>
      </c>
      <c r="J409" t="s">
        <v>42</v>
      </c>
      <c r="K409" t="s">
        <v>154</v>
      </c>
      <c r="L409" t="s">
        <v>72</v>
      </c>
      <c r="M409" t="s">
        <v>155</v>
      </c>
      <c r="N409">
        <v>0.59</v>
      </c>
      <c r="O409" t="s">
        <v>46</v>
      </c>
      <c r="P409" t="s">
        <v>74</v>
      </c>
      <c r="Q409" t="s">
        <v>317</v>
      </c>
      <c r="R409" t="s">
        <v>2300</v>
      </c>
      <c r="S409">
        <v>73110</v>
      </c>
      <c r="T409" s="3">
        <v>42143</v>
      </c>
      <c r="U409" s="3">
        <v>42143</v>
      </c>
      <c r="V409">
        <v>24.35</v>
      </c>
      <c r="W409">
        <v>3</v>
      </c>
      <c r="X409">
        <v>436.94</v>
      </c>
      <c r="Y409">
        <v>89096</v>
      </c>
    </row>
    <row r="410" spans="1:25" x14ac:dyDescent="0.25">
      <c r="A410">
        <v>18820</v>
      </c>
      <c r="B410" t="s">
        <v>119</v>
      </c>
      <c r="C410">
        <v>0.01</v>
      </c>
      <c r="D410">
        <v>13.43</v>
      </c>
      <c r="E410">
        <v>5.5</v>
      </c>
      <c r="F410">
        <v>2240</v>
      </c>
      <c r="G410" t="s">
        <v>2137</v>
      </c>
      <c r="H410" t="s">
        <v>40</v>
      </c>
      <c r="I410" t="s">
        <v>41</v>
      </c>
      <c r="J410" t="s">
        <v>42</v>
      </c>
      <c r="K410" t="s">
        <v>154</v>
      </c>
      <c r="L410" t="s">
        <v>72</v>
      </c>
      <c r="M410" t="s">
        <v>1715</v>
      </c>
      <c r="N410">
        <v>0.56999999999999995</v>
      </c>
      <c r="O410" t="s">
        <v>46</v>
      </c>
      <c r="P410" t="s">
        <v>149</v>
      </c>
      <c r="Q410" t="s">
        <v>375</v>
      </c>
      <c r="R410" t="s">
        <v>2138</v>
      </c>
      <c r="S410">
        <v>33801</v>
      </c>
      <c r="T410" s="3">
        <v>42100</v>
      </c>
      <c r="U410" s="3">
        <v>42107</v>
      </c>
      <c r="V410">
        <v>-313.02</v>
      </c>
      <c r="W410">
        <v>7</v>
      </c>
      <c r="X410">
        <v>99.75</v>
      </c>
      <c r="Y410">
        <v>89102</v>
      </c>
    </row>
    <row r="411" spans="1:25" x14ac:dyDescent="0.25">
      <c r="A411">
        <v>18829</v>
      </c>
      <c r="B411" t="s">
        <v>119</v>
      </c>
      <c r="C411">
        <v>0.06</v>
      </c>
      <c r="D411">
        <v>10.89</v>
      </c>
      <c r="E411">
        <v>4.5</v>
      </c>
      <c r="F411">
        <v>1189</v>
      </c>
      <c r="G411" t="s">
        <v>1297</v>
      </c>
      <c r="H411" t="s">
        <v>62</v>
      </c>
      <c r="I411" t="s">
        <v>127</v>
      </c>
      <c r="J411" t="s">
        <v>42</v>
      </c>
      <c r="K411" t="s">
        <v>270</v>
      </c>
      <c r="L411" t="s">
        <v>72</v>
      </c>
      <c r="M411" t="s">
        <v>271</v>
      </c>
      <c r="N411">
        <v>0.59</v>
      </c>
      <c r="O411" t="s">
        <v>46</v>
      </c>
      <c r="P411" t="s">
        <v>47</v>
      </c>
      <c r="Q411" t="s">
        <v>58</v>
      </c>
      <c r="R411" t="s">
        <v>1296</v>
      </c>
      <c r="S411">
        <v>92646</v>
      </c>
      <c r="T411" s="3">
        <v>42172</v>
      </c>
      <c r="U411" s="3">
        <v>42177</v>
      </c>
      <c r="V411">
        <v>-25.11</v>
      </c>
      <c r="W411">
        <v>14</v>
      </c>
      <c r="X411">
        <v>149.32</v>
      </c>
      <c r="Y411">
        <v>87584</v>
      </c>
    </row>
    <row r="412" spans="1:25" x14ac:dyDescent="0.25">
      <c r="A412">
        <v>18830</v>
      </c>
      <c r="B412" t="s">
        <v>119</v>
      </c>
      <c r="C412">
        <v>0.03</v>
      </c>
      <c r="D412">
        <v>10.64</v>
      </c>
      <c r="E412">
        <v>5.16</v>
      </c>
      <c r="F412">
        <v>1189</v>
      </c>
      <c r="G412" t="s">
        <v>1297</v>
      </c>
      <c r="H412" t="s">
        <v>62</v>
      </c>
      <c r="I412" t="s">
        <v>127</v>
      </c>
      <c r="J412" t="s">
        <v>54</v>
      </c>
      <c r="K412" t="s">
        <v>63</v>
      </c>
      <c r="L412" t="s">
        <v>72</v>
      </c>
      <c r="M412" t="s">
        <v>864</v>
      </c>
      <c r="N412">
        <v>0.56999999999999995</v>
      </c>
      <c r="O412" t="s">
        <v>46</v>
      </c>
      <c r="P412" t="s">
        <v>47</v>
      </c>
      <c r="Q412" t="s">
        <v>58</v>
      </c>
      <c r="R412" t="s">
        <v>1296</v>
      </c>
      <c r="S412">
        <v>92646</v>
      </c>
      <c r="T412" s="3">
        <v>42172</v>
      </c>
      <c r="U412" s="3">
        <v>42177</v>
      </c>
      <c r="V412">
        <v>17.38</v>
      </c>
      <c r="W412">
        <v>16</v>
      </c>
      <c r="X412">
        <v>177.01</v>
      </c>
      <c r="Y412">
        <v>87584</v>
      </c>
    </row>
    <row r="413" spans="1:25" x14ac:dyDescent="0.25">
      <c r="A413">
        <v>18831</v>
      </c>
      <c r="B413" t="s">
        <v>119</v>
      </c>
      <c r="C413">
        <v>0.03</v>
      </c>
      <c r="D413">
        <v>7.96</v>
      </c>
      <c r="E413">
        <v>4.95</v>
      </c>
      <c r="F413">
        <v>1189</v>
      </c>
      <c r="G413" t="s">
        <v>1297</v>
      </c>
      <c r="H413" t="s">
        <v>62</v>
      </c>
      <c r="I413" t="s">
        <v>127</v>
      </c>
      <c r="J413" t="s">
        <v>54</v>
      </c>
      <c r="K413" t="s">
        <v>63</v>
      </c>
      <c r="L413" t="s">
        <v>72</v>
      </c>
      <c r="M413" t="s">
        <v>1298</v>
      </c>
      <c r="N413">
        <v>0.41</v>
      </c>
      <c r="O413" t="s">
        <v>46</v>
      </c>
      <c r="P413" t="s">
        <v>47</v>
      </c>
      <c r="Q413" t="s">
        <v>58</v>
      </c>
      <c r="R413" t="s">
        <v>1296</v>
      </c>
      <c r="S413">
        <v>92646</v>
      </c>
      <c r="T413" s="3">
        <v>42172</v>
      </c>
      <c r="U413" s="3">
        <v>42174</v>
      </c>
      <c r="V413">
        <v>24.26</v>
      </c>
      <c r="W413">
        <v>4</v>
      </c>
      <c r="X413">
        <v>35.159999999999997</v>
      </c>
      <c r="Y413">
        <v>87584</v>
      </c>
    </row>
    <row r="414" spans="1:25" x14ac:dyDescent="0.25">
      <c r="A414">
        <v>18842</v>
      </c>
      <c r="B414" t="s">
        <v>69</v>
      </c>
      <c r="C414">
        <v>0.09</v>
      </c>
      <c r="D414">
        <v>2.88</v>
      </c>
      <c r="E414">
        <v>0.99</v>
      </c>
      <c r="F414">
        <v>247</v>
      </c>
      <c r="G414" t="s">
        <v>359</v>
      </c>
      <c r="H414" t="s">
        <v>62</v>
      </c>
      <c r="I414" t="s">
        <v>41</v>
      </c>
      <c r="J414" t="s">
        <v>42</v>
      </c>
      <c r="K414" t="s">
        <v>147</v>
      </c>
      <c r="L414" t="s">
        <v>72</v>
      </c>
      <c r="M414" t="s">
        <v>362</v>
      </c>
      <c r="N414">
        <v>0.36</v>
      </c>
      <c r="O414" t="s">
        <v>46</v>
      </c>
      <c r="P414" t="s">
        <v>149</v>
      </c>
      <c r="Q414" t="s">
        <v>257</v>
      </c>
      <c r="R414" t="s">
        <v>361</v>
      </c>
      <c r="S414">
        <v>37804</v>
      </c>
      <c r="T414" s="3">
        <v>42084</v>
      </c>
      <c r="U414" s="3">
        <v>42086</v>
      </c>
      <c r="V414">
        <v>-145.08000000000001</v>
      </c>
      <c r="W414">
        <v>10</v>
      </c>
      <c r="X414">
        <v>28.73</v>
      </c>
      <c r="Y414">
        <v>89140</v>
      </c>
    </row>
    <row r="415" spans="1:25" x14ac:dyDescent="0.25">
      <c r="A415">
        <v>18849</v>
      </c>
      <c r="B415" t="s">
        <v>69</v>
      </c>
      <c r="C415">
        <v>0.02</v>
      </c>
      <c r="D415">
        <v>146.05000000000001</v>
      </c>
      <c r="E415">
        <v>80.2</v>
      </c>
      <c r="F415">
        <v>247</v>
      </c>
      <c r="G415" t="s">
        <v>359</v>
      </c>
      <c r="H415" t="s">
        <v>52</v>
      </c>
      <c r="I415" t="s">
        <v>41</v>
      </c>
      <c r="J415" t="s">
        <v>54</v>
      </c>
      <c r="K415" t="s">
        <v>165</v>
      </c>
      <c r="L415" t="s">
        <v>134</v>
      </c>
      <c r="M415" t="s">
        <v>360</v>
      </c>
      <c r="N415">
        <v>0.71</v>
      </c>
      <c r="O415" t="s">
        <v>46</v>
      </c>
      <c r="P415" t="s">
        <v>149</v>
      </c>
      <c r="Q415" t="s">
        <v>257</v>
      </c>
      <c r="R415" t="s">
        <v>361</v>
      </c>
      <c r="S415">
        <v>37804</v>
      </c>
      <c r="T415" s="3">
        <v>42058</v>
      </c>
      <c r="U415" s="3">
        <v>42058</v>
      </c>
      <c r="V415">
        <v>-101.19</v>
      </c>
      <c r="W415">
        <v>5</v>
      </c>
      <c r="X415">
        <v>798.69</v>
      </c>
      <c r="Y415">
        <v>89139</v>
      </c>
    </row>
    <row r="416" spans="1:25" x14ac:dyDescent="0.25">
      <c r="A416">
        <v>18850</v>
      </c>
      <c r="B416" t="s">
        <v>69</v>
      </c>
      <c r="C416">
        <v>0.06</v>
      </c>
      <c r="D416">
        <v>65.989999999999995</v>
      </c>
      <c r="E416">
        <v>5.92</v>
      </c>
      <c r="F416">
        <v>247</v>
      </c>
      <c r="G416" t="s">
        <v>359</v>
      </c>
      <c r="H416" t="s">
        <v>62</v>
      </c>
      <c r="I416" t="s">
        <v>41</v>
      </c>
      <c r="J416" t="s">
        <v>90</v>
      </c>
      <c r="K416" t="s">
        <v>91</v>
      </c>
      <c r="L416" t="s">
        <v>72</v>
      </c>
      <c r="M416" t="s">
        <v>328</v>
      </c>
      <c r="N416">
        <v>0.55000000000000004</v>
      </c>
      <c r="O416" t="s">
        <v>46</v>
      </c>
      <c r="P416" t="s">
        <v>149</v>
      </c>
      <c r="Q416" t="s">
        <v>257</v>
      </c>
      <c r="R416" t="s">
        <v>361</v>
      </c>
      <c r="S416">
        <v>37804</v>
      </c>
      <c r="T416" s="3">
        <v>42058</v>
      </c>
      <c r="U416" s="3">
        <v>42059</v>
      </c>
      <c r="V416">
        <v>-3.33</v>
      </c>
      <c r="W416">
        <v>14</v>
      </c>
      <c r="X416">
        <v>792.11</v>
      </c>
      <c r="Y416">
        <v>89139</v>
      </c>
    </row>
    <row r="417" spans="1:25" x14ac:dyDescent="0.25">
      <c r="A417">
        <v>18852</v>
      </c>
      <c r="B417" t="s">
        <v>69</v>
      </c>
      <c r="C417">
        <v>0.01</v>
      </c>
      <c r="D417">
        <v>19.98</v>
      </c>
      <c r="E417">
        <v>4</v>
      </c>
      <c r="F417">
        <v>315</v>
      </c>
      <c r="G417" t="s">
        <v>434</v>
      </c>
      <c r="H417" t="s">
        <v>62</v>
      </c>
      <c r="I417" t="s">
        <v>41</v>
      </c>
      <c r="J417" t="s">
        <v>90</v>
      </c>
      <c r="K417" t="s">
        <v>193</v>
      </c>
      <c r="L417" t="s">
        <v>72</v>
      </c>
      <c r="M417" t="s">
        <v>200</v>
      </c>
      <c r="N417">
        <v>0.68</v>
      </c>
      <c r="O417" t="s">
        <v>46</v>
      </c>
      <c r="P417" t="s">
        <v>66</v>
      </c>
      <c r="Q417" t="s">
        <v>206</v>
      </c>
      <c r="R417" t="s">
        <v>435</v>
      </c>
      <c r="S417">
        <v>1007</v>
      </c>
      <c r="T417" s="3">
        <v>42083</v>
      </c>
      <c r="U417" s="3">
        <v>42083</v>
      </c>
      <c r="V417">
        <v>-72.23</v>
      </c>
      <c r="W417">
        <v>2</v>
      </c>
      <c r="X417">
        <v>43.08</v>
      </c>
      <c r="Y417">
        <v>89166</v>
      </c>
    </row>
    <row r="418" spans="1:25" x14ac:dyDescent="0.25">
      <c r="A418">
        <v>18853</v>
      </c>
      <c r="B418" t="s">
        <v>69</v>
      </c>
      <c r="C418">
        <v>0.04</v>
      </c>
      <c r="D418">
        <v>1637.53</v>
      </c>
      <c r="E418">
        <v>24.49</v>
      </c>
      <c r="F418">
        <v>314</v>
      </c>
      <c r="G418" t="s">
        <v>432</v>
      </c>
      <c r="H418" t="s">
        <v>62</v>
      </c>
      <c r="I418" t="s">
        <v>41</v>
      </c>
      <c r="J418" t="s">
        <v>42</v>
      </c>
      <c r="K418" t="s">
        <v>187</v>
      </c>
      <c r="L418" t="s">
        <v>99</v>
      </c>
      <c r="M418" t="s">
        <v>433</v>
      </c>
      <c r="N418">
        <v>0.81</v>
      </c>
      <c r="O418" t="s">
        <v>46</v>
      </c>
      <c r="P418" t="s">
        <v>74</v>
      </c>
      <c r="Q418" t="s">
        <v>191</v>
      </c>
      <c r="R418" t="s">
        <v>401</v>
      </c>
      <c r="S418">
        <v>60130</v>
      </c>
      <c r="T418" s="3">
        <v>42083</v>
      </c>
      <c r="U418" s="3">
        <v>42085</v>
      </c>
      <c r="V418">
        <v>-1759.58</v>
      </c>
      <c r="W418">
        <v>2</v>
      </c>
      <c r="X418">
        <v>3206.94</v>
      </c>
      <c r="Y418">
        <v>89166</v>
      </c>
    </row>
    <row r="419" spans="1:25" x14ac:dyDescent="0.25">
      <c r="A419">
        <v>18855</v>
      </c>
      <c r="B419" t="s">
        <v>60</v>
      </c>
      <c r="C419">
        <v>7.0000000000000007E-2</v>
      </c>
      <c r="D419">
        <v>2.88</v>
      </c>
      <c r="E419">
        <v>0.5</v>
      </c>
      <c r="F419">
        <v>2713</v>
      </c>
      <c r="G419" t="s">
        <v>2519</v>
      </c>
      <c r="H419" t="s">
        <v>62</v>
      </c>
      <c r="I419" t="s">
        <v>41</v>
      </c>
      <c r="J419" t="s">
        <v>42</v>
      </c>
      <c r="K419" t="s">
        <v>147</v>
      </c>
      <c r="L419" t="s">
        <v>72</v>
      </c>
      <c r="M419" t="s">
        <v>2520</v>
      </c>
      <c r="N419">
        <v>0.39</v>
      </c>
      <c r="O419" t="s">
        <v>46</v>
      </c>
      <c r="P419" t="s">
        <v>74</v>
      </c>
      <c r="Q419" t="s">
        <v>313</v>
      </c>
      <c r="R419" t="s">
        <v>2521</v>
      </c>
      <c r="S419">
        <v>49001</v>
      </c>
      <c r="T419" s="3">
        <v>42176</v>
      </c>
      <c r="U419" s="3">
        <v>42179</v>
      </c>
      <c r="V419">
        <v>17.43</v>
      </c>
      <c r="W419">
        <v>9</v>
      </c>
      <c r="X419">
        <v>25.26</v>
      </c>
      <c r="Y419">
        <v>88701</v>
      </c>
    </row>
    <row r="420" spans="1:25" x14ac:dyDescent="0.25">
      <c r="A420">
        <v>18856</v>
      </c>
      <c r="B420" t="s">
        <v>60</v>
      </c>
      <c r="C420">
        <v>0.03</v>
      </c>
      <c r="D420">
        <v>348.21</v>
      </c>
      <c r="E420">
        <v>40.19</v>
      </c>
      <c r="F420">
        <v>2713</v>
      </c>
      <c r="G420" t="s">
        <v>2519</v>
      </c>
      <c r="H420" t="s">
        <v>52</v>
      </c>
      <c r="I420" t="s">
        <v>41</v>
      </c>
      <c r="J420" t="s">
        <v>54</v>
      </c>
      <c r="K420" t="s">
        <v>165</v>
      </c>
      <c r="L420" t="s">
        <v>134</v>
      </c>
      <c r="M420" t="s">
        <v>1585</v>
      </c>
      <c r="N420">
        <v>0.62</v>
      </c>
      <c r="O420" t="s">
        <v>46</v>
      </c>
      <c r="P420" t="s">
        <v>74</v>
      </c>
      <c r="Q420" t="s">
        <v>313</v>
      </c>
      <c r="R420" t="s">
        <v>2521</v>
      </c>
      <c r="S420">
        <v>49001</v>
      </c>
      <c r="T420" s="3">
        <v>42176</v>
      </c>
      <c r="U420" s="3">
        <v>42177</v>
      </c>
      <c r="V420">
        <v>-178.87</v>
      </c>
      <c r="W420">
        <v>2</v>
      </c>
      <c r="X420">
        <v>736.16</v>
      </c>
      <c r="Y420">
        <v>88701</v>
      </c>
    </row>
    <row r="421" spans="1:25" x14ac:dyDescent="0.25">
      <c r="A421">
        <v>18860</v>
      </c>
      <c r="B421" t="s">
        <v>50</v>
      </c>
      <c r="C421">
        <v>0.09</v>
      </c>
      <c r="D421">
        <v>9.7799999999999994</v>
      </c>
      <c r="E421">
        <v>1.39</v>
      </c>
      <c r="F421">
        <v>1170</v>
      </c>
      <c r="G421" t="s">
        <v>1277</v>
      </c>
      <c r="H421" t="s">
        <v>62</v>
      </c>
      <c r="I421" t="s">
        <v>127</v>
      </c>
      <c r="J421" t="s">
        <v>42</v>
      </c>
      <c r="K421" t="s">
        <v>82</v>
      </c>
      <c r="L421" t="s">
        <v>72</v>
      </c>
      <c r="M421" t="s">
        <v>1278</v>
      </c>
      <c r="N421">
        <v>0.39</v>
      </c>
      <c r="O421" t="s">
        <v>46</v>
      </c>
      <c r="P421" t="s">
        <v>66</v>
      </c>
      <c r="Q421" t="s">
        <v>1162</v>
      </c>
      <c r="R421" t="s">
        <v>414</v>
      </c>
      <c r="S421">
        <v>19711</v>
      </c>
      <c r="T421" s="3">
        <v>42157</v>
      </c>
      <c r="U421" s="3">
        <v>42158</v>
      </c>
      <c r="V421">
        <v>125.21</v>
      </c>
      <c r="W421">
        <v>19</v>
      </c>
      <c r="X421">
        <v>181.46</v>
      </c>
      <c r="Y421">
        <v>87520</v>
      </c>
    </row>
    <row r="422" spans="1:25" x14ac:dyDescent="0.25">
      <c r="A422">
        <v>18861</v>
      </c>
      <c r="B422" t="s">
        <v>50</v>
      </c>
      <c r="C422">
        <v>0</v>
      </c>
      <c r="D422">
        <v>200.99</v>
      </c>
      <c r="E422">
        <v>8.08</v>
      </c>
      <c r="F422">
        <v>1170</v>
      </c>
      <c r="G422" t="s">
        <v>1277</v>
      </c>
      <c r="H422" t="s">
        <v>62</v>
      </c>
      <c r="I422" t="s">
        <v>127</v>
      </c>
      <c r="J422" t="s">
        <v>90</v>
      </c>
      <c r="K422" t="s">
        <v>91</v>
      </c>
      <c r="L422" t="s">
        <v>72</v>
      </c>
      <c r="M422" t="s">
        <v>1279</v>
      </c>
      <c r="N422">
        <v>0.59</v>
      </c>
      <c r="O422" t="s">
        <v>46</v>
      </c>
      <c r="P422" t="s">
        <v>66</v>
      </c>
      <c r="Q422" t="s">
        <v>1162</v>
      </c>
      <c r="R422" t="s">
        <v>414</v>
      </c>
      <c r="S422">
        <v>19711</v>
      </c>
      <c r="T422" s="3">
        <v>42157</v>
      </c>
      <c r="U422" s="3">
        <v>42159</v>
      </c>
      <c r="V422">
        <v>281.52999999999997</v>
      </c>
      <c r="W422">
        <v>6</v>
      </c>
      <c r="X422">
        <v>1076.3</v>
      </c>
      <c r="Y422">
        <v>87520</v>
      </c>
    </row>
    <row r="423" spans="1:25" x14ac:dyDescent="0.25">
      <c r="A423">
        <v>18866</v>
      </c>
      <c r="B423" t="s">
        <v>60</v>
      </c>
      <c r="C423">
        <v>0.01</v>
      </c>
      <c r="D423">
        <v>2.16</v>
      </c>
      <c r="E423">
        <v>6.05</v>
      </c>
      <c r="F423">
        <v>2526</v>
      </c>
      <c r="G423" t="s">
        <v>2380</v>
      </c>
      <c r="H423" t="s">
        <v>62</v>
      </c>
      <c r="I423" t="s">
        <v>41</v>
      </c>
      <c r="J423" t="s">
        <v>42</v>
      </c>
      <c r="K423" t="s">
        <v>122</v>
      </c>
      <c r="L423" t="s">
        <v>72</v>
      </c>
      <c r="M423" t="s">
        <v>1549</v>
      </c>
      <c r="N423">
        <v>0.37</v>
      </c>
      <c r="O423" t="s">
        <v>46</v>
      </c>
      <c r="P423" t="s">
        <v>149</v>
      </c>
      <c r="Q423" t="s">
        <v>184</v>
      </c>
      <c r="R423" t="s">
        <v>1492</v>
      </c>
      <c r="S423">
        <v>70506</v>
      </c>
      <c r="T423" s="3">
        <v>42147</v>
      </c>
      <c r="U423" s="3">
        <v>42149</v>
      </c>
      <c r="V423">
        <v>395.76</v>
      </c>
      <c r="W423">
        <v>24</v>
      </c>
      <c r="X423">
        <v>58.05</v>
      </c>
      <c r="Y423">
        <v>87208</v>
      </c>
    </row>
    <row r="424" spans="1:25" x14ac:dyDescent="0.25">
      <c r="A424">
        <v>18867</v>
      </c>
      <c r="B424" t="s">
        <v>60</v>
      </c>
      <c r="C424">
        <v>7.0000000000000007E-2</v>
      </c>
      <c r="D424">
        <v>21.38</v>
      </c>
      <c r="E424">
        <v>8.99</v>
      </c>
      <c r="F424">
        <v>2527</v>
      </c>
      <c r="G424" t="s">
        <v>2381</v>
      </c>
      <c r="H424" t="s">
        <v>62</v>
      </c>
      <c r="I424" t="s">
        <v>41</v>
      </c>
      <c r="J424" t="s">
        <v>42</v>
      </c>
      <c r="K424" t="s">
        <v>43</v>
      </c>
      <c r="L424" t="s">
        <v>64</v>
      </c>
      <c r="M424" t="s">
        <v>2212</v>
      </c>
      <c r="N424">
        <v>0.59</v>
      </c>
      <c r="O424" t="s">
        <v>46</v>
      </c>
      <c r="P424" t="s">
        <v>149</v>
      </c>
      <c r="Q424" t="s">
        <v>184</v>
      </c>
      <c r="R424" t="s">
        <v>2382</v>
      </c>
      <c r="S424">
        <v>70601</v>
      </c>
      <c r="T424" s="3">
        <v>42147</v>
      </c>
      <c r="U424" s="3">
        <v>42149</v>
      </c>
      <c r="V424">
        <v>-39.4</v>
      </c>
      <c r="W424">
        <v>3</v>
      </c>
      <c r="X424">
        <v>68.64</v>
      </c>
      <c r="Y424">
        <v>87208</v>
      </c>
    </row>
    <row r="425" spans="1:25" x14ac:dyDescent="0.25">
      <c r="A425">
        <v>18868</v>
      </c>
      <c r="B425" t="s">
        <v>119</v>
      </c>
      <c r="C425">
        <v>0.08</v>
      </c>
      <c r="D425">
        <v>5.84</v>
      </c>
      <c r="E425">
        <v>1</v>
      </c>
      <c r="F425">
        <v>1502</v>
      </c>
      <c r="G425" t="s">
        <v>1551</v>
      </c>
      <c r="H425" t="s">
        <v>40</v>
      </c>
      <c r="I425" t="s">
        <v>71</v>
      </c>
      <c r="J425" t="s">
        <v>42</v>
      </c>
      <c r="K425" t="s">
        <v>43</v>
      </c>
      <c r="L425" t="s">
        <v>44</v>
      </c>
      <c r="M425" t="s">
        <v>1554</v>
      </c>
      <c r="N425">
        <v>0.38</v>
      </c>
      <c r="O425" t="s">
        <v>46</v>
      </c>
      <c r="P425" t="s">
        <v>149</v>
      </c>
      <c r="Q425" t="s">
        <v>375</v>
      </c>
      <c r="R425" t="s">
        <v>1553</v>
      </c>
      <c r="S425">
        <v>33065</v>
      </c>
      <c r="T425" s="3">
        <v>42184</v>
      </c>
      <c r="U425" s="3">
        <v>42188</v>
      </c>
      <c r="V425">
        <v>731.92</v>
      </c>
      <c r="W425">
        <v>11</v>
      </c>
      <c r="X425">
        <v>61.39</v>
      </c>
      <c r="Y425">
        <v>89194</v>
      </c>
    </row>
    <row r="426" spans="1:25" x14ac:dyDescent="0.25">
      <c r="A426">
        <v>18869</v>
      </c>
      <c r="B426" t="s">
        <v>119</v>
      </c>
      <c r="C426">
        <v>0</v>
      </c>
      <c r="D426">
        <v>205.99</v>
      </c>
      <c r="E426">
        <v>8.99</v>
      </c>
      <c r="F426">
        <v>1502</v>
      </c>
      <c r="G426" t="s">
        <v>1551</v>
      </c>
      <c r="H426" t="s">
        <v>62</v>
      </c>
      <c r="I426" t="s">
        <v>71</v>
      </c>
      <c r="J426" t="s">
        <v>90</v>
      </c>
      <c r="K426" t="s">
        <v>91</v>
      </c>
      <c r="L426" t="s">
        <v>72</v>
      </c>
      <c r="M426" t="s">
        <v>1555</v>
      </c>
      <c r="N426">
        <v>0.6</v>
      </c>
      <c r="O426" t="s">
        <v>46</v>
      </c>
      <c r="P426" t="s">
        <v>149</v>
      </c>
      <c r="Q426" t="s">
        <v>375</v>
      </c>
      <c r="R426" t="s">
        <v>1553</v>
      </c>
      <c r="S426">
        <v>33065</v>
      </c>
      <c r="T426" s="3">
        <v>42184</v>
      </c>
      <c r="U426" s="3">
        <v>42187</v>
      </c>
      <c r="V426">
        <v>186.56</v>
      </c>
      <c r="W426">
        <v>13</v>
      </c>
      <c r="X426">
        <v>2435.52</v>
      </c>
      <c r="Y426">
        <v>89194</v>
      </c>
    </row>
    <row r="427" spans="1:25" x14ac:dyDescent="0.25">
      <c r="A427">
        <v>18870</v>
      </c>
      <c r="B427" t="s">
        <v>50</v>
      </c>
      <c r="C427">
        <v>0.06</v>
      </c>
      <c r="D427">
        <v>3.93</v>
      </c>
      <c r="E427">
        <v>0.99</v>
      </c>
      <c r="F427">
        <v>2668</v>
      </c>
      <c r="G427" t="s">
        <v>2485</v>
      </c>
      <c r="H427" t="s">
        <v>62</v>
      </c>
      <c r="I427" t="s">
        <v>53</v>
      </c>
      <c r="J427" t="s">
        <v>42</v>
      </c>
      <c r="K427" t="s">
        <v>79</v>
      </c>
      <c r="L427" t="s">
        <v>44</v>
      </c>
      <c r="M427" t="s">
        <v>2489</v>
      </c>
      <c r="N427">
        <v>0.39</v>
      </c>
      <c r="O427" t="s">
        <v>46</v>
      </c>
      <c r="P427" t="s">
        <v>74</v>
      </c>
      <c r="Q427" t="s">
        <v>2206</v>
      </c>
      <c r="R427" t="s">
        <v>2487</v>
      </c>
      <c r="S427">
        <v>57701</v>
      </c>
      <c r="T427" s="3">
        <v>42115</v>
      </c>
      <c r="U427" s="3">
        <v>42117</v>
      </c>
      <c r="V427">
        <v>10.78</v>
      </c>
      <c r="W427">
        <v>6</v>
      </c>
      <c r="X427">
        <v>24.18</v>
      </c>
      <c r="Y427">
        <v>87832</v>
      </c>
    </row>
    <row r="428" spans="1:25" x14ac:dyDescent="0.25">
      <c r="A428">
        <v>18879</v>
      </c>
      <c r="B428" t="s">
        <v>50</v>
      </c>
      <c r="C428">
        <v>0.08</v>
      </c>
      <c r="D428">
        <v>8.09</v>
      </c>
      <c r="E428">
        <v>7.96</v>
      </c>
      <c r="F428">
        <v>1869</v>
      </c>
      <c r="G428" t="s">
        <v>1850</v>
      </c>
      <c r="H428" t="s">
        <v>62</v>
      </c>
      <c r="I428" t="s">
        <v>127</v>
      </c>
      <c r="J428" t="s">
        <v>54</v>
      </c>
      <c r="K428" t="s">
        <v>63</v>
      </c>
      <c r="L428" t="s">
        <v>72</v>
      </c>
      <c r="M428" t="s">
        <v>170</v>
      </c>
      <c r="N428">
        <v>0.49</v>
      </c>
      <c r="O428" t="s">
        <v>46</v>
      </c>
      <c r="P428" t="s">
        <v>47</v>
      </c>
      <c r="Q428" t="s">
        <v>379</v>
      </c>
      <c r="R428" t="s">
        <v>1851</v>
      </c>
      <c r="S428">
        <v>88310</v>
      </c>
      <c r="T428" s="3">
        <v>42127</v>
      </c>
      <c r="U428" s="3">
        <v>42128</v>
      </c>
      <c r="V428">
        <v>-88.82</v>
      </c>
      <c r="W428">
        <v>10</v>
      </c>
      <c r="X428">
        <v>80.349999999999994</v>
      </c>
      <c r="Y428">
        <v>89209</v>
      </c>
    </row>
    <row r="429" spans="1:25" x14ac:dyDescent="0.25">
      <c r="A429">
        <v>18885</v>
      </c>
      <c r="B429" t="s">
        <v>50</v>
      </c>
      <c r="C429">
        <v>0</v>
      </c>
      <c r="D429">
        <v>442.14</v>
      </c>
      <c r="E429">
        <v>14.7</v>
      </c>
      <c r="F429">
        <v>236</v>
      </c>
      <c r="G429" t="s">
        <v>348</v>
      </c>
      <c r="H429" t="s">
        <v>52</v>
      </c>
      <c r="I429" t="s">
        <v>41</v>
      </c>
      <c r="J429" t="s">
        <v>90</v>
      </c>
      <c r="K429" t="s">
        <v>98</v>
      </c>
      <c r="L429" t="s">
        <v>56</v>
      </c>
      <c r="M429" t="s">
        <v>349</v>
      </c>
      <c r="N429">
        <v>0.56000000000000005</v>
      </c>
      <c r="O429" t="s">
        <v>46</v>
      </c>
      <c r="P429" t="s">
        <v>47</v>
      </c>
      <c r="Q429" t="s">
        <v>268</v>
      </c>
      <c r="R429" t="s">
        <v>350</v>
      </c>
      <c r="S429">
        <v>80027</v>
      </c>
      <c r="T429" s="3">
        <v>42057</v>
      </c>
      <c r="U429" s="3">
        <v>42057</v>
      </c>
      <c r="V429">
        <v>3294.83</v>
      </c>
      <c r="W429">
        <v>10</v>
      </c>
      <c r="X429">
        <v>4775.1099999999997</v>
      </c>
      <c r="Y429">
        <v>86621</v>
      </c>
    </row>
    <row r="430" spans="1:25" x14ac:dyDescent="0.25">
      <c r="A430">
        <v>18886</v>
      </c>
      <c r="B430" t="s">
        <v>38</v>
      </c>
      <c r="C430">
        <v>0.1</v>
      </c>
      <c r="D430">
        <v>550.98</v>
      </c>
      <c r="E430">
        <v>45.7</v>
      </c>
      <c r="F430">
        <v>1009</v>
      </c>
      <c r="G430" t="s">
        <v>1123</v>
      </c>
      <c r="H430" t="s">
        <v>52</v>
      </c>
      <c r="I430" t="s">
        <v>41</v>
      </c>
      <c r="J430" t="s">
        <v>54</v>
      </c>
      <c r="K430" t="s">
        <v>165</v>
      </c>
      <c r="L430" t="s">
        <v>134</v>
      </c>
      <c r="M430" t="s">
        <v>1124</v>
      </c>
      <c r="N430">
        <v>0.71</v>
      </c>
      <c r="O430" t="s">
        <v>46</v>
      </c>
      <c r="P430" t="s">
        <v>66</v>
      </c>
      <c r="Q430" t="s">
        <v>201</v>
      </c>
      <c r="R430" t="s">
        <v>1125</v>
      </c>
      <c r="S430">
        <v>4072</v>
      </c>
      <c r="T430" s="3">
        <v>42174</v>
      </c>
      <c r="U430" s="3">
        <v>42176</v>
      </c>
      <c r="V430">
        <v>818.55</v>
      </c>
      <c r="W430">
        <v>14</v>
      </c>
      <c r="X430">
        <v>6963.67</v>
      </c>
      <c r="Y430">
        <v>88372</v>
      </c>
    </row>
    <row r="431" spans="1:25" x14ac:dyDescent="0.25">
      <c r="A431">
        <v>18892</v>
      </c>
      <c r="B431" t="s">
        <v>60</v>
      </c>
      <c r="C431">
        <v>0.05</v>
      </c>
      <c r="D431">
        <v>2.08</v>
      </c>
      <c r="E431">
        <v>2.56</v>
      </c>
      <c r="F431">
        <v>2358</v>
      </c>
      <c r="G431" t="s">
        <v>2241</v>
      </c>
      <c r="H431" t="s">
        <v>62</v>
      </c>
      <c r="I431" t="s">
        <v>53</v>
      </c>
      <c r="J431" t="s">
        <v>42</v>
      </c>
      <c r="K431" t="s">
        <v>187</v>
      </c>
      <c r="L431" t="s">
        <v>64</v>
      </c>
      <c r="M431" t="s">
        <v>329</v>
      </c>
      <c r="N431">
        <v>0.55000000000000004</v>
      </c>
      <c r="O431" t="s">
        <v>46</v>
      </c>
      <c r="P431" t="s">
        <v>149</v>
      </c>
      <c r="Q431" t="s">
        <v>375</v>
      </c>
      <c r="R431" t="s">
        <v>2069</v>
      </c>
      <c r="S431">
        <v>33311</v>
      </c>
      <c r="T431" s="3">
        <v>42049</v>
      </c>
      <c r="U431" s="3">
        <v>42051</v>
      </c>
      <c r="V431">
        <v>-1045.02</v>
      </c>
      <c r="W431">
        <v>19</v>
      </c>
      <c r="X431">
        <v>40.93</v>
      </c>
      <c r="Y431">
        <v>88268</v>
      </c>
    </row>
    <row r="432" spans="1:25" x14ac:dyDescent="0.25">
      <c r="A432">
        <v>18895</v>
      </c>
      <c r="B432" t="s">
        <v>38</v>
      </c>
      <c r="C432">
        <v>7.0000000000000007E-2</v>
      </c>
      <c r="D432">
        <v>4.76</v>
      </c>
      <c r="E432">
        <v>0.88</v>
      </c>
      <c r="F432">
        <v>2794</v>
      </c>
      <c r="G432" t="s">
        <v>2575</v>
      </c>
      <c r="H432" t="s">
        <v>62</v>
      </c>
      <c r="I432" t="s">
        <v>41</v>
      </c>
      <c r="J432" t="s">
        <v>42</v>
      </c>
      <c r="K432" t="s">
        <v>106</v>
      </c>
      <c r="L432" t="s">
        <v>44</v>
      </c>
      <c r="M432" t="s">
        <v>2577</v>
      </c>
      <c r="N432">
        <v>0.39</v>
      </c>
      <c r="O432" t="s">
        <v>46</v>
      </c>
      <c r="P432" t="s">
        <v>74</v>
      </c>
      <c r="Q432" t="s">
        <v>343</v>
      </c>
      <c r="R432" t="s">
        <v>2576</v>
      </c>
      <c r="S432">
        <v>50158</v>
      </c>
      <c r="T432" s="3">
        <v>42162</v>
      </c>
      <c r="U432" s="3">
        <v>42162</v>
      </c>
      <c r="V432">
        <v>15.81</v>
      </c>
      <c r="W432">
        <v>5</v>
      </c>
      <c r="X432">
        <v>22.92</v>
      </c>
      <c r="Y432">
        <v>87555</v>
      </c>
    </row>
    <row r="433" spans="1:25" x14ac:dyDescent="0.25">
      <c r="A433">
        <v>18898</v>
      </c>
      <c r="B433" t="s">
        <v>69</v>
      </c>
      <c r="C433">
        <v>7.0000000000000007E-2</v>
      </c>
      <c r="D433">
        <v>60.97</v>
      </c>
      <c r="E433">
        <v>4.5</v>
      </c>
      <c r="F433">
        <v>2709</v>
      </c>
      <c r="G433" t="s">
        <v>2517</v>
      </c>
      <c r="H433" t="s">
        <v>62</v>
      </c>
      <c r="I433" t="s">
        <v>127</v>
      </c>
      <c r="J433" t="s">
        <v>42</v>
      </c>
      <c r="K433" t="s">
        <v>270</v>
      </c>
      <c r="L433" t="s">
        <v>72</v>
      </c>
      <c r="M433" t="s">
        <v>2145</v>
      </c>
      <c r="N433">
        <v>0.56000000000000005</v>
      </c>
      <c r="O433" t="s">
        <v>46</v>
      </c>
      <c r="P433" t="s">
        <v>66</v>
      </c>
      <c r="Q433" t="s">
        <v>428</v>
      </c>
      <c r="R433" t="s">
        <v>2518</v>
      </c>
      <c r="S433">
        <v>21042</v>
      </c>
      <c r="T433" s="3">
        <v>42152</v>
      </c>
      <c r="U433" s="3">
        <v>42154</v>
      </c>
      <c r="V433">
        <v>-41.77</v>
      </c>
      <c r="W433">
        <v>1</v>
      </c>
      <c r="X433">
        <v>57.84</v>
      </c>
      <c r="Y433">
        <v>89240</v>
      </c>
    </row>
    <row r="434" spans="1:25" x14ac:dyDescent="0.25">
      <c r="A434">
        <v>18899</v>
      </c>
      <c r="B434" t="s">
        <v>69</v>
      </c>
      <c r="C434">
        <v>0</v>
      </c>
      <c r="D434">
        <v>90.98</v>
      </c>
      <c r="E434">
        <v>56.2</v>
      </c>
      <c r="F434">
        <v>2709</v>
      </c>
      <c r="G434" t="s">
        <v>2517</v>
      </c>
      <c r="H434" t="s">
        <v>62</v>
      </c>
      <c r="I434" t="s">
        <v>127</v>
      </c>
      <c r="J434" t="s">
        <v>54</v>
      </c>
      <c r="K434" t="s">
        <v>63</v>
      </c>
      <c r="L434" t="s">
        <v>99</v>
      </c>
      <c r="M434" t="s">
        <v>1074</v>
      </c>
      <c r="N434">
        <v>0.74</v>
      </c>
      <c r="O434" t="s">
        <v>46</v>
      </c>
      <c r="P434" t="s">
        <v>66</v>
      </c>
      <c r="Q434" t="s">
        <v>428</v>
      </c>
      <c r="R434" t="s">
        <v>2518</v>
      </c>
      <c r="S434">
        <v>21042</v>
      </c>
      <c r="T434" s="3">
        <v>42152</v>
      </c>
      <c r="U434" s="3">
        <v>42154</v>
      </c>
      <c r="V434">
        <v>-1014.11</v>
      </c>
      <c r="W434">
        <v>15</v>
      </c>
      <c r="X434">
        <v>1425.71</v>
      </c>
      <c r="Y434">
        <v>89240</v>
      </c>
    </row>
    <row r="435" spans="1:25" x14ac:dyDescent="0.25">
      <c r="A435">
        <v>18901</v>
      </c>
      <c r="B435" t="s">
        <v>69</v>
      </c>
      <c r="C435">
        <v>0.01</v>
      </c>
      <c r="D435">
        <v>8.1199999999999992</v>
      </c>
      <c r="E435">
        <v>2.83</v>
      </c>
      <c r="F435">
        <v>1808</v>
      </c>
      <c r="G435" t="s">
        <v>1812</v>
      </c>
      <c r="H435" t="s">
        <v>40</v>
      </c>
      <c r="I435" t="s">
        <v>53</v>
      </c>
      <c r="J435" t="s">
        <v>90</v>
      </c>
      <c r="K435" t="s">
        <v>193</v>
      </c>
      <c r="L435" t="s">
        <v>64</v>
      </c>
      <c r="M435" t="s">
        <v>840</v>
      </c>
      <c r="N435">
        <v>0.77</v>
      </c>
      <c r="O435" t="s">
        <v>46</v>
      </c>
      <c r="P435" t="s">
        <v>66</v>
      </c>
      <c r="Q435" t="s">
        <v>661</v>
      </c>
      <c r="R435" t="s">
        <v>1813</v>
      </c>
      <c r="S435">
        <v>26101</v>
      </c>
      <c r="T435" s="3">
        <v>42080</v>
      </c>
      <c r="U435" s="3">
        <v>42081</v>
      </c>
      <c r="V435">
        <v>-40.76</v>
      </c>
      <c r="W435">
        <v>10</v>
      </c>
      <c r="X435">
        <v>88.64</v>
      </c>
      <c r="Y435">
        <v>89251</v>
      </c>
    </row>
    <row r="436" spans="1:25" x14ac:dyDescent="0.25">
      <c r="A436">
        <v>18914</v>
      </c>
      <c r="B436" t="s">
        <v>60</v>
      </c>
      <c r="C436">
        <v>0.02</v>
      </c>
      <c r="D436">
        <v>1360.14</v>
      </c>
      <c r="E436">
        <v>14.7</v>
      </c>
      <c r="F436">
        <v>494</v>
      </c>
      <c r="G436" t="s">
        <v>619</v>
      </c>
      <c r="H436" t="s">
        <v>52</v>
      </c>
      <c r="I436" t="s">
        <v>127</v>
      </c>
      <c r="J436" t="s">
        <v>90</v>
      </c>
      <c r="K436" t="s">
        <v>98</v>
      </c>
      <c r="L436" t="s">
        <v>56</v>
      </c>
      <c r="M436" t="s">
        <v>613</v>
      </c>
      <c r="N436">
        <v>0.59</v>
      </c>
      <c r="O436" t="s">
        <v>46</v>
      </c>
      <c r="P436" t="s">
        <v>47</v>
      </c>
      <c r="Q436" t="s">
        <v>48</v>
      </c>
      <c r="R436" t="s">
        <v>222</v>
      </c>
      <c r="S436">
        <v>98115</v>
      </c>
      <c r="T436" s="3">
        <v>42175</v>
      </c>
      <c r="U436" s="3">
        <v>42177</v>
      </c>
      <c r="V436">
        <v>3042.18</v>
      </c>
      <c r="W436">
        <v>6</v>
      </c>
      <c r="X436">
        <v>8637.44</v>
      </c>
      <c r="Y436">
        <v>88908</v>
      </c>
    </row>
    <row r="437" spans="1:25" x14ac:dyDescent="0.25">
      <c r="A437">
        <v>18917</v>
      </c>
      <c r="B437" t="s">
        <v>119</v>
      </c>
      <c r="C437">
        <v>0.09</v>
      </c>
      <c r="D437">
        <v>6.84</v>
      </c>
      <c r="E437">
        <v>8.3699999999999992</v>
      </c>
      <c r="F437">
        <v>3141</v>
      </c>
      <c r="G437" t="s">
        <v>2845</v>
      </c>
      <c r="H437" t="s">
        <v>62</v>
      </c>
      <c r="I437" t="s">
        <v>127</v>
      </c>
      <c r="J437" t="s">
        <v>42</v>
      </c>
      <c r="K437" t="s">
        <v>187</v>
      </c>
      <c r="L437" t="s">
        <v>64</v>
      </c>
      <c r="M437" t="s">
        <v>1710</v>
      </c>
      <c r="N437">
        <v>0.57999999999999996</v>
      </c>
      <c r="O437" t="s">
        <v>46</v>
      </c>
      <c r="P437" t="s">
        <v>74</v>
      </c>
      <c r="Q437" t="s">
        <v>143</v>
      </c>
      <c r="R437" t="s">
        <v>2086</v>
      </c>
      <c r="S437">
        <v>77506</v>
      </c>
      <c r="T437" s="3">
        <v>42156</v>
      </c>
      <c r="U437" s="3">
        <v>42163</v>
      </c>
      <c r="V437">
        <v>-88.58</v>
      </c>
      <c r="W437">
        <v>13</v>
      </c>
      <c r="X437">
        <v>87.1</v>
      </c>
      <c r="Y437">
        <v>86369</v>
      </c>
    </row>
    <row r="438" spans="1:25" x14ac:dyDescent="0.25">
      <c r="A438">
        <v>18918</v>
      </c>
      <c r="B438" t="s">
        <v>119</v>
      </c>
      <c r="C438">
        <v>7.0000000000000007E-2</v>
      </c>
      <c r="D438">
        <v>48.91</v>
      </c>
      <c r="E438">
        <v>35</v>
      </c>
      <c r="F438">
        <v>3141</v>
      </c>
      <c r="G438" t="s">
        <v>2845</v>
      </c>
      <c r="H438" t="s">
        <v>40</v>
      </c>
      <c r="I438" t="s">
        <v>127</v>
      </c>
      <c r="J438" t="s">
        <v>42</v>
      </c>
      <c r="K438" t="s">
        <v>154</v>
      </c>
      <c r="L438" t="s">
        <v>249</v>
      </c>
      <c r="M438" t="s">
        <v>1705</v>
      </c>
      <c r="N438">
        <v>0.83</v>
      </c>
      <c r="O438" t="s">
        <v>46</v>
      </c>
      <c r="P438" t="s">
        <v>74</v>
      </c>
      <c r="Q438" t="s">
        <v>143</v>
      </c>
      <c r="R438" t="s">
        <v>2086</v>
      </c>
      <c r="S438">
        <v>77506</v>
      </c>
      <c r="T438" s="3">
        <v>42156</v>
      </c>
      <c r="U438" s="3">
        <v>42158</v>
      </c>
      <c r="V438">
        <v>-485.68</v>
      </c>
      <c r="W438">
        <v>15</v>
      </c>
      <c r="X438">
        <v>736.86</v>
      </c>
      <c r="Y438">
        <v>86369</v>
      </c>
    </row>
    <row r="439" spans="1:25" x14ac:dyDescent="0.25">
      <c r="A439">
        <v>18921</v>
      </c>
      <c r="B439" t="s">
        <v>60</v>
      </c>
      <c r="C439">
        <v>0.02</v>
      </c>
      <c r="D439">
        <v>39.06</v>
      </c>
      <c r="E439">
        <v>10.55</v>
      </c>
      <c r="F439">
        <v>1023</v>
      </c>
      <c r="G439" t="s">
        <v>1144</v>
      </c>
      <c r="H439" t="s">
        <v>62</v>
      </c>
      <c r="I439" t="s">
        <v>71</v>
      </c>
      <c r="J439" t="s">
        <v>42</v>
      </c>
      <c r="K439" t="s">
        <v>122</v>
      </c>
      <c r="L439" t="s">
        <v>72</v>
      </c>
      <c r="M439" t="s">
        <v>1145</v>
      </c>
      <c r="N439">
        <v>0.37</v>
      </c>
      <c r="O439" t="s">
        <v>46</v>
      </c>
      <c r="P439" t="s">
        <v>66</v>
      </c>
      <c r="Q439" t="s">
        <v>247</v>
      </c>
      <c r="R439" t="s">
        <v>1146</v>
      </c>
      <c r="S439">
        <v>15221</v>
      </c>
      <c r="T439" s="3">
        <v>42139</v>
      </c>
      <c r="U439" s="3">
        <v>42139</v>
      </c>
      <c r="V439">
        <v>442.09</v>
      </c>
      <c r="W439">
        <v>16</v>
      </c>
      <c r="X439">
        <v>640.71</v>
      </c>
      <c r="Y439">
        <v>88633</v>
      </c>
    </row>
    <row r="440" spans="1:25" x14ac:dyDescent="0.25">
      <c r="A440">
        <v>18922</v>
      </c>
      <c r="B440" t="s">
        <v>60</v>
      </c>
      <c r="C440">
        <v>0.1</v>
      </c>
      <c r="D440">
        <v>37.700000000000003</v>
      </c>
      <c r="E440">
        <v>2.99</v>
      </c>
      <c r="F440">
        <v>1023</v>
      </c>
      <c r="G440" t="s">
        <v>1144</v>
      </c>
      <c r="H440" t="s">
        <v>62</v>
      </c>
      <c r="I440" t="s">
        <v>71</v>
      </c>
      <c r="J440" t="s">
        <v>42</v>
      </c>
      <c r="K440" t="s">
        <v>122</v>
      </c>
      <c r="L440" t="s">
        <v>72</v>
      </c>
      <c r="M440" t="s">
        <v>565</v>
      </c>
      <c r="N440">
        <v>0.35</v>
      </c>
      <c r="O440" t="s">
        <v>46</v>
      </c>
      <c r="P440" t="s">
        <v>66</v>
      </c>
      <c r="Q440" t="s">
        <v>247</v>
      </c>
      <c r="R440" t="s">
        <v>1146</v>
      </c>
      <c r="S440">
        <v>15221</v>
      </c>
      <c r="T440" s="3">
        <v>42139</v>
      </c>
      <c r="U440" s="3">
        <v>42140</v>
      </c>
      <c r="V440">
        <v>455.12</v>
      </c>
      <c r="W440">
        <v>18</v>
      </c>
      <c r="X440">
        <v>659.6</v>
      </c>
      <c r="Y440">
        <v>88633</v>
      </c>
    </row>
    <row r="441" spans="1:25" x14ac:dyDescent="0.25">
      <c r="A441">
        <v>18930</v>
      </c>
      <c r="B441" t="s">
        <v>119</v>
      </c>
      <c r="C441">
        <v>0.06</v>
      </c>
      <c r="D441">
        <v>2.89</v>
      </c>
      <c r="E441">
        <v>0.5</v>
      </c>
      <c r="F441">
        <v>3098</v>
      </c>
      <c r="G441" t="s">
        <v>2806</v>
      </c>
      <c r="H441" t="s">
        <v>62</v>
      </c>
      <c r="I441" t="s">
        <v>127</v>
      </c>
      <c r="J441" t="s">
        <v>42</v>
      </c>
      <c r="K441" t="s">
        <v>147</v>
      </c>
      <c r="L441" t="s">
        <v>72</v>
      </c>
      <c r="M441" t="s">
        <v>802</v>
      </c>
      <c r="N441">
        <v>0.38</v>
      </c>
      <c r="O441" t="s">
        <v>46</v>
      </c>
      <c r="P441" t="s">
        <v>66</v>
      </c>
      <c r="Q441" t="s">
        <v>84</v>
      </c>
      <c r="R441" t="s">
        <v>2807</v>
      </c>
      <c r="S441">
        <v>11967</v>
      </c>
      <c r="T441" s="3">
        <v>42063</v>
      </c>
      <c r="U441" s="3">
        <v>42063</v>
      </c>
      <c r="V441">
        <v>9.61</v>
      </c>
      <c r="W441">
        <v>5</v>
      </c>
      <c r="X441">
        <v>13.93</v>
      </c>
      <c r="Y441">
        <v>89316</v>
      </c>
    </row>
    <row r="442" spans="1:25" x14ac:dyDescent="0.25">
      <c r="A442">
        <v>18940</v>
      </c>
      <c r="B442" t="s">
        <v>50</v>
      </c>
      <c r="C442">
        <v>0.01</v>
      </c>
      <c r="D442">
        <v>24.95</v>
      </c>
      <c r="E442">
        <v>2.99</v>
      </c>
      <c r="F442">
        <v>3229</v>
      </c>
      <c r="G442" t="s">
        <v>2909</v>
      </c>
      <c r="H442" t="s">
        <v>62</v>
      </c>
      <c r="I442" t="s">
        <v>71</v>
      </c>
      <c r="J442" t="s">
        <v>42</v>
      </c>
      <c r="K442" t="s">
        <v>122</v>
      </c>
      <c r="L442" t="s">
        <v>72</v>
      </c>
      <c r="M442" t="s">
        <v>2910</v>
      </c>
      <c r="N442">
        <v>0.39</v>
      </c>
      <c r="O442" t="s">
        <v>46</v>
      </c>
      <c r="P442" t="s">
        <v>74</v>
      </c>
      <c r="Q442" t="s">
        <v>1871</v>
      </c>
      <c r="R442" t="s">
        <v>2911</v>
      </c>
      <c r="S442">
        <v>54880</v>
      </c>
      <c r="T442" s="3">
        <v>42025</v>
      </c>
      <c r="U442" s="3">
        <v>42026</v>
      </c>
      <c r="V442">
        <v>261.39</v>
      </c>
      <c r="W442">
        <v>15</v>
      </c>
      <c r="X442">
        <v>378.82</v>
      </c>
      <c r="Y442">
        <v>87435</v>
      </c>
    </row>
    <row r="443" spans="1:25" x14ac:dyDescent="0.25">
      <c r="A443">
        <v>18941</v>
      </c>
      <c r="B443" t="s">
        <v>50</v>
      </c>
      <c r="C443">
        <v>0</v>
      </c>
      <c r="D443">
        <v>15.98</v>
      </c>
      <c r="E443">
        <v>8.99</v>
      </c>
      <c r="F443">
        <v>3230</v>
      </c>
      <c r="G443" t="s">
        <v>2912</v>
      </c>
      <c r="H443" t="s">
        <v>62</v>
      </c>
      <c r="I443" t="s">
        <v>71</v>
      </c>
      <c r="J443" t="s">
        <v>90</v>
      </c>
      <c r="K443" t="s">
        <v>193</v>
      </c>
      <c r="L443" t="s">
        <v>64</v>
      </c>
      <c r="M443" t="s">
        <v>2913</v>
      </c>
      <c r="N443">
        <v>0.64</v>
      </c>
      <c r="O443" t="s">
        <v>46</v>
      </c>
      <c r="P443" t="s">
        <v>74</v>
      </c>
      <c r="Q443" t="s">
        <v>1871</v>
      </c>
      <c r="R443" t="s">
        <v>2914</v>
      </c>
      <c r="S443">
        <v>53186</v>
      </c>
      <c r="T443" s="3">
        <v>42025</v>
      </c>
      <c r="U443" s="3">
        <v>42027</v>
      </c>
      <c r="V443">
        <v>-135.46</v>
      </c>
      <c r="W443">
        <v>9</v>
      </c>
      <c r="X443">
        <v>152.18</v>
      </c>
      <c r="Y443">
        <v>87435</v>
      </c>
    </row>
    <row r="444" spans="1:25" x14ac:dyDescent="0.25">
      <c r="A444">
        <v>18947</v>
      </c>
      <c r="B444" t="s">
        <v>69</v>
      </c>
      <c r="C444">
        <v>7.0000000000000007E-2</v>
      </c>
      <c r="D444">
        <v>7.68</v>
      </c>
      <c r="E444">
        <v>6.16</v>
      </c>
      <c r="F444">
        <v>3347</v>
      </c>
      <c r="G444" t="s">
        <v>2990</v>
      </c>
      <c r="H444" t="s">
        <v>40</v>
      </c>
      <c r="I444" t="s">
        <v>127</v>
      </c>
      <c r="J444" t="s">
        <v>42</v>
      </c>
      <c r="K444" t="s">
        <v>122</v>
      </c>
      <c r="L444" t="s">
        <v>72</v>
      </c>
      <c r="M444" t="s">
        <v>2991</v>
      </c>
      <c r="N444">
        <v>0.35</v>
      </c>
      <c r="O444" t="s">
        <v>46</v>
      </c>
      <c r="P444" t="s">
        <v>149</v>
      </c>
      <c r="Q444" t="s">
        <v>375</v>
      </c>
      <c r="R444" t="s">
        <v>2992</v>
      </c>
      <c r="S444">
        <v>33411</v>
      </c>
      <c r="T444" s="3">
        <v>42010</v>
      </c>
      <c r="U444" s="3">
        <v>42012</v>
      </c>
      <c r="V444">
        <v>126</v>
      </c>
      <c r="W444">
        <v>1</v>
      </c>
      <c r="X444">
        <v>22.13</v>
      </c>
      <c r="Y444">
        <v>89355</v>
      </c>
    </row>
    <row r="445" spans="1:25" x14ac:dyDescent="0.25">
      <c r="A445">
        <v>18948</v>
      </c>
      <c r="B445" t="s">
        <v>69</v>
      </c>
      <c r="C445">
        <v>0.05</v>
      </c>
      <c r="D445">
        <v>6.64</v>
      </c>
      <c r="E445">
        <v>4.95</v>
      </c>
      <c r="F445">
        <v>3347</v>
      </c>
      <c r="G445" t="s">
        <v>2990</v>
      </c>
      <c r="H445" t="s">
        <v>40</v>
      </c>
      <c r="I445" t="s">
        <v>127</v>
      </c>
      <c r="J445" t="s">
        <v>54</v>
      </c>
      <c r="K445" t="s">
        <v>63</v>
      </c>
      <c r="L445" t="s">
        <v>64</v>
      </c>
      <c r="M445" t="s">
        <v>2964</v>
      </c>
      <c r="N445">
        <v>0.37</v>
      </c>
      <c r="O445" t="s">
        <v>46</v>
      </c>
      <c r="P445" t="s">
        <v>149</v>
      </c>
      <c r="Q445" t="s">
        <v>375</v>
      </c>
      <c r="R445" t="s">
        <v>2992</v>
      </c>
      <c r="S445">
        <v>33411</v>
      </c>
      <c r="T445" s="3">
        <v>42010</v>
      </c>
      <c r="U445" s="3">
        <v>42012</v>
      </c>
      <c r="V445">
        <v>-92.93</v>
      </c>
      <c r="W445">
        <v>5</v>
      </c>
      <c r="X445">
        <v>34.17</v>
      </c>
      <c r="Y445">
        <v>89355</v>
      </c>
    </row>
    <row r="446" spans="1:25" x14ac:dyDescent="0.25">
      <c r="A446">
        <v>18949</v>
      </c>
      <c r="B446" t="s">
        <v>69</v>
      </c>
      <c r="C446">
        <v>0.06</v>
      </c>
      <c r="D446">
        <v>47.9</v>
      </c>
      <c r="E446">
        <v>5.86</v>
      </c>
      <c r="F446">
        <v>2652</v>
      </c>
      <c r="G446" t="s">
        <v>2475</v>
      </c>
      <c r="H446" t="s">
        <v>62</v>
      </c>
      <c r="I446" t="s">
        <v>127</v>
      </c>
      <c r="J446" t="s">
        <v>42</v>
      </c>
      <c r="K446" t="s">
        <v>106</v>
      </c>
      <c r="L446" t="s">
        <v>72</v>
      </c>
      <c r="M446" t="s">
        <v>1950</v>
      </c>
      <c r="N446">
        <v>0.37</v>
      </c>
      <c r="O446" t="s">
        <v>46</v>
      </c>
      <c r="P446" t="s">
        <v>47</v>
      </c>
      <c r="Q446" t="s">
        <v>58</v>
      </c>
      <c r="R446" t="s">
        <v>2470</v>
      </c>
      <c r="S446">
        <v>93309</v>
      </c>
      <c r="T446" s="3">
        <v>42149</v>
      </c>
      <c r="U446" s="3">
        <v>42151</v>
      </c>
      <c r="V446">
        <v>21.78</v>
      </c>
      <c r="W446">
        <v>2</v>
      </c>
      <c r="X446">
        <v>94.2</v>
      </c>
      <c r="Y446">
        <v>89361</v>
      </c>
    </row>
    <row r="447" spans="1:25" x14ac:dyDescent="0.25">
      <c r="A447">
        <v>18950</v>
      </c>
      <c r="B447" t="s">
        <v>119</v>
      </c>
      <c r="C447">
        <v>0.01</v>
      </c>
      <c r="D447">
        <v>4.9800000000000004</v>
      </c>
      <c r="E447">
        <v>4.75</v>
      </c>
      <c r="F447">
        <v>3035</v>
      </c>
      <c r="G447" t="s">
        <v>2754</v>
      </c>
      <c r="H447" t="s">
        <v>62</v>
      </c>
      <c r="I447" t="s">
        <v>53</v>
      </c>
      <c r="J447" t="s">
        <v>42</v>
      </c>
      <c r="K447" t="s">
        <v>106</v>
      </c>
      <c r="L447" t="s">
        <v>72</v>
      </c>
      <c r="M447" t="s">
        <v>2755</v>
      </c>
      <c r="N447">
        <v>0.36</v>
      </c>
      <c r="O447" t="s">
        <v>46</v>
      </c>
      <c r="P447" t="s">
        <v>74</v>
      </c>
      <c r="Q447" t="s">
        <v>191</v>
      </c>
      <c r="R447" t="s">
        <v>2756</v>
      </c>
      <c r="S447">
        <v>60148</v>
      </c>
      <c r="T447" s="3">
        <v>42019</v>
      </c>
      <c r="U447" s="3">
        <v>42024</v>
      </c>
      <c r="V447">
        <v>-75.900000000000006</v>
      </c>
      <c r="W447">
        <v>10</v>
      </c>
      <c r="X447">
        <v>52.93</v>
      </c>
      <c r="Y447">
        <v>89128</v>
      </c>
    </row>
    <row r="448" spans="1:25" x14ac:dyDescent="0.25">
      <c r="A448">
        <v>18951</v>
      </c>
      <c r="B448" t="s">
        <v>119</v>
      </c>
      <c r="C448">
        <v>0.04</v>
      </c>
      <c r="D448">
        <v>6.35</v>
      </c>
      <c r="E448">
        <v>1.02</v>
      </c>
      <c r="F448">
        <v>3035</v>
      </c>
      <c r="G448" t="s">
        <v>2754</v>
      </c>
      <c r="H448" t="s">
        <v>62</v>
      </c>
      <c r="I448" t="s">
        <v>53</v>
      </c>
      <c r="J448" t="s">
        <v>42</v>
      </c>
      <c r="K448" t="s">
        <v>106</v>
      </c>
      <c r="L448" t="s">
        <v>44</v>
      </c>
      <c r="M448" t="s">
        <v>900</v>
      </c>
      <c r="N448">
        <v>0.39</v>
      </c>
      <c r="O448" t="s">
        <v>46</v>
      </c>
      <c r="P448" t="s">
        <v>74</v>
      </c>
      <c r="Q448" t="s">
        <v>191</v>
      </c>
      <c r="R448" t="s">
        <v>2756</v>
      </c>
      <c r="S448">
        <v>60148</v>
      </c>
      <c r="T448" s="3">
        <v>42019</v>
      </c>
      <c r="U448" s="3">
        <v>42024</v>
      </c>
      <c r="V448">
        <v>52.17</v>
      </c>
      <c r="W448">
        <v>12</v>
      </c>
      <c r="X448">
        <v>75.61</v>
      </c>
      <c r="Y448">
        <v>89128</v>
      </c>
    </row>
    <row r="449" spans="1:25" x14ac:dyDescent="0.25">
      <c r="A449">
        <v>18962</v>
      </c>
      <c r="B449" t="s">
        <v>60</v>
      </c>
      <c r="C449">
        <v>0.03</v>
      </c>
      <c r="D449">
        <v>11.99</v>
      </c>
      <c r="E449">
        <v>5.99</v>
      </c>
      <c r="F449">
        <v>1916</v>
      </c>
      <c r="G449" t="s">
        <v>1880</v>
      </c>
      <c r="H449" t="s">
        <v>62</v>
      </c>
      <c r="I449" t="s">
        <v>53</v>
      </c>
      <c r="J449" t="s">
        <v>90</v>
      </c>
      <c r="K449" t="s">
        <v>98</v>
      </c>
      <c r="L449" t="s">
        <v>99</v>
      </c>
      <c r="M449" t="s">
        <v>1881</v>
      </c>
      <c r="N449">
        <v>0.36</v>
      </c>
      <c r="O449" t="s">
        <v>46</v>
      </c>
      <c r="P449" t="s">
        <v>149</v>
      </c>
      <c r="Q449" t="s">
        <v>971</v>
      </c>
      <c r="R449" t="s">
        <v>1882</v>
      </c>
      <c r="S449">
        <v>72209</v>
      </c>
      <c r="T449" s="3">
        <v>42062</v>
      </c>
      <c r="U449" s="3">
        <v>42063</v>
      </c>
      <c r="V449">
        <v>-216.03</v>
      </c>
      <c r="W449">
        <v>7</v>
      </c>
      <c r="X449">
        <v>83.72</v>
      </c>
      <c r="Y449">
        <v>85893</v>
      </c>
    </row>
    <row r="450" spans="1:25" x14ac:dyDescent="0.25">
      <c r="A450">
        <v>18970</v>
      </c>
      <c r="B450" t="s">
        <v>60</v>
      </c>
      <c r="C450">
        <v>0.06</v>
      </c>
      <c r="D450">
        <v>1.74</v>
      </c>
      <c r="E450">
        <v>4.08</v>
      </c>
      <c r="F450">
        <v>1389</v>
      </c>
      <c r="G450" t="s">
        <v>1468</v>
      </c>
      <c r="H450" t="s">
        <v>62</v>
      </c>
      <c r="I450" t="s">
        <v>41</v>
      </c>
      <c r="J450" t="s">
        <v>54</v>
      </c>
      <c r="K450" t="s">
        <v>63</v>
      </c>
      <c r="L450" t="s">
        <v>64</v>
      </c>
      <c r="M450" t="s">
        <v>232</v>
      </c>
      <c r="N450">
        <v>0.53</v>
      </c>
      <c r="O450" t="s">
        <v>46</v>
      </c>
      <c r="P450" t="s">
        <v>47</v>
      </c>
      <c r="Q450" t="s">
        <v>58</v>
      </c>
      <c r="R450" t="s">
        <v>1469</v>
      </c>
      <c r="S450">
        <v>94025</v>
      </c>
      <c r="T450" s="3">
        <v>42029</v>
      </c>
      <c r="U450" s="3">
        <v>42030</v>
      </c>
      <c r="V450">
        <v>-11.07</v>
      </c>
      <c r="W450">
        <v>1</v>
      </c>
      <c r="X450">
        <v>2.77</v>
      </c>
      <c r="Y450">
        <v>88726</v>
      </c>
    </row>
    <row r="451" spans="1:25" x14ac:dyDescent="0.25">
      <c r="A451">
        <v>18989</v>
      </c>
      <c r="B451" t="s">
        <v>38</v>
      </c>
      <c r="C451">
        <v>7.0000000000000007E-2</v>
      </c>
      <c r="D451">
        <v>39.479999999999997</v>
      </c>
      <c r="E451">
        <v>1.99</v>
      </c>
      <c r="F451">
        <v>2014</v>
      </c>
      <c r="G451" t="s">
        <v>1961</v>
      </c>
      <c r="H451" t="s">
        <v>62</v>
      </c>
      <c r="I451" t="s">
        <v>53</v>
      </c>
      <c r="J451" t="s">
        <v>90</v>
      </c>
      <c r="K451" t="s">
        <v>193</v>
      </c>
      <c r="L451" t="s">
        <v>64</v>
      </c>
      <c r="M451" t="s">
        <v>718</v>
      </c>
      <c r="N451">
        <v>0.54</v>
      </c>
      <c r="O451" t="s">
        <v>46</v>
      </c>
      <c r="P451" t="s">
        <v>74</v>
      </c>
      <c r="Q451" t="s">
        <v>343</v>
      </c>
      <c r="R451" t="s">
        <v>1962</v>
      </c>
      <c r="S451">
        <v>51503</v>
      </c>
      <c r="T451" s="3">
        <v>42085</v>
      </c>
      <c r="U451" s="3">
        <v>42087</v>
      </c>
      <c r="V451">
        <v>88.72</v>
      </c>
      <c r="W451">
        <v>4</v>
      </c>
      <c r="X451">
        <v>151.27000000000001</v>
      </c>
      <c r="Y451">
        <v>88367</v>
      </c>
    </row>
    <row r="452" spans="1:25" x14ac:dyDescent="0.25">
      <c r="A452">
        <v>18990</v>
      </c>
      <c r="B452" t="s">
        <v>38</v>
      </c>
      <c r="C452">
        <v>0</v>
      </c>
      <c r="D452">
        <v>4.91</v>
      </c>
      <c r="E452">
        <v>0.5</v>
      </c>
      <c r="F452">
        <v>2014</v>
      </c>
      <c r="G452" t="s">
        <v>1961</v>
      </c>
      <c r="H452" t="s">
        <v>62</v>
      </c>
      <c r="I452" t="s">
        <v>53</v>
      </c>
      <c r="J452" t="s">
        <v>42</v>
      </c>
      <c r="K452" t="s">
        <v>147</v>
      </c>
      <c r="L452" t="s">
        <v>72</v>
      </c>
      <c r="M452" t="s">
        <v>176</v>
      </c>
      <c r="N452">
        <v>0.36</v>
      </c>
      <c r="O452" t="s">
        <v>46</v>
      </c>
      <c r="P452" t="s">
        <v>74</v>
      </c>
      <c r="Q452" t="s">
        <v>343</v>
      </c>
      <c r="R452" t="s">
        <v>1962</v>
      </c>
      <c r="S452">
        <v>51503</v>
      </c>
      <c r="T452" s="3">
        <v>42085</v>
      </c>
      <c r="U452" s="3">
        <v>42087</v>
      </c>
      <c r="V452">
        <v>7.25</v>
      </c>
      <c r="W452">
        <v>2</v>
      </c>
      <c r="X452">
        <v>10.51</v>
      </c>
      <c r="Y452">
        <v>88367</v>
      </c>
    </row>
    <row r="453" spans="1:25" x14ac:dyDescent="0.25">
      <c r="A453">
        <v>18998</v>
      </c>
      <c r="B453" t="s">
        <v>38</v>
      </c>
      <c r="C453">
        <v>0.03</v>
      </c>
      <c r="D453">
        <v>896.99</v>
      </c>
      <c r="E453">
        <v>19.989999999999998</v>
      </c>
      <c r="F453">
        <v>2868</v>
      </c>
      <c r="G453" t="s">
        <v>2632</v>
      </c>
      <c r="H453" t="s">
        <v>62</v>
      </c>
      <c r="I453" t="s">
        <v>41</v>
      </c>
      <c r="J453" t="s">
        <v>42</v>
      </c>
      <c r="K453" t="s">
        <v>122</v>
      </c>
      <c r="L453" t="s">
        <v>72</v>
      </c>
      <c r="M453" t="s">
        <v>172</v>
      </c>
      <c r="N453">
        <v>0.38</v>
      </c>
      <c r="O453" t="s">
        <v>46</v>
      </c>
      <c r="P453" t="s">
        <v>47</v>
      </c>
      <c r="Q453" t="s">
        <v>48</v>
      </c>
      <c r="R453" t="s">
        <v>2633</v>
      </c>
      <c r="S453">
        <v>98026</v>
      </c>
      <c r="T453" s="3">
        <v>42012</v>
      </c>
      <c r="U453" s="3">
        <v>42014</v>
      </c>
      <c r="V453">
        <v>3602.13</v>
      </c>
      <c r="W453">
        <v>6</v>
      </c>
      <c r="X453">
        <v>5220.4799999999996</v>
      </c>
      <c r="Y453">
        <v>85826</v>
      </c>
    </row>
    <row r="454" spans="1:25" x14ac:dyDescent="0.25">
      <c r="A454">
        <v>19001</v>
      </c>
      <c r="B454" t="s">
        <v>69</v>
      </c>
      <c r="C454">
        <v>0</v>
      </c>
      <c r="D454">
        <v>65.989999999999995</v>
      </c>
      <c r="E454">
        <v>3.99</v>
      </c>
      <c r="F454">
        <v>2417</v>
      </c>
      <c r="G454" t="s">
        <v>2275</v>
      </c>
      <c r="H454" t="s">
        <v>62</v>
      </c>
      <c r="I454" t="s">
        <v>127</v>
      </c>
      <c r="J454" t="s">
        <v>90</v>
      </c>
      <c r="K454" t="s">
        <v>91</v>
      </c>
      <c r="L454" t="s">
        <v>72</v>
      </c>
      <c r="M454" t="s">
        <v>1066</v>
      </c>
      <c r="N454">
        <v>0.59</v>
      </c>
      <c r="O454" t="s">
        <v>46</v>
      </c>
      <c r="P454" t="s">
        <v>149</v>
      </c>
      <c r="Q454" t="s">
        <v>150</v>
      </c>
      <c r="R454" t="s">
        <v>2040</v>
      </c>
      <c r="S454">
        <v>22124</v>
      </c>
      <c r="T454" s="3">
        <v>42077</v>
      </c>
      <c r="U454" s="3">
        <v>42078</v>
      </c>
      <c r="V454">
        <v>-60.56</v>
      </c>
      <c r="W454">
        <v>13</v>
      </c>
      <c r="X454">
        <v>765.65</v>
      </c>
      <c r="Y454">
        <v>86754</v>
      </c>
    </row>
    <row r="455" spans="1:25" x14ac:dyDescent="0.25">
      <c r="A455">
        <v>19002</v>
      </c>
      <c r="B455" t="s">
        <v>38</v>
      </c>
      <c r="C455">
        <v>0.03</v>
      </c>
      <c r="D455">
        <v>33.979999999999997</v>
      </c>
      <c r="E455">
        <v>19.989999999999998</v>
      </c>
      <c r="F455">
        <v>1000</v>
      </c>
      <c r="G455" t="s">
        <v>1115</v>
      </c>
      <c r="H455" t="s">
        <v>62</v>
      </c>
      <c r="I455" t="s">
        <v>71</v>
      </c>
      <c r="J455" t="s">
        <v>54</v>
      </c>
      <c r="K455" t="s">
        <v>63</v>
      </c>
      <c r="L455" t="s">
        <v>72</v>
      </c>
      <c r="M455" t="s">
        <v>1116</v>
      </c>
      <c r="N455">
        <v>0.55000000000000004</v>
      </c>
      <c r="O455" t="s">
        <v>46</v>
      </c>
      <c r="P455" t="s">
        <v>66</v>
      </c>
      <c r="Q455" t="s">
        <v>162</v>
      </c>
      <c r="R455" t="s">
        <v>1117</v>
      </c>
      <c r="S455">
        <v>5201</v>
      </c>
      <c r="T455" s="3">
        <v>42077</v>
      </c>
      <c r="U455" s="3">
        <v>42078</v>
      </c>
      <c r="V455">
        <v>-0.74</v>
      </c>
      <c r="W455">
        <v>12</v>
      </c>
      <c r="X455">
        <v>432.44</v>
      </c>
      <c r="Y455">
        <v>89433</v>
      </c>
    </row>
    <row r="456" spans="1:25" x14ac:dyDescent="0.25">
      <c r="A456">
        <v>19003</v>
      </c>
      <c r="B456" t="s">
        <v>38</v>
      </c>
      <c r="C456">
        <v>0.08</v>
      </c>
      <c r="D456">
        <v>45.19</v>
      </c>
      <c r="E456">
        <v>1.99</v>
      </c>
      <c r="F456">
        <v>999</v>
      </c>
      <c r="G456" t="s">
        <v>1112</v>
      </c>
      <c r="H456" t="s">
        <v>62</v>
      </c>
      <c r="I456" t="s">
        <v>71</v>
      </c>
      <c r="J456" t="s">
        <v>90</v>
      </c>
      <c r="K456" t="s">
        <v>193</v>
      </c>
      <c r="L456" t="s">
        <v>64</v>
      </c>
      <c r="M456" t="s">
        <v>1113</v>
      </c>
      <c r="N456">
        <v>0.55000000000000004</v>
      </c>
      <c r="O456" t="s">
        <v>46</v>
      </c>
      <c r="P456" t="s">
        <v>66</v>
      </c>
      <c r="Q456" t="s">
        <v>67</v>
      </c>
      <c r="R456" t="s">
        <v>1114</v>
      </c>
      <c r="S456">
        <v>7450</v>
      </c>
      <c r="T456" s="3">
        <v>42077</v>
      </c>
      <c r="U456" s="3">
        <v>42078</v>
      </c>
      <c r="V456">
        <v>-71.83</v>
      </c>
      <c r="W456">
        <v>3</v>
      </c>
      <c r="X456">
        <v>127.22</v>
      </c>
      <c r="Y456">
        <v>89433</v>
      </c>
    </row>
    <row r="457" spans="1:25" x14ac:dyDescent="0.25">
      <c r="A457">
        <v>19004</v>
      </c>
      <c r="B457" t="s">
        <v>38</v>
      </c>
      <c r="C457">
        <v>0.1</v>
      </c>
      <c r="D457">
        <v>400.98</v>
      </c>
      <c r="E457">
        <v>76.37</v>
      </c>
      <c r="F457">
        <v>994</v>
      </c>
      <c r="G457" t="s">
        <v>1106</v>
      </c>
      <c r="H457" t="s">
        <v>52</v>
      </c>
      <c r="I457" t="s">
        <v>71</v>
      </c>
      <c r="J457" t="s">
        <v>54</v>
      </c>
      <c r="K457" t="s">
        <v>165</v>
      </c>
      <c r="L457" t="s">
        <v>134</v>
      </c>
      <c r="M457" t="s">
        <v>1107</v>
      </c>
      <c r="N457">
        <v>0.6</v>
      </c>
      <c r="O457" t="s">
        <v>46</v>
      </c>
      <c r="P457" t="s">
        <v>66</v>
      </c>
      <c r="Q457" t="s">
        <v>201</v>
      </c>
      <c r="R457" t="s">
        <v>446</v>
      </c>
      <c r="S457">
        <v>4073</v>
      </c>
      <c r="T457" s="3">
        <v>42077</v>
      </c>
      <c r="U457" s="3">
        <v>42078</v>
      </c>
      <c r="V457">
        <v>-969.05</v>
      </c>
      <c r="W457">
        <v>2</v>
      </c>
      <c r="X457">
        <v>810.47</v>
      </c>
      <c r="Y457">
        <v>89433</v>
      </c>
    </row>
    <row r="458" spans="1:25" x14ac:dyDescent="0.25">
      <c r="A458">
        <v>19008</v>
      </c>
      <c r="B458" t="s">
        <v>38</v>
      </c>
      <c r="C458">
        <v>0.09</v>
      </c>
      <c r="D458">
        <v>16.98</v>
      </c>
      <c r="E458">
        <v>12.39</v>
      </c>
      <c r="F458">
        <v>2187</v>
      </c>
      <c r="G458" t="s">
        <v>2093</v>
      </c>
      <c r="H458" t="s">
        <v>62</v>
      </c>
      <c r="I458" t="s">
        <v>41</v>
      </c>
      <c r="J458" t="s">
        <v>42</v>
      </c>
      <c r="K458" t="s">
        <v>82</v>
      </c>
      <c r="L458" t="s">
        <v>72</v>
      </c>
      <c r="M458" t="s">
        <v>2094</v>
      </c>
      <c r="N458">
        <v>0.35</v>
      </c>
      <c r="O458" t="s">
        <v>46</v>
      </c>
      <c r="P458" t="s">
        <v>74</v>
      </c>
      <c r="Q458" t="s">
        <v>519</v>
      </c>
      <c r="R458" t="s">
        <v>2095</v>
      </c>
      <c r="S458">
        <v>64055</v>
      </c>
      <c r="T458" s="3">
        <v>42132</v>
      </c>
      <c r="U458" s="3">
        <v>42134</v>
      </c>
      <c r="V458">
        <v>-48.57</v>
      </c>
      <c r="W458">
        <v>5</v>
      </c>
      <c r="X458">
        <v>86.8</v>
      </c>
      <c r="Y458">
        <v>89440</v>
      </c>
    </row>
    <row r="459" spans="1:25" x14ac:dyDescent="0.25">
      <c r="A459">
        <v>19011</v>
      </c>
      <c r="B459" t="s">
        <v>50</v>
      </c>
      <c r="C459">
        <v>0.04</v>
      </c>
      <c r="D459">
        <v>9.11</v>
      </c>
      <c r="E459">
        <v>2.25</v>
      </c>
      <c r="F459">
        <v>797</v>
      </c>
      <c r="G459" t="s">
        <v>938</v>
      </c>
      <c r="H459" t="s">
        <v>62</v>
      </c>
      <c r="I459" t="s">
        <v>41</v>
      </c>
      <c r="J459" t="s">
        <v>42</v>
      </c>
      <c r="K459" t="s">
        <v>43</v>
      </c>
      <c r="L459" t="s">
        <v>44</v>
      </c>
      <c r="M459" t="s">
        <v>939</v>
      </c>
      <c r="N459">
        <v>0.52</v>
      </c>
      <c r="O459" t="s">
        <v>46</v>
      </c>
      <c r="P459" t="s">
        <v>47</v>
      </c>
      <c r="Q459" t="s">
        <v>225</v>
      </c>
      <c r="R459" t="s">
        <v>940</v>
      </c>
      <c r="S459">
        <v>84067</v>
      </c>
      <c r="T459" s="3">
        <v>42156</v>
      </c>
      <c r="U459" s="3">
        <v>42159</v>
      </c>
      <c r="V459">
        <v>-3.5</v>
      </c>
      <c r="W459">
        <v>2</v>
      </c>
      <c r="X459">
        <v>18.59</v>
      </c>
      <c r="Y459">
        <v>86868</v>
      </c>
    </row>
    <row r="460" spans="1:25" x14ac:dyDescent="0.25">
      <c r="A460">
        <v>19012</v>
      </c>
      <c r="B460" t="s">
        <v>50</v>
      </c>
      <c r="C460">
        <v>7.0000000000000007E-2</v>
      </c>
      <c r="D460">
        <v>64.650000000000006</v>
      </c>
      <c r="E460">
        <v>35</v>
      </c>
      <c r="F460">
        <v>797</v>
      </c>
      <c r="G460" t="s">
        <v>938</v>
      </c>
      <c r="H460" t="s">
        <v>62</v>
      </c>
      <c r="I460" t="s">
        <v>41</v>
      </c>
      <c r="J460" t="s">
        <v>42</v>
      </c>
      <c r="K460" t="s">
        <v>154</v>
      </c>
      <c r="L460" t="s">
        <v>249</v>
      </c>
      <c r="M460" t="s">
        <v>941</v>
      </c>
      <c r="N460">
        <v>0.8</v>
      </c>
      <c r="O460" t="s">
        <v>46</v>
      </c>
      <c r="P460" t="s">
        <v>47</v>
      </c>
      <c r="Q460" t="s">
        <v>225</v>
      </c>
      <c r="R460" t="s">
        <v>940</v>
      </c>
      <c r="S460">
        <v>84067</v>
      </c>
      <c r="T460" s="3">
        <v>42156</v>
      </c>
      <c r="U460" s="3">
        <v>42158</v>
      </c>
      <c r="V460">
        <v>-717.07</v>
      </c>
      <c r="W460">
        <v>13</v>
      </c>
      <c r="X460">
        <v>834.08</v>
      </c>
      <c r="Y460">
        <v>86868</v>
      </c>
    </row>
    <row r="461" spans="1:25" x14ac:dyDescent="0.25">
      <c r="A461">
        <v>19018</v>
      </c>
      <c r="B461" t="s">
        <v>69</v>
      </c>
      <c r="C461">
        <v>0.03</v>
      </c>
      <c r="D461">
        <v>2.23</v>
      </c>
      <c r="E461">
        <v>4.57</v>
      </c>
      <c r="F461">
        <v>1383</v>
      </c>
      <c r="G461" t="s">
        <v>1463</v>
      </c>
      <c r="H461" t="s">
        <v>62</v>
      </c>
      <c r="I461" t="s">
        <v>127</v>
      </c>
      <c r="J461" t="s">
        <v>54</v>
      </c>
      <c r="K461" t="s">
        <v>63</v>
      </c>
      <c r="L461" t="s">
        <v>64</v>
      </c>
      <c r="M461" t="s">
        <v>1464</v>
      </c>
      <c r="N461">
        <v>0.41</v>
      </c>
      <c r="O461" t="s">
        <v>46</v>
      </c>
      <c r="P461" t="s">
        <v>47</v>
      </c>
      <c r="Q461" t="s">
        <v>225</v>
      </c>
      <c r="R461" t="s">
        <v>1404</v>
      </c>
      <c r="S461">
        <v>84120</v>
      </c>
      <c r="T461" s="3">
        <v>42125</v>
      </c>
      <c r="U461" s="3">
        <v>42126</v>
      </c>
      <c r="V461">
        <v>-93.25</v>
      </c>
      <c r="W461">
        <v>12</v>
      </c>
      <c r="X461">
        <v>28.66</v>
      </c>
      <c r="Y461">
        <v>89406</v>
      </c>
    </row>
    <row r="462" spans="1:25" x14ac:dyDescent="0.25">
      <c r="A462">
        <v>19024</v>
      </c>
      <c r="B462" t="s">
        <v>119</v>
      </c>
      <c r="C462">
        <v>0.05</v>
      </c>
      <c r="D462">
        <v>350.99</v>
      </c>
      <c r="E462">
        <v>39</v>
      </c>
      <c r="F462">
        <v>1424</v>
      </c>
      <c r="G462" t="s">
        <v>1493</v>
      </c>
      <c r="H462" t="s">
        <v>52</v>
      </c>
      <c r="I462" t="s">
        <v>53</v>
      </c>
      <c r="J462" t="s">
        <v>54</v>
      </c>
      <c r="K462" t="s">
        <v>55</v>
      </c>
      <c r="L462" t="s">
        <v>56</v>
      </c>
      <c r="M462" t="s">
        <v>1282</v>
      </c>
      <c r="N462">
        <v>0.55000000000000004</v>
      </c>
      <c r="O462" t="s">
        <v>46</v>
      </c>
      <c r="P462" t="s">
        <v>47</v>
      </c>
      <c r="Q462" t="s">
        <v>268</v>
      </c>
      <c r="R462" t="s">
        <v>1494</v>
      </c>
      <c r="S462">
        <v>80112</v>
      </c>
      <c r="T462" s="3">
        <v>42016</v>
      </c>
      <c r="U462" s="3">
        <v>42018</v>
      </c>
      <c r="V462">
        <v>451.28</v>
      </c>
      <c r="W462">
        <v>3</v>
      </c>
      <c r="X462">
        <v>1020.08</v>
      </c>
      <c r="Y462">
        <v>89448</v>
      </c>
    </row>
    <row r="463" spans="1:25" x14ac:dyDescent="0.25">
      <c r="A463">
        <v>19025</v>
      </c>
      <c r="B463" t="s">
        <v>119</v>
      </c>
      <c r="C463">
        <v>0</v>
      </c>
      <c r="D463">
        <v>8.74</v>
      </c>
      <c r="E463">
        <v>1.39</v>
      </c>
      <c r="F463">
        <v>1424</v>
      </c>
      <c r="G463" t="s">
        <v>1493</v>
      </c>
      <c r="H463" t="s">
        <v>62</v>
      </c>
      <c r="I463" t="s">
        <v>53</v>
      </c>
      <c r="J463" t="s">
        <v>42</v>
      </c>
      <c r="K463" t="s">
        <v>82</v>
      </c>
      <c r="L463" t="s">
        <v>72</v>
      </c>
      <c r="M463" t="s">
        <v>1495</v>
      </c>
      <c r="N463">
        <v>0.38</v>
      </c>
      <c r="O463" t="s">
        <v>46</v>
      </c>
      <c r="P463" t="s">
        <v>47</v>
      </c>
      <c r="Q463" t="s">
        <v>268</v>
      </c>
      <c r="R463" t="s">
        <v>1494</v>
      </c>
      <c r="S463">
        <v>80112</v>
      </c>
      <c r="T463" s="3">
        <v>42016</v>
      </c>
      <c r="U463" s="3">
        <v>42020</v>
      </c>
      <c r="V463">
        <v>44.99</v>
      </c>
      <c r="W463">
        <v>7</v>
      </c>
      <c r="X463">
        <v>65.2</v>
      </c>
      <c r="Y463">
        <v>89448</v>
      </c>
    </row>
    <row r="464" spans="1:25" x14ac:dyDescent="0.25">
      <c r="A464">
        <v>19026</v>
      </c>
      <c r="B464" t="s">
        <v>119</v>
      </c>
      <c r="C464">
        <v>0.02</v>
      </c>
      <c r="D464">
        <v>1.98</v>
      </c>
      <c r="E464">
        <v>0.7</v>
      </c>
      <c r="F464">
        <v>1424</v>
      </c>
      <c r="G464" t="s">
        <v>1493</v>
      </c>
      <c r="H464" t="s">
        <v>62</v>
      </c>
      <c r="I464" t="s">
        <v>53</v>
      </c>
      <c r="J464" t="s">
        <v>42</v>
      </c>
      <c r="K464" t="s">
        <v>79</v>
      </c>
      <c r="L464" t="s">
        <v>44</v>
      </c>
      <c r="M464" t="s">
        <v>408</v>
      </c>
      <c r="N464">
        <v>0.83</v>
      </c>
      <c r="O464" t="s">
        <v>46</v>
      </c>
      <c r="P464" t="s">
        <v>47</v>
      </c>
      <c r="Q464" t="s">
        <v>268</v>
      </c>
      <c r="R464" t="s">
        <v>1494</v>
      </c>
      <c r="S464">
        <v>80112</v>
      </c>
      <c r="T464" s="3">
        <v>42016</v>
      </c>
      <c r="U464" s="3">
        <v>42020</v>
      </c>
      <c r="V464">
        <v>-20.73</v>
      </c>
      <c r="W464">
        <v>11</v>
      </c>
      <c r="X464">
        <v>22.59</v>
      </c>
      <c r="Y464">
        <v>89448</v>
      </c>
    </row>
    <row r="465" spans="1:25" x14ac:dyDescent="0.25">
      <c r="A465">
        <v>19031</v>
      </c>
      <c r="B465" t="s">
        <v>69</v>
      </c>
      <c r="C465">
        <v>0.05</v>
      </c>
      <c r="D465">
        <v>15.68</v>
      </c>
      <c r="E465">
        <v>3.73</v>
      </c>
      <c r="F465">
        <v>2543</v>
      </c>
      <c r="G465" t="s">
        <v>2392</v>
      </c>
      <c r="H465" t="s">
        <v>62</v>
      </c>
      <c r="I465" t="s">
        <v>71</v>
      </c>
      <c r="J465" t="s">
        <v>54</v>
      </c>
      <c r="K465" t="s">
        <v>63</v>
      </c>
      <c r="L465" t="s">
        <v>64</v>
      </c>
      <c r="M465" t="s">
        <v>2393</v>
      </c>
      <c r="N465">
        <v>0.46</v>
      </c>
      <c r="O465" t="s">
        <v>46</v>
      </c>
      <c r="P465" t="s">
        <v>149</v>
      </c>
      <c r="Q465" t="s">
        <v>150</v>
      </c>
      <c r="R465" t="s">
        <v>1580</v>
      </c>
      <c r="S465">
        <v>23223</v>
      </c>
      <c r="T465" s="3">
        <v>42166</v>
      </c>
      <c r="U465" s="3">
        <v>42167</v>
      </c>
      <c r="V465">
        <v>3.54</v>
      </c>
      <c r="W465">
        <v>17</v>
      </c>
      <c r="X465">
        <v>257.48</v>
      </c>
      <c r="Y465">
        <v>87917</v>
      </c>
    </row>
    <row r="466" spans="1:25" x14ac:dyDescent="0.25">
      <c r="A466">
        <v>19032</v>
      </c>
      <c r="B466" t="s">
        <v>69</v>
      </c>
      <c r="C466">
        <v>0.02</v>
      </c>
      <c r="D466">
        <v>195.99</v>
      </c>
      <c r="E466">
        <v>4.2</v>
      </c>
      <c r="F466">
        <v>2543</v>
      </c>
      <c r="G466" t="s">
        <v>2392</v>
      </c>
      <c r="H466" t="s">
        <v>62</v>
      </c>
      <c r="I466" t="s">
        <v>71</v>
      </c>
      <c r="J466" t="s">
        <v>90</v>
      </c>
      <c r="K466" t="s">
        <v>91</v>
      </c>
      <c r="L466" t="s">
        <v>72</v>
      </c>
      <c r="M466" t="s">
        <v>2233</v>
      </c>
      <c r="N466">
        <v>0.56000000000000005</v>
      </c>
      <c r="O466" t="s">
        <v>46</v>
      </c>
      <c r="P466" t="s">
        <v>149</v>
      </c>
      <c r="Q466" t="s">
        <v>150</v>
      </c>
      <c r="R466" t="s">
        <v>1580</v>
      </c>
      <c r="S466">
        <v>23223</v>
      </c>
      <c r="T466" s="3">
        <v>42166</v>
      </c>
      <c r="U466" s="3">
        <v>42167</v>
      </c>
      <c r="V466">
        <v>40.28</v>
      </c>
      <c r="W466">
        <v>19</v>
      </c>
      <c r="X466">
        <v>3194.99</v>
      </c>
      <c r="Y466">
        <v>87917</v>
      </c>
    </row>
    <row r="467" spans="1:25" x14ac:dyDescent="0.25">
      <c r="A467">
        <v>19041</v>
      </c>
      <c r="B467" t="s">
        <v>60</v>
      </c>
      <c r="C467">
        <v>0.03</v>
      </c>
      <c r="D467">
        <v>300.64999999999998</v>
      </c>
      <c r="E467">
        <v>24.49</v>
      </c>
      <c r="F467">
        <v>3012</v>
      </c>
      <c r="G467" t="s">
        <v>2749</v>
      </c>
      <c r="H467" t="s">
        <v>62</v>
      </c>
      <c r="I467" t="s">
        <v>41</v>
      </c>
      <c r="J467" t="s">
        <v>42</v>
      </c>
      <c r="K467" t="s">
        <v>270</v>
      </c>
      <c r="L467" t="s">
        <v>249</v>
      </c>
      <c r="M467" t="s">
        <v>2747</v>
      </c>
      <c r="N467">
        <v>0.52</v>
      </c>
      <c r="O467" t="s">
        <v>46</v>
      </c>
      <c r="P467" t="s">
        <v>66</v>
      </c>
      <c r="Q467" t="s">
        <v>84</v>
      </c>
      <c r="R467" t="s">
        <v>2750</v>
      </c>
      <c r="S467">
        <v>14609</v>
      </c>
      <c r="T467" s="3">
        <v>42122</v>
      </c>
      <c r="U467" s="3">
        <v>42124</v>
      </c>
      <c r="V467">
        <v>1474.87</v>
      </c>
      <c r="W467">
        <v>8</v>
      </c>
      <c r="X467">
        <v>2426.36</v>
      </c>
      <c r="Y467">
        <v>86346</v>
      </c>
    </row>
    <row r="468" spans="1:25" x14ac:dyDescent="0.25">
      <c r="A468">
        <v>19042</v>
      </c>
      <c r="B468" t="s">
        <v>60</v>
      </c>
      <c r="C468">
        <v>0.06</v>
      </c>
      <c r="D468">
        <v>49.99</v>
      </c>
      <c r="E468">
        <v>19.989999999999998</v>
      </c>
      <c r="F468">
        <v>3012</v>
      </c>
      <c r="G468" t="s">
        <v>2749</v>
      </c>
      <c r="H468" t="s">
        <v>62</v>
      </c>
      <c r="I468" t="s">
        <v>41</v>
      </c>
      <c r="J468" t="s">
        <v>90</v>
      </c>
      <c r="K468" t="s">
        <v>193</v>
      </c>
      <c r="L468" t="s">
        <v>72</v>
      </c>
      <c r="M468" t="s">
        <v>1744</v>
      </c>
      <c r="N468">
        <v>0.45</v>
      </c>
      <c r="O468" t="s">
        <v>46</v>
      </c>
      <c r="P468" t="s">
        <v>66</v>
      </c>
      <c r="Q468" t="s">
        <v>84</v>
      </c>
      <c r="R468" t="s">
        <v>2750</v>
      </c>
      <c r="S468">
        <v>14609</v>
      </c>
      <c r="T468" s="3">
        <v>42122</v>
      </c>
      <c r="U468" s="3">
        <v>42124</v>
      </c>
      <c r="V468">
        <v>19.78</v>
      </c>
      <c r="W468">
        <v>17</v>
      </c>
      <c r="X468">
        <v>824</v>
      </c>
      <c r="Y468">
        <v>86346</v>
      </c>
    </row>
    <row r="469" spans="1:25" x14ac:dyDescent="0.25">
      <c r="A469">
        <v>19043</v>
      </c>
      <c r="B469" t="s">
        <v>60</v>
      </c>
      <c r="C469">
        <v>0.1</v>
      </c>
      <c r="D469">
        <v>104.85</v>
      </c>
      <c r="E469">
        <v>4.6500000000000004</v>
      </c>
      <c r="F469">
        <v>3012</v>
      </c>
      <c r="G469" t="s">
        <v>2749</v>
      </c>
      <c r="H469" t="s">
        <v>62</v>
      </c>
      <c r="I469" t="s">
        <v>41</v>
      </c>
      <c r="J469" t="s">
        <v>42</v>
      </c>
      <c r="K469" t="s">
        <v>106</v>
      </c>
      <c r="L469" t="s">
        <v>72</v>
      </c>
      <c r="M469" t="s">
        <v>2748</v>
      </c>
      <c r="N469">
        <v>0.37</v>
      </c>
      <c r="O469" t="s">
        <v>46</v>
      </c>
      <c r="P469" t="s">
        <v>66</v>
      </c>
      <c r="Q469" t="s">
        <v>84</v>
      </c>
      <c r="R469" t="s">
        <v>2750</v>
      </c>
      <c r="S469">
        <v>14609</v>
      </c>
      <c r="T469" s="3">
        <v>42122</v>
      </c>
      <c r="U469" s="3">
        <v>42123</v>
      </c>
      <c r="V469">
        <v>929.8</v>
      </c>
      <c r="W469">
        <v>14</v>
      </c>
      <c r="X469">
        <v>1347.53</v>
      </c>
      <c r="Y469">
        <v>86346</v>
      </c>
    </row>
    <row r="470" spans="1:25" x14ac:dyDescent="0.25">
      <c r="A470">
        <v>19047</v>
      </c>
      <c r="B470" t="s">
        <v>119</v>
      </c>
      <c r="C470">
        <v>0.02</v>
      </c>
      <c r="D470">
        <v>13.48</v>
      </c>
      <c r="E470">
        <v>4.51</v>
      </c>
      <c r="F470">
        <v>3275</v>
      </c>
      <c r="G470" t="s">
        <v>2943</v>
      </c>
      <c r="H470" t="s">
        <v>62</v>
      </c>
      <c r="I470" t="s">
        <v>53</v>
      </c>
      <c r="J470" t="s">
        <v>42</v>
      </c>
      <c r="K470" t="s">
        <v>154</v>
      </c>
      <c r="L470" t="s">
        <v>72</v>
      </c>
      <c r="M470" t="s">
        <v>2516</v>
      </c>
      <c r="N470">
        <v>0.59</v>
      </c>
      <c r="O470" t="s">
        <v>46</v>
      </c>
      <c r="P470" t="s">
        <v>47</v>
      </c>
      <c r="Q470" t="s">
        <v>48</v>
      </c>
      <c r="R470" t="s">
        <v>1974</v>
      </c>
      <c r="S470">
        <v>98273</v>
      </c>
      <c r="T470" s="3">
        <v>42084</v>
      </c>
      <c r="U470" s="3">
        <v>42086</v>
      </c>
      <c r="V470">
        <v>34.520000000000003</v>
      </c>
      <c r="W470">
        <v>9</v>
      </c>
      <c r="X470">
        <v>127.12</v>
      </c>
      <c r="Y470">
        <v>86233</v>
      </c>
    </row>
    <row r="471" spans="1:25" x14ac:dyDescent="0.25">
      <c r="A471">
        <v>19048</v>
      </c>
      <c r="B471" t="s">
        <v>119</v>
      </c>
      <c r="C471">
        <v>7.0000000000000007E-2</v>
      </c>
      <c r="D471">
        <v>172.99</v>
      </c>
      <c r="E471">
        <v>19.989999999999998</v>
      </c>
      <c r="F471">
        <v>1906</v>
      </c>
      <c r="G471" t="s">
        <v>1874</v>
      </c>
      <c r="H471" t="s">
        <v>62</v>
      </c>
      <c r="I471" t="s">
        <v>41</v>
      </c>
      <c r="J471" t="s">
        <v>42</v>
      </c>
      <c r="K471" t="s">
        <v>122</v>
      </c>
      <c r="L471" t="s">
        <v>72</v>
      </c>
      <c r="M471" t="s">
        <v>1875</v>
      </c>
      <c r="N471">
        <v>0.39</v>
      </c>
      <c r="O471" t="s">
        <v>46</v>
      </c>
      <c r="P471" t="s">
        <v>66</v>
      </c>
      <c r="Q471" t="s">
        <v>167</v>
      </c>
      <c r="R471" t="s">
        <v>1867</v>
      </c>
      <c r="S471">
        <v>45801</v>
      </c>
      <c r="T471" s="3">
        <v>42141</v>
      </c>
      <c r="U471" s="3">
        <v>42141</v>
      </c>
      <c r="V471">
        <v>2502.69</v>
      </c>
      <c r="W471">
        <v>22</v>
      </c>
      <c r="X471">
        <v>3627.08</v>
      </c>
      <c r="Y471">
        <v>86500</v>
      </c>
    </row>
    <row r="472" spans="1:25" x14ac:dyDescent="0.25">
      <c r="A472">
        <v>19049</v>
      </c>
      <c r="B472" t="s">
        <v>119</v>
      </c>
      <c r="C472">
        <v>0.09</v>
      </c>
      <c r="D472">
        <v>7.64</v>
      </c>
      <c r="E472">
        <v>1.39</v>
      </c>
      <c r="F472">
        <v>1907</v>
      </c>
      <c r="G472" t="s">
        <v>1876</v>
      </c>
      <c r="H472" t="s">
        <v>62</v>
      </c>
      <c r="I472" t="s">
        <v>41</v>
      </c>
      <c r="J472" t="s">
        <v>42</v>
      </c>
      <c r="K472" t="s">
        <v>82</v>
      </c>
      <c r="L472" t="s">
        <v>72</v>
      </c>
      <c r="M472" t="s">
        <v>1252</v>
      </c>
      <c r="N472">
        <v>0.36</v>
      </c>
      <c r="O472" t="s">
        <v>46</v>
      </c>
      <c r="P472" t="s">
        <v>66</v>
      </c>
      <c r="Q472" t="s">
        <v>167</v>
      </c>
      <c r="R472" t="s">
        <v>1877</v>
      </c>
      <c r="S472">
        <v>44052</v>
      </c>
      <c r="T472" s="3">
        <v>42141</v>
      </c>
      <c r="U472" s="3">
        <v>42150</v>
      </c>
      <c r="V472">
        <v>0.69</v>
      </c>
      <c r="W472">
        <v>1</v>
      </c>
      <c r="X472">
        <v>8.34</v>
      </c>
      <c r="Y472">
        <v>86500</v>
      </c>
    </row>
    <row r="473" spans="1:25" x14ac:dyDescent="0.25">
      <c r="A473">
        <v>19052</v>
      </c>
      <c r="B473" t="s">
        <v>69</v>
      </c>
      <c r="C473">
        <v>7.0000000000000007E-2</v>
      </c>
      <c r="D473">
        <v>200.98</v>
      </c>
      <c r="E473">
        <v>23.76</v>
      </c>
      <c r="F473">
        <v>2345</v>
      </c>
      <c r="G473" t="s">
        <v>2225</v>
      </c>
      <c r="H473" t="s">
        <v>52</v>
      </c>
      <c r="I473" t="s">
        <v>41</v>
      </c>
      <c r="J473" t="s">
        <v>54</v>
      </c>
      <c r="K473" t="s">
        <v>55</v>
      </c>
      <c r="L473" t="s">
        <v>56</v>
      </c>
      <c r="M473" t="s">
        <v>2226</v>
      </c>
      <c r="N473">
        <v>0.57999999999999996</v>
      </c>
      <c r="O473" t="s">
        <v>46</v>
      </c>
      <c r="P473" t="s">
        <v>149</v>
      </c>
      <c r="Q473" t="s">
        <v>626</v>
      </c>
      <c r="R473" t="s">
        <v>2142</v>
      </c>
      <c r="S473">
        <v>42003</v>
      </c>
      <c r="T473" s="3">
        <v>42077</v>
      </c>
      <c r="U473" s="3">
        <v>42078</v>
      </c>
      <c r="V473">
        <v>-132.43</v>
      </c>
      <c r="W473">
        <v>9</v>
      </c>
      <c r="X473">
        <v>1805.9</v>
      </c>
      <c r="Y473">
        <v>89504</v>
      </c>
    </row>
    <row r="474" spans="1:25" x14ac:dyDescent="0.25">
      <c r="A474">
        <v>19053</v>
      </c>
      <c r="B474" t="s">
        <v>69</v>
      </c>
      <c r="C474">
        <v>0.02</v>
      </c>
      <c r="D474">
        <v>179.29</v>
      </c>
      <c r="E474">
        <v>29.21</v>
      </c>
      <c r="F474">
        <v>2345</v>
      </c>
      <c r="G474" t="s">
        <v>2225</v>
      </c>
      <c r="H474" t="s">
        <v>52</v>
      </c>
      <c r="I474" t="s">
        <v>41</v>
      </c>
      <c r="J474" t="s">
        <v>54</v>
      </c>
      <c r="K474" t="s">
        <v>165</v>
      </c>
      <c r="L474" t="s">
        <v>134</v>
      </c>
      <c r="M474" t="s">
        <v>642</v>
      </c>
      <c r="N474">
        <v>0.76</v>
      </c>
      <c r="O474" t="s">
        <v>46</v>
      </c>
      <c r="P474" t="s">
        <v>149</v>
      </c>
      <c r="Q474" t="s">
        <v>626</v>
      </c>
      <c r="R474" t="s">
        <v>2142</v>
      </c>
      <c r="S474">
        <v>42003</v>
      </c>
      <c r="T474" s="3">
        <v>42077</v>
      </c>
      <c r="U474" s="3">
        <v>42077</v>
      </c>
      <c r="V474">
        <v>-411.24</v>
      </c>
      <c r="W474">
        <v>2</v>
      </c>
      <c r="X474">
        <v>311.41000000000003</v>
      </c>
      <c r="Y474">
        <v>89504</v>
      </c>
    </row>
    <row r="475" spans="1:25" x14ac:dyDescent="0.25">
      <c r="A475">
        <v>19054</v>
      </c>
      <c r="B475" t="s">
        <v>60</v>
      </c>
      <c r="C475">
        <v>7.0000000000000007E-2</v>
      </c>
      <c r="D475">
        <v>60.97</v>
      </c>
      <c r="E475">
        <v>4.5</v>
      </c>
      <c r="F475">
        <v>2256</v>
      </c>
      <c r="G475" t="s">
        <v>2144</v>
      </c>
      <c r="H475" t="s">
        <v>40</v>
      </c>
      <c r="I475" t="s">
        <v>41</v>
      </c>
      <c r="J475" t="s">
        <v>42</v>
      </c>
      <c r="K475" t="s">
        <v>270</v>
      </c>
      <c r="L475" t="s">
        <v>72</v>
      </c>
      <c r="M475" t="s">
        <v>2145</v>
      </c>
      <c r="N475">
        <v>0.56000000000000005</v>
      </c>
      <c r="O475" t="s">
        <v>46</v>
      </c>
      <c r="P475" t="s">
        <v>149</v>
      </c>
      <c r="Q475" t="s">
        <v>335</v>
      </c>
      <c r="R475" t="s">
        <v>2101</v>
      </c>
      <c r="S475">
        <v>28560</v>
      </c>
      <c r="T475" s="3">
        <v>42006</v>
      </c>
      <c r="U475" s="3">
        <v>42008</v>
      </c>
      <c r="V475">
        <v>-42.59</v>
      </c>
      <c r="W475">
        <v>6</v>
      </c>
      <c r="X475">
        <v>361.72</v>
      </c>
      <c r="Y475">
        <v>87963</v>
      </c>
    </row>
    <row r="476" spans="1:25" x14ac:dyDescent="0.25">
      <c r="A476">
        <v>19058</v>
      </c>
      <c r="B476" t="s">
        <v>60</v>
      </c>
      <c r="C476">
        <v>0.09</v>
      </c>
      <c r="D476">
        <v>32.979999999999997</v>
      </c>
      <c r="E476">
        <v>5.5</v>
      </c>
      <c r="F476">
        <v>151</v>
      </c>
      <c r="G476" t="s">
        <v>255</v>
      </c>
      <c r="H476" t="s">
        <v>62</v>
      </c>
      <c r="I476" t="s">
        <v>53</v>
      </c>
      <c r="J476" t="s">
        <v>90</v>
      </c>
      <c r="K476" t="s">
        <v>193</v>
      </c>
      <c r="L476" t="s">
        <v>72</v>
      </c>
      <c r="M476" t="s">
        <v>256</v>
      </c>
      <c r="N476">
        <v>0.75</v>
      </c>
      <c r="O476" t="s">
        <v>46</v>
      </c>
      <c r="P476" t="s">
        <v>149</v>
      </c>
      <c r="Q476" t="s">
        <v>257</v>
      </c>
      <c r="R476" t="s">
        <v>258</v>
      </c>
      <c r="S476">
        <v>37664</v>
      </c>
      <c r="T476" s="3">
        <v>42026</v>
      </c>
      <c r="U476" s="3">
        <v>42027</v>
      </c>
      <c r="V476">
        <v>-20.260000000000002</v>
      </c>
      <c r="W476">
        <v>2</v>
      </c>
      <c r="X476">
        <v>62.46</v>
      </c>
      <c r="Y476">
        <v>89521</v>
      </c>
    </row>
    <row r="477" spans="1:25" x14ac:dyDescent="0.25">
      <c r="A477">
        <v>19062</v>
      </c>
      <c r="B477" t="s">
        <v>60</v>
      </c>
      <c r="C477">
        <v>0.06</v>
      </c>
      <c r="D477">
        <v>4.91</v>
      </c>
      <c r="E477">
        <v>5.68</v>
      </c>
      <c r="F477">
        <v>3230</v>
      </c>
      <c r="G477" t="s">
        <v>2912</v>
      </c>
      <c r="H477" t="s">
        <v>40</v>
      </c>
      <c r="I477" t="s">
        <v>71</v>
      </c>
      <c r="J477" t="s">
        <v>42</v>
      </c>
      <c r="K477" t="s">
        <v>122</v>
      </c>
      <c r="L477" t="s">
        <v>72</v>
      </c>
      <c r="M477" t="s">
        <v>1409</v>
      </c>
      <c r="N477">
        <v>0.36</v>
      </c>
      <c r="O477" t="s">
        <v>46</v>
      </c>
      <c r="P477" t="s">
        <v>74</v>
      </c>
      <c r="Q477" t="s">
        <v>1871</v>
      </c>
      <c r="R477" t="s">
        <v>2914</v>
      </c>
      <c r="S477">
        <v>53186</v>
      </c>
      <c r="T477" s="3">
        <v>42168</v>
      </c>
      <c r="U477" s="3">
        <v>42168</v>
      </c>
      <c r="V477">
        <v>-31.69</v>
      </c>
      <c r="W477">
        <v>10</v>
      </c>
      <c r="X477">
        <v>53.89</v>
      </c>
      <c r="Y477">
        <v>87436</v>
      </c>
    </row>
    <row r="478" spans="1:25" x14ac:dyDescent="0.25">
      <c r="A478">
        <v>19063</v>
      </c>
      <c r="B478" t="s">
        <v>60</v>
      </c>
      <c r="C478">
        <v>7.0000000000000007E-2</v>
      </c>
      <c r="D478">
        <v>48.94</v>
      </c>
      <c r="E478">
        <v>5.86</v>
      </c>
      <c r="F478">
        <v>3230</v>
      </c>
      <c r="G478" t="s">
        <v>2912</v>
      </c>
      <c r="H478" t="s">
        <v>40</v>
      </c>
      <c r="I478" t="s">
        <v>71</v>
      </c>
      <c r="J478" t="s">
        <v>42</v>
      </c>
      <c r="K478" t="s">
        <v>106</v>
      </c>
      <c r="L478" t="s">
        <v>72</v>
      </c>
      <c r="M478" t="s">
        <v>2915</v>
      </c>
      <c r="N478">
        <v>0.35</v>
      </c>
      <c r="O478" t="s">
        <v>46</v>
      </c>
      <c r="P478" t="s">
        <v>74</v>
      </c>
      <c r="Q478" t="s">
        <v>1871</v>
      </c>
      <c r="R478" t="s">
        <v>2914</v>
      </c>
      <c r="S478">
        <v>53186</v>
      </c>
      <c r="T478" s="3">
        <v>42168</v>
      </c>
      <c r="U478" s="3">
        <v>42169</v>
      </c>
      <c r="V478">
        <v>690.7</v>
      </c>
      <c r="W478">
        <v>21</v>
      </c>
      <c r="X478">
        <v>1001.02</v>
      </c>
      <c r="Y478">
        <v>87436</v>
      </c>
    </row>
    <row r="479" spans="1:25" x14ac:dyDescent="0.25">
      <c r="A479">
        <v>19072</v>
      </c>
      <c r="B479" t="s">
        <v>119</v>
      </c>
      <c r="C479">
        <v>0.08</v>
      </c>
      <c r="D479">
        <v>259.70999999999998</v>
      </c>
      <c r="E479">
        <v>66.67</v>
      </c>
      <c r="F479">
        <v>2268</v>
      </c>
      <c r="G479" t="s">
        <v>2164</v>
      </c>
      <c r="H479" t="s">
        <v>52</v>
      </c>
      <c r="I479" t="s">
        <v>71</v>
      </c>
      <c r="J479" t="s">
        <v>54</v>
      </c>
      <c r="K479" t="s">
        <v>165</v>
      </c>
      <c r="L479" t="s">
        <v>134</v>
      </c>
      <c r="M479" t="s">
        <v>355</v>
      </c>
      <c r="N479">
        <v>0.61</v>
      </c>
      <c r="O479" t="s">
        <v>46</v>
      </c>
      <c r="P479" t="s">
        <v>149</v>
      </c>
      <c r="Q479" t="s">
        <v>375</v>
      </c>
      <c r="R479" t="s">
        <v>2165</v>
      </c>
      <c r="S479">
        <v>34639</v>
      </c>
      <c r="T479" s="3">
        <v>42158</v>
      </c>
      <c r="U479" s="3">
        <v>42162</v>
      </c>
      <c r="V479">
        <v>138.22</v>
      </c>
      <c r="W479">
        <v>17</v>
      </c>
      <c r="X479">
        <v>4086.5</v>
      </c>
      <c r="Y479">
        <v>89571</v>
      </c>
    </row>
    <row r="480" spans="1:25" x14ac:dyDescent="0.25">
      <c r="A480">
        <v>19073</v>
      </c>
      <c r="B480" t="s">
        <v>69</v>
      </c>
      <c r="C480">
        <v>0.03</v>
      </c>
      <c r="D480">
        <v>25.98</v>
      </c>
      <c r="E480">
        <v>5.37</v>
      </c>
      <c r="F480">
        <v>377</v>
      </c>
      <c r="G480" t="s">
        <v>498</v>
      </c>
      <c r="H480" t="s">
        <v>62</v>
      </c>
      <c r="I480" t="s">
        <v>127</v>
      </c>
      <c r="J480" t="s">
        <v>42</v>
      </c>
      <c r="K480" t="s">
        <v>270</v>
      </c>
      <c r="L480" t="s">
        <v>99</v>
      </c>
      <c r="M480" t="s">
        <v>499</v>
      </c>
      <c r="N480">
        <v>0.5</v>
      </c>
      <c r="O480" t="s">
        <v>46</v>
      </c>
      <c r="P480" t="s">
        <v>74</v>
      </c>
      <c r="Q480" t="s">
        <v>191</v>
      </c>
      <c r="R480" t="s">
        <v>444</v>
      </c>
      <c r="S480">
        <v>60510</v>
      </c>
      <c r="T480" s="3">
        <v>42111</v>
      </c>
      <c r="U480" s="3">
        <v>42111</v>
      </c>
      <c r="V480">
        <v>250.04</v>
      </c>
      <c r="W480">
        <v>17</v>
      </c>
      <c r="X480">
        <v>460.87</v>
      </c>
      <c r="Y480">
        <v>89579</v>
      </c>
    </row>
    <row r="481" spans="1:25" x14ac:dyDescent="0.25">
      <c r="A481">
        <v>19074</v>
      </c>
      <c r="B481" t="s">
        <v>38</v>
      </c>
      <c r="C481">
        <v>0.03</v>
      </c>
      <c r="D481">
        <v>4.26</v>
      </c>
      <c r="E481">
        <v>1.2</v>
      </c>
      <c r="F481">
        <v>114</v>
      </c>
      <c r="G481" t="s">
        <v>214</v>
      </c>
      <c r="H481" t="s">
        <v>62</v>
      </c>
      <c r="I481" t="s">
        <v>53</v>
      </c>
      <c r="J481" t="s">
        <v>42</v>
      </c>
      <c r="K481" t="s">
        <v>43</v>
      </c>
      <c r="L481" t="s">
        <v>44</v>
      </c>
      <c r="M481" t="s">
        <v>215</v>
      </c>
      <c r="N481">
        <v>0.44</v>
      </c>
      <c r="O481" t="s">
        <v>46</v>
      </c>
      <c r="P481" t="s">
        <v>47</v>
      </c>
      <c r="Q481" t="s">
        <v>115</v>
      </c>
      <c r="R481" t="s">
        <v>216</v>
      </c>
      <c r="S481">
        <v>97035</v>
      </c>
      <c r="T481" s="3">
        <v>42007</v>
      </c>
      <c r="U481" s="3">
        <v>42008</v>
      </c>
      <c r="V481">
        <v>18.66</v>
      </c>
      <c r="W481">
        <v>7</v>
      </c>
      <c r="X481">
        <v>29.5</v>
      </c>
      <c r="Y481">
        <v>89583</v>
      </c>
    </row>
    <row r="482" spans="1:25" x14ac:dyDescent="0.25">
      <c r="A482">
        <v>19104</v>
      </c>
      <c r="B482" t="s">
        <v>119</v>
      </c>
      <c r="C482">
        <v>7.0000000000000007E-2</v>
      </c>
      <c r="D482">
        <v>29.17</v>
      </c>
      <c r="E482">
        <v>6.27</v>
      </c>
      <c r="F482">
        <v>408</v>
      </c>
      <c r="G482" t="s">
        <v>537</v>
      </c>
      <c r="H482" t="s">
        <v>62</v>
      </c>
      <c r="I482" t="s">
        <v>41</v>
      </c>
      <c r="J482" t="s">
        <v>42</v>
      </c>
      <c r="K482" t="s">
        <v>122</v>
      </c>
      <c r="L482" t="s">
        <v>72</v>
      </c>
      <c r="M482" t="s">
        <v>538</v>
      </c>
      <c r="N482">
        <v>0.37</v>
      </c>
      <c r="O482" t="s">
        <v>46</v>
      </c>
      <c r="P482" t="s">
        <v>74</v>
      </c>
      <c r="Q482" t="s">
        <v>143</v>
      </c>
      <c r="R482" t="s">
        <v>539</v>
      </c>
      <c r="S482">
        <v>78589</v>
      </c>
      <c r="T482" s="3">
        <v>42126</v>
      </c>
      <c r="U482" s="3">
        <v>42130</v>
      </c>
      <c r="V482">
        <v>236.24</v>
      </c>
      <c r="W482">
        <v>14</v>
      </c>
      <c r="X482">
        <v>400.47</v>
      </c>
      <c r="Y482">
        <v>89639</v>
      </c>
    </row>
    <row r="483" spans="1:25" x14ac:dyDescent="0.25">
      <c r="A483">
        <v>19107</v>
      </c>
      <c r="B483" t="s">
        <v>119</v>
      </c>
      <c r="C483">
        <v>0.08</v>
      </c>
      <c r="D483">
        <v>4.8899999999999997</v>
      </c>
      <c r="E483">
        <v>4.93</v>
      </c>
      <c r="F483">
        <v>353</v>
      </c>
      <c r="G483" t="s">
        <v>470</v>
      </c>
      <c r="H483" t="s">
        <v>40</v>
      </c>
      <c r="I483" t="s">
        <v>53</v>
      </c>
      <c r="J483" t="s">
        <v>90</v>
      </c>
      <c r="K483" t="s">
        <v>193</v>
      </c>
      <c r="L483" t="s">
        <v>64</v>
      </c>
      <c r="M483" t="s">
        <v>471</v>
      </c>
      <c r="N483">
        <v>0.66</v>
      </c>
      <c r="O483" t="s">
        <v>46</v>
      </c>
      <c r="P483" t="s">
        <v>47</v>
      </c>
      <c r="Q483" t="s">
        <v>391</v>
      </c>
      <c r="R483" t="s">
        <v>472</v>
      </c>
      <c r="S483">
        <v>85301</v>
      </c>
      <c r="T483" s="3">
        <v>42138</v>
      </c>
      <c r="U483" s="3">
        <v>42138</v>
      </c>
      <c r="V483">
        <v>-165.45</v>
      </c>
      <c r="W483">
        <v>17</v>
      </c>
      <c r="X483">
        <v>84.76</v>
      </c>
      <c r="Y483">
        <v>89647</v>
      </c>
    </row>
    <row r="484" spans="1:25" x14ac:dyDescent="0.25">
      <c r="A484">
        <v>19108</v>
      </c>
      <c r="B484" t="s">
        <v>119</v>
      </c>
      <c r="C484">
        <v>7.0000000000000007E-2</v>
      </c>
      <c r="D484">
        <v>6.68</v>
      </c>
      <c r="E484">
        <v>6.92</v>
      </c>
      <c r="F484">
        <v>353</v>
      </c>
      <c r="G484" t="s">
        <v>470</v>
      </c>
      <c r="H484" t="s">
        <v>62</v>
      </c>
      <c r="I484" t="s">
        <v>53</v>
      </c>
      <c r="J484" t="s">
        <v>42</v>
      </c>
      <c r="K484" t="s">
        <v>106</v>
      </c>
      <c r="L484" t="s">
        <v>72</v>
      </c>
      <c r="M484" t="s">
        <v>473</v>
      </c>
      <c r="N484">
        <v>0.37</v>
      </c>
      <c r="O484" t="s">
        <v>46</v>
      </c>
      <c r="P484" t="s">
        <v>47</v>
      </c>
      <c r="Q484" t="s">
        <v>391</v>
      </c>
      <c r="R484" t="s">
        <v>472</v>
      </c>
      <c r="S484">
        <v>85301</v>
      </c>
      <c r="T484" s="3">
        <v>42138</v>
      </c>
      <c r="U484" s="3">
        <v>42145</v>
      </c>
      <c r="V484">
        <v>-141.12</v>
      </c>
      <c r="W484">
        <v>16</v>
      </c>
      <c r="X484">
        <v>104.84</v>
      </c>
      <c r="Y484">
        <v>89647</v>
      </c>
    </row>
    <row r="485" spans="1:25" x14ac:dyDescent="0.25">
      <c r="A485">
        <v>19111</v>
      </c>
      <c r="B485" t="s">
        <v>38</v>
      </c>
      <c r="C485">
        <v>0.09</v>
      </c>
      <c r="D485">
        <v>2.61</v>
      </c>
      <c r="E485">
        <v>0.5</v>
      </c>
      <c r="F485">
        <v>1389</v>
      </c>
      <c r="G485" t="s">
        <v>1468</v>
      </c>
      <c r="H485" t="s">
        <v>62</v>
      </c>
      <c r="I485" t="s">
        <v>127</v>
      </c>
      <c r="J485" t="s">
        <v>42</v>
      </c>
      <c r="K485" t="s">
        <v>147</v>
      </c>
      <c r="L485" t="s">
        <v>72</v>
      </c>
      <c r="M485" t="s">
        <v>1151</v>
      </c>
      <c r="N485">
        <v>0.39</v>
      </c>
      <c r="O485" t="s">
        <v>46</v>
      </c>
      <c r="P485" t="s">
        <v>47</v>
      </c>
      <c r="Q485" t="s">
        <v>58</v>
      </c>
      <c r="R485" t="s">
        <v>1469</v>
      </c>
      <c r="S485">
        <v>94025</v>
      </c>
      <c r="T485" s="3">
        <v>42158</v>
      </c>
      <c r="U485" s="3">
        <v>42160</v>
      </c>
      <c r="V485">
        <v>29.38</v>
      </c>
      <c r="W485">
        <v>17</v>
      </c>
      <c r="X485">
        <v>42.58</v>
      </c>
      <c r="Y485">
        <v>88729</v>
      </c>
    </row>
    <row r="486" spans="1:25" x14ac:dyDescent="0.25">
      <c r="A486">
        <v>19112</v>
      </c>
      <c r="B486" t="s">
        <v>69</v>
      </c>
      <c r="C486">
        <v>0.03</v>
      </c>
      <c r="D486">
        <v>27.48</v>
      </c>
      <c r="E486">
        <v>4</v>
      </c>
      <c r="F486">
        <v>2196</v>
      </c>
      <c r="G486" t="s">
        <v>2102</v>
      </c>
      <c r="H486" t="s">
        <v>62</v>
      </c>
      <c r="I486" t="s">
        <v>71</v>
      </c>
      <c r="J486" t="s">
        <v>90</v>
      </c>
      <c r="K486" t="s">
        <v>193</v>
      </c>
      <c r="L486" t="s">
        <v>72</v>
      </c>
      <c r="M486" t="s">
        <v>883</v>
      </c>
      <c r="N486">
        <v>0.75</v>
      </c>
      <c r="O486" t="s">
        <v>46</v>
      </c>
      <c r="P486" t="s">
        <v>66</v>
      </c>
      <c r="Q486" t="s">
        <v>84</v>
      </c>
      <c r="R486" t="s">
        <v>2103</v>
      </c>
      <c r="S486">
        <v>14701</v>
      </c>
      <c r="T486" s="3">
        <v>42101</v>
      </c>
      <c r="U486" s="3">
        <v>42102</v>
      </c>
      <c r="V486">
        <v>-88.84</v>
      </c>
      <c r="W486">
        <v>11</v>
      </c>
      <c r="X486">
        <v>294.97000000000003</v>
      </c>
      <c r="Y486">
        <v>89175</v>
      </c>
    </row>
    <row r="487" spans="1:25" x14ac:dyDescent="0.25">
      <c r="A487">
        <v>19113</v>
      </c>
      <c r="B487" t="s">
        <v>69</v>
      </c>
      <c r="C487">
        <v>0.1</v>
      </c>
      <c r="D487">
        <v>179.99</v>
      </c>
      <c r="E487">
        <v>19.989999999999998</v>
      </c>
      <c r="F487">
        <v>2196</v>
      </c>
      <c r="G487" t="s">
        <v>2102</v>
      </c>
      <c r="H487" t="s">
        <v>62</v>
      </c>
      <c r="I487" t="s">
        <v>71</v>
      </c>
      <c r="J487" t="s">
        <v>90</v>
      </c>
      <c r="K487" t="s">
        <v>193</v>
      </c>
      <c r="L487" t="s">
        <v>72</v>
      </c>
      <c r="M487" t="s">
        <v>592</v>
      </c>
      <c r="N487">
        <v>0.48</v>
      </c>
      <c r="O487" t="s">
        <v>46</v>
      </c>
      <c r="P487" t="s">
        <v>66</v>
      </c>
      <c r="Q487" t="s">
        <v>84</v>
      </c>
      <c r="R487" t="s">
        <v>2103</v>
      </c>
      <c r="S487">
        <v>14701</v>
      </c>
      <c r="T487" s="3">
        <v>42101</v>
      </c>
      <c r="U487" s="3">
        <v>42102</v>
      </c>
      <c r="V487">
        <v>1208.99</v>
      </c>
      <c r="W487">
        <v>14</v>
      </c>
      <c r="X487">
        <v>2458.0500000000002</v>
      </c>
      <c r="Y487">
        <v>89175</v>
      </c>
    </row>
    <row r="488" spans="1:25" x14ac:dyDescent="0.25">
      <c r="A488">
        <v>19114</v>
      </c>
      <c r="B488" t="s">
        <v>69</v>
      </c>
      <c r="C488">
        <v>0.1</v>
      </c>
      <c r="D488">
        <v>140.85</v>
      </c>
      <c r="E488">
        <v>19.989999999999998</v>
      </c>
      <c r="F488">
        <v>2196</v>
      </c>
      <c r="G488" t="s">
        <v>2102</v>
      </c>
      <c r="H488" t="s">
        <v>62</v>
      </c>
      <c r="I488" t="s">
        <v>71</v>
      </c>
      <c r="J488" t="s">
        <v>42</v>
      </c>
      <c r="K488" t="s">
        <v>154</v>
      </c>
      <c r="L488" t="s">
        <v>72</v>
      </c>
      <c r="M488" t="s">
        <v>2104</v>
      </c>
      <c r="N488">
        <v>0.73</v>
      </c>
      <c r="O488" t="s">
        <v>46</v>
      </c>
      <c r="P488" t="s">
        <v>66</v>
      </c>
      <c r="Q488" t="s">
        <v>84</v>
      </c>
      <c r="R488" t="s">
        <v>2103</v>
      </c>
      <c r="S488">
        <v>14701</v>
      </c>
      <c r="T488" s="3">
        <v>42101</v>
      </c>
      <c r="U488" s="3">
        <v>42103</v>
      </c>
      <c r="V488">
        <v>9.99</v>
      </c>
      <c r="W488">
        <v>19</v>
      </c>
      <c r="X488">
        <v>2465.75</v>
      </c>
      <c r="Y488">
        <v>89175</v>
      </c>
    </row>
    <row r="489" spans="1:25" x14ac:dyDescent="0.25">
      <c r="A489">
        <v>19115</v>
      </c>
      <c r="B489" t="s">
        <v>119</v>
      </c>
      <c r="C489">
        <v>0.01</v>
      </c>
      <c r="D489">
        <v>4.9800000000000004</v>
      </c>
      <c r="E489">
        <v>7.44</v>
      </c>
      <c r="F489">
        <v>555</v>
      </c>
      <c r="G489" t="s">
        <v>677</v>
      </c>
      <c r="H489" t="s">
        <v>62</v>
      </c>
      <c r="I489" t="s">
        <v>41</v>
      </c>
      <c r="J489" t="s">
        <v>42</v>
      </c>
      <c r="K489" t="s">
        <v>106</v>
      </c>
      <c r="L489" t="s">
        <v>72</v>
      </c>
      <c r="M489" t="s">
        <v>397</v>
      </c>
      <c r="N489">
        <v>0.36</v>
      </c>
      <c r="O489" t="s">
        <v>46</v>
      </c>
      <c r="P489" t="s">
        <v>47</v>
      </c>
      <c r="Q489" t="s">
        <v>225</v>
      </c>
      <c r="R489" t="s">
        <v>678</v>
      </c>
      <c r="S489">
        <v>84062</v>
      </c>
      <c r="T489" s="3">
        <v>42109</v>
      </c>
      <c r="U489" s="3">
        <v>42118</v>
      </c>
      <c r="V489">
        <v>-161.63</v>
      </c>
      <c r="W489">
        <v>16</v>
      </c>
      <c r="X489">
        <v>83.86</v>
      </c>
      <c r="Y489">
        <v>86191</v>
      </c>
    </row>
    <row r="490" spans="1:25" x14ac:dyDescent="0.25">
      <c r="A490">
        <v>19123</v>
      </c>
      <c r="B490" t="s">
        <v>69</v>
      </c>
      <c r="C490">
        <v>0.04</v>
      </c>
      <c r="D490">
        <v>510.14</v>
      </c>
      <c r="E490">
        <v>14.7</v>
      </c>
      <c r="F490">
        <v>2583</v>
      </c>
      <c r="G490" t="s">
        <v>2424</v>
      </c>
      <c r="H490" t="s">
        <v>52</v>
      </c>
      <c r="I490" t="s">
        <v>53</v>
      </c>
      <c r="J490" t="s">
        <v>90</v>
      </c>
      <c r="K490" t="s">
        <v>98</v>
      </c>
      <c r="L490" t="s">
        <v>56</v>
      </c>
      <c r="M490" t="s">
        <v>2425</v>
      </c>
      <c r="N490">
        <v>0.56000000000000005</v>
      </c>
      <c r="O490" t="s">
        <v>46</v>
      </c>
      <c r="P490" t="s">
        <v>74</v>
      </c>
      <c r="Q490" t="s">
        <v>313</v>
      </c>
      <c r="R490" t="s">
        <v>2426</v>
      </c>
      <c r="S490">
        <v>49423</v>
      </c>
      <c r="T490" s="3">
        <v>42162</v>
      </c>
      <c r="U490" s="3">
        <v>42164</v>
      </c>
      <c r="V490">
        <v>-251.4</v>
      </c>
      <c r="W490">
        <v>3</v>
      </c>
      <c r="X490">
        <v>1527.97</v>
      </c>
      <c r="Y490">
        <v>89657</v>
      </c>
    </row>
    <row r="491" spans="1:25" x14ac:dyDescent="0.25">
      <c r="A491">
        <v>19124</v>
      </c>
      <c r="B491" t="s">
        <v>69</v>
      </c>
      <c r="C491">
        <v>0</v>
      </c>
      <c r="D491">
        <v>4.76</v>
      </c>
      <c r="E491">
        <v>3.01</v>
      </c>
      <c r="F491">
        <v>2583</v>
      </c>
      <c r="G491" t="s">
        <v>2424</v>
      </c>
      <c r="H491" t="s">
        <v>62</v>
      </c>
      <c r="I491" t="s">
        <v>53</v>
      </c>
      <c r="J491" t="s">
        <v>42</v>
      </c>
      <c r="K491" t="s">
        <v>106</v>
      </c>
      <c r="L491" t="s">
        <v>44</v>
      </c>
      <c r="M491" t="s">
        <v>2427</v>
      </c>
      <c r="N491">
        <v>0.36</v>
      </c>
      <c r="O491" t="s">
        <v>46</v>
      </c>
      <c r="P491" t="s">
        <v>74</v>
      </c>
      <c r="Q491" t="s">
        <v>313</v>
      </c>
      <c r="R491" t="s">
        <v>2426</v>
      </c>
      <c r="S491">
        <v>49423</v>
      </c>
      <c r="T491" s="3">
        <v>42162</v>
      </c>
      <c r="U491" s="3">
        <v>42164</v>
      </c>
      <c r="V491">
        <v>-2.35</v>
      </c>
      <c r="W491">
        <v>23</v>
      </c>
      <c r="X491">
        <v>110.86</v>
      </c>
      <c r="Y491">
        <v>89657</v>
      </c>
    </row>
    <row r="492" spans="1:25" x14ac:dyDescent="0.25">
      <c r="A492">
        <v>19127</v>
      </c>
      <c r="B492" t="s">
        <v>119</v>
      </c>
      <c r="C492">
        <v>0.05</v>
      </c>
      <c r="D492">
        <v>1500.97</v>
      </c>
      <c r="E492">
        <v>29.7</v>
      </c>
      <c r="F492">
        <v>950</v>
      </c>
      <c r="G492" t="s">
        <v>1080</v>
      </c>
      <c r="H492" t="s">
        <v>52</v>
      </c>
      <c r="I492" t="s">
        <v>127</v>
      </c>
      <c r="J492" t="s">
        <v>90</v>
      </c>
      <c r="K492" t="s">
        <v>98</v>
      </c>
      <c r="L492" t="s">
        <v>56</v>
      </c>
      <c r="M492" t="s">
        <v>1081</v>
      </c>
      <c r="N492">
        <v>0.56999999999999995</v>
      </c>
      <c r="O492" t="s">
        <v>46</v>
      </c>
      <c r="P492" t="s">
        <v>74</v>
      </c>
      <c r="Q492" t="s">
        <v>75</v>
      </c>
      <c r="R492" t="s">
        <v>76</v>
      </c>
      <c r="S492">
        <v>55372</v>
      </c>
      <c r="T492" s="3">
        <v>42085</v>
      </c>
      <c r="U492" s="3">
        <v>42085</v>
      </c>
      <c r="V492">
        <v>-2561.3200000000002</v>
      </c>
      <c r="W492">
        <v>1</v>
      </c>
      <c r="X492">
        <v>1497.22</v>
      </c>
      <c r="Y492">
        <v>89084</v>
      </c>
    </row>
    <row r="493" spans="1:25" x14ac:dyDescent="0.25">
      <c r="A493">
        <v>19128</v>
      </c>
      <c r="B493" t="s">
        <v>119</v>
      </c>
      <c r="C493">
        <v>0.02</v>
      </c>
      <c r="D493">
        <v>48.04</v>
      </c>
      <c r="E493">
        <v>5.09</v>
      </c>
      <c r="F493">
        <v>950</v>
      </c>
      <c r="G493" t="s">
        <v>1080</v>
      </c>
      <c r="H493" t="s">
        <v>62</v>
      </c>
      <c r="I493" t="s">
        <v>127</v>
      </c>
      <c r="J493" t="s">
        <v>42</v>
      </c>
      <c r="K493" t="s">
        <v>106</v>
      </c>
      <c r="L493" t="s">
        <v>72</v>
      </c>
      <c r="M493" t="s">
        <v>634</v>
      </c>
      <c r="N493">
        <v>0.37</v>
      </c>
      <c r="O493" t="s">
        <v>46</v>
      </c>
      <c r="P493" t="s">
        <v>74</v>
      </c>
      <c r="Q493" t="s">
        <v>75</v>
      </c>
      <c r="R493" t="s">
        <v>76</v>
      </c>
      <c r="S493">
        <v>55372</v>
      </c>
      <c r="T493" s="3">
        <v>42085</v>
      </c>
      <c r="U493" s="3">
        <v>42089</v>
      </c>
      <c r="V493">
        <v>168.92</v>
      </c>
      <c r="W493">
        <v>5</v>
      </c>
      <c r="X493">
        <v>244.81</v>
      </c>
      <c r="Y493">
        <v>89084</v>
      </c>
    </row>
    <row r="494" spans="1:25" x14ac:dyDescent="0.25">
      <c r="A494">
        <v>19129</v>
      </c>
      <c r="B494" t="s">
        <v>119</v>
      </c>
      <c r="C494">
        <v>0.03</v>
      </c>
      <c r="D494">
        <v>4.28</v>
      </c>
      <c r="E494">
        <v>1.6</v>
      </c>
      <c r="F494">
        <v>950</v>
      </c>
      <c r="G494" t="s">
        <v>1080</v>
      </c>
      <c r="H494" t="s">
        <v>62</v>
      </c>
      <c r="I494" t="s">
        <v>127</v>
      </c>
      <c r="J494" t="s">
        <v>42</v>
      </c>
      <c r="K494" t="s">
        <v>43</v>
      </c>
      <c r="L494" t="s">
        <v>44</v>
      </c>
      <c r="M494" t="s">
        <v>1082</v>
      </c>
      <c r="N494">
        <v>0.57999999999999996</v>
      </c>
      <c r="O494" t="s">
        <v>46</v>
      </c>
      <c r="P494" t="s">
        <v>74</v>
      </c>
      <c r="Q494" t="s">
        <v>75</v>
      </c>
      <c r="R494" t="s">
        <v>76</v>
      </c>
      <c r="S494">
        <v>55372</v>
      </c>
      <c r="T494" s="3">
        <v>42085</v>
      </c>
      <c r="U494" s="3">
        <v>42092</v>
      </c>
      <c r="V494">
        <v>-6.2</v>
      </c>
      <c r="W494">
        <v>1</v>
      </c>
      <c r="X494">
        <v>4.55</v>
      </c>
      <c r="Y494">
        <v>89084</v>
      </c>
    </row>
    <row r="495" spans="1:25" x14ac:dyDescent="0.25">
      <c r="A495">
        <v>19130</v>
      </c>
      <c r="B495" t="s">
        <v>38</v>
      </c>
      <c r="C495">
        <v>0.02</v>
      </c>
      <c r="D495">
        <v>11.34</v>
      </c>
      <c r="E495">
        <v>11.25</v>
      </c>
      <c r="F495">
        <v>1561</v>
      </c>
      <c r="G495" t="s">
        <v>1601</v>
      </c>
      <c r="H495" t="s">
        <v>62</v>
      </c>
      <c r="I495" t="s">
        <v>41</v>
      </c>
      <c r="J495" t="s">
        <v>42</v>
      </c>
      <c r="K495" t="s">
        <v>106</v>
      </c>
      <c r="L495" t="s">
        <v>72</v>
      </c>
      <c r="M495" t="s">
        <v>1602</v>
      </c>
      <c r="N495">
        <v>0.36</v>
      </c>
      <c r="O495" t="s">
        <v>46</v>
      </c>
      <c r="P495" t="s">
        <v>74</v>
      </c>
      <c r="Q495" t="s">
        <v>143</v>
      </c>
      <c r="R495" t="s">
        <v>1457</v>
      </c>
      <c r="S495">
        <v>76063</v>
      </c>
      <c r="T495" s="3">
        <v>42064</v>
      </c>
      <c r="U495" s="3">
        <v>42065</v>
      </c>
      <c r="V495">
        <v>-155.21</v>
      </c>
      <c r="W495">
        <v>9</v>
      </c>
      <c r="X495">
        <v>105.75</v>
      </c>
      <c r="Y495">
        <v>88093</v>
      </c>
    </row>
    <row r="496" spans="1:25" x14ac:dyDescent="0.25">
      <c r="A496">
        <v>19131</v>
      </c>
      <c r="B496" t="s">
        <v>69</v>
      </c>
      <c r="C496">
        <v>0.09</v>
      </c>
      <c r="D496">
        <v>89.99</v>
      </c>
      <c r="E496">
        <v>42</v>
      </c>
      <c r="F496">
        <v>2655</v>
      </c>
      <c r="G496" t="s">
        <v>2478</v>
      </c>
      <c r="H496" t="s">
        <v>52</v>
      </c>
      <c r="I496" t="s">
        <v>127</v>
      </c>
      <c r="J496" t="s">
        <v>54</v>
      </c>
      <c r="K496" t="s">
        <v>55</v>
      </c>
      <c r="L496" t="s">
        <v>56</v>
      </c>
      <c r="M496" t="s">
        <v>2479</v>
      </c>
      <c r="N496">
        <v>0.66</v>
      </c>
      <c r="O496" t="s">
        <v>46</v>
      </c>
      <c r="P496" t="s">
        <v>149</v>
      </c>
      <c r="Q496" t="s">
        <v>400</v>
      </c>
      <c r="R496" t="s">
        <v>593</v>
      </c>
      <c r="S496">
        <v>30318</v>
      </c>
      <c r="T496" s="3">
        <v>42112</v>
      </c>
      <c r="U496" s="3">
        <v>42112</v>
      </c>
      <c r="V496">
        <v>223.42</v>
      </c>
      <c r="W496">
        <v>6</v>
      </c>
      <c r="X496">
        <v>511.25</v>
      </c>
      <c r="Y496">
        <v>86063</v>
      </c>
    </row>
    <row r="497" spans="1:25" x14ac:dyDescent="0.25">
      <c r="A497">
        <v>19134</v>
      </c>
      <c r="B497" t="s">
        <v>60</v>
      </c>
      <c r="C497">
        <v>0.04</v>
      </c>
      <c r="D497">
        <v>6.3</v>
      </c>
      <c r="E497">
        <v>0.5</v>
      </c>
      <c r="F497">
        <v>2584</v>
      </c>
      <c r="G497" t="s">
        <v>2428</v>
      </c>
      <c r="H497" t="s">
        <v>62</v>
      </c>
      <c r="I497" t="s">
        <v>53</v>
      </c>
      <c r="J497" t="s">
        <v>42</v>
      </c>
      <c r="K497" t="s">
        <v>147</v>
      </c>
      <c r="L497" t="s">
        <v>72</v>
      </c>
      <c r="M497" t="s">
        <v>1171</v>
      </c>
      <c r="N497">
        <v>0.39</v>
      </c>
      <c r="O497" t="s">
        <v>46</v>
      </c>
      <c r="P497" t="s">
        <v>74</v>
      </c>
      <c r="Q497" t="s">
        <v>313</v>
      </c>
      <c r="R497" t="s">
        <v>2429</v>
      </c>
      <c r="S497">
        <v>48141</v>
      </c>
      <c r="T497" s="3">
        <v>42164</v>
      </c>
      <c r="U497" s="3">
        <v>42166</v>
      </c>
      <c r="V497">
        <v>67.61</v>
      </c>
      <c r="W497">
        <v>15</v>
      </c>
      <c r="X497">
        <v>97.98</v>
      </c>
      <c r="Y497">
        <v>89658</v>
      </c>
    </row>
    <row r="498" spans="1:25" x14ac:dyDescent="0.25">
      <c r="A498">
        <v>19139</v>
      </c>
      <c r="B498" t="s">
        <v>38</v>
      </c>
      <c r="C498">
        <v>0.09</v>
      </c>
      <c r="D498">
        <v>35.99</v>
      </c>
      <c r="E498">
        <v>1.1000000000000001</v>
      </c>
      <c r="F498">
        <v>1849</v>
      </c>
      <c r="G498" t="s">
        <v>1843</v>
      </c>
      <c r="H498" t="s">
        <v>62</v>
      </c>
      <c r="I498" t="s">
        <v>127</v>
      </c>
      <c r="J498" t="s">
        <v>90</v>
      </c>
      <c r="K498" t="s">
        <v>91</v>
      </c>
      <c r="L498" t="s">
        <v>72</v>
      </c>
      <c r="M498" t="s">
        <v>948</v>
      </c>
      <c r="N498">
        <v>0.55000000000000004</v>
      </c>
      <c r="O498" t="s">
        <v>46</v>
      </c>
      <c r="P498" t="s">
        <v>149</v>
      </c>
      <c r="Q498" t="s">
        <v>1291</v>
      </c>
      <c r="R498" t="s">
        <v>1844</v>
      </c>
      <c r="S498">
        <v>36330</v>
      </c>
      <c r="T498" s="3">
        <v>42095</v>
      </c>
      <c r="U498" s="3">
        <v>42097</v>
      </c>
      <c r="V498">
        <v>19.350000000000001</v>
      </c>
      <c r="W498">
        <v>8</v>
      </c>
      <c r="X498">
        <v>222.71</v>
      </c>
      <c r="Y498">
        <v>89697</v>
      </c>
    </row>
    <row r="499" spans="1:25" x14ac:dyDescent="0.25">
      <c r="A499">
        <v>19140</v>
      </c>
      <c r="B499" t="s">
        <v>38</v>
      </c>
      <c r="C499">
        <v>0.01</v>
      </c>
      <c r="D499">
        <v>125.99</v>
      </c>
      <c r="E499">
        <v>2.5</v>
      </c>
      <c r="F499">
        <v>1849</v>
      </c>
      <c r="G499" t="s">
        <v>1843</v>
      </c>
      <c r="H499" t="s">
        <v>62</v>
      </c>
      <c r="I499" t="s">
        <v>127</v>
      </c>
      <c r="J499" t="s">
        <v>90</v>
      </c>
      <c r="K499" t="s">
        <v>91</v>
      </c>
      <c r="L499" t="s">
        <v>72</v>
      </c>
      <c r="M499" t="s">
        <v>1161</v>
      </c>
      <c r="N499">
        <v>0.6</v>
      </c>
      <c r="O499" t="s">
        <v>46</v>
      </c>
      <c r="P499" t="s">
        <v>149</v>
      </c>
      <c r="Q499" t="s">
        <v>1291</v>
      </c>
      <c r="R499" t="s">
        <v>1844</v>
      </c>
      <c r="S499">
        <v>36330</v>
      </c>
      <c r="T499" s="3">
        <v>42095</v>
      </c>
      <c r="U499" s="3">
        <v>42096</v>
      </c>
      <c r="V499">
        <v>-967.83</v>
      </c>
      <c r="W499">
        <v>2</v>
      </c>
      <c r="X499">
        <v>220.52</v>
      </c>
      <c r="Y499">
        <v>89697</v>
      </c>
    </row>
    <row r="500" spans="1:25" x14ac:dyDescent="0.25">
      <c r="A500">
        <v>19141</v>
      </c>
      <c r="B500" t="s">
        <v>50</v>
      </c>
      <c r="C500">
        <v>0.06</v>
      </c>
      <c r="D500">
        <v>6.48</v>
      </c>
      <c r="E500">
        <v>5.14</v>
      </c>
      <c r="F500">
        <v>1852</v>
      </c>
      <c r="G500" t="s">
        <v>1845</v>
      </c>
      <c r="H500" t="s">
        <v>40</v>
      </c>
      <c r="I500" t="s">
        <v>53</v>
      </c>
      <c r="J500" t="s">
        <v>42</v>
      </c>
      <c r="K500" t="s">
        <v>106</v>
      </c>
      <c r="L500" t="s">
        <v>72</v>
      </c>
      <c r="M500" t="s">
        <v>951</v>
      </c>
      <c r="N500">
        <v>0.37</v>
      </c>
      <c r="O500" t="s">
        <v>46</v>
      </c>
      <c r="P500" t="s">
        <v>47</v>
      </c>
      <c r="Q500" t="s">
        <v>58</v>
      </c>
      <c r="R500" t="s">
        <v>1846</v>
      </c>
      <c r="S500">
        <v>92008</v>
      </c>
      <c r="T500" s="3">
        <v>42082</v>
      </c>
      <c r="U500" s="3">
        <v>42084</v>
      </c>
      <c r="V500">
        <v>-28.45</v>
      </c>
      <c r="W500">
        <v>10</v>
      </c>
      <c r="X500">
        <v>68.34</v>
      </c>
      <c r="Y500">
        <v>86847</v>
      </c>
    </row>
    <row r="501" spans="1:25" x14ac:dyDescent="0.25">
      <c r="A501">
        <v>19142</v>
      </c>
      <c r="B501" t="s">
        <v>50</v>
      </c>
      <c r="C501">
        <v>0.02</v>
      </c>
      <c r="D501">
        <v>30.73</v>
      </c>
      <c r="E501">
        <v>4</v>
      </c>
      <c r="F501">
        <v>1854</v>
      </c>
      <c r="G501" t="s">
        <v>1847</v>
      </c>
      <c r="H501" t="s">
        <v>62</v>
      </c>
      <c r="I501" t="s">
        <v>53</v>
      </c>
      <c r="J501" t="s">
        <v>90</v>
      </c>
      <c r="K501" t="s">
        <v>193</v>
      </c>
      <c r="L501" t="s">
        <v>72</v>
      </c>
      <c r="M501" t="s">
        <v>301</v>
      </c>
      <c r="N501">
        <v>0.75</v>
      </c>
      <c r="O501" t="s">
        <v>46</v>
      </c>
      <c r="P501" t="s">
        <v>66</v>
      </c>
      <c r="Q501" t="s">
        <v>241</v>
      </c>
      <c r="R501" t="s">
        <v>700</v>
      </c>
      <c r="S501">
        <v>6478</v>
      </c>
      <c r="T501" s="3">
        <v>42082</v>
      </c>
      <c r="U501" s="3">
        <v>42085</v>
      </c>
      <c r="V501">
        <v>72.78</v>
      </c>
      <c r="W501">
        <v>16</v>
      </c>
      <c r="X501">
        <v>522.22</v>
      </c>
      <c r="Y501">
        <v>86847</v>
      </c>
    </row>
    <row r="502" spans="1:25" x14ac:dyDescent="0.25">
      <c r="A502">
        <v>19144</v>
      </c>
      <c r="B502" t="s">
        <v>60</v>
      </c>
      <c r="C502">
        <v>0.08</v>
      </c>
      <c r="D502">
        <v>115.99</v>
      </c>
      <c r="E502">
        <v>56.14</v>
      </c>
      <c r="F502">
        <v>1636</v>
      </c>
      <c r="G502" t="s">
        <v>1658</v>
      </c>
      <c r="H502" t="s">
        <v>52</v>
      </c>
      <c r="I502" t="s">
        <v>53</v>
      </c>
      <c r="J502" t="s">
        <v>90</v>
      </c>
      <c r="K502" t="s">
        <v>98</v>
      </c>
      <c r="L502" t="s">
        <v>56</v>
      </c>
      <c r="M502" t="s">
        <v>1368</v>
      </c>
      <c r="N502">
        <v>0.4</v>
      </c>
      <c r="O502" t="s">
        <v>46</v>
      </c>
      <c r="P502" t="s">
        <v>47</v>
      </c>
      <c r="Q502" t="s">
        <v>58</v>
      </c>
      <c r="R502" t="s">
        <v>1659</v>
      </c>
      <c r="S502">
        <v>93905</v>
      </c>
      <c r="T502" s="3">
        <v>42018</v>
      </c>
      <c r="U502" s="3">
        <v>42020</v>
      </c>
      <c r="V502">
        <v>-272.86</v>
      </c>
      <c r="W502">
        <v>5</v>
      </c>
      <c r="X502">
        <v>562.92999999999995</v>
      </c>
      <c r="Y502">
        <v>89704</v>
      </c>
    </row>
    <row r="503" spans="1:25" x14ac:dyDescent="0.25">
      <c r="A503">
        <v>19145</v>
      </c>
      <c r="B503" t="s">
        <v>60</v>
      </c>
      <c r="C503">
        <v>0.08</v>
      </c>
      <c r="D503">
        <v>4.28</v>
      </c>
      <c r="E503">
        <v>0.94</v>
      </c>
      <c r="F503">
        <v>1636</v>
      </c>
      <c r="G503" t="s">
        <v>1658</v>
      </c>
      <c r="H503" t="s">
        <v>62</v>
      </c>
      <c r="I503" t="s">
        <v>53</v>
      </c>
      <c r="J503" t="s">
        <v>42</v>
      </c>
      <c r="K503" t="s">
        <v>43</v>
      </c>
      <c r="L503" t="s">
        <v>44</v>
      </c>
      <c r="M503" t="s">
        <v>1660</v>
      </c>
      <c r="N503">
        <v>0.56000000000000005</v>
      </c>
      <c r="O503" t="s">
        <v>46</v>
      </c>
      <c r="P503" t="s">
        <v>47</v>
      </c>
      <c r="Q503" t="s">
        <v>58</v>
      </c>
      <c r="R503" t="s">
        <v>1659</v>
      </c>
      <c r="S503">
        <v>93905</v>
      </c>
      <c r="T503" s="3">
        <v>42018</v>
      </c>
      <c r="U503" s="3">
        <v>42021</v>
      </c>
      <c r="V503">
        <v>10.58</v>
      </c>
      <c r="W503">
        <v>7</v>
      </c>
      <c r="X503">
        <v>29.18</v>
      </c>
      <c r="Y503">
        <v>89704</v>
      </c>
    </row>
    <row r="504" spans="1:25" x14ac:dyDescent="0.25">
      <c r="A504">
        <v>19146</v>
      </c>
      <c r="B504" t="s">
        <v>69</v>
      </c>
      <c r="C504">
        <v>0.06</v>
      </c>
      <c r="D504">
        <v>8.32</v>
      </c>
      <c r="E504">
        <v>2.38</v>
      </c>
      <c r="F504">
        <v>494</v>
      </c>
      <c r="G504" t="s">
        <v>619</v>
      </c>
      <c r="H504" t="s">
        <v>62</v>
      </c>
      <c r="I504" t="s">
        <v>127</v>
      </c>
      <c r="J504" t="s">
        <v>90</v>
      </c>
      <c r="K504" t="s">
        <v>193</v>
      </c>
      <c r="L504" t="s">
        <v>64</v>
      </c>
      <c r="M504" t="s">
        <v>620</v>
      </c>
      <c r="N504">
        <v>0.74</v>
      </c>
      <c r="O504" t="s">
        <v>46</v>
      </c>
      <c r="P504" t="s">
        <v>47</v>
      </c>
      <c r="Q504" t="s">
        <v>48</v>
      </c>
      <c r="R504" t="s">
        <v>222</v>
      </c>
      <c r="S504">
        <v>98115</v>
      </c>
      <c r="T504" s="3">
        <v>42139</v>
      </c>
      <c r="U504" s="3">
        <v>42141</v>
      </c>
      <c r="V504">
        <v>-36.630000000000003</v>
      </c>
      <c r="W504">
        <v>12</v>
      </c>
      <c r="X504">
        <v>101.26</v>
      </c>
      <c r="Y504">
        <v>88905</v>
      </c>
    </row>
    <row r="505" spans="1:25" x14ac:dyDescent="0.25">
      <c r="A505">
        <v>19147</v>
      </c>
      <c r="B505" t="s">
        <v>69</v>
      </c>
      <c r="C505">
        <v>0.08</v>
      </c>
      <c r="D505">
        <v>2.94</v>
      </c>
      <c r="E505">
        <v>0.96</v>
      </c>
      <c r="F505">
        <v>494</v>
      </c>
      <c r="G505" t="s">
        <v>619</v>
      </c>
      <c r="H505" t="s">
        <v>62</v>
      </c>
      <c r="I505" t="s">
        <v>127</v>
      </c>
      <c r="J505" t="s">
        <v>42</v>
      </c>
      <c r="K505" t="s">
        <v>43</v>
      </c>
      <c r="L505" t="s">
        <v>44</v>
      </c>
      <c r="M505" t="s">
        <v>612</v>
      </c>
      <c r="N505">
        <v>0.57999999999999996</v>
      </c>
      <c r="O505" t="s">
        <v>46</v>
      </c>
      <c r="P505" t="s">
        <v>47</v>
      </c>
      <c r="Q505" t="s">
        <v>48</v>
      </c>
      <c r="R505" t="s">
        <v>222</v>
      </c>
      <c r="S505">
        <v>98115</v>
      </c>
      <c r="T505" s="3">
        <v>42139</v>
      </c>
      <c r="U505" s="3">
        <v>42141</v>
      </c>
      <c r="V505">
        <v>-2.12</v>
      </c>
      <c r="W505">
        <v>6</v>
      </c>
      <c r="X505">
        <v>17.399999999999999</v>
      </c>
      <c r="Y505">
        <v>88905</v>
      </c>
    </row>
    <row r="506" spans="1:25" x14ac:dyDescent="0.25">
      <c r="A506">
        <v>19158</v>
      </c>
      <c r="B506" t="s">
        <v>69</v>
      </c>
      <c r="C506">
        <v>0.01</v>
      </c>
      <c r="D506">
        <v>29.1</v>
      </c>
      <c r="E506">
        <v>4</v>
      </c>
      <c r="F506">
        <v>331</v>
      </c>
      <c r="G506" t="s">
        <v>447</v>
      </c>
      <c r="H506" t="s">
        <v>40</v>
      </c>
      <c r="I506" t="s">
        <v>53</v>
      </c>
      <c r="J506" t="s">
        <v>90</v>
      </c>
      <c r="K506" t="s">
        <v>193</v>
      </c>
      <c r="L506" t="s">
        <v>72</v>
      </c>
      <c r="M506" t="s">
        <v>448</v>
      </c>
      <c r="N506">
        <v>0.78</v>
      </c>
      <c r="O506" t="s">
        <v>46</v>
      </c>
      <c r="P506" t="s">
        <v>66</v>
      </c>
      <c r="Q506" t="s">
        <v>210</v>
      </c>
      <c r="R506" t="s">
        <v>449</v>
      </c>
      <c r="S506">
        <v>3045</v>
      </c>
      <c r="T506" s="3">
        <v>42108</v>
      </c>
      <c r="U506" s="3">
        <v>42110</v>
      </c>
      <c r="V506">
        <v>-22.82</v>
      </c>
      <c r="W506">
        <v>8</v>
      </c>
      <c r="X506">
        <v>243.32</v>
      </c>
      <c r="Y506">
        <v>89726</v>
      </c>
    </row>
    <row r="507" spans="1:25" x14ac:dyDescent="0.25">
      <c r="A507">
        <v>19159</v>
      </c>
      <c r="B507" t="s">
        <v>69</v>
      </c>
      <c r="C507">
        <v>0.06</v>
      </c>
      <c r="D507">
        <v>296.18</v>
      </c>
      <c r="E507">
        <v>54.12</v>
      </c>
      <c r="F507">
        <v>329</v>
      </c>
      <c r="G507" t="s">
        <v>445</v>
      </c>
      <c r="H507" t="s">
        <v>52</v>
      </c>
      <c r="I507" t="s">
        <v>53</v>
      </c>
      <c r="J507" t="s">
        <v>54</v>
      </c>
      <c r="K507" t="s">
        <v>165</v>
      </c>
      <c r="L507" t="s">
        <v>134</v>
      </c>
      <c r="M507" t="s">
        <v>166</v>
      </c>
      <c r="N507">
        <v>0.76</v>
      </c>
      <c r="O507" t="s">
        <v>46</v>
      </c>
      <c r="P507" t="s">
        <v>66</v>
      </c>
      <c r="Q507" t="s">
        <v>201</v>
      </c>
      <c r="R507" t="s">
        <v>446</v>
      </c>
      <c r="S507">
        <v>4073</v>
      </c>
      <c r="T507" s="3">
        <v>42108</v>
      </c>
      <c r="U507" s="3">
        <v>42109</v>
      </c>
      <c r="V507">
        <v>-715.78</v>
      </c>
      <c r="W507">
        <v>5</v>
      </c>
      <c r="X507">
        <v>1170.21</v>
      </c>
      <c r="Y507">
        <v>89726</v>
      </c>
    </row>
    <row r="508" spans="1:25" x14ac:dyDescent="0.25">
      <c r="A508">
        <v>19168</v>
      </c>
      <c r="B508" t="s">
        <v>119</v>
      </c>
      <c r="C508">
        <v>0</v>
      </c>
      <c r="D508">
        <v>4.13</v>
      </c>
      <c r="E508">
        <v>5.34</v>
      </c>
      <c r="F508">
        <v>286</v>
      </c>
      <c r="G508" t="s">
        <v>415</v>
      </c>
      <c r="H508" t="s">
        <v>62</v>
      </c>
      <c r="I508" t="s">
        <v>71</v>
      </c>
      <c r="J508" t="s">
        <v>42</v>
      </c>
      <c r="K508" t="s">
        <v>122</v>
      </c>
      <c r="L508" t="s">
        <v>72</v>
      </c>
      <c r="M508" t="s">
        <v>416</v>
      </c>
      <c r="N508">
        <v>0.38</v>
      </c>
      <c r="O508" t="s">
        <v>46</v>
      </c>
      <c r="P508" t="s">
        <v>74</v>
      </c>
      <c r="Q508" t="s">
        <v>196</v>
      </c>
      <c r="R508" t="s">
        <v>417</v>
      </c>
      <c r="S508">
        <v>66203</v>
      </c>
      <c r="T508" s="3">
        <v>42172</v>
      </c>
      <c r="U508" s="3">
        <v>42176</v>
      </c>
      <c r="V508">
        <v>-61.87</v>
      </c>
      <c r="W508">
        <v>9</v>
      </c>
      <c r="X508">
        <v>40.950000000000003</v>
      </c>
      <c r="Y508">
        <v>89761</v>
      </c>
    </row>
    <row r="509" spans="1:25" x14ac:dyDescent="0.25">
      <c r="A509">
        <v>19169</v>
      </c>
      <c r="B509" t="s">
        <v>119</v>
      </c>
      <c r="C509">
        <v>0.1</v>
      </c>
      <c r="D509">
        <v>130.97999999999999</v>
      </c>
      <c r="E509">
        <v>54.74</v>
      </c>
      <c r="F509">
        <v>286</v>
      </c>
      <c r="G509" t="s">
        <v>415</v>
      </c>
      <c r="H509" t="s">
        <v>52</v>
      </c>
      <c r="I509" t="s">
        <v>71</v>
      </c>
      <c r="J509" t="s">
        <v>54</v>
      </c>
      <c r="K509" t="s">
        <v>204</v>
      </c>
      <c r="L509" t="s">
        <v>134</v>
      </c>
      <c r="M509" t="s">
        <v>418</v>
      </c>
      <c r="N509">
        <v>0.69</v>
      </c>
      <c r="O509" t="s">
        <v>46</v>
      </c>
      <c r="P509" t="s">
        <v>74</v>
      </c>
      <c r="Q509" t="s">
        <v>196</v>
      </c>
      <c r="R509" t="s">
        <v>417</v>
      </c>
      <c r="S509">
        <v>66203</v>
      </c>
      <c r="T509" s="3">
        <v>42172</v>
      </c>
      <c r="U509" s="3">
        <v>42176</v>
      </c>
      <c r="V509">
        <v>-530.24</v>
      </c>
      <c r="W509">
        <v>9</v>
      </c>
      <c r="X509">
        <v>1155.73</v>
      </c>
      <c r="Y509">
        <v>89761</v>
      </c>
    </row>
    <row r="510" spans="1:25" x14ac:dyDescent="0.25">
      <c r="A510">
        <v>19171</v>
      </c>
      <c r="B510" t="s">
        <v>60</v>
      </c>
      <c r="C510">
        <v>0.1</v>
      </c>
      <c r="D510">
        <v>7.45</v>
      </c>
      <c r="E510">
        <v>6.28</v>
      </c>
      <c r="F510">
        <v>2265</v>
      </c>
      <c r="G510" t="s">
        <v>2158</v>
      </c>
      <c r="H510" t="s">
        <v>62</v>
      </c>
      <c r="I510" t="s">
        <v>41</v>
      </c>
      <c r="J510" t="s">
        <v>42</v>
      </c>
      <c r="K510" t="s">
        <v>122</v>
      </c>
      <c r="L510" t="s">
        <v>72</v>
      </c>
      <c r="M510" t="s">
        <v>2159</v>
      </c>
      <c r="N510">
        <v>0.4</v>
      </c>
      <c r="O510" t="s">
        <v>46</v>
      </c>
      <c r="P510" t="s">
        <v>74</v>
      </c>
      <c r="Q510" t="s">
        <v>519</v>
      </c>
      <c r="R510" t="s">
        <v>2160</v>
      </c>
      <c r="S510">
        <v>64130</v>
      </c>
      <c r="T510" s="3">
        <v>42033</v>
      </c>
      <c r="U510" s="3">
        <v>42036</v>
      </c>
      <c r="V510">
        <v>-69.87</v>
      </c>
      <c r="W510">
        <v>8</v>
      </c>
      <c r="X510">
        <v>59.4</v>
      </c>
      <c r="Y510">
        <v>86612</v>
      </c>
    </row>
    <row r="511" spans="1:25" x14ac:dyDescent="0.25">
      <c r="A511">
        <v>19172</v>
      </c>
      <c r="B511" t="s">
        <v>60</v>
      </c>
      <c r="C511">
        <v>0.01</v>
      </c>
      <c r="D511">
        <v>6.48</v>
      </c>
      <c r="E511">
        <v>7.86</v>
      </c>
      <c r="F511">
        <v>2265</v>
      </c>
      <c r="G511" t="s">
        <v>2158</v>
      </c>
      <c r="H511" t="s">
        <v>62</v>
      </c>
      <c r="I511" t="s">
        <v>41</v>
      </c>
      <c r="J511" t="s">
        <v>42</v>
      </c>
      <c r="K511" t="s">
        <v>106</v>
      </c>
      <c r="L511" t="s">
        <v>72</v>
      </c>
      <c r="M511" t="s">
        <v>1134</v>
      </c>
      <c r="N511">
        <v>0.37</v>
      </c>
      <c r="O511" t="s">
        <v>46</v>
      </c>
      <c r="P511" t="s">
        <v>74</v>
      </c>
      <c r="Q511" t="s">
        <v>519</v>
      </c>
      <c r="R511" t="s">
        <v>2160</v>
      </c>
      <c r="S511">
        <v>64130</v>
      </c>
      <c r="T511" s="3">
        <v>42033</v>
      </c>
      <c r="U511" s="3">
        <v>42035</v>
      </c>
      <c r="V511">
        <v>-135.74</v>
      </c>
      <c r="W511">
        <v>10</v>
      </c>
      <c r="X511">
        <v>66.459999999999994</v>
      </c>
      <c r="Y511">
        <v>86612</v>
      </c>
    </row>
    <row r="512" spans="1:25" x14ac:dyDescent="0.25">
      <c r="A512">
        <v>19173</v>
      </c>
      <c r="B512" t="s">
        <v>38</v>
      </c>
      <c r="C512">
        <v>0</v>
      </c>
      <c r="D512">
        <v>11.66</v>
      </c>
      <c r="E512">
        <v>8.99</v>
      </c>
      <c r="F512">
        <v>833</v>
      </c>
      <c r="G512" t="s">
        <v>975</v>
      </c>
      <c r="H512" t="s">
        <v>40</v>
      </c>
      <c r="I512" t="s">
        <v>41</v>
      </c>
      <c r="J512" t="s">
        <v>42</v>
      </c>
      <c r="K512" t="s">
        <v>43</v>
      </c>
      <c r="L512" t="s">
        <v>64</v>
      </c>
      <c r="M512" t="s">
        <v>976</v>
      </c>
      <c r="N512">
        <v>0.59</v>
      </c>
      <c r="O512" t="s">
        <v>46</v>
      </c>
      <c r="P512" t="s">
        <v>47</v>
      </c>
      <c r="Q512" t="s">
        <v>58</v>
      </c>
      <c r="R512" t="s">
        <v>977</v>
      </c>
      <c r="S512">
        <v>95020</v>
      </c>
      <c r="T512" s="3">
        <v>42013</v>
      </c>
      <c r="U512" s="3">
        <v>42015</v>
      </c>
      <c r="V512">
        <v>-203.67</v>
      </c>
      <c r="W512">
        <v>11</v>
      </c>
      <c r="X512">
        <v>138.51</v>
      </c>
      <c r="Y512">
        <v>89770</v>
      </c>
    </row>
    <row r="513" spans="1:25" x14ac:dyDescent="0.25">
      <c r="A513">
        <v>19179</v>
      </c>
      <c r="B513" t="s">
        <v>119</v>
      </c>
      <c r="C513">
        <v>0.06</v>
      </c>
      <c r="D513">
        <v>115.99</v>
      </c>
      <c r="E513">
        <v>5.92</v>
      </c>
      <c r="F513">
        <v>3238</v>
      </c>
      <c r="G513" t="s">
        <v>2916</v>
      </c>
      <c r="H513" t="s">
        <v>62</v>
      </c>
      <c r="I513" t="s">
        <v>41</v>
      </c>
      <c r="J513" t="s">
        <v>90</v>
      </c>
      <c r="K513" t="s">
        <v>91</v>
      </c>
      <c r="L513" t="s">
        <v>72</v>
      </c>
      <c r="M513" t="s">
        <v>1785</v>
      </c>
      <c r="N513">
        <v>0.57999999999999996</v>
      </c>
      <c r="O513" t="s">
        <v>46</v>
      </c>
      <c r="P513" t="s">
        <v>47</v>
      </c>
      <c r="Q513" t="s">
        <v>115</v>
      </c>
      <c r="R513" t="s">
        <v>2917</v>
      </c>
      <c r="S513">
        <v>97330</v>
      </c>
      <c r="T513" s="3">
        <v>42159</v>
      </c>
      <c r="U513" s="3">
        <v>42161</v>
      </c>
      <c r="V513">
        <v>-13.07</v>
      </c>
      <c r="W513">
        <v>5</v>
      </c>
      <c r="X513">
        <v>495.82</v>
      </c>
      <c r="Y513">
        <v>89564</v>
      </c>
    </row>
    <row r="514" spans="1:25" x14ac:dyDescent="0.25">
      <c r="A514">
        <v>19182</v>
      </c>
      <c r="B514" t="s">
        <v>38</v>
      </c>
      <c r="C514">
        <v>0.03</v>
      </c>
      <c r="D514">
        <v>4.4800000000000004</v>
      </c>
      <c r="E514">
        <v>49</v>
      </c>
      <c r="F514">
        <v>1178</v>
      </c>
      <c r="G514" t="s">
        <v>1280</v>
      </c>
      <c r="H514" t="s">
        <v>62</v>
      </c>
      <c r="I514" t="s">
        <v>127</v>
      </c>
      <c r="J514" t="s">
        <v>42</v>
      </c>
      <c r="K514" t="s">
        <v>270</v>
      </c>
      <c r="L514" t="s">
        <v>249</v>
      </c>
      <c r="M514" t="s">
        <v>693</v>
      </c>
      <c r="N514">
        <v>0.6</v>
      </c>
      <c r="O514" t="s">
        <v>46</v>
      </c>
      <c r="P514" t="s">
        <v>149</v>
      </c>
      <c r="Q514" t="s">
        <v>375</v>
      </c>
      <c r="R514" t="s">
        <v>1281</v>
      </c>
      <c r="S514">
        <v>32701</v>
      </c>
      <c r="T514" s="3">
        <v>42103</v>
      </c>
      <c r="U514" s="3">
        <v>42105</v>
      </c>
      <c r="V514">
        <v>64.27</v>
      </c>
      <c r="W514">
        <v>2</v>
      </c>
      <c r="X514">
        <v>21.46</v>
      </c>
      <c r="Y514">
        <v>89787</v>
      </c>
    </row>
    <row r="515" spans="1:25" x14ac:dyDescent="0.25">
      <c r="A515">
        <v>19183</v>
      </c>
      <c r="B515" t="s">
        <v>38</v>
      </c>
      <c r="C515">
        <v>0.06</v>
      </c>
      <c r="D515">
        <v>350.99</v>
      </c>
      <c r="E515">
        <v>39</v>
      </c>
      <c r="F515">
        <v>1178</v>
      </c>
      <c r="G515" t="s">
        <v>1280</v>
      </c>
      <c r="H515" t="s">
        <v>52</v>
      </c>
      <c r="I515" t="s">
        <v>127</v>
      </c>
      <c r="J515" t="s">
        <v>54</v>
      </c>
      <c r="K515" t="s">
        <v>55</v>
      </c>
      <c r="L515" t="s">
        <v>56</v>
      </c>
      <c r="M515" t="s">
        <v>1282</v>
      </c>
      <c r="N515">
        <v>0.55000000000000004</v>
      </c>
      <c r="O515" t="s">
        <v>46</v>
      </c>
      <c r="P515" t="s">
        <v>149</v>
      </c>
      <c r="Q515" t="s">
        <v>375</v>
      </c>
      <c r="R515" t="s">
        <v>1281</v>
      </c>
      <c r="S515">
        <v>32701</v>
      </c>
      <c r="T515" s="3">
        <v>42103</v>
      </c>
      <c r="U515" s="3">
        <v>42105</v>
      </c>
      <c r="V515">
        <v>-302.62</v>
      </c>
      <c r="W515">
        <v>10</v>
      </c>
      <c r="X515">
        <v>3506.78</v>
      </c>
      <c r="Y515">
        <v>89787</v>
      </c>
    </row>
    <row r="516" spans="1:25" x14ac:dyDescent="0.25">
      <c r="A516">
        <v>19184</v>
      </c>
      <c r="B516" t="s">
        <v>38</v>
      </c>
      <c r="C516">
        <v>0.09</v>
      </c>
      <c r="D516">
        <v>40.98</v>
      </c>
      <c r="E516">
        <v>6.5</v>
      </c>
      <c r="F516">
        <v>1178</v>
      </c>
      <c r="G516" t="s">
        <v>1280</v>
      </c>
      <c r="H516" t="s">
        <v>40</v>
      </c>
      <c r="I516" t="s">
        <v>127</v>
      </c>
      <c r="J516" t="s">
        <v>90</v>
      </c>
      <c r="K516" t="s">
        <v>193</v>
      </c>
      <c r="L516" t="s">
        <v>72</v>
      </c>
      <c r="M516" t="s">
        <v>1283</v>
      </c>
      <c r="N516">
        <v>0.74</v>
      </c>
      <c r="O516" t="s">
        <v>46</v>
      </c>
      <c r="P516" t="s">
        <v>149</v>
      </c>
      <c r="Q516" t="s">
        <v>375</v>
      </c>
      <c r="R516" t="s">
        <v>1281</v>
      </c>
      <c r="S516">
        <v>32701</v>
      </c>
      <c r="T516" s="3">
        <v>42103</v>
      </c>
      <c r="U516" s="3">
        <v>42105</v>
      </c>
      <c r="V516">
        <v>5.69</v>
      </c>
      <c r="W516">
        <v>7</v>
      </c>
      <c r="X516">
        <v>267.69</v>
      </c>
      <c r="Y516">
        <v>89787</v>
      </c>
    </row>
    <row r="517" spans="1:25" x14ac:dyDescent="0.25">
      <c r="A517">
        <v>19185</v>
      </c>
      <c r="B517" t="s">
        <v>38</v>
      </c>
      <c r="C517">
        <v>0.09</v>
      </c>
      <c r="D517">
        <v>349.45</v>
      </c>
      <c r="E517">
        <v>60</v>
      </c>
      <c r="F517">
        <v>1178</v>
      </c>
      <c r="G517" t="s">
        <v>1280</v>
      </c>
      <c r="H517" t="s">
        <v>52</v>
      </c>
      <c r="I517" t="s">
        <v>127</v>
      </c>
      <c r="J517" t="s">
        <v>54</v>
      </c>
      <c r="K517" t="s">
        <v>165</v>
      </c>
      <c r="L517" t="s">
        <v>56</v>
      </c>
      <c r="M517" t="s">
        <v>1002</v>
      </c>
      <c r="O517" t="s">
        <v>46</v>
      </c>
      <c r="P517" t="s">
        <v>149</v>
      </c>
      <c r="Q517" t="s">
        <v>375</v>
      </c>
      <c r="R517" t="s">
        <v>1281</v>
      </c>
      <c r="S517">
        <v>32701</v>
      </c>
      <c r="T517" s="3">
        <v>42103</v>
      </c>
      <c r="U517" s="3">
        <v>42104</v>
      </c>
      <c r="V517">
        <v>-369.11</v>
      </c>
      <c r="W517">
        <v>7</v>
      </c>
      <c r="X517">
        <v>2307.2600000000002</v>
      </c>
      <c r="Y517">
        <v>89787</v>
      </c>
    </row>
    <row r="518" spans="1:25" x14ac:dyDescent="0.25">
      <c r="A518">
        <v>19191</v>
      </c>
      <c r="B518" t="s">
        <v>38</v>
      </c>
      <c r="C518">
        <v>7.0000000000000007E-2</v>
      </c>
      <c r="D518">
        <v>51.98</v>
      </c>
      <c r="E518">
        <v>10.17</v>
      </c>
      <c r="F518">
        <v>2837</v>
      </c>
      <c r="G518" t="s">
        <v>2607</v>
      </c>
      <c r="H518" t="s">
        <v>62</v>
      </c>
      <c r="I518" t="s">
        <v>53</v>
      </c>
      <c r="J518" t="s">
        <v>90</v>
      </c>
      <c r="K518" t="s">
        <v>98</v>
      </c>
      <c r="L518" t="s">
        <v>99</v>
      </c>
      <c r="M518" t="s">
        <v>1155</v>
      </c>
      <c r="N518">
        <v>0.37</v>
      </c>
      <c r="O518" t="s">
        <v>46</v>
      </c>
      <c r="P518" t="s">
        <v>74</v>
      </c>
      <c r="Q518" t="s">
        <v>317</v>
      </c>
      <c r="R518" t="s">
        <v>2608</v>
      </c>
      <c r="S518">
        <v>74133</v>
      </c>
      <c r="T518" s="3">
        <v>42071</v>
      </c>
      <c r="U518" s="3">
        <v>42073</v>
      </c>
      <c r="V518">
        <v>439.79</v>
      </c>
      <c r="W518">
        <v>13</v>
      </c>
      <c r="X518">
        <v>637.37</v>
      </c>
      <c r="Y518">
        <v>89801</v>
      </c>
    </row>
    <row r="519" spans="1:25" x14ac:dyDescent="0.25">
      <c r="A519">
        <v>19192</v>
      </c>
      <c r="B519" t="s">
        <v>38</v>
      </c>
      <c r="C519">
        <v>0.1</v>
      </c>
      <c r="D519">
        <v>80.97</v>
      </c>
      <c r="E519">
        <v>33.6</v>
      </c>
      <c r="F519">
        <v>2837</v>
      </c>
      <c r="G519" t="s">
        <v>2607</v>
      </c>
      <c r="H519" t="s">
        <v>52</v>
      </c>
      <c r="I519" t="s">
        <v>53</v>
      </c>
      <c r="J519" t="s">
        <v>90</v>
      </c>
      <c r="K519" t="s">
        <v>98</v>
      </c>
      <c r="L519" t="s">
        <v>56</v>
      </c>
      <c r="M519" t="s">
        <v>2045</v>
      </c>
      <c r="N519">
        <v>0.37</v>
      </c>
      <c r="O519" t="s">
        <v>46</v>
      </c>
      <c r="P519" t="s">
        <v>74</v>
      </c>
      <c r="Q519" t="s">
        <v>317</v>
      </c>
      <c r="R519" t="s">
        <v>2608</v>
      </c>
      <c r="S519">
        <v>74133</v>
      </c>
      <c r="T519" s="3">
        <v>42071</v>
      </c>
      <c r="U519" s="3">
        <v>42074</v>
      </c>
      <c r="V519">
        <v>-149.46</v>
      </c>
      <c r="W519">
        <v>3</v>
      </c>
      <c r="X519">
        <v>232.16</v>
      </c>
      <c r="Y519">
        <v>89801</v>
      </c>
    </row>
    <row r="520" spans="1:25" x14ac:dyDescent="0.25">
      <c r="A520">
        <v>19193</v>
      </c>
      <c r="B520" t="s">
        <v>60</v>
      </c>
      <c r="C520">
        <v>0.03</v>
      </c>
      <c r="D520">
        <v>3.36</v>
      </c>
      <c r="E520">
        <v>6.27</v>
      </c>
      <c r="F520">
        <v>3146</v>
      </c>
      <c r="G520" t="s">
        <v>2849</v>
      </c>
      <c r="H520" t="s">
        <v>62</v>
      </c>
      <c r="I520" t="s">
        <v>41</v>
      </c>
      <c r="J520" t="s">
        <v>42</v>
      </c>
      <c r="K520" t="s">
        <v>122</v>
      </c>
      <c r="L520" t="s">
        <v>72</v>
      </c>
      <c r="M520" t="s">
        <v>599</v>
      </c>
      <c r="N520">
        <v>0.4</v>
      </c>
      <c r="O520" t="s">
        <v>46</v>
      </c>
      <c r="P520" t="s">
        <v>74</v>
      </c>
      <c r="Q520" t="s">
        <v>143</v>
      </c>
      <c r="R520" t="s">
        <v>2850</v>
      </c>
      <c r="S520">
        <v>78577</v>
      </c>
      <c r="T520" s="3">
        <v>42008</v>
      </c>
      <c r="U520" s="3">
        <v>42009</v>
      </c>
      <c r="V520">
        <v>-94.26</v>
      </c>
      <c r="W520">
        <v>4</v>
      </c>
      <c r="X520">
        <v>14.9</v>
      </c>
      <c r="Y520">
        <v>85850</v>
      </c>
    </row>
    <row r="521" spans="1:25" x14ac:dyDescent="0.25">
      <c r="A521">
        <v>19194</v>
      </c>
      <c r="B521" t="s">
        <v>60</v>
      </c>
      <c r="C521">
        <v>7.0000000000000007E-2</v>
      </c>
      <c r="D521">
        <v>3.71</v>
      </c>
      <c r="E521">
        <v>1.93</v>
      </c>
      <c r="F521">
        <v>3146</v>
      </c>
      <c r="G521" t="s">
        <v>2849</v>
      </c>
      <c r="H521" t="s">
        <v>40</v>
      </c>
      <c r="I521" t="s">
        <v>41</v>
      </c>
      <c r="J521" t="s">
        <v>42</v>
      </c>
      <c r="K521" t="s">
        <v>106</v>
      </c>
      <c r="L521" t="s">
        <v>44</v>
      </c>
      <c r="M521" t="s">
        <v>2851</v>
      </c>
      <c r="N521">
        <v>0.35</v>
      </c>
      <c r="O521" t="s">
        <v>46</v>
      </c>
      <c r="P521" t="s">
        <v>74</v>
      </c>
      <c r="Q521" t="s">
        <v>143</v>
      </c>
      <c r="R521" t="s">
        <v>2850</v>
      </c>
      <c r="S521">
        <v>78577</v>
      </c>
      <c r="T521" s="3">
        <v>42008</v>
      </c>
      <c r="U521" s="3">
        <v>42010</v>
      </c>
      <c r="V521">
        <v>6.33</v>
      </c>
      <c r="W521">
        <v>11</v>
      </c>
      <c r="X521">
        <v>39.64</v>
      </c>
      <c r="Y521">
        <v>85850</v>
      </c>
    </row>
    <row r="522" spans="1:25" x14ac:dyDescent="0.25">
      <c r="A522">
        <v>19208</v>
      </c>
      <c r="B522" t="s">
        <v>60</v>
      </c>
      <c r="C522">
        <v>0.05</v>
      </c>
      <c r="D522">
        <v>12.2</v>
      </c>
      <c r="E522">
        <v>6.02</v>
      </c>
      <c r="F522">
        <v>1561</v>
      </c>
      <c r="G522" t="s">
        <v>1601</v>
      </c>
      <c r="H522" t="s">
        <v>62</v>
      </c>
      <c r="I522" t="s">
        <v>41</v>
      </c>
      <c r="J522" t="s">
        <v>54</v>
      </c>
      <c r="K522" t="s">
        <v>63</v>
      </c>
      <c r="L522" t="s">
        <v>64</v>
      </c>
      <c r="M522" t="s">
        <v>1425</v>
      </c>
      <c r="N522">
        <v>0.43</v>
      </c>
      <c r="O522" t="s">
        <v>46</v>
      </c>
      <c r="P522" t="s">
        <v>74</v>
      </c>
      <c r="Q522" t="s">
        <v>143</v>
      </c>
      <c r="R522" t="s">
        <v>1457</v>
      </c>
      <c r="S522">
        <v>76063</v>
      </c>
      <c r="T522" s="3">
        <v>42107</v>
      </c>
      <c r="U522" s="3">
        <v>42108</v>
      </c>
      <c r="V522">
        <v>-6.64</v>
      </c>
      <c r="W522">
        <v>5</v>
      </c>
      <c r="X522">
        <v>63.93</v>
      </c>
      <c r="Y522">
        <v>88094</v>
      </c>
    </row>
    <row r="523" spans="1:25" x14ac:dyDescent="0.25">
      <c r="A523">
        <v>19209</v>
      </c>
      <c r="B523" t="s">
        <v>119</v>
      </c>
      <c r="C523">
        <v>0.02</v>
      </c>
      <c r="D523">
        <v>59.98</v>
      </c>
      <c r="E523">
        <v>3.99</v>
      </c>
      <c r="F523">
        <v>744</v>
      </c>
      <c r="G523" t="s">
        <v>885</v>
      </c>
      <c r="H523" t="s">
        <v>62</v>
      </c>
      <c r="I523" t="s">
        <v>41</v>
      </c>
      <c r="J523" t="s">
        <v>42</v>
      </c>
      <c r="K523" t="s">
        <v>270</v>
      </c>
      <c r="L523" t="s">
        <v>72</v>
      </c>
      <c r="M523" t="s">
        <v>886</v>
      </c>
      <c r="N523">
        <v>0.56999999999999995</v>
      </c>
      <c r="O523" t="s">
        <v>46</v>
      </c>
      <c r="P523" t="s">
        <v>47</v>
      </c>
      <c r="Q523" t="s">
        <v>391</v>
      </c>
      <c r="R523" t="s">
        <v>887</v>
      </c>
      <c r="S523">
        <v>85737</v>
      </c>
      <c r="T523" s="3">
        <v>42032</v>
      </c>
      <c r="U523" s="3">
        <v>42041</v>
      </c>
      <c r="V523">
        <v>-54.62</v>
      </c>
      <c r="W523">
        <v>1</v>
      </c>
      <c r="X523">
        <v>63.48</v>
      </c>
      <c r="Y523">
        <v>87725</v>
      </c>
    </row>
    <row r="524" spans="1:25" x14ac:dyDescent="0.25">
      <c r="A524">
        <v>19210</v>
      </c>
      <c r="B524" t="s">
        <v>119</v>
      </c>
      <c r="C524">
        <v>0.03</v>
      </c>
      <c r="D524">
        <v>5.18</v>
      </c>
      <c r="E524">
        <v>5.74</v>
      </c>
      <c r="F524">
        <v>744</v>
      </c>
      <c r="G524" t="s">
        <v>885</v>
      </c>
      <c r="H524" t="s">
        <v>62</v>
      </c>
      <c r="I524" t="s">
        <v>41</v>
      </c>
      <c r="J524" t="s">
        <v>42</v>
      </c>
      <c r="K524" t="s">
        <v>122</v>
      </c>
      <c r="L524" t="s">
        <v>72</v>
      </c>
      <c r="M524" t="s">
        <v>888</v>
      </c>
      <c r="N524">
        <v>0.36</v>
      </c>
      <c r="O524" t="s">
        <v>46</v>
      </c>
      <c r="P524" t="s">
        <v>47</v>
      </c>
      <c r="Q524" t="s">
        <v>391</v>
      </c>
      <c r="R524" t="s">
        <v>887</v>
      </c>
      <c r="S524">
        <v>85737</v>
      </c>
      <c r="T524" s="3">
        <v>42032</v>
      </c>
      <c r="U524" s="3">
        <v>42036</v>
      </c>
      <c r="V524">
        <v>-126.81</v>
      </c>
      <c r="W524">
        <v>9</v>
      </c>
      <c r="X524">
        <v>47.64</v>
      </c>
      <c r="Y524">
        <v>87725</v>
      </c>
    </row>
    <row r="525" spans="1:25" x14ac:dyDescent="0.25">
      <c r="A525">
        <v>19214</v>
      </c>
      <c r="B525" t="s">
        <v>69</v>
      </c>
      <c r="C525">
        <v>0.04</v>
      </c>
      <c r="D525">
        <v>9.99</v>
      </c>
      <c r="E525">
        <v>11.59</v>
      </c>
      <c r="F525">
        <v>3264</v>
      </c>
      <c r="G525" t="s">
        <v>2938</v>
      </c>
      <c r="H525" t="s">
        <v>62</v>
      </c>
      <c r="I525" t="s">
        <v>41</v>
      </c>
      <c r="J525" t="s">
        <v>42</v>
      </c>
      <c r="K525" t="s">
        <v>106</v>
      </c>
      <c r="L525" t="s">
        <v>72</v>
      </c>
      <c r="M525" t="s">
        <v>1924</v>
      </c>
      <c r="N525">
        <v>0.4</v>
      </c>
      <c r="O525" t="s">
        <v>46</v>
      </c>
      <c r="P525" t="s">
        <v>47</v>
      </c>
      <c r="Q525" t="s">
        <v>58</v>
      </c>
      <c r="R525" t="s">
        <v>2939</v>
      </c>
      <c r="S525">
        <v>95501</v>
      </c>
      <c r="T525" s="3">
        <v>42143</v>
      </c>
      <c r="U525" s="3">
        <v>42145</v>
      </c>
      <c r="V525">
        <v>-92.32</v>
      </c>
      <c r="W525">
        <v>5</v>
      </c>
      <c r="X525">
        <v>52.09</v>
      </c>
      <c r="Y525">
        <v>89835</v>
      </c>
    </row>
    <row r="526" spans="1:25" x14ac:dyDescent="0.25">
      <c r="A526">
        <v>19225</v>
      </c>
      <c r="B526" t="s">
        <v>119</v>
      </c>
      <c r="C526">
        <v>0.1</v>
      </c>
      <c r="D526">
        <v>40.479999999999997</v>
      </c>
      <c r="E526">
        <v>19.989999999999998</v>
      </c>
      <c r="F526">
        <v>696</v>
      </c>
      <c r="G526" t="s">
        <v>839</v>
      </c>
      <c r="H526" t="s">
        <v>62</v>
      </c>
      <c r="I526" t="s">
        <v>41</v>
      </c>
      <c r="J526" t="s">
        <v>90</v>
      </c>
      <c r="K526" t="s">
        <v>193</v>
      </c>
      <c r="L526" t="s">
        <v>72</v>
      </c>
      <c r="M526" t="s">
        <v>843</v>
      </c>
      <c r="N526">
        <v>0.77</v>
      </c>
      <c r="O526" t="s">
        <v>46</v>
      </c>
      <c r="P526" t="s">
        <v>74</v>
      </c>
      <c r="Q526" t="s">
        <v>716</v>
      </c>
      <c r="R526" t="s">
        <v>841</v>
      </c>
      <c r="S526">
        <v>46307</v>
      </c>
      <c r="T526" s="3">
        <v>42101</v>
      </c>
      <c r="U526" s="3">
        <v>42103</v>
      </c>
      <c r="V526">
        <v>-580.32000000000005</v>
      </c>
      <c r="W526">
        <v>9</v>
      </c>
      <c r="X526">
        <v>355.84</v>
      </c>
      <c r="Y526">
        <v>89848</v>
      </c>
    </row>
    <row r="527" spans="1:25" x14ac:dyDescent="0.25">
      <c r="A527">
        <v>19232</v>
      </c>
      <c r="B527" t="s">
        <v>119</v>
      </c>
      <c r="C527">
        <v>0.04</v>
      </c>
      <c r="D527">
        <v>449.99</v>
      </c>
      <c r="E527">
        <v>24.49</v>
      </c>
      <c r="F527">
        <v>3275</v>
      </c>
      <c r="G527" t="s">
        <v>2943</v>
      </c>
      <c r="H527" t="s">
        <v>62</v>
      </c>
      <c r="I527" t="s">
        <v>71</v>
      </c>
      <c r="J527" t="s">
        <v>90</v>
      </c>
      <c r="K527" t="s">
        <v>600</v>
      </c>
      <c r="L527" t="s">
        <v>249</v>
      </c>
      <c r="M527" t="s">
        <v>2944</v>
      </c>
      <c r="N527">
        <v>0.52</v>
      </c>
      <c r="O527" t="s">
        <v>46</v>
      </c>
      <c r="P527" t="s">
        <v>47</v>
      </c>
      <c r="Q527" t="s">
        <v>48</v>
      </c>
      <c r="R527" t="s">
        <v>1974</v>
      </c>
      <c r="S527">
        <v>98273</v>
      </c>
      <c r="T527" s="3">
        <v>42005</v>
      </c>
      <c r="U527" s="3">
        <v>42009</v>
      </c>
      <c r="V527">
        <v>3576.88</v>
      </c>
      <c r="W527">
        <v>12</v>
      </c>
      <c r="X527">
        <v>5183.8900000000003</v>
      </c>
      <c r="Y527">
        <v>86234</v>
      </c>
    </row>
    <row r="528" spans="1:25" x14ac:dyDescent="0.25">
      <c r="A528">
        <v>19233</v>
      </c>
      <c r="B528" t="s">
        <v>119</v>
      </c>
      <c r="C528">
        <v>0.01</v>
      </c>
      <c r="D528">
        <v>5.84</v>
      </c>
      <c r="E528">
        <v>1.2</v>
      </c>
      <c r="F528">
        <v>3275</v>
      </c>
      <c r="G528" t="s">
        <v>2943</v>
      </c>
      <c r="H528" t="s">
        <v>62</v>
      </c>
      <c r="I528" t="s">
        <v>71</v>
      </c>
      <c r="J528" t="s">
        <v>42</v>
      </c>
      <c r="K528" t="s">
        <v>43</v>
      </c>
      <c r="L528" t="s">
        <v>44</v>
      </c>
      <c r="M528" t="s">
        <v>1326</v>
      </c>
      <c r="N528">
        <v>0.55000000000000004</v>
      </c>
      <c r="O528" t="s">
        <v>46</v>
      </c>
      <c r="P528" t="s">
        <v>47</v>
      </c>
      <c r="Q528" t="s">
        <v>48</v>
      </c>
      <c r="R528" t="s">
        <v>1974</v>
      </c>
      <c r="S528">
        <v>98273</v>
      </c>
      <c r="T528" s="3">
        <v>42005</v>
      </c>
      <c r="U528" s="3">
        <v>42014</v>
      </c>
      <c r="V528">
        <v>20.38</v>
      </c>
      <c r="W528">
        <v>6</v>
      </c>
      <c r="X528">
        <v>36.090000000000003</v>
      </c>
      <c r="Y528">
        <v>86234</v>
      </c>
    </row>
    <row r="529" spans="1:25" x14ac:dyDescent="0.25">
      <c r="A529">
        <v>19237</v>
      </c>
      <c r="B529" t="s">
        <v>38</v>
      </c>
      <c r="C529">
        <v>0</v>
      </c>
      <c r="D529">
        <v>55.48</v>
      </c>
      <c r="E529">
        <v>14.3</v>
      </c>
      <c r="F529">
        <v>1781</v>
      </c>
      <c r="G529" t="s">
        <v>1802</v>
      </c>
      <c r="H529" t="s">
        <v>62</v>
      </c>
      <c r="I529" t="s">
        <v>41</v>
      </c>
      <c r="J529" t="s">
        <v>42</v>
      </c>
      <c r="K529" t="s">
        <v>106</v>
      </c>
      <c r="L529" t="s">
        <v>72</v>
      </c>
      <c r="M529" t="s">
        <v>107</v>
      </c>
      <c r="N529">
        <v>0.37</v>
      </c>
      <c r="O529" t="s">
        <v>46</v>
      </c>
      <c r="P529" t="s">
        <v>47</v>
      </c>
      <c r="Q529" t="s">
        <v>58</v>
      </c>
      <c r="R529" t="s">
        <v>1803</v>
      </c>
      <c r="S529">
        <v>94070</v>
      </c>
      <c r="T529" s="3">
        <v>42167</v>
      </c>
      <c r="U529" s="3">
        <v>42169</v>
      </c>
      <c r="V529">
        <v>454.45</v>
      </c>
      <c r="W529">
        <v>11</v>
      </c>
      <c r="X529">
        <v>658.62</v>
      </c>
      <c r="Y529">
        <v>89857</v>
      </c>
    </row>
    <row r="530" spans="1:25" x14ac:dyDescent="0.25">
      <c r="A530">
        <v>19243</v>
      </c>
      <c r="B530" t="s">
        <v>60</v>
      </c>
      <c r="C530">
        <v>0.01</v>
      </c>
      <c r="D530">
        <v>7.59</v>
      </c>
      <c r="E530">
        <v>4</v>
      </c>
      <c r="F530">
        <v>2289</v>
      </c>
      <c r="G530" t="s">
        <v>2195</v>
      </c>
      <c r="H530" t="s">
        <v>62</v>
      </c>
      <c r="I530" t="s">
        <v>53</v>
      </c>
      <c r="J530" t="s">
        <v>54</v>
      </c>
      <c r="K530" t="s">
        <v>63</v>
      </c>
      <c r="L530" t="s">
        <v>44</v>
      </c>
      <c r="M530" t="s">
        <v>457</v>
      </c>
      <c r="N530">
        <v>0.42</v>
      </c>
      <c r="O530" t="s">
        <v>46</v>
      </c>
      <c r="P530" t="s">
        <v>74</v>
      </c>
      <c r="Q530" t="s">
        <v>75</v>
      </c>
      <c r="R530" t="s">
        <v>2117</v>
      </c>
      <c r="S530">
        <v>55337</v>
      </c>
      <c r="T530" s="3">
        <v>42128</v>
      </c>
      <c r="U530" s="3">
        <v>42128</v>
      </c>
      <c r="V530">
        <v>2.97</v>
      </c>
      <c r="W530">
        <v>17</v>
      </c>
      <c r="X530">
        <v>136.25</v>
      </c>
      <c r="Y530">
        <v>88165</v>
      </c>
    </row>
    <row r="531" spans="1:25" x14ac:dyDescent="0.25">
      <c r="A531">
        <v>19246</v>
      </c>
      <c r="B531" t="s">
        <v>60</v>
      </c>
      <c r="C531">
        <v>0.03</v>
      </c>
      <c r="D531">
        <v>304.99</v>
      </c>
      <c r="E531">
        <v>19.989999999999998</v>
      </c>
      <c r="F531">
        <v>2874</v>
      </c>
      <c r="G531" t="s">
        <v>2637</v>
      </c>
      <c r="H531" t="s">
        <v>62</v>
      </c>
      <c r="I531" t="s">
        <v>53</v>
      </c>
      <c r="J531" t="s">
        <v>42</v>
      </c>
      <c r="K531" t="s">
        <v>122</v>
      </c>
      <c r="L531" t="s">
        <v>72</v>
      </c>
      <c r="M531" t="s">
        <v>2638</v>
      </c>
      <c r="N531">
        <v>0.4</v>
      </c>
      <c r="O531" t="s">
        <v>46</v>
      </c>
      <c r="P531" t="s">
        <v>74</v>
      </c>
      <c r="Q531" t="s">
        <v>509</v>
      </c>
      <c r="R531" t="s">
        <v>2627</v>
      </c>
      <c r="S531">
        <v>68128</v>
      </c>
      <c r="T531" s="3">
        <v>42177</v>
      </c>
      <c r="U531" s="3">
        <v>42179</v>
      </c>
      <c r="V531">
        <v>4033.61</v>
      </c>
      <c r="W531">
        <v>19</v>
      </c>
      <c r="X531">
        <v>5845.81</v>
      </c>
      <c r="Y531">
        <v>89874</v>
      </c>
    </row>
    <row r="532" spans="1:25" x14ac:dyDescent="0.25">
      <c r="A532">
        <v>19247</v>
      </c>
      <c r="B532" t="s">
        <v>60</v>
      </c>
      <c r="C532">
        <v>0.09</v>
      </c>
      <c r="D532">
        <v>65.989999999999995</v>
      </c>
      <c r="E532">
        <v>8.99</v>
      </c>
      <c r="F532">
        <v>2874</v>
      </c>
      <c r="G532" t="s">
        <v>2637</v>
      </c>
      <c r="H532" t="s">
        <v>62</v>
      </c>
      <c r="I532" t="s">
        <v>53</v>
      </c>
      <c r="J532" t="s">
        <v>90</v>
      </c>
      <c r="K532" t="s">
        <v>91</v>
      </c>
      <c r="L532" t="s">
        <v>72</v>
      </c>
      <c r="M532" t="s">
        <v>2639</v>
      </c>
      <c r="N532">
        <v>0.57999999999999996</v>
      </c>
      <c r="O532" t="s">
        <v>46</v>
      </c>
      <c r="P532" t="s">
        <v>74</v>
      </c>
      <c r="Q532" t="s">
        <v>509</v>
      </c>
      <c r="R532" t="s">
        <v>2627</v>
      </c>
      <c r="S532">
        <v>68128</v>
      </c>
      <c r="T532" s="3">
        <v>42177</v>
      </c>
      <c r="U532" s="3">
        <v>42179</v>
      </c>
      <c r="V532">
        <v>141.78</v>
      </c>
      <c r="W532">
        <v>12</v>
      </c>
      <c r="X532">
        <v>633.85</v>
      </c>
      <c r="Y532">
        <v>89874</v>
      </c>
    </row>
    <row r="533" spans="1:25" x14ac:dyDescent="0.25">
      <c r="A533">
        <v>19251</v>
      </c>
      <c r="B533" t="s">
        <v>50</v>
      </c>
      <c r="C533">
        <v>0</v>
      </c>
      <c r="D533">
        <v>101.41</v>
      </c>
      <c r="E533">
        <v>35</v>
      </c>
      <c r="F533">
        <v>1653</v>
      </c>
      <c r="G533" t="s">
        <v>1679</v>
      </c>
      <c r="H533" t="s">
        <v>40</v>
      </c>
      <c r="I533" t="s">
        <v>41</v>
      </c>
      <c r="J533" t="s">
        <v>42</v>
      </c>
      <c r="K533" t="s">
        <v>154</v>
      </c>
      <c r="L533" t="s">
        <v>249</v>
      </c>
      <c r="M533" t="s">
        <v>873</v>
      </c>
      <c r="N533">
        <v>0.82</v>
      </c>
      <c r="O533" t="s">
        <v>46</v>
      </c>
      <c r="P533" t="s">
        <v>47</v>
      </c>
      <c r="Q533" t="s">
        <v>58</v>
      </c>
      <c r="R533" t="s">
        <v>1680</v>
      </c>
      <c r="S533">
        <v>91360</v>
      </c>
      <c r="T533" s="3">
        <v>42028</v>
      </c>
      <c r="U533" s="3">
        <v>42029</v>
      </c>
      <c r="V533">
        <v>-457.73</v>
      </c>
      <c r="W533">
        <v>10</v>
      </c>
      <c r="X533">
        <v>1104.32</v>
      </c>
      <c r="Y533">
        <v>89885</v>
      </c>
    </row>
    <row r="534" spans="1:25" x14ac:dyDescent="0.25">
      <c r="A534">
        <v>19252</v>
      </c>
      <c r="B534" t="s">
        <v>50</v>
      </c>
      <c r="C534">
        <v>0.1</v>
      </c>
      <c r="D534">
        <v>95.99</v>
      </c>
      <c r="E534">
        <v>4.9000000000000004</v>
      </c>
      <c r="F534">
        <v>1653</v>
      </c>
      <c r="G534" t="s">
        <v>1679</v>
      </c>
      <c r="H534" t="s">
        <v>62</v>
      </c>
      <c r="I534" t="s">
        <v>41</v>
      </c>
      <c r="J534" t="s">
        <v>90</v>
      </c>
      <c r="K534" t="s">
        <v>91</v>
      </c>
      <c r="L534" t="s">
        <v>72</v>
      </c>
      <c r="M534" t="s">
        <v>267</v>
      </c>
      <c r="N534">
        <v>0.56000000000000005</v>
      </c>
      <c r="O534" t="s">
        <v>46</v>
      </c>
      <c r="P534" t="s">
        <v>47</v>
      </c>
      <c r="Q534" t="s">
        <v>58</v>
      </c>
      <c r="R534" t="s">
        <v>1680</v>
      </c>
      <c r="S534">
        <v>91360</v>
      </c>
      <c r="T534" s="3">
        <v>42028</v>
      </c>
      <c r="U534" s="3">
        <v>42029</v>
      </c>
      <c r="V534">
        <v>-268.66000000000003</v>
      </c>
      <c r="W534">
        <v>2</v>
      </c>
      <c r="X534">
        <v>149.80000000000001</v>
      </c>
      <c r="Y534">
        <v>89885</v>
      </c>
    </row>
    <row r="535" spans="1:25" x14ac:dyDescent="0.25">
      <c r="A535">
        <v>19258</v>
      </c>
      <c r="B535" t="s">
        <v>69</v>
      </c>
      <c r="C535">
        <v>0.04</v>
      </c>
      <c r="D535">
        <v>62.05</v>
      </c>
      <c r="E535">
        <v>3.99</v>
      </c>
      <c r="F535">
        <v>3132</v>
      </c>
      <c r="G535" t="s">
        <v>2831</v>
      </c>
      <c r="H535" t="s">
        <v>62</v>
      </c>
      <c r="I535" t="s">
        <v>41</v>
      </c>
      <c r="J535" t="s">
        <v>42</v>
      </c>
      <c r="K535" t="s">
        <v>270</v>
      </c>
      <c r="L535" t="s">
        <v>72</v>
      </c>
      <c r="M535" t="s">
        <v>2833</v>
      </c>
      <c r="N535">
        <v>0.55000000000000004</v>
      </c>
      <c r="O535" t="s">
        <v>46</v>
      </c>
      <c r="P535" t="s">
        <v>74</v>
      </c>
      <c r="Q535" t="s">
        <v>191</v>
      </c>
      <c r="R535" t="s">
        <v>2832</v>
      </c>
      <c r="S535">
        <v>60060</v>
      </c>
      <c r="T535" s="3">
        <v>42141</v>
      </c>
      <c r="U535" s="3">
        <v>42142</v>
      </c>
      <c r="V535">
        <v>1644.08</v>
      </c>
      <c r="W535">
        <v>40</v>
      </c>
      <c r="X535">
        <v>2382.7199999999998</v>
      </c>
      <c r="Y535">
        <v>86794</v>
      </c>
    </row>
    <row r="536" spans="1:25" x14ac:dyDescent="0.25">
      <c r="A536">
        <v>19262</v>
      </c>
      <c r="B536" t="s">
        <v>38</v>
      </c>
      <c r="C536">
        <v>0.04</v>
      </c>
      <c r="D536">
        <v>4.37</v>
      </c>
      <c r="E536">
        <v>5.15</v>
      </c>
      <c r="F536">
        <v>875</v>
      </c>
      <c r="G536" t="s">
        <v>1006</v>
      </c>
      <c r="H536" t="s">
        <v>62</v>
      </c>
      <c r="I536" t="s">
        <v>71</v>
      </c>
      <c r="J536" t="s">
        <v>42</v>
      </c>
      <c r="K536" t="s">
        <v>270</v>
      </c>
      <c r="L536" t="s">
        <v>72</v>
      </c>
      <c r="M536" t="s">
        <v>1007</v>
      </c>
      <c r="N536">
        <v>0.59</v>
      </c>
      <c r="O536" t="s">
        <v>46</v>
      </c>
      <c r="P536" t="s">
        <v>47</v>
      </c>
      <c r="Q536" t="s">
        <v>225</v>
      </c>
      <c r="R536" t="s">
        <v>1008</v>
      </c>
      <c r="S536">
        <v>84106</v>
      </c>
      <c r="T536" s="3">
        <v>42056</v>
      </c>
      <c r="U536" s="3">
        <v>42057</v>
      </c>
      <c r="V536">
        <v>-74.48</v>
      </c>
      <c r="W536">
        <v>18</v>
      </c>
      <c r="X536">
        <v>78.59</v>
      </c>
      <c r="Y536">
        <v>89059</v>
      </c>
    </row>
    <row r="537" spans="1:25" x14ac:dyDescent="0.25">
      <c r="A537">
        <v>19263</v>
      </c>
      <c r="B537" t="s">
        <v>38</v>
      </c>
      <c r="C537">
        <v>0.09</v>
      </c>
      <c r="D537">
        <v>155.99</v>
      </c>
      <c r="E537">
        <v>8.99</v>
      </c>
      <c r="F537">
        <v>875</v>
      </c>
      <c r="G537" t="s">
        <v>1006</v>
      </c>
      <c r="H537" t="s">
        <v>62</v>
      </c>
      <c r="I537" t="s">
        <v>71</v>
      </c>
      <c r="J537" t="s">
        <v>90</v>
      </c>
      <c r="K537" t="s">
        <v>91</v>
      </c>
      <c r="L537" t="s">
        <v>72</v>
      </c>
      <c r="M537" t="s">
        <v>1009</v>
      </c>
      <c r="N537">
        <v>0.57999999999999996</v>
      </c>
      <c r="O537" t="s">
        <v>46</v>
      </c>
      <c r="P537" t="s">
        <v>47</v>
      </c>
      <c r="Q537" t="s">
        <v>225</v>
      </c>
      <c r="R537" t="s">
        <v>1008</v>
      </c>
      <c r="S537">
        <v>84106</v>
      </c>
      <c r="T537" s="3">
        <v>42056</v>
      </c>
      <c r="U537" s="3">
        <v>42058</v>
      </c>
      <c r="V537">
        <v>-232.22</v>
      </c>
      <c r="W537">
        <v>4</v>
      </c>
      <c r="X537">
        <v>497.11</v>
      </c>
      <c r="Y537">
        <v>89059</v>
      </c>
    </row>
    <row r="538" spans="1:25" x14ac:dyDescent="0.25">
      <c r="A538">
        <v>19265</v>
      </c>
      <c r="B538" t="s">
        <v>119</v>
      </c>
      <c r="C538">
        <v>0.04</v>
      </c>
      <c r="D538">
        <v>50.98</v>
      </c>
      <c r="E538">
        <v>6.5</v>
      </c>
      <c r="F538">
        <v>800</v>
      </c>
      <c r="G538" t="s">
        <v>949</v>
      </c>
      <c r="H538" t="s">
        <v>62</v>
      </c>
      <c r="I538" t="s">
        <v>127</v>
      </c>
      <c r="J538" t="s">
        <v>90</v>
      </c>
      <c r="K538" t="s">
        <v>193</v>
      </c>
      <c r="L538" t="s">
        <v>72</v>
      </c>
      <c r="M538" t="s">
        <v>950</v>
      </c>
      <c r="N538">
        <v>0.73</v>
      </c>
      <c r="O538" t="s">
        <v>46</v>
      </c>
      <c r="P538" t="s">
        <v>47</v>
      </c>
      <c r="Q538" t="s">
        <v>225</v>
      </c>
      <c r="R538" t="s">
        <v>940</v>
      </c>
      <c r="S538">
        <v>84067</v>
      </c>
      <c r="T538" s="3">
        <v>42091</v>
      </c>
      <c r="U538" s="3">
        <v>42097</v>
      </c>
      <c r="V538">
        <v>-13.28</v>
      </c>
      <c r="W538">
        <v>11</v>
      </c>
      <c r="X538">
        <v>568.25</v>
      </c>
      <c r="Y538">
        <v>89910</v>
      </c>
    </row>
    <row r="539" spans="1:25" x14ac:dyDescent="0.25">
      <c r="A539">
        <v>19266</v>
      </c>
      <c r="B539" t="s">
        <v>119</v>
      </c>
      <c r="C539">
        <v>0.02</v>
      </c>
      <c r="D539">
        <v>6.48</v>
      </c>
      <c r="E539">
        <v>5.14</v>
      </c>
      <c r="F539">
        <v>800</v>
      </c>
      <c r="G539" t="s">
        <v>949</v>
      </c>
      <c r="H539" t="s">
        <v>62</v>
      </c>
      <c r="I539" t="s">
        <v>127</v>
      </c>
      <c r="J539" t="s">
        <v>42</v>
      </c>
      <c r="K539" t="s">
        <v>106</v>
      </c>
      <c r="L539" t="s">
        <v>72</v>
      </c>
      <c r="M539" t="s">
        <v>951</v>
      </c>
      <c r="N539">
        <v>0.37</v>
      </c>
      <c r="O539" t="s">
        <v>46</v>
      </c>
      <c r="P539" t="s">
        <v>47</v>
      </c>
      <c r="Q539" t="s">
        <v>225</v>
      </c>
      <c r="R539" t="s">
        <v>940</v>
      </c>
      <c r="S539">
        <v>84067</v>
      </c>
      <c r="T539" s="3">
        <v>42091</v>
      </c>
      <c r="U539" s="3">
        <v>42093</v>
      </c>
      <c r="V539">
        <v>-48.68</v>
      </c>
      <c r="W539">
        <v>19</v>
      </c>
      <c r="X539">
        <v>126.66</v>
      </c>
      <c r="Y539">
        <v>89910</v>
      </c>
    </row>
    <row r="540" spans="1:25" x14ac:dyDescent="0.25">
      <c r="A540">
        <v>19269</v>
      </c>
      <c r="B540" t="s">
        <v>38</v>
      </c>
      <c r="C540">
        <v>0.04</v>
      </c>
      <c r="D540">
        <v>11.34</v>
      </c>
      <c r="E540">
        <v>5.01</v>
      </c>
      <c r="F540">
        <v>1526</v>
      </c>
      <c r="G540" t="s">
        <v>1565</v>
      </c>
      <c r="H540" t="s">
        <v>62</v>
      </c>
      <c r="I540" t="s">
        <v>53</v>
      </c>
      <c r="J540" t="s">
        <v>42</v>
      </c>
      <c r="K540" t="s">
        <v>106</v>
      </c>
      <c r="L540" t="s">
        <v>72</v>
      </c>
      <c r="M540" t="s">
        <v>589</v>
      </c>
      <c r="N540">
        <v>0.36</v>
      </c>
      <c r="O540" t="s">
        <v>46</v>
      </c>
      <c r="P540" t="s">
        <v>149</v>
      </c>
      <c r="Q540" t="s">
        <v>1291</v>
      </c>
      <c r="R540" t="s">
        <v>1566</v>
      </c>
      <c r="S540">
        <v>35211</v>
      </c>
      <c r="T540" s="3">
        <v>42045</v>
      </c>
      <c r="U540" s="3">
        <v>42046</v>
      </c>
      <c r="V540">
        <v>-189.22</v>
      </c>
      <c r="W540">
        <v>10</v>
      </c>
      <c r="X540">
        <v>115.53</v>
      </c>
      <c r="Y540">
        <v>86812</v>
      </c>
    </row>
    <row r="541" spans="1:25" x14ac:dyDescent="0.25">
      <c r="A541">
        <v>19270</v>
      </c>
      <c r="B541" t="s">
        <v>50</v>
      </c>
      <c r="C541">
        <v>0.09</v>
      </c>
      <c r="D541">
        <v>71.37</v>
      </c>
      <c r="E541">
        <v>69</v>
      </c>
      <c r="F541">
        <v>2352</v>
      </c>
      <c r="G541" t="s">
        <v>2231</v>
      </c>
      <c r="H541" t="s">
        <v>62</v>
      </c>
      <c r="I541" t="s">
        <v>53</v>
      </c>
      <c r="J541" t="s">
        <v>54</v>
      </c>
      <c r="K541" t="s">
        <v>165</v>
      </c>
      <c r="L541" t="s">
        <v>249</v>
      </c>
      <c r="M541" t="s">
        <v>2234</v>
      </c>
      <c r="N541">
        <v>0.68</v>
      </c>
      <c r="O541" t="s">
        <v>46</v>
      </c>
      <c r="P541" t="s">
        <v>66</v>
      </c>
      <c r="Q541" t="s">
        <v>428</v>
      </c>
      <c r="R541" t="s">
        <v>2232</v>
      </c>
      <c r="S541">
        <v>21501</v>
      </c>
      <c r="T541" s="3">
        <v>42178</v>
      </c>
      <c r="U541" s="3">
        <v>42179</v>
      </c>
      <c r="V541">
        <v>-1537.14</v>
      </c>
      <c r="W541">
        <v>19</v>
      </c>
      <c r="X541">
        <v>1302.98</v>
      </c>
      <c r="Y541">
        <v>86166</v>
      </c>
    </row>
    <row r="542" spans="1:25" x14ac:dyDescent="0.25">
      <c r="A542">
        <v>19279</v>
      </c>
      <c r="B542" t="s">
        <v>60</v>
      </c>
      <c r="C542">
        <v>0.06</v>
      </c>
      <c r="D542">
        <v>40.98</v>
      </c>
      <c r="E542">
        <v>2.99</v>
      </c>
      <c r="F542">
        <v>950</v>
      </c>
      <c r="G542" t="s">
        <v>1080</v>
      </c>
      <c r="H542" t="s">
        <v>62</v>
      </c>
      <c r="I542" t="s">
        <v>127</v>
      </c>
      <c r="J542" t="s">
        <v>42</v>
      </c>
      <c r="K542" t="s">
        <v>122</v>
      </c>
      <c r="L542" t="s">
        <v>72</v>
      </c>
      <c r="M542" t="s">
        <v>1079</v>
      </c>
      <c r="N542">
        <v>0.36</v>
      </c>
      <c r="O542" t="s">
        <v>46</v>
      </c>
      <c r="P542" t="s">
        <v>74</v>
      </c>
      <c r="Q542" t="s">
        <v>75</v>
      </c>
      <c r="R542" t="s">
        <v>76</v>
      </c>
      <c r="S542">
        <v>55372</v>
      </c>
      <c r="T542" s="3">
        <v>42006</v>
      </c>
      <c r="U542" s="3">
        <v>42008</v>
      </c>
      <c r="V542">
        <v>-14.8</v>
      </c>
      <c r="W542">
        <v>1</v>
      </c>
      <c r="X542">
        <v>41.6</v>
      </c>
      <c r="Y542">
        <v>89083</v>
      </c>
    </row>
    <row r="543" spans="1:25" x14ac:dyDescent="0.25">
      <c r="A543">
        <v>19287</v>
      </c>
      <c r="B543" t="s">
        <v>50</v>
      </c>
      <c r="C543">
        <v>7.0000000000000007E-2</v>
      </c>
      <c r="D543">
        <v>7.59</v>
      </c>
      <c r="E543">
        <v>4</v>
      </c>
      <c r="F543">
        <v>1711</v>
      </c>
      <c r="G543" t="s">
        <v>1728</v>
      </c>
      <c r="H543" t="s">
        <v>62</v>
      </c>
      <c r="I543" t="s">
        <v>41</v>
      </c>
      <c r="J543" t="s">
        <v>54</v>
      </c>
      <c r="K543" t="s">
        <v>63</v>
      </c>
      <c r="L543" t="s">
        <v>44</v>
      </c>
      <c r="M543" t="s">
        <v>457</v>
      </c>
      <c r="N543">
        <v>0.42</v>
      </c>
      <c r="O543" t="s">
        <v>46</v>
      </c>
      <c r="P543" t="s">
        <v>149</v>
      </c>
      <c r="Q543" t="s">
        <v>400</v>
      </c>
      <c r="R543" t="s">
        <v>1729</v>
      </c>
      <c r="S543">
        <v>30062</v>
      </c>
      <c r="T543" s="3">
        <v>42079</v>
      </c>
      <c r="U543" s="3">
        <v>42081</v>
      </c>
      <c r="V543">
        <v>-167.05</v>
      </c>
      <c r="W543">
        <v>3</v>
      </c>
      <c r="X543">
        <v>22.48</v>
      </c>
      <c r="Y543">
        <v>87747</v>
      </c>
    </row>
    <row r="544" spans="1:25" x14ac:dyDescent="0.25">
      <c r="A544">
        <v>19293</v>
      </c>
      <c r="B544" t="s">
        <v>50</v>
      </c>
      <c r="C544">
        <v>0.08</v>
      </c>
      <c r="D544">
        <v>15.99</v>
      </c>
      <c r="E544">
        <v>13.18</v>
      </c>
      <c r="F544">
        <v>2868</v>
      </c>
      <c r="G544" t="s">
        <v>2632</v>
      </c>
      <c r="H544" t="s">
        <v>40</v>
      </c>
      <c r="I544" t="s">
        <v>41</v>
      </c>
      <c r="J544" t="s">
        <v>42</v>
      </c>
      <c r="K544" t="s">
        <v>122</v>
      </c>
      <c r="L544" t="s">
        <v>72</v>
      </c>
      <c r="M544" t="s">
        <v>651</v>
      </c>
      <c r="N544">
        <v>0.37</v>
      </c>
      <c r="O544" t="s">
        <v>46</v>
      </c>
      <c r="P544" t="s">
        <v>47</v>
      </c>
      <c r="Q544" t="s">
        <v>48</v>
      </c>
      <c r="R544" t="s">
        <v>2633</v>
      </c>
      <c r="S544">
        <v>98026</v>
      </c>
      <c r="T544" s="3">
        <v>42149</v>
      </c>
      <c r="U544" s="3">
        <v>42151</v>
      </c>
      <c r="V544">
        <v>-66.58</v>
      </c>
      <c r="W544">
        <v>4</v>
      </c>
      <c r="X544">
        <v>66.02</v>
      </c>
      <c r="Y544">
        <v>85828</v>
      </c>
    </row>
    <row r="545" spans="1:25" x14ac:dyDescent="0.25">
      <c r="A545">
        <v>19294</v>
      </c>
      <c r="B545" t="s">
        <v>38</v>
      </c>
      <c r="C545">
        <v>0.04</v>
      </c>
      <c r="D545">
        <v>10.4</v>
      </c>
      <c r="E545">
        <v>5.4</v>
      </c>
      <c r="F545">
        <v>2668</v>
      </c>
      <c r="G545" t="s">
        <v>2485</v>
      </c>
      <c r="H545" t="s">
        <v>62</v>
      </c>
      <c r="I545" t="s">
        <v>41</v>
      </c>
      <c r="J545" t="s">
        <v>54</v>
      </c>
      <c r="K545" t="s">
        <v>63</v>
      </c>
      <c r="L545" t="s">
        <v>64</v>
      </c>
      <c r="M545" t="s">
        <v>2486</v>
      </c>
      <c r="N545">
        <v>0.51</v>
      </c>
      <c r="O545" t="s">
        <v>46</v>
      </c>
      <c r="P545" t="s">
        <v>74</v>
      </c>
      <c r="Q545" t="s">
        <v>2206</v>
      </c>
      <c r="R545" t="s">
        <v>2487</v>
      </c>
      <c r="S545">
        <v>57701</v>
      </c>
      <c r="T545" s="3">
        <v>42091</v>
      </c>
      <c r="U545" s="3">
        <v>42092</v>
      </c>
      <c r="V545">
        <v>29.98</v>
      </c>
      <c r="W545">
        <v>12</v>
      </c>
      <c r="X545">
        <v>130.74</v>
      </c>
      <c r="Y545">
        <v>87830</v>
      </c>
    </row>
    <row r="546" spans="1:25" x14ac:dyDescent="0.25">
      <c r="A546">
        <v>19295</v>
      </c>
      <c r="B546" t="s">
        <v>38</v>
      </c>
      <c r="C546">
        <v>0.08</v>
      </c>
      <c r="D546">
        <v>4.28</v>
      </c>
      <c r="E546">
        <v>4.79</v>
      </c>
      <c r="F546">
        <v>2668</v>
      </c>
      <c r="G546" t="s">
        <v>2485</v>
      </c>
      <c r="H546" t="s">
        <v>62</v>
      </c>
      <c r="I546" t="s">
        <v>41</v>
      </c>
      <c r="J546" t="s">
        <v>42</v>
      </c>
      <c r="K546" t="s">
        <v>106</v>
      </c>
      <c r="L546" t="s">
        <v>72</v>
      </c>
      <c r="M546" t="s">
        <v>2488</v>
      </c>
      <c r="N546">
        <v>0.4</v>
      </c>
      <c r="O546" t="s">
        <v>46</v>
      </c>
      <c r="P546" t="s">
        <v>74</v>
      </c>
      <c r="Q546" t="s">
        <v>2206</v>
      </c>
      <c r="R546" t="s">
        <v>2487</v>
      </c>
      <c r="S546">
        <v>57701</v>
      </c>
      <c r="T546" s="3">
        <v>42091</v>
      </c>
      <c r="U546" s="3">
        <v>42093</v>
      </c>
      <c r="V546">
        <v>-121.2</v>
      </c>
      <c r="W546">
        <v>12</v>
      </c>
      <c r="X546">
        <v>49.87</v>
      </c>
      <c r="Y546">
        <v>87830</v>
      </c>
    </row>
    <row r="547" spans="1:25" x14ac:dyDescent="0.25">
      <c r="A547">
        <v>19311</v>
      </c>
      <c r="B547" t="s">
        <v>50</v>
      </c>
      <c r="C547">
        <v>0.02</v>
      </c>
      <c r="D547">
        <v>12.53</v>
      </c>
      <c r="E547">
        <v>0.49</v>
      </c>
      <c r="F547">
        <v>899</v>
      </c>
      <c r="G547" t="s">
        <v>1030</v>
      </c>
      <c r="H547" t="s">
        <v>62</v>
      </c>
      <c r="I547" t="s">
        <v>71</v>
      </c>
      <c r="J547" t="s">
        <v>42</v>
      </c>
      <c r="K547" t="s">
        <v>147</v>
      </c>
      <c r="L547" t="s">
        <v>72</v>
      </c>
      <c r="M547" t="s">
        <v>1029</v>
      </c>
      <c r="N547">
        <v>0.38</v>
      </c>
      <c r="O547" t="s">
        <v>46</v>
      </c>
      <c r="P547" t="s">
        <v>66</v>
      </c>
      <c r="Q547" t="s">
        <v>247</v>
      </c>
      <c r="R547" t="s">
        <v>1031</v>
      </c>
      <c r="S547">
        <v>16602</v>
      </c>
      <c r="T547" s="3">
        <v>42031</v>
      </c>
      <c r="U547" s="3">
        <v>42031</v>
      </c>
      <c r="V547">
        <v>104.72</v>
      </c>
      <c r="W547">
        <v>12</v>
      </c>
      <c r="X547">
        <v>151.77000000000001</v>
      </c>
      <c r="Y547">
        <v>86264</v>
      </c>
    </row>
    <row r="548" spans="1:25" x14ac:dyDescent="0.25">
      <c r="A548">
        <v>19312</v>
      </c>
      <c r="B548" t="s">
        <v>50</v>
      </c>
      <c r="C548">
        <v>7.0000000000000007E-2</v>
      </c>
      <c r="D548">
        <v>5.18</v>
      </c>
      <c r="E548">
        <v>2.04</v>
      </c>
      <c r="F548">
        <v>899</v>
      </c>
      <c r="G548" t="s">
        <v>1030</v>
      </c>
      <c r="H548" t="s">
        <v>40</v>
      </c>
      <c r="I548" t="s">
        <v>71</v>
      </c>
      <c r="J548" t="s">
        <v>42</v>
      </c>
      <c r="K548" t="s">
        <v>106</v>
      </c>
      <c r="L548" t="s">
        <v>44</v>
      </c>
      <c r="M548" t="s">
        <v>180</v>
      </c>
      <c r="N548">
        <v>0.36</v>
      </c>
      <c r="O548" t="s">
        <v>46</v>
      </c>
      <c r="P548" t="s">
        <v>66</v>
      </c>
      <c r="Q548" t="s">
        <v>247</v>
      </c>
      <c r="R548" t="s">
        <v>1031</v>
      </c>
      <c r="S548">
        <v>16602</v>
      </c>
      <c r="T548" s="3">
        <v>42031</v>
      </c>
      <c r="U548" s="3">
        <v>42033</v>
      </c>
      <c r="V548">
        <v>37.31</v>
      </c>
      <c r="W548">
        <v>11</v>
      </c>
      <c r="X548">
        <v>57.13</v>
      </c>
      <c r="Y548">
        <v>86264</v>
      </c>
    </row>
    <row r="549" spans="1:25" x14ac:dyDescent="0.25">
      <c r="A549">
        <v>19314</v>
      </c>
      <c r="B549" t="s">
        <v>60</v>
      </c>
      <c r="C549">
        <v>0.05</v>
      </c>
      <c r="D549">
        <v>1.88</v>
      </c>
      <c r="E549">
        <v>1.49</v>
      </c>
      <c r="F549">
        <v>171</v>
      </c>
      <c r="G549" t="s">
        <v>284</v>
      </c>
      <c r="H549" t="s">
        <v>62</v>
      </c>
      <c r="I549" t="s">
        <v>41</v>
      </c>
      <c r="J549" t="s">
        <v>42</v>
      </c>
      <c r="K549" t="s">
        <v>122</v>
      </c>
      <c r="L549" t="s">
        <v>72</v>
      </c>
      <c r="M549" t="s">
        <v>285</v>
      </c>
      <c r="N549">
        <v>0.37</v>
      </c>
      <c r="O549" t="s">
        <v>46</v>
      </c>
      <c r="P549" t="s">
        <v>66</v>
      </c>
      <c r="Q549" t="s">
        <v>67</v>
      </c>
      <c r="R549" t="s">
        <v>286</v>
      </c>
      <c r="S549">
        <v>7024</v>
      </c>
      <c r="T549" s="3">
        <v>42107</v>
      </c>
      <c r="U549" s="3">
        <v>42109</v>
      </c>
      <c r="V549">
        <v>-2.91</v>
      </c>
      <c r="W549">
        <v>1</v>
      </c>
      <c r="X549">
        <v>3.42</v>
      </c>
      <c r="Y549">
        <v>87464</v>
      </c>
    </row>
    <row r="550" spans="1:25" x14ac:dyDescent="0.25">
      <c r="A550">
        <v>19315</v>
      </c>
      <c r="B550" t="s">
        <v>119</v>
      </c>
      <c r="C550">
        <v>0.08</v>
      </c>
      <c r="D550">
        <v>43.22</v>
      </c>
      <c r="E550">
        <v>16.71</v>
      </c>
      <c r="F550">
        <v>169</v>
      </c>
      <c r="G550" t="s">
        <v>279</v>
      </c>
      <c r="H550" t="s">
        <v>62</v>
      </c>
      <c r="I550" t="s">
        <v>41</v>
      </c>
      <c r="J550" t="s">
        <v>90</v>
      </c>
      <c r="K550" t="s">
        <v>193</v>
      </c>
      <c r="L550" t="s">
        <v>72</v>
      </c>
      <c r="M550" t="s">
        <v>280</v>
      </c>
      <c r="N550">
        <v>0.66</v>
      </c>
      <c r="O550" t="s">
        <v>46</v>
      </c>
      <c r="P550" t="s">
        <v>149</v>
      </c>
      <c r="Q550" t="s">
        <v>184</v>
      </c>
      <c r="R550" t="s">
        <v>281</v>
      </c>
      <c r="S550">
        <v>70802</v>
      </c>
      <c r="T550" s="3">
        <v>42007</v>
      </c>
      <c r="U550" s="3">
        <v>42009</v>
      </c>
      <c r="V550">
        <v>280.27</v>
      </c>
      <c r="W550">
        <v>3</v>
      </c>
      <c r="X550">
        <v>130.62</v>
      </c>
      <c r="Y550">
        <v>87463</v>
      </c>
    </row>
    <row r="551" spans="1:25" x14ac:dyDescent="0.25">
      <c r="A551">
        <v>19316</v>
      </c>
      <c r="B551" t="s">
        <v>119</v>
      </c>
      <c r="C551">
        <v>0.05</v>
      </c>
      <c r="D551">
        <v>574.74</v>
      </c>
      <c r="E551">
        <v>24.49</v>
      </c>
      <c r="F551">
        <v>169</v>
      </c>
      <c r="G551" t="s">
        <v>279</v>
      </c>
      <c r="H551" t="s">
        <v>62</v>
      </c>
      <c r="I551" t="s">
        <v>41</v>
      </c>
      <c r="J551" t="s">
        <v>90</v>
      </c>
      <c r="K551" t="s">
        <v>98</v>
      </c>
      <c r="L551" t="s">
        <v>249</v>
      </c>
      <c r="M551" t="s">
        <v>282</v>
      </c>
      <c r="N551">
        <v>0.37</v>
      </c>
      <c r="O551" t="s">
        <v>46</v>
      </c>
      <c r="P551" t="s">
        <v>149</v>
      </c>
      <c r="Q551" t="s">
        <v>184</v>
      </c>
      <c r="R551" t="s">
        <v>281</v>
      </c>
      <c r="S551">
        <v>70802</v>
      </c>
      <c r="T551" s="3">
        <v>42007</v>
      </c>
      <c r="U551" s="3">
        <v>42014</v>
      </c>
      <c r="V551">
        <v>-112.43</v>
      </c>
      <c r="W551">
        <v>12</v>
      </c>
      <c r="X551">
        <v>6945.16</v>
      </c>
      <c r="Y551">
        <v>87463</v>
      </c>
    </row>
    <row r="552" spans="1:25" x14ac:dyDescent="0.25">
      <c r="A552">
        <v>19317</v>
      </c>
      <c r="B552" t="s">
        <v>119</v>
      </c>
      <c r="C552">
        <v>0.04</v>
      </c>
      <c r="D552">
        <v>10.14</v>
      </c>
      <c r="E552">
        <v>2.27</v>
      </c>
      <c r="F552">
        <v>169</v>
      </c>
      <c r="G552" t="s">
        <v>279</v>
      </c>
      <c r="H552" t="s">
        <v>62</v>
      </c>
      <c r="I552" t="s">
        <v>41</v>
      </c>
      <c r="J552" t="s">
        <v>42</v>
      </c>
      <c r="K552" t="s">
        <v>106</v>
      </c>
      <c r="L552" t="s">
        <v>44</v>
      </c>
      <c r="M552" t="s">
        <v>283</v>
      </c>
      <c r="N552">
        <v>0.36</v>
      </c>
      <c r="O552" t="s">
        <v>46</v>
      </c>
      <c r="P552" t="s">
        <v>149</v>
      </c>
      <c r="Q552" t="s">
        <v>184</v>
      </c>
      <c r="R552" t="s">
        <v>281</v>
      </c>
      <c r="S552">
        <v>70802</v>
      </c>
      <c r="T552" s="3">
        <v>42007</v>
      </c>
      <c r="U552" s="3">
        <v>42011</v>
      </c>
      <c r="V552">
        <v>24.92</v>
      </c>
      <c r="W552">
        <v>3</v>
      </c>
      <c r="X552">
        <v>30.94</v>
      </c>
      <c r="Y552">
        <v>87463</v>
      </c>
    </row>
    <row r="553" spans="1:25" x14ac:dyDescent="0.25">
      <c r="A553">
        <v>19322</v>
      </c>
      <c r="B553" t="s">
        <v>119</v>
      </c>
      <c r="C553">
        <v>0.02</v>
      </c>
      <c r="D553">
        <v>46.89</v>
      </c>
      <c r="E553">
        <v>5.0999999999999996</v>
      </c>
      <c r="F553">
        <v>1253</v>
      </c>
      <c r="G553" t="s">
        <v>1357</v>
      </c>
      <c r="H553" t="s">
        <v>62</v>
      </c>
      <c r="I553" t="s">
        <v>53</v>
      </c>
      <c r="J553" t="s">
        <v>42</v>
      </c>
      <c r="K553" t="s">
        <v>270</v>
      </c>
      <c r="L553" t="s">
        <v>99</v>
      </c>
      <c r="M553" t="s">
        <v>1358</v>
      </c>
      <c r="N553">
        <v>0.46</v>
      </c>
      <c r="O553" t="s">
        <v>46</v>
      </c>
      <c r="P553" t="s">
        <v>74</v>
      </c>
      <c r="Q553" t="s">
        <v>143</v>
      </c>
      <c r="R553" t="s">
        <v>1359</v>
      </c>
      <c r="S553">
        <v>78613</v>
      </c>
      <c r="T553" s="3">
        <v>42117</v>
      </c>
      <c r="U553" s="3">
        <v>42117</v>
      </c>
      <c r="V553">
        <v>421.35</v>
      </c>
      <c r="W553">
        <v>13</v>
      </c>
      <c r="X553">
        <v>610.65</v>
      </c>
      <c r="Y553">
        <v>89981</v>
      </c>
    </row>
    <row r="554" spans="1:25" x14ac:dyDescent="0.25">
      <c r="A554">
        <v>19323</v>
      </c>
      <c r="B554" t="s">
        <v>119</v>
      </c>
      <c r="C554">
        <v>0.05</v>
      </c>
      <c r="D554">
        <v>140.97999999999999</v>
      </c>
      <c r="E554">
        <v>36.090000000000003</v>
      </c>
      <c r="F554">
        <v>1253</v>
      </c>
      <c r="G554" t="s">
        <v>1357</v>
      </c>
      <c r="H554" t="s">
        <v>52</v>
      </c>
      <c r="I554" t="s">
        <v>53</v>
      </c>
      <c r="J554" t="s">
        <v>54</v>
      </c>
      <c r="K554" t="s">
        <v>204</v>
      </c>
      <c r="L554" t="s">
        <v>134</v>
      </c>
      <c r="M554" t="s">
        <v>1360</v>
      </c>
      <c r="N554">
        <v>0.77</v>
      </c>
      <c r="O554" t="s">
        <v>46</v>
      </c>
      <c r="P554" t="s">
        <v>74</v>
      </c>
      <c r="Q554" t="s">
        <v>143</v>
      </c>
      <c r="R554" t="s">
        <v>1359</v>
      </c>
      <c r="S554">
        <v>78613</v>
      </c>
      <c r="T554" s="3">
        <v>42117</v>
      </c>
      <c r="U554" s="3">
        <v>42119</v>
      </c>
      <c r="V554">
        <v>-373.09</v>
      </c>
      <c r="W554">
        <v>5</v>
      </c>
      <c r="X554">
        <v>699.24</v>
      </c>
      <c r="Y554">
        <v>89981</v>
      </c>
    </row>
    <row r="555" spans="1:25" x14ac:dyDescent="0.25">
      <c r="A555">
        <v>19324</v>
      </c>
      <c r="B555" t="s">
        <v>119</v>
      </c>
      <c r="C555">
        <v>0.1</v>
      </c>
      <c r="D555">
        <v>212.6</v>
      </c>
      <c r="E555">
        <v>110.2</v>
      </c>
      <c r="F555">
        <v>1253</v>
      </c>
      <c r="G555" t="s">
        <v>1357</v>
      </c>
      <c r="H555" t="s">
        <v>52</v>
      </c>
      <c r="I555" t="s">
        <v>53</v>
      </c>
      <c r="J555" t="s">
        <v>54</v>
      </c>
      <c r="K555" t="s">
        <v>165</v>
      </c>
      <c r="L555" t="s">
        <v>134</v>
      </c>
      <c r="M555" t="s">
        <v>1361</v>
      </c>
      <c r="N555">
        <v>0.73</v>
      </c>
      <c r="O555" t="s">
        <v>46</v>
      </c>
      <c r="P555" t="s">
        <v>74</v>
      </c>
      <c r="Q555" t="s">
        <v>143</v>
      </c>
      <c r="R555" t="s">
        <v>1359</v>
      </c>
      <c r="S555">
        <v>78613</v>
      </c>
      <c r="T555" s="3">
        <v>42117</v>
      </c>
      <c r="U555" s="3">
        <v>42119</v>
      </c>
      <c r="V555">
        <v>-3465.07</v>
      </c>
      <c r="W555">
        <v>12</v>
      </c>
      <c r="X555">
        <v>2346.0300000000002</v>
      </c>
      <c r="Y555">
        <v>89981</v>
      </c>
    </row>
    <row r="556" spans="1:25" x14ac:dyDescent="0.25">
      <c r="A556">
        <v>19325</v>
      </c>
      <c r="B556" t="s">
        <v>119</v>
      </c>
      <c r="C556">
        <v>0.06</v>
      </c>
      <c r="D556">
        <v>4.18</v>
      </c>
      <c r="E556">
        <v>2.99</v>
      </c>
      <c r="F556">
        <v>688</v>
      </c>
      <c r="G556" t="s">
        <v>822</v>
      </c>
      <c r="H556" t="s">
        <v>62</v>
      </c>
      <c r="I556" t="s">
        <v>71</v>
      </c>
      <c r="J556" t="s">
        <v>42</v>
      </c>
      <c r="K556" t="s">
        <v>122</v>
      </c>
      <c r="L556" t="s">
        <v>72</v>
      </c>
      <c r="M556" t="s">
        <v>825</v>
      </c>
      <c r="N556">
        <v>0.37</v>
      </c>
      <c r="O556" t="s">
        <v>46</v>
      </c>
      <c r="P556" t="s">
        <v>74</v>
      </c>
      <c r="Q556" t="s">
        <v>519</v>
      </c>
      <c r="R556" t="s">
        <v>824</v>
      </c>
      <c r="S556">
        <v>63116</v>
      </c>
      <c r="T556" s="3">
        <v>42069</v>
      </c>
      <c r="U556" s="3">
        <v>42071</v>
      </c>
      <c r="V556">
        <v>-12.72</v>
      </c>
      <c r="W556">
        <v>5</v>
      </c>
      <c r="X556">
        <v>21.34</v>
      </c>
      <c r="Y556">
        <v>88504</v>
      </c>
    </row>
    <row r="557" spans="1:25" x14ac:dyDescent="0.25">
      <c r="A557">
        <v>19326</v>
      </c>
      <c r="B557" t="s">
        <v>69</v>
      </c>
      <c r="C557">
        <v>0.04</v>
      </c>
      <c r="D557">
        <v>15.42</v>
      </c>
      <c r="E557">
        <v>10.68</v>
      </c>
      <c r="F557">
        <v>678</v>
      </c>
      <c r="G557" t="s">
        <v>811</v>
      </c>
      <c r="H557" t="s">
        <v>40</v>
      </c>
      <c r="I557" t="s">
        <v>41</v>
      </c>
      <c r="J557" t="s">
        <v>42</v>
      </c>
      <c r="K557" t="s">
        <v>154</v>
      </c>
      <c r="L557" t="s">
        <v>72</v>
      </c>
      <c r="M557" t="s">
        <v>439</v>
      </c>
      <c r="N557">
        <v>0.57999999999999996</v>
      </c>
      <c r="O557" t="s">
        <v>46</v>
      </c>
      <c r="P557" t="s">
        <v>149</v>
      </c>
      <c r="Q557" t="s">
        <v>150</v>
      </c>
      <c r="R557" t="s">
        <v>812</v>
      </c>
      <c r="S557">
        <v>24281</v>
      </c>
      <c r="T557" s="3">
        <v>42116</v>
      </c>
      <c r="U557" s="3">
        <v>42117</v>
      </c>
      <c r="V557">
        <v>-109.7</v>
      </c>
      <c r="W557">
        <v>5</v>
      </c>
      <c r="X557">
        <v>81.14</v>
      </c>
      <c r="Y557">
        <v>88889</v>
      </c>
    </row>
    <row r="558" spans="1:25" x14ac:dyDescent="0.25">
      <c r="A558">
        <v>19333</v>
      </c>
      <c r="B558" t="s">
        <v>50</v>
      </c>
      <c r="C558">
        <v>0.1</v>
      </c>
      <c r="D558">
        <v>5.98</v>
      </c>
      <c r="E558">
        <v>5.35</v>
      </c>
      <c r="F558">
        <v>1364</v>
      </c>
      <c r="G558" t="s">
        <v>1449</v>
      </c>
      <c r="H558" t="s">
        <v>62</v>
      </c>
      <c r="I558" t="s">
        <v>53</v>
      </c>
      <c r="J558" t="s">
        <v>42</v>
      </c>
      <c r="K558" t="s">
        <v>106</v>
      </c>
      <c r="L558" t="s">
        <v>72</v>
      </c>
      <c r="M558" t="s">
        <v>1450</v>
      </c>
      <c r="N558">
        <v>0.4</v>
      </c>
      <c r="O558" t="s">
        <v>46</v>
      </c>
      <c r="P558" t="s">
        <v>66</v>
      </c>
      <c r="Q558" t="s">
        <v>428</v>
      </c>
      <c r="R558" t="s">
        <v>1431</v>
      </c>
      <c r="S558">
        <v>20746</v>
      </c>
      <c r="T558" s="3">
        <v>42080</v>
      </c>
      <c r="U558" s="3">
        <v>42080</v>
      </c>
      <c r="V558">
        <v>-90.26</v>
      </c>
      <c r="W558">
        <v>10</v>
      </c>
      <c r="X558">
        <v>57.34</v>
      </c>
      <c r="Y558">
        <v>89994</v>
      </c>
    </row>
    <row r="559" spans="1:25" x14ac:dyDescent="0.25">
      <c r="A559">
        <v>19336</v>
      </c>
      <c r="B559" t="s">
        <v>38</v>
      </c>
      <c r="C559">
        <v>0.05</v>
      </c>
      <c r="D559">
        <v>20.98</v>
      </c>
      <c r="E559">
        <v>21.2</v>
      </c>
      <c r="F559">
        <v>1988</v>
      </c>
      <c r="G559" t="s">
        <v>1943</v>
      </c>
      <c r="H559" t="s">
        <v>62</v>
      </c>
      <c r="I559" t="s">
        <v>53</v>
      </c>
      <c r="J559" t="s">
        <v>54</v>
      </c>
      <c r="K559" t="s">
        <v>63</v>
      </c>
      <c r="L559" t="s">
        <v>99</v>
      </c>
      <c r="M559" t="s">
        <v>1944</v>
      </c>
      <c r="N559">
        <v>0.78</v>
      </c>
      <c r="O559" t="s">
        <v>46</v>
      </c>
      <c r="P559" t="s">
        <v>47</v>
      </c>
      <c r="Q559" t="s">
        <v>225</v>
      </c>
      <c r="R559" t="s">
        <v>1908</v>
      </c>
      <c r="S559">
        <v>84020</v>
      </c>
      <c r="T559" s="3">
        <v>42007</v>
      </c>
      <c r="U559" s="3">
        <v>42008</v>
      </c>
      <c r="V559">
        <v>-181.1</v>
      </c>
      <c r="W559">
        <v>3</v>
      </c>
      <c r="X559">
        <v>65.69</v>
      </c>
      <c r="Y559">
        <v>89999</v>
      </c>
    </row>
    <row r="560" spans="1:25" x14ac:dyDescent="0.25">
      <c r="A560">
        <v>19355</v>
      </c>
      <c r="B560" t="s">
        <v>119</v>
      </c>
      <c r="C560">
        <v>0.06</v>
      </c>
      <c r="D560">
        <v>205.99</v>
      </c>
      <c r="E560">
        <v>8.99</v>
      </c>
      <c r="F560">
        <v>32</v>
      </c>
      <c r="G560" t="s">
        <v>113</v>
      </c>
      <c r="H560" t="s">
        <v>62</v>
      </c>
      <c r="I560" t="s">
        <v>41</v>
      </c>
      <c r="J560" t="s">
        <v>90</v>
      </c>
      <c r="K560" t="s">
        <v>91</v>
      </c>
      <c r="L560" t="s">
        <v>72</v>
      </c>
      <c r="M560" t="s">
        <v>120</v>
      </c>
      <c r="N560">
        <v>0.56000000000000005</v>
      </c>
      <c r="O560" t="s">
        <v>46</v>
      </c>
      <c r="P560" t="s">
        <v>47</v>
      </c>
      <c r="Q560" t="s">
        <v>115</v>
      </c>
      <c r="R560" t="s">
        <v>116</v>
      </c>
      <c r="S560">
        <v>97526</v>
      </c>
      <c r="T560" s="3">
        <v>42075</v>
      </c>
      <c r="U560" s="3">
        <v>42082</v>
      </c>
      <c r="V560">
        <v>3568.1</v>
      </c>
      <c r="W560">
        <v>22</v>
      </c>
      <c r="X560">
        <v>3838.14</v>
      </c>
      <c r="Y560">
        <v>89203</v>
      </c>
    </row>
    <row r="561" spans="1:25" x14ac:dyDescent="0.25">
      <c r="A561">
        <v>19357</v>
      </c>
      <c r="B561" t="s">
        <v>69</v>
      </c>
      <c r="C561">
        <v>0.02</v>
      </c>
      <c r="D561">
        <v>160.97999999999999</v>
      </c>
      <c r="E561">
        <v>30</v>
      </c>
      <c r="F561">
        <v>1138</v>
      </c>
      <c r="G561" t="s">
        <v>1263</v>
      </c>
      <c r="H561" t="s">
        <v>52</v>
      </c>
      <c r="I561" t="s">
        <v>53</v>
      </c>
      <c r="J561" t="s">
        <v>54</v>
      </c>
      <c r="K561" t="s">
        <v>55</v>
      </c>
      <c r="L561" t="s">
        <v>56</v>
      </c>
      <c r="M561" t="s">
        <v>190</v>
      </c>
      <c r="N561">
        <v>0.62</v>
      </c>
      <c r="O561" t="s">
        <v>46</v>
      </c>
      <c r="P561" t="s">
        <v>74</v>
      </c>
      <c r="Q561" t="s">
        <v>143</v>
      </c>
      <c r="R561" t="s">
        <v>1264</v>
      </c>
      <c r="S561">
        <v>75056</v>
      </c>
      <c r="T561" s="3">
        <v>42051</v>
      </c>
      <c r="U561" s="3">
        <v>42054</v>
      </c>
      <c r="V561">
        <v>-51.12</v>
      </c>
      <c r="W561">
        <v>1</v>
      </c>
      <c r="X561">
        <v>192.49</v>
      </c>
      <c r="Y561">
        <v>86574</v>
      </c>
    </row>
    <row r="562" spans="1:25" x14ac:dyDescent="0.25">
      <c r="A562">
        <v>19358</v>
      </c>
      <c r="B562" t="s">
        <v>38</v>
      </c>
      <c r="C562">
        <v>0.08</v>
      </c>
      <c r="D562">
        <v>355.98</v>
      </c>
      <c r="E562">
        <v>58.92</v>
      </c>
      <c r="F562">
        <v>1197</v>
      </c>
      <c r="G562" t="s">
        <v>1306</v>
      </c>
      <c r="H562" t="s">
        <v>52</v>
      </c>
      <c r="I562" t="s">
        <v>71</v>
      </c>
      <c r="J562" t="s">
        <v>54</v>
      </c>
      <c r="K562" t="s">
        <v>55</v>
      </c>
      <c r="L562" t="s">
        <v>56</v>
      </c>
      <c r="M562" t="s">
        <v>1307</v>
      </c>
      <c r="N562">
        <v>0.64</v>
      </c>
      <c r="O562" t="s">
        <v>46</v>
      </c>
      <c r="P562" t="s">
        <v>66</v>
      </c>
      <c r="Q562" t="s">
        <v>206</v>
      </c>
      <c r="R562" t="s">
        <v>1308</v>
      </c>
      <c r="S562">
        <v>1776</v>
      </c>
      <c r="T562" s="3">
        <v>42081</v>
      </c>
      <c r="U562" s="3">
        <v>42083</v>
      </c>
      <c r="V562">
        <v>103.83</v>
      </c>
      <c r="W562">
        <v>4</v>
      </c>
      <c r="X562">
        <v>1350.94</v>
      </c>
      <c r="Y562">
        <v>87583</v>
      </c>
    </row>
    <row r="563" spans="1:25" x14ac:dyDescent="0.25">
      <c r="A563">
        <v>19364</v>
      </c>
      <c r="B563" t="s">
        <v>38</v>
      </c>
      <c r="C563">
        <v>0.01</v>
      </c>
      <c r="D563">
        <v>2.08</v>
      </c>
      <c r="E563">
        <v>5.33</v>
      </c>
      <c r="F563">
        <v>635</v>
      </c>
      <c r="G563" t="s">
        <v>756</v>
      </c>
      <c r="H563" t="s">
        <v>62</v>
      </c>
      <c r="I563" t="s">
        <v>41</v>
      </c>
      <c r="J563" t="s">
        <v>54</v>
      </c>
      <c r="K563" t="s">
        <v>63</v>
      </c>
      <c r="L563" t="s">
        <v>72</v>
      </c>
      <c r="M563" t="s">
        <v>757</v>
      </c>
      <c r="N563">
        <v>0.43</v>
      </c>
      <c r="O563" t="s">
        <v>46</v>
      </c>
      <c r="P563" t="s">
        <v>74</v>
      </c>
      <c r="Q563" t="s">
        <v>75</v>
      </c>
      <c r="R563" t="s">
        <v>758</v>
      </c>
      <c r="S563">
        <v>55106</v>
      </c>
      <c r="T563" s="3">
        <v>42099</v>
      </c>
      <c r="U563" s="3">
        <v>42099</v>
      </c>
      <c r="V563">
        <v>-103.71</v>
      </c>
      <c r="W563">
        <v>12</v>
      </c>
      <c r="X563">
        <v>28.32</v>
      </c>
      <c r="Y563">
        <v>89284</v>
      </c>
    </row>
    <row r="564" spans="1:25" x14ac:dyDescent="0.25">
      <c r="A564">
        <v>19365</v>
      </c>
      <c r="B564" t="s">
        <v>38</v>
      </c>
      <c r="C564">
        <v>0.03</v>
      </c>
      <c r="D564">
        <v>370.98</v>
      </c>
      <c r="E564">
        <v>99</v>
      </c>
      <c r="F564">
        <v>635</v>
      </c>
      <c r="G564" t="s">
        <v>756</v>
      </c>
      <c r="H564" t="s">
        <v>52</v>
      </c>
      <c r="I564" t="s">
        <v>41</v>
      </c>
      <c r="J564" t="s">
        <v>42</v>
      </c>
      <c r="K564" t="s">
        <v>154</v>
      </c>
      <c r="L564" t="s">
        <v>56</v>
      </c>
      <c r="M564" t="s">
        <v>759</v>
      </c>
      <c r="N564">
        <v>0.65</v>
      </c>
      <c r="O564" t="s">
        <v>46</v>
      </c>
      <c r="P564" t="s">
        <v>74</v>
      </c>
      <c r="Q564" t="s">
        <v>75</v>
      </c>
      <c r="R564" t="s">
        <v>758</v>
      </c>
      <c r="S564">
        <v>55106</v>
      </c>
      <c r="T564" s="3">
        <v>42099</v>
      </c>
      <c r="U564" s="3">
        <v>42100</v>
      </c>
      <c r="V564">
        <v>-124.29</v>
      </c>
      <c r="W564">
        <v>6</v>
      </c>
      <c r="X564">
        <v>2309.4899999999998</v>
      </c>
      <c r="Y564">
        <v>89284</v>
      </c>
    </row>
    <row r="565" spans="1:25" x14ac:dyDescent="0.25">
      <c r="A565">
        <v>19369</v>
      </c>
      <c r="B565" t="s">
        <v>38</v>
      </c>
      <c r="C565">
        <v>0</v>
      </c>
      <c r="D565">
        <v>5.77</v>
      </c>
      <c r="E565">
        <v>5.92</v>
      </c>
      <c r="F565">
        <v>2363</v>
      </c>
      <c r="G565" t="s">
        <v>2247</v>
      </c>
      <c r="H565" t="s">
        <v>62</v>
      </c>
      <c r="I565" t="s">
        <v>53</v>
      </c>
      <c r="J565" t="s">
        <v>54</v>
      </c>
      <c r="K565" t="s">
        <v>63</v>
      </c>
      <c r="L565" t="s">
        <v>99</v>
      </c>
      <c r="M565" t="s">
        <v>2248</v>
      </c>
      <c r="N565">
        <v>0.55000000000000004</v>
      </c>
      <c r="O565" t="s">
        <v>46</v>
      </c>
      <c r="P565" t="s">
        <v>66</v>
      </c>
      <c r="Q565" t="s">
        <v>167</v>
      </c>
      <c r="R565" t="s">
        <v>2131</v>
      </c>
      <c r="S565">
        <v>44256</v>
      </c>
      <c r="T565" s="3">
        <v>42105</v>
      </c>
      <c r="U565" s="3">
        <v>42107</v>
      </c>
      <c r="V565">
        <v>-61.53</v>
      </c>
      <c r="W565">
        <v>11</v>
      </c>
      <c r="X565">
        <v>69.89</v>
      </c>
      <c r="Y565">
        <v>90040</v>
      </c>
    </row>
    <row r="566" spans="1:25" x14ac:dyDescent="0.25">
      <c r="A566">
        <v>19374</v>
      </c>
      <c r="B566" t="s">
        <v>50</v>
      </c>
      <c r="C566">
        <v>7.0000000000000007E-2</v>
      </c>
      <c r="D566">
        <v>280.98</v>
      </c>
      <c r="E566">
        <v>57</v>
      </c>
      <c r="F566">
        <v>3167</v>
      </c>
      <c r="G566" t="s">
        <v>2866</v>
      </c>
      <c r="H566" t="s">
        <v>52</v>
      </c>
      <c r="I566" t="s">
        <v>41</v>
      </c>
      <c r="J566" t="s">
        <v>54</v>
      </c>
      <c r="K566" t="s">
        <v>55</v>
      </c>
      <c r="L566" t="s">
        <v>56</v>
      </c>
      <c r="M566" t="s">
        <v>683</v>
      </c>
      <c r="N566">
        <v>0.78</v>
      </c>
      <c r="O566" t="s">
        <v>46</v>
      </c>
      <c r="P566" t="s">
        <v>149</v>
      </c>
      <c r="Q566" t="s">
        <v>375</v>
      </c>
      <c r="R566" t="s">
        <v>2867</v>
      </c>
      <c r="S566">
        <v>32004</v>
      </c>
      <c r="T566" s="3">
        <v>42174</v>
      </c>
      <c r="U566" s="3">
        <v>42175</v>
      </c>
      <c r="V566">
        <v>-283.99</v>
      </c>
      <c r="W566">
        <v>14</v>
      </c>
      <c r="X566">
        <v>3936.61</v>
      </c>
      <c r="Y566">
        <v>86491</v>
      </c>
    </row>
    <row r="567" spans="1:25" x14ac:dyDescent="0.25">
      <c r="A567">
        <v>19375</v>
      </c>
      <c r="B567" t="s">
        <v>50</v>
      </c>
      <c r="C567">
        <v>0</v>
      </c>
      <c r="D567">
        <v>4.9800000000000004</v>
      </c>
      <c r="E567">
        <v>7.44</v>
      </c>
      <c r="F567">
        <v>3167</v>
      </c>
      <c r="G567" t="s">
        <v>2866</v>
      </c>
      <c r="H567" t="s">
        <v>62</v>
      </c>
      <c r="I567" t="s">
        <v>41</v>
      </c>
      <c r="J567" t="s">
        <v>42</v>
      </c>
      <c r="K567" t="s">
        <v>106</v>
      </c>
      <c r="L567" t="s">
        <v>72</v>
      </c>
      <c r="M567" t="s">
        <v>397</v>
      </c>
      <c r="N567">
        <v>0.36</v>
      </c>
      <c r="O567" t="s">
        <v>46</v>
      </c>
      <c r="P567" t="s">
        <v>149</v>
      </c>
      <c r="Q567" t="s">
        <v>375</v>
      </c>
      <c r="R567" t="s">
        <v>2867</v>
      </c>
      <c r="S567">
        <v>32004</v>
      </c>
      <c r="T567" s="3">
        <v>42174</v>
      </c>
      <c r="U567" s="3">
        <v>42176</v>
      </c>
      <c r="V567">
        <v>-195.34</v>
      </c>
      <c r="W567">
        <v>15</v>
      </c>
      <c r="X567">
        <v>78.31</v>
      </c>
      <c r="Y567">
        <v>86491</v>
      </c>
    </row>
    <row r="568" spans="1:25" x14ac:dyDescent="0.25">
      <c r="A568">
        <v>19376</v>
      </c>
      <c r="B568" t="s">
        <v>50</v>
      </c>
      <c r="C568">
        <v>0.1</v>
      </c>
      <c r="D568">
        <v>3.98</v>
      </c>
      <c r="E568">
        <v>0.83</v>
      </c>
      <c r="F568">
        <v>3167</v>
      </c>
      <c r="G568" t="s">
        <v>2866</v>
      </c>
      <c r="H568" t="s">
        <v>62</v>
      </c>
      <c r="I568" t="s">
        <v>41</v>
      </c>
      <c r="J568" t="s">
        <v>42</v>
      </c>
      <c r="K568" t="s">
        <v>43</v>
      </c>
      <c r="L568" t="s">
        <v>44</v>
      </c>
      <c r="M568" t="s">
        <v>1417</v>
      </c>
      <c r="N568">
        <v>0.51</v>
      </c>
      <c r="O568" t="s">
        <v>46</v>
      </c>
      <c r="P568" t="s">
        <v>149</v>
      </c>
      <c r="Q568" t="s">
        <v>375</v>
      </c>
      <c r="R568" t="s">
        <v>2867</v>
      </c>
      <c r="S568">
        <v>32004</v>
      </c>
      <c r="T568" s="3">
        <v>42174</v>
      </c>
      <c r="U568" s="3">
        <v>42176</v>
      </c>
      <c r="V568">
        <v>-89.71</v>
      </c>
      <c r="W568">
        <v>11</v>
      </c>
      <c r="X568">
        <v>42.46</v>
      </c>
      <c r="Y568">
        <v>86491</v>
      </c>
    </row>
    <row r="569" spans="1:25" x14ac:dyDescent="0.25">
      <c r="A569">
        <v>19380</v>
      </c>
      <c r="B569" t="s">
        <v>119</v>
      </c>
      <c r="C569">
        <v>0.06</v>
      </c>
      <c r="D569">
        <v>10.14</v>
      </c>
      <c r="E569">
        <v>2.27</v>
      </c>
      <c r="F569">
        <v>1005</v>
      </c>
      <c r="G569" t="s">
        <v>1118</v>
      </c>
      <c r="H569" t="s">
        <v>62</v>
      </c>
      <c r="I569" t="s">
        <v>71</v>
      </c>
      <c r="J569" t="s">
        <v>42</v>
      </c>
      <c r="K569" t="s">
        <v>106</v>
      </c>
      <c r="L569" t="s">
        <v>44</v>
      </c>
      <c r="M569" t="s">
        <v>283</v>
      </c>
      <c r="N569">
        <v>0.36</v>
      </c>
      <c r="O569" t="s">
        <v>46</v>
      </c>
      <c r="P569" t="s">
        <v>74</v>
      </c>
      <c r="Q569" t="s">
        <v>191</v>
      </c>
      <c r="R569" t="s">
        <v>779</v>
      </c>
      <c r="S569">
        <v>60089</v>
      </c>
      <c r="T569" s="3">
        <v>42067</v>
      </c>
      <c r="U569" s="3">
        <v>42067</v>
      </c>
      <c r="V569">
        <v>-3.88</v>
      </c>
      <c r="W569">
        <v>1</v>
      </c>
      <c r="X569">
        <v>12.18</v>
      </c>
      <c r="Y569">
        <v>90043</v>
      </c>
    </row>
    <row r="570" spans="1:25" x14ac:dyDescent="0.25">
      <c r="A570">
        <v>19381</v>
      </c>
      <c r="B570" t="s">
        <v>50</v>
      </c>
      <c r="C570">
        <v>0.08</v>
      </c>
      <c r="D570">
        <v>73.98</v>
      </c>
      <c r="E570">
        <v>4</v>
      </c>
      <c r="F570">
        <v>3041</v>
      </c>
      <c r="G570" t="s">
        <v>2760</v>
      </c>
      <c r="H570" t="s">
        <v>62</v>
      </c>
      <c r="I570" t="s">
        <v>41</v>
      </c>
      <c r="J570" t="s">
        <v>90</v>
      </c>
      <c r="K570" t="s">
        <v>193</v>
      </c>
      <c r="L570" t="s">
        <v>72</v>
      </c>
      <c r="M570" t="s">
        <v>385</v>
      </c>
      <c r="N570">
        <v>0.77</v>
      </c>
      <c r="O570" t="s">
        <v>46</v>
      </c>
      <c r="P570" t="s">
        <v>74</v>
      </c>
      <c r="Q570" t="s">
        <v>196</v>
      </c>
      <c r="R570" t="s">
        <v>2014</v>
      </c>
      <c r="S570">
        <v>67846</v>
      </c>
      <c r="T570" s="3">
        <v>42139</v>
      </c>
      <c r="U570" s="3">
        <v>42142</v>
      </c>
      <c r="V570">
        <v>97.16</v>
      </c>
      <c r="W570">
        <v>17</v>
      </c>
      <c r="X570">
        <v>1181.67</v>
      </c>
      <c r="Y570">
        <v>86102</v>
      </c>
    </row>
    <row r="571" spans="1:25" x14ac:dyDescent="0.25">
      <c r="A571">
        <v>19382</v>
      </c>
      <c r="B571" t="s">
        <v>50</v>
      </c>
      <c r="C571">
        <v>0.02</v>
      </c>
      <c r="D571">
        <v>3.68</v>
      </c>
      <c r="E571">
        <v>1.32</v>
      </c>
      <c r="F571">
        <v>3041</v>
      </c>
      <c r="G571" t="s">
        <v>2760</v>
      </c>
      <c r="H571" t="s">
        <v>62</v>
      </c>
      <c r="I571" t="s">
        <v>41</v>
      </c>
      <c r="J571" t="s">
        <v>42</v>
      </c>
      <c r="K571" t="s">
        <v>187</v>
      </c>
      <c r="L571" t="s">
        <v>44</v>
      </c>
      <c r="M571" t="s">
        <v>852</v>
      </c>
      <c r="N571">
        <v>0.83</v>
      </c>
      <c r="O571" t="s">
        <v>46</v>
      </c>
      <c r="P571" t="s">
        <v>74</v>
      </c>
      <c r="Q571" t="s">
        <v>196</v>
      </c>
      <c r="R571" t="s">
        <v>2014</v>
      </c>
      <c r="S571">
        <v>67846</v>
      </c>
      <c r="T571" s="3">
        <v>42139</v>
      </c>
      <c r="U571" s="3">
        <v>42141</v>
      </c>
      <c r="V571">
        <v>-20.65</v>
      </c>
      <c r="W571">
        <v>8</v>
      </c>
      <c r="X571">
        <v>29.93</v>
      </c>
      <c r="Y571">
        <v>86102</v>
      </c>
    </row>
    <row r="572" spans="1:25" x14ac:dyDescent="0.25">
      <c r="A572">
        <v>19383</v>
      </c>
      <c r="B572" t="s">
        <v>50</v>
      </c>
      <c r="C572">
        <v>7.0000000000000007E-2</v>
      </c>
      <c r="D572">
        <v>6.08</v>
      </c>
      <c r="E572">
        <v>0.91</v>
      </c>
      <c r="F572">
        <v>850</v>
      </c>
      <c r="G572" t="s">
        <v>978</v>
      </c>
      <c r="H572" t="s">
        <v>62</v>
      </c>
      <c r="I572" t="s">
        <v>41</v>
      </c>
      <c r="J572" t="s">
        <v>42</v>
      </c>
      <c r="K572" t="s">
        <v>43</v>
      </c>
      <c r="L572" t="s">
        <v>44</v>
      </c>
      <c r="M572" t="s">
        <v>979</v>
      </c>
      <c r="N572">
        <v>0.51</v>
      </c>
      <c r="O572" t="s">
        <v>46</v>
      </c>
      <c r="P572" t="s">
        <v>47</v>
      </c>
      <c r="Q572" t="s">
        <v>58</v>
      </c>
      <c r="R572" t="s">
        <v>980</v>
      </c>
      <c r="S572">
        <v>93117</v>
      </c>
      <c r="T572" s="3">
        <v>42070</v>
      </c>
      <c r="U572" s="3">
        <v>42071</v>
      </c>
      <c r="V572">
        <v>19.57</v>
      </c>
      <c r="W572">
        <v>7</v>
      </c>
      <c r="X572">
        <v>41.96</v>
      </c>
      <c r="Y572">
        <v>88569</v>
      </c>
    </row>
    <row r="573" spans="1:25" x14ac:dyDescent="0.25">
      <c r="A573">
        <v>19384</v>
      </c>
      <c r="B573" t="s">
        <v>50</v>
      </c>
      <c r="C573">
        <v>0.08</v>
      </c>
      <c r="D573">
        <v>19.899999999999999</v>
      </c>
      <c r="E573">
        <v>5.29</v>
      </c>
      <c r="F573">
        <v>851</v>
      </c>
      <c r="G573" t="s">
        <v>981</v>
      </c>
      <c r="H573" t="s">
        <v>62</v>
      </c>
      <c r="I573" t="s">
        <v>41</v>
      </c>
      <c r="J573" t="s">
        <v>42</v>
      </c>
      <c r="K573" t="s">
        <v>270</v>
      </c>
      <c r="L573" t="s">
        <v>99</v>
      </c>
      <c r="M573" t="s">
        <v>984</v>
      </c>
      <c r="N573">
        <v>0.4</v>
      </c>
      <c r="O573" t="s">
        <v>46</v>
      </c>
      <c r="P573" t="s">
        <v>47</v>
      </c>
      <c r="Q573" t="s">
        <v>58</v>
      </c>
      <c r="R573" t="s">
        <v>983</v>
      </c>
      <c r="S573">
        <v>91745</v>
      </c>
      <c r="T573" s="3">
        <v>42070</v>
      </c>
      <c r="U573" s="3">
        <v>42072</v>
      </c>
      <c r="V573">
        <v>107.11</v>
      </c>
      <c r="W573">
        <v>13</v>
      </c>
      <c r="X573">
        <v>240.46</v>
      </c>
      <c r="Y573">
        <v>88569</v>
      </c>
    </row>
    <row r="574" spans="1:25" x14ac:dyDescent="0.25">
      <c r="A574">
        <v>19385</v>
      </c>
      <c r="B574" t="s">
        <v>50</v>
      </c>
      <c r="C574">
        <v>0.02</v>
      </c>
      <c r="D574">
        <v>3.36</v>
      </c>
      <c r="E574">
        <v>6.27</v>
      </c>
      <c r="F574">
        <v>851</v>
      </c>
      <c r="G574" t="s">
        <v>981</v>
      </c>
      <c r="H574" t="s">
        <v>62</v>
      </c>
      <c r="I574" t="s">
        <v>41</v>
      </c>
      <c r="J574" t="s">
        <v>42</v>
      </c>
      <c r="K574" t="s">
        <v>122</v>
      </c>
      <c r="L574" t="s">
        <v>72</v>
      </c>
      <c r="M574" t="s">
        <v>599</v>
      </c>
      <c r="N574">
        <v>0.4</v>
      </c>
      <c r="O574" t="s">
        <v>46</v>
      </c>
      <c r="P574" t="s">
        <v>47</v>
      </c>
      <c r="Q574" t="s">
        <v>58</v>
      </c>
      <c r="R574" t="s">
        <v>983</v>
      </c>
      <c r="S574">
        <v>91745</v>
      </c>
      <c r="T574" s="3">
        <v>42070</v>
      </c>
      <c r="U574" s="3">
        <v>42072</v>
      </c>
      <c r="V574">
        <v>-216.15</v>
      </c>
      <c r="W574">
        <v>21</v>
      </c>
      <c r="X574">
        <v>74.08</v>
      </c>
      <c r="Y574">
        <v>88569</v>
      </c>
    </row>
    <row r="575" spans="1:25" x14ac:dyDescent="0.25">
      <c r="A575">
        <v>19398</v>
      </c>
      <c r="B575" t="s">
        <v>119</v>
      </c>
      <c r="C575">
        <v>0.1</v>
      </c>
      <c r="D575">
        <v>34.229999999999997</v>
      </c>
      <c r="E575">
        <v>5.0199999999999996</v>
      </c>
      <c r="F575">
        <v>1271</v>
      </c>
      <c r="G575" t="s">
        <v>1382</v>
      </c>
      <c r="H575" t="s">
        <v>62</v>
      </c>
      <c r="I575" t="s">
        <v>41</v>
      </c>
      <c r="J575" t="s">
        <v>54</v>
      </c>
      <c r="K575" t="s">
        <v>63</v>
      </c>
      <c r="L575" t="s">
        <v>72</v>
      </c>
      <c r="M575" t="s">
        <v>1384</v>
      </c>
      <c r="N575">
        <v>0.55000000000000004</v>
      </c>
      <c r="O575" t="s">
        <v>46</v>
      </c>
      <c r="P575" t="s">
        <v>47</v>
      </c>
      <c r="Q575" t="s">
        <v>58</v>
      </c>
      <c r="R575" t="s">
        <v>1383</v>
      </c>
      <c r="S575">
        <v>91941</v>
      </c>
      <c r="T575" s="3">
        <v>42125</v>
      </c>
      <c r="U575" s="3">
        <v>42130</v>
      </c>
      <c r="V575">
        <v>151.57</v>
      </c>
      <c r="W575">
        <v>7</v>
      </c>
      <c r="X575">
        <v>219.66</v>
      </c>
      <c r="Y575">
        <v>88411</v>
      </c>
    </row>
    <row r="576" spans="1:25" x14ac:dyDescent="0.25">
      <c r="A576">
        <v>19400</v>
      </c>
      <c r="B576" t="s">
        <v>119</v>
      </c>
      <c r="C576">
        <v>0.02</v>
      </c>
      <c r="D576">
        <v>500.98</v>
      </c>
      <c r="E576">
        <v>41.44</v>
      </c>
      <c r="F576">
        <v>693</v>
      </c>
      <c r="G576" t="s">
        <v>832</v>
      </c>
      <c r="H576" t="s">
        <v>52</v>
      </c>
      <c r="I576" t="s">
        <v>71</v>
      </c>
      <c r="J576" t="s">
        <v>54</v>
      </c>
      <c r="K576" t="s">
        <v>204</v>
      </c>
      <c r="L576" t="s">
        <v>134</v>
      </c>
      <c r="M576" t="s">
        <v>833</v>
      </c>
      <c r="N576">
        <v>0.66</v>
      </c>
      <c r="O576" t="s">
        <v>46</v>
      </c>
      <c r="P576" t="s">
        <v>47</v>
      </c>
      <c r="Q576" t="s">
        <v>268</v>
      </c>
      <c r="R576" t="s">
        <v>834</v>
      </c>
      <c r="S576">
        <v>80229</v>
      </c>
      <c r="T576" s="3">
        <v>42088</v>
      </c>
      <c r="U576" s="3">
        <v>42088</v>
      </c>
      <c r="V576">
        <v>2568.46</v>
      </c>
      <c r="W576">
        <v>7</v>
      </c>
      <c r="X576">
        <v>3722.41</v>
      </c>
      <c r="Y576">
        <v>87811</v>
      </c>
    </row>
    <row r="577" spans="1:25" x14ac:dyDescent="0.25">
      <c r="A577">
        <v>19401</v>
      </c>
      <c r="B577" t="s">
        <v>60</v>
      </c>
      <c r="C577">
        <v>0.06</v>
      </c>
      <c r="D577">
        <v>25.98</v>
      </c>
      <c r="E577">
        <v>14.36</v>
      </c>
      <c r="F577">
        <v>885</v>
      </c>
      <c r="G577" t="s">
        <v>1013</v>
      </c>
      <c r="H577" t="s">
        <v>52</v>
      </c>
      <c r="I577" t="s">
        <v>41</v>
      </c>
      <c r="J577" t="s">
        <v>54</v>
      </c>
      <c r="K577" t="s">
        <v>55</v>
      </c>
      <c r="L577" t="s">
        <v>56</v>
      </c>
      <c r="M577" t="s">
        <v>1014</v>
      </c>
      <c r="N577">
        <v>0.6</v>
      </c>
      <c r="O577" t="s">
        <v>46</v>
      </c>
      <c r="P577" t="s">
        <v>74</v>
      </c>
      <c r="Q577" t="s">
        <v>143</v>
      </c>
      <c r="R577" t="s">
        <v>969</v>
      </c>
      <c r="S577">
        <v>79109</v>
      </c>
      <c r="T577" s="3">
        <v>42148</v>
      </c>
      <c r="U577" s="3">
        <v>42149</v>
      </c>
      <c r="V577">
        <v>55.89</v>
      </c>
      <c r="W577">
        <v>41</v>
      </c>
      <c r="X577">
        <v>1033.56</v>
      </c>
      <c r="Y577">
        <v>89537</v>
      </c>
    </row>
    <row r="578" spans="1:25" x14ac:dyDescent="0.25">
      <c r="A578">
        <v>19415</v>
      </c>
      <c r="B578" t="s">
        <v>69</v>
      </c>
      <c r="C578">
        <v>0.03</v>
      </c>
      <c r="D578">
        <v>90.48</v>
      </c>
      <c r="E578">
        <v>19.989999999999998</v>
      </c>
      <c r="F578">
        <v>1873</v>
      </c>
      <c r="G578" t="s">
        <v>1852</v>
      </c>
      <c r="H578" t="s">
        <v>62</v>
      </c>
      <c r="I578" t="s">
        <v>41</v>
      </c>
      <c r="J578" t="s">
        <v>42</v>
      </c>
      <c r="K578" t="s">
        <v>82</v>
      </c>
      <c r="L578" t="s">
        <v>72</v>
      </c>
      <c r="M578" t="s">
        <v>1853</v>
      </c>
      <c r="N578">
        <v>0.4</v>
      </c>
      <c r="O578" t="s">
        <v>46</v>
      </c>
      <c r="P578" t="s">
        <v>149</v>
      </c>
      <c r="Q578" t="s">
        <v>375</v>
      </c>
      <c r="R578" t="s">
        <v>1854</v>
      </c>
      <c r="S578">
        <v>33403</v>
      </c>
      <c r="T578" s="3">
        <v>42021</v>
      </c>
      <c r="U578" s="3">
        <v>42023</v>
      </c>
      <c r="V578">
        <v>15.35</v>
      </c>
      <c r="W578">
        <v>1</v>
      </c>
      <c r="X578">
        <v>99.69</v>
      </c>
      <c r="Y578">
        <v>90099</v>
      </c>
    </row>
    <row r="579" spans="1:25" x14ac:dyDescent="0.25">
      <c r="A579">
        <v>19416</v>
      </c>
      <c r="B579" t="s">
        <v>69</v>
      </c>
      <c r="C579">
        <v>0.06</v>
      </c>
      <c r="D579">
        <v>22.84</v>
      </c>
      <c r="E579">
        <v>8.18</v>
      </c>
      <c r="F579">
        <v>1873</v>
      </c>
      <c r="G579" t="s">
        <v>1852</v>
      </c>
      <c r="H579" t="s">
        <v>62</v>
      </c>
      <c r="I579" t="s">
        <v>41</v>
      </c>
      <c r="J579" t="s">
        <v>42</v>
      </c>
      <c r="K579" t="s">
        <v>106</v>
      </c>
      <c r="L579" t="s">
        <v>72</v>
      </c>
      <c r="M579" t="s">
        <v>1855</v>
      </c>
      <c r="N579">
        <v>0.39</v>
      </c>
      <c r="O579" t="s">
        <v>46</v>
      </c>
      <c r="P579" t="s">
        <v>149</v>
      </c>
      <c r="Q579" t="s">
        <v>375</v>
      </c>
      <c r="R579" t="s">
        <v>1854</v>
      </c>
      <c r="S579">
        <v>33403</v>
      </c>
      <c r="T579" s="3">
        <v>42021</v>
      </c>
      <c r="U579" s="3">
        <v>42021</v>
      </c>
      <c r="V579">
        <v>-357.92</v>
      </c>
      <c r="W579">
        <v>7</v>
      </c>
      <c r="X579">
        <v>152.49</v>
      </c>
      <c r="Y579">
        <v>90099</v>
      </c>
    </row>
    <row r="580" spans="1:25" x14ac:dyDescent="0.25">
      <c r="A580">
        <v>19417</v>
      </c>
      <c r="B580" t="s">
        <v>69</v>
      </c>
      <c r="C580">
        <v>0</v>
      </c>
      <c r="D580">
        <v>65.989999999999995</v>
      </c>
      <c r="E580">
        <v>5.26</v>
      </c>
      <c r="F580">
        <v>1410</v>
      </c>
      <c r="G580" t="s">
        <v>1478</v>
      </c>
      <c r="H580" t="s">
        <v>62</v>
      </c>
      <c r="I580" t="s">
        <v>41</v>
      </c>
      <c r="J580" t="s">
        <v>90</v>
      </c>
      <c r="K580" t="s">
        <v>91</v>
      </c>
      <c r="L580" t="s">
        <v>72</v>
      </c>
      <c r="M580" t="s">
        <v>1479</v>
      </c>
      <c r="N580">
        <v>0.59</v>
      </c>
      <c r="O580" t="s">
        <v>46</v>
      </c>
      <c r="P580" t="s">
        <v>47</v>
      </c>
      <c r="Q580" t="s">
        <v>58</v>
      </c>
      <c r="R580" t="s">
        <v>1480</v>
      </c>
      <c r="S580">
        <v>92553</v>
      </c>
      <c r="T580" s="3">
        <v>42101</v>
      </c>
      <c r="U580" s="3">
        <v>42102</v>
      </c>
      <c r="V580">
        <v>370</v>
      </c>
      <c r="W580">
        <v>9</v>
      </c>
      <c r="X580">
        <v>536.23</v>
      </c>
      <c r="Y580">
        <v>87086</v>
      </c>
    </row>
    <row r="581" spans="1:25" x14ac:dyDescent="0.25">
      <c r="A581">
        <v>19419</v>
      </c>
      <c r="B581" t="s">
        <v>119</v>
      </c>
      <c r="C581">
        <v>0.03</v>
      </c>
      <c r="D581">
        <v>5.08</v>
      </c>
      <c r="E581">
        <v>2.0299999999999998</v>
      </c>
      <c r="F581">
        <v>1781</v>
      </c>
      <c r="G581" t="s">
        <v>1802</v>
      </c>
      <c r="H581" t="s">
        <v>62</v>
      </c>
      <c r="I581" t="s">
        <v>53</v>
      </c>
      <c r="J581" t="s">
        <v>54</v>
      </c>
      <c r="K581" t="s">
        <v>63</v>
      </c>
      <c r="L581" t="s">
        <v>44</v>
      </c>
      <c r="M581" t="s">
        <v>1804</v>
      </c>
      <c r="N581">
        <v>0.51</v>
      </c>
      <c r="O581" t="s">
        <v>46</v>
      </c>
      <c r="P581" t="s">
        <v>47</v>
      </c>
      <c r="Q581" t="s">
        <v>58</v>
      </c>
      <c r="R581" t="s">
        <v>1803</v>
      </c>
      <c r="S581">
        <v>94070</v>
      </c>
      <c r="T581" s="3">
        <v>42011</v>
      </c>
      <c r="U581" s="3">
        <v>42016</v>
      </c>
      <c r="V581">
        <v>15.15</v>
      </c>
      <c r="W581">
        <v>4</v>
      </c>
      <c r="X581">
        <v>21.96</v>
      </c>
      <c r="Y581">
        <v>89858</v>
      </c>
    </row>
    <row r="582" spans="1:25" x14ac:dyDescent="0.25">
      <c r="A582">
        <v>19422</v>
      </c>
      <c r="B582" t="s">
        <v>119</v>
      </c>
      <c r="C582">
        <v>0.03</v>
      </c>
      <c r="D582">
        <v>20.98</v>
      </c>
      <c r="E582">
        <v>1.49</v>
      </c>
      <c r="F582">
        <v>3319</v>
      </c>
      <c r="G582" t="s">
        <v>2970</v>
      </c>
      <c r="H582" t="s">
        <v>62</v>
      </c>
      <c r="I582" t="s">
        <v>71</v>
      </c>
      <c r="J582" t="s">
        <v>42</v>
      </c>
      <c r="K582" t="s">
        <v>122</v>
      </c>
      <c r="L582" t="s">
        <v>72</v>
      </c>
      <c r="M582" t="s">
        <v>1559</v>
      </c>
      <c r="N582">
        <v>0.35</v>
      </c>
      <c r="O582" t="s">
        <v>46</v>
      </c>
      <c r="P582" t="s">
        <v>149</v>
      </c>
      <c r="Q582" t="s">
        <v>257</v>
      </c>
      <c r="R582" t="s">
        <v>2907</v>
      </c>
      <c r="S582">
        <v>37075</v>
      </c>
      <c r="T582" s="3">
        <v>42145</v>
      </c>
      <c r="U582" s="3">
        <v>42145</v>
      </c>
      <c r="V582">
        <v>30.02</v>
      </c>
      <c r="W582">
        <v>20</v>
      </c>
      <c r="X582">
        <v>431.43</v>
      </c>
      <c r="Y582">
        <v>90104</v>
      </c>
    </row>
    <row r="583" spans="1:25" x14ac:dyDescent="0.25">
      <c r="A583">
        <v>19423</v>
      </c>
      <c r="B583" t="s">
        <v>119</v>
      </c>
      <c r="C583">
        <v>7.0000000000000007E-2</v>
      </c>
      <c r="D583">
        <v>2.88</v>
      </c>
      <c r="E583">
        <v>1.01</v>
      </c>
      <c r="F583">
        <v>672</v>
      </c>
      <c r="G583" t="s">
        <v>806</v>
      </c>
      <c r="H583" t="s">
        <v>62</v>
      </c>
      <c r="I583" t="s">
        <v>71</v>
      </c>
      <c r="J583" t="s">
        <v>42</v>
      </c>
      <c r="K583" t="s">
        <v>43</v>
      </c>
      <c r="L583" t="s">
        <v>44</v>
      </c>
      <c r="M583" t="s">
        <v>807</v>
      </c>
      <c r="N583">
        <v>0.55000000000000004</v>
      </c>
      <c r="O583" t="s">
        <v>46</v>
      </c>
      <c r="P583" t="s">
        <v>74</v>
      </c>
      <c r="Q583" t="s">
        <v>343</v>
      </c>
      <c r="R583" t="s">
        <v>344</v>
      </c>
      <c r="S583">
        <v>50208</v>
      </c>
      <c r="T583" s="3">
        <v>42040</v>
      </c>
      <c r="U583" s="3">
        <v>42044</v>
      </c>
      <c r="V583">
        <v>9.59</v>
      </c>
      <c r="W583">
        <v>12</v>
      </c>
      <c r="X583">
        <v>34.97</v>
      </c>
      <c r="Y583">
        <v>88173</v>
      </c>
    </row>
    <row r="584" spans="1:25" x14ac:dyDescent="0.25">
      <c r="A584">
        <v>19424</v>
      </c>
      <c r="B584" t="s">
        <v>119</v>
      </c>
      <c r="C584">
        <v>0.1</v>
      </c>
      <c r="D584">
        <v>195.99</v>
      </c>
      <c r="E584">
        <v>3.99</v>
      </c>
      <c r="F584">
        <v>672</v>
      </c>
      <c r="G584" t="s">
        <v>806</v>
      </c>
      <c r="H584" t="s">
        <v>62</v>
      </c>
      <c r="I584" t="s">
        <v>71</v>
      </c>
      <c r="J584" t="s">
        <v>90</v>
      </c>
      <c r="K584" t="s">
        <v>91</v>
      </c>
      <c r="L584" t="s">
        <v>72</v>
      </c>
      <c r="M584" t="s">
        <v>808</v>
      </c>
      <c r="N584">
        <v>0.57999999999999996</v>
      </c>
      <c r="O584" t="s">
        <v>46</v>
      </c>
      <c r="P584" t="s">
        <v>74</v>
      </c>
      <c r="Q584" t="s">
        <v>343</v>
      </c>
      <c r="R584" t="s">
        <v>344</v>
      </c>
      <c r="S584">
        <v>50208</v>
      </c>
      <c r="T584" s="3">
        <v>42040</v>
      </c>
      <c r="U584" s="3">
        <v>42047</v>
      </c>
      <c r="V584">
        <v>-655.42</v>
      </c>
      <c r="W584">
        <v>2</v>
      </c>
      <c r="X584">
        <v>308.86</v>
      </c>
      <c r="Y584">
        <v>88173</v>
      </c>
    </row>
    <row r="585" spans="1:25" x14ac:dyDescent="0.25">
      <c r="A585">
        <v>19438</v>
      </c>
      <c r="B585" t="s">
        <v>38</v>
      </c>
      <c r="C585">
        <v>0.08</v>
      </c>
      <c r="D585">
        <v>15.73</v>
      </c>
      <c r="E585">
        <v>7.42</v>
      </c>
      <c r="F585">
        <v>2272</v>
      </c>
      <c r="G585" t="s">
        <v>2169</v>
      </c>
      <c r="H585" t="s">
        <v>40</v>
      </c>
      <c r="I585" t="s">
        <v>41</v>
      </c>
      <c r="J585" t="s">
        <v>42</v>
      </c>
      <c r="K585" t="s">
        <v>187</v>
      </c>
      <c r="L585" t="s">
        <v>64</v>
      </c>
      <c r="M585" t="s">
        <v>2170</v>
      </c>
      <c r="N585">
        <v>0.56000000000000005</v>
      </c>
      <c r="O585" t="s">
        <v>46</v>
      </c>
      <c r="P585" t="s">
        <v>74</v>
      </c>
      <c r="Q585" t="s">
        <v>143</v>
      </c>
      <c r="R585" t="s">
        <v>2171</v>
      </c>
      <c r="S585">
        <v>76543</v>
      </c>
      <c r="T585" s="3">
        <v>42079</v>
      </c>
      <c r="U585" s="3">
        <v>42081</v>
      </c>
      <c r="V585">
        <v>-37.6</v>
      </c>
      <c r="W585">
        <v>5</v>
      </c>
      <c r="X585">
        <v>78.08</v>
      </c>
      <c r="Y585">
        <v>90110</v>
      </c>
    </row>
    <row r="586" spans="1:25" x14ac:dyDescent="0.25">
      <c r="A586">
        <v>19441</v>
      </c>
      <c r="B586" t="s">
        <v>38</v>
      </c>
      <c r="C586">
        <v>0.06</v>
      </c>
      <c r="D586">
        <v>180.98</v>
      </c>
      <c r="E586">
        <v>26.2</v>
      </c>
      <c r="F586">
        <v>2333</v>
      </c>
      <c r="G586" t="s">
        <v>2215</v>
      </c>
      <c r="H586" t="s">
        <v>52</v>
      </c>
      <c r="I586" t="s">
        <v>71</v>
      </c>
      <c r="J586" t="s">
        <v>54</v>
      </c>
      <c r="K586" t="s">
        <v>55</v>
      </c>
      <c r="L586" t="s">
        <v>56</v>
      </c>
      <c r="M586" t="s">
        <v>254</v>
      </c>
      <c r="N586">
        <v>0.59</v>
      </c>
      <c r="O586" t="s">
        <v>46</v>
      </c>
      <c r="P586" t="s">
        <v>74</v>
      </c>
      <c r="Q586" t="s">
        <v>1871</v>
      </c>
      <c r="R586" t="s">
        <v>2216</v>
      </c>
      <c r="S586">
        <v>54302</v>
      </c>
      <c r="T586" s="3">
        <v>42178</v>
      </c>
      <c r="U586" s="3">
        <v>42179</v>
      </c>
      <c r="V586">
        <v>-122.24</v>
      </c>
      <c r="W586">
        <v>1</v>
      </c>
      <c r="X586">
        <v>191.73</v>
      </c>
      <c r="Y586">
        <v>89611</v>
      </c>
    </row>
    <row r="587" spans="1:25" x14ac:dyDescent="0.25">
      <c r="A587">
        <v>19445</v>
      </c>
      <c r="B587" t="s">
        <v>60</v>
      </c>
      <c r="C587">
        <v>0.01</v>
      </c>
      <c r="D587">
        <v>15.99</v>
      </c>
      <c r="E587">
        <v>13.18</v>
      </c>
      <c r="F587">
        <v>1065</v>
      </c>
      <c r="G587" t="s">
        <v>1190</v>
      </c>
      <c r="H587" t="s">
        <v>62</v>
      </c>
      <c r="I587" t="s">
        <v>41</v>
      </c>
      <c r="J587" t="s">
        <v>42</v>
      </c>
      <c r="K587" t="s">
        <v>122</v>
      </c>
      <c r="L587" t="s">
        <v>72</v>
      </c>
      <c r="M587" t="s">
        <v>651</v>
      </c>
      <c r="N587">
        <v>0.37</v>
      </c>
      <c r="O587" t="s">
        <v>46</v>
      </c>
      <c r="P587" t="s">
        <v>74</v>
      </c>
      <c r="Q587" t="s">
        <v>191</v>
      </c>
      <c r="R587" t="s">
        <v>1191</v>
      </c>
      <c r="S587">
        <v>60459</v>
      </c>
      <c r="T587" s="3">
        <v>42053</v>
      </c>
      <c r="U587" s="3">
        <v>42055</v>
      </c>
      <c r="V587">
        <v>-99.44</v>
      </c>
      <c r="W587">
        <v>23</v>
      </c>
      <c r="X587">
        <v>377.44</v>
      </c>
      <c r="Y587">
        <v>88899</v>
      </c>
    </row>
    <row r="588" spans="1:25" x14ac:dyDescent="0.25">
      <c r="A588">
        <v>19450</v>
      </c>
      <c r="B588" t="s">
        <v>60</v>
      </c>
      <c r="C588">
        <v>0.01</v>
      </c>
      <c r="D588">
        <v>4.9800000000000004</v>
      </c>
      <c r="E588">
        <v>6.07</v>
      </c>
      <c r="F588">
        <v>494</v>
      </c>
      <c r="G588" t="s">
        <v>619</v>
      </c>
      <c r="H588" t="s">
        <v>62</v>
      </c>
      <c r="I588" t="s">
        <v>127</v>
      </c>
      <c r="J588" t="s">
        <v>42</v>
      </c>
      <c r="K588" t="s">
        <v>106</v>
      </c>
      <c r="L588" t="s">
        <v>72</v>
      </c>
      <c r="M588" t="s">
        <v>186</v>
      </c>
      <c r="N588">
        <v>0.36</v>
      </c>
      <c r="O588" t="s">
        <v>46</v>
      </c>
      <c r="P588" t="s">
        <v>47</v>
      </c>
      <c r="Q588" t="s">
        <v>48</v>
      </c>
      <c r="R588" t="s">
        <v>222</v>
      </c>
      <c r="S588">
        <v>98115</v>
      </c>
      <c r="T588" s="3">
        <v>42045</v>
      </c>
      <c r="U588" s="3">
        <v>42046</v>
      </c>
      <c r="V588">
        <v>-35.92</v>
      </c>
      <c r="W588">
        <v>10</v>
      </c>
      <c r="X588">
        <v>52.93</v>
      </c>
      <c r="Y588">
        <v>88907</v>
      </c>
    </row>
    <row r="589" spans="1:25" x14ac:dyDescent="0.25">
      <c r="A589">
        <v>19460</v>
      </c>
      <c r="B589" t="s">
        <v>69</v>
      </c>
      <c r="C589">
        <v>0.02</v>
      </c>
      <c r="D589">
        <v>17.7</v>
      </c>
      <c r="E589">
        <v>9.4700000000000006</v>
      </c>
      <c r="F589">
        <v>2285</v>
      </c>
      <c r="G589" t="s">
        <v>2188</v>
      </c>
      <c r="H589" t="s">
        <v>40</v>
      </c>
      <c r="I589" t="s">
        <v>41</v>
      </c>
      <c r="J589" t="s">
        <v>42</v>
      </c>
      <c r="K589" t="s">
        <v>154</v>
      </c>
      <c r="L589" t="s">
        <v>72</v>
      </c>
      <c r="M589" t="s">
        <v>1582</v>
      </c>
      <c r="N589">
        <v>0.59</v>
      </c>
      <c r="O589" t="s">
        <v>46</v>
      </c>
      <c r="P589" t="s">
        <v>149</v>
      </c>
      <c r="Q589" t="s">
        <v>945</v>
      </c>
      <c r="R589" t="s">
        <v>2189</v>
      </c>
      <c r="S589">
        <v>29730</v>
      </c>
      <c r="T589" s="3">
        <v>42076</v>
      </c>
      <c r="U589" s="3">
        <v>42078</v>
      </c>
      <c r="V589">
        <v>-85.02</v>
      </c>
      <c r="W589">
        <v>21</v>
      </c>
      <c r="X589">
        <v>374.6</v>
      </c>
      <c r="Y589">
        <v>90148</v>
      </c>
    </row>
    <row r="590" spans="1:25" x14ac:dyDescent="0.25">
      <c r="A590">
        <v>19461</v>
      </c>
      <c r="B590" t="s">
        <v>69</v>
      </c>
      <c r="C590">
        <v>0.02</v>
      </c>
      <c r="D590">
        <v>110.99</v>
      </c>
      <c r="E590">
        <v>2.5</v>
      </c>
      <c r="F590">
        <v>3347</v>
      </c>
      <c r="G590" t="s">
        <v>2990</v>
      </c>
      <c r="H590" t="s">
        <v>62</v>
      </c>
      <c r="I590" t="s">
        <v>127</v>
      </c>
      <c r="J590" t="s">
        <v>90</v>
      </c>
      <c r="K590" t="s">
        <v>91</v>
      </c>
      <c r="L590" t="s">
        <v>72</v>
      </c>
      <c r="M590" t="s">
        <v>514</v>
      </c>
      <c r="N590">
        <v>0.56999999999999995</v>
      </c>
      <c r="O590" t="s">
        <v>46</v>
      </c>
      <c r="P590" t="s">
        <v>149</v>
      </c>
      <c r="Q590" t="s">
        <v>375</v>
      </c>
      <c r="R590" t="s">
        <v>2992</v>
      </c>
      <c r="S590">
        <v>33411</v>
      </c>
      <c r="T590" s="3">
        <v>42031</v>
      </c>
      <c r="U590" s="3">
        <v>42033</v>
      </c>
      <c r="V590">
        <v>-39.81</v>
      </c>
      <c r="W590">
        <v>1</v>
      </c>
      <c r="X590">
        <v>94.3</v>
      </c>
      <c r="Y590">
        <v>89356</v>
      </c>
    </row>
    <row r="591" spans="1:25" x14ac:dyDescent="0.25">
      <c r="A591">
        <v>19464</v>
      </c>
      <c r="B591" t="s">
        <v>50</v>
      </c>
      <c r="C591">
        <v>0.03</v>
      </c>
      <c r="D591">
        <v>95.99</v>
      </c>
      <c r="E591">
        <v>35</v>
      </c>
      <c r="F591">
        <v>3388</v>
      </c>
      <c r="G591" t="s">
        <v>3030</v>
      </c>
      <c r="H591" t="s">
        <v>62</v>
      </c>
      <c r="I591" t="s">
        <v>41</v>
      </c>
      <c r="J591" t="s">
        <v>42</v>
      </c>
      <c r="K591" t="s">
        <v>154</v>
      </c>
      <c r="L591" t="s">
        <v>249</v>
      </c>
      <c r="M591" t="s">
        <v>2124</v>
      </c>
      <c r="O591" t="s">
        <v>46</v>
      </c>
      <c r="P591" t="s">
        <v>47</v>
      </c>
      <c r="Q591" t="s">
        <v>58</v>
      </c>
      <c r="R591" t="s">
        <v>406</v>
      </c>
      <c r="S591">
        <v>94533</v>
      </c>
      <c r="T591" s="3">
        <v>42135</v>
      </c>
      <c r="U591" s="3">
        <v>42136</v>
      </c>
      <c r="V591">
        <v>67.010000000000005</v>
      </c>
      <c r="W591">
        <v>9</v>
      </c>
      <c r="X591">
        <v>894.64</v>
      </c>
      <c r="Y591">
        <v>90154</v>
      </c>
    </row>
    <row r="592" spans="1:25" x14ac:dyDescent="0.25">
      <c r="A592">
        <v>19470</v>
      </c>
      <c r="B592" t="s">
        <v>60</v>
      </c>
      <c r="C592">
        <v>0.06</v>
      </c>
      <c r="D592">
        <v>47.98</v>
      </c>
      <c r="E592">
        <v>3.61</v>
      </c>
      <c r="F592">
        <v>896</v>
      </c>
      <c r="G592" t="s">
        <v>1024</v>
      </c>
      <c r="H592" t="s">
        <v>62</v>
      </c>
      <c r="I592" t="s">
        <v>41</v>
      </c>
      <c r="J592" t="s">
        <v>90</v>
      </c>
      <c r="K592" t="s">
        <v>193</v>
      </c>
      <c r="L592" t="s">
        <v>64</v>
      </c>
      <c r="M592" t="s">
        <v>1026</v>
      </c>
      <c r="N592">
        <v>0.71</v>
      </c>
      <c r="O592" t="s">
        <v>46</v>
      </c>
      <c r="P592" t="s">
        <v>74</v>
      </c>
      <c r="Q592" t="s">
        <v>143</v>
      </c>
      <c r="R592" t="s">
        <v>1025</v>
      </c>
      <c r="S592">
        <v>76201</v>
      </c>
      <c r="T592" s="3">
        <v>42175</v>
      </c>
      <c r="U592" s="3">
        <v>42177</v>
      </c>
      <c r="V592">
        <v>35.950000000000003</v>
      </c>
      <c r="W592">
        <v>11</v>
      </c>
      <c r="X592">
        <v>517.67999999999995</v>
      </c>
      <c r="Y592">
        <v>90167</v>
      </c>
    </row>
    <row r="593" spans="1:25" x14ac:dyDescent="0.25">
      <c r="A593">
        <v>19472</v>
      </c>
      <c r="B593" t="s">
        <v>60</v>
      </c>
      <c r="C593">
        <v>0.06</v>
      </c>
      <c r="D593">
        <v>8.3699999999999992</v>
      </c>
      <c r="E593">
        <v>10.16</v>
      </c>
      <c r="F593">
        <v>1494</v>
      </c>
      <c r="G593" t="s">
        <v>1544</v>
      </c>
      <c r="H593" t="s">
        <v>62</v>
      </c>
      <c r="I593" t="s">
        <v>41</v>
      </c>
      <c r="J593" t="s">
        <v>54</v>
      </c>
      <c r="K593" t="s">
        <v>63</v>
      </c>
      <c r="L593" t="s">
        <v>249</v>
      </c>
      <c r="M593" t="s">
        <v>1226</v>
      </c>
      <c r="N593">
        <v>0.59</v>
      </c>
      <c r="O593" t="s">
        <v>46</v>
      </c>
      <c r="P593" t="s">
        <v>66</v>
      </c>
      <c r="Q593" t="s">
        <v>428</v>
      </c>
      <c r="R593" t="s">
        <v>1545</v>
      </c>
      <c r="S593">
        <v>21222</v>
      </c>
      <c r="T593" s="3">
        <v>42074</v>
      </c>
      <c r="U593" s="3">
        <v>42076</v>
      </c>
      <c r="V593">
        <v>-255.65</v>
      </c>
      <c r="W593">
        <v>18</v>
      </c>
      <c r="X593">
        <v>157.63999999999999</v>
      </c>
      <c r="Y593">
        <v>85880</v>
      </c>
    </row>
    <row r="594" spans="1:25" x14ac:dyDescent="0.25">
      <c r="A594">
        <v>19473</v>
      </c>
      <c r="B594" t="s">
        <v>60</v>
      </c>
      <c r="C594">
        <v>0.09</v>
      </c>
      <c r="D594">
        <v>6.48</v>
      </c>
      <c r="E594">
        <v>9.17</v>
      </c>
      <c r="F594">
        <v>1494</v>
      </c>
      <c r="G594" t="s">
        <v>1544</v>
      </c>
      <c r="H594" t="s">
        <v>40</v>
      </c>
      <c r="I594" t="s">
        <v>41</v>
      </c>
      <c r="J594" t="s">
        <v>42</v>
      </c>
      <c r="K594" t="s">
        <v>106</v>
      </c>
      <c r="L594" t="s">
        <v>72</v>
      </c>
      <c r="M594" t="s">
        <v>307</v>
      </c>
      <c r="N594">
        <v>0.37</v>
      </c>
      <c r="O594" t="s">
        <v>46</v>
      </c>
      <c r="P594" t="s">
        <v>66</v>
      </c>
      <c r="Q594" t="s">
        <v>428</v>
      </c>
      <c r="R594" t="s">
        <v>1545</v>
      </c>
      <c r="S594">
        <v>21222</v>
      </c>
      <c r="T594" s="3">
        <v>42074</v>
      </c>
      <c r="U594" s="3">
        <v>42076</v>
      </c>
      <c r="V594">
        <v>-76.540000000000006</v>
      </c>
      <c r="W594">
        <v>6</v>
      </c>
      <c r="X594">
        <v>42.16</v>
      </c>
      <c r="Y594">
        <v>85880</v>
      </c>
    </row>
    <row r="595" spans="1:25" x14ac:dyDescent="0.25">
      <c r="A595">
        <v>19477</v>
      </c>
      <c r="B595" t="s">
        <v>119</v>
      </c>
      <c r="C595">
        <v>0.04</v>
      </c>
      <c r="D595">
        <v>8.5</v>
      </c>
      <c r="E595">
        <v>1.99</v>
      </c>
      <c r="F595">
        <v>1754</v>
      </c>
      <c r="G595" t="s">
        <v>1780</v>
      </c>
      <c r="H595" t="s">
        <v>62</v>
      </c>
      <c r="I595" t="s">
        <v>127</v>
      </c>
      <c r="J595" t="s">
        <v>90</v>
      </c>
      <c r="K595" t="s">
        <v>193</v>
      </c>
      <c r="L595" t="s">
        <v>64</v>
      </c>
      <c r="M595" t="s">
        <v>860</v>
      </c>
      <c r="N595">
        <v>0.49</v>
      </c>
      <c r="O595" t="s">
        <v>46</v>
      </c>
      <c r="P595" t="s">
        <v>47</v>
      </c>
      <c r="Q595" t="s">
        <v>58</v>
      </c>
      <c r="R595" t="s">
        <v>1781</v>
      </c>
      <c r="S595">
        <v>90503</v>
      </c>
      <c r="T595" s="3">
        <v>42062</v>
      </c>
      <c r="U595" s="3">
        <v>42063</v>
      </c>
      <c r="V595">
        <v>43.28</v>
      </c>
      <c r="W595">
        <v>14</v>
      </c>
      <c r="X595">
        <v>118.57</v>
      </c>
      <c r="Y595">
        <v>90178</v>
      </c>
    </row>
    <row r="596" spans="1:25" x14ac:dyDescent="0.25">
      <c r="A596">
        <v>19478</v>
      </c>
      <c r="B596" t="s">
        <v>119</v>
      </c>
      <c r="C596">
        <v>0.1</v>
      </c>
      <c r="D596">
        <v>15.99</v>
      </c>
      <c r="E596">
        <v>9.4</v>
      </c>
      <c r="F596">
        <v>1754</v>
      </c>
      <c r="G596" t="s">
        <v>1780</v>
      </c>
      <c r="H596" t="s">
        <v>62</v>
      </c>
      <c r="I596" t="s">
        <v>127</v>
      </c>
      <c r="J596" t="s">
        <v>90</v>
      </c>
      <c r="K596" t="s">
        <v>98</v>
      </c>
      <c r="L596" t="s">
        <v>72</v>
      </c>
      <c r="M596" t="s">
        <v>1782</v>
      </c>
      <c r="N596">
        <v>0.49</v>
      </c>
      <c r="O596" t="s">
        <v>46</v>
      </c>
      <c r="P596" t="s">
        <v>47</v>
      </c>
      <c r="Q596" t="s">
        <v>58</v>
      </c>
      <c r="R596" t="s">
        <v>1781</v>
      </c>
      <c r="S596">
        <v>90503</v>
      </c>
      <c r="T596" s="3">
        <v>42062</v>
      </c>
      <c r="U596" s="3">
        <v>42062</v>
      </c>
      <c r="V596">
        <v>-36.21</v>
      </c>
      <c r="W596">
        <v>5</v>
      </c>
      <c r="X596">
        <v>79.47</v>
      </c>
      <c r="Y596">
        <v>90178</v>
      </c>
    </row>
    <row r="597" spans="1:25" x14ac:dyDescent="0.25">
      <c r="A597">
        <v>19479</v>
      </c>
      <c r="B597" t="s">
        <v>119</v>
      </c>
      <c r="C597">
        <v>0.09</v>
      </c>
      <c r="D597">
        <v>95.99</v>
      </c>
      <c r="E597">
        <v>8.99</v>
      </c>
      <c r="F597">
        <v>1754</v>
      </c>
      <c r="G597" t="s">
        <v>1780</v>
      </c>
      <c r="H597" t="s">
        <v>62</v>
      </c>
      <c r="I597" t="s">
        <v>127</v>
      </c>
      <c r="J597" t="s">
        <v>90</v>
      </c>
      <c r="K597" t="s">
        <v>91</v>
      </c>
      <c r="L597" t="s">
        <v>72</v>
      </c>
      <c r="M597" t="s">
        <v>1783</v>
      </c>
      <c r="N597">
        <v>0.56999999999999995</v>
      </c>
      <c r="O597" t="s">
        <v>46</v>
      </c>
      <c r="P597" t="s">
        <v>47</v>
      </c>
      <c r="Q597" t="s">
        <v>58</v>
      </c>
      <c r="R597" t="s">
        <v>1781</v>
      </c>
      <c r="S597">
        <v>90503</v>
      </c>
      <c r="T597" s="3">
        <v>42062</v>
      </c>
      <c r="U597" s="3">
        <v>42066</v>
      </c>
      <c r="V597">
        <v>7.03</v>
      </c>
      <c r="W597">
        <v>8</v>
      </c>
      <c r="X597">
        <v>627.28</v>
      </c>
      <c r="Y597">
        <v>90178</v>
      </c>
    </row>
    <row r="598" spans="1:25" x14ac:dyDescent="0.25">
      <c r="A598">
        <v>19480</v>
      </c>
      <c r="B598" t="s">
        <v>60</v>
      </c>
      <c r="C598">
        <v>0</v>
      </c>
      <c r="D598">
        <v>5.28</v>
      </c>
      <c r="E598">
        <v>5.61</v>
      </c>
      <c r="F598">
        <v>910</v>
      </c>
      <c r="G598" t="s">
        <v>1037</v>
      </c>
      <c r="H598" t="s">
        <v>62</v>
      </c>
      <c r="I598" t="s">
        <v>41</v>
      </c>
      <c r="J598" t="s">
        <v>42</v>
      </c>
      <c r="K598" t="s">
        <v>106</v>
      </c>
      <c r="L598" t="s">
        <v>72</v>
      </c>
      <c r="M598" t="s">
        <v>849</v>
      </c>
      <c r="N598">
        <v>0.4</v>
      </c>
      <c r="O598" t="s">
        <v>46</v>
      </c>
      <c r="P598" t="s">
        <v>149</v>
      </c>
      <c r="Q598" t="s">
        <v>971</v>
      </c>
      <c r="R598" t="s">
        <v>972</v>
      </c>
      <c r="S598">
        <v>71854</v>
      </c>
      <c r="T598" s="3">
        <v>42138</v>
      </c>
      <c r="U598" s="3">
        <v>42138</v>
      </c>
      <c r="V598">
        <v>-149.21</v>
      </c>
      <c r="W598">
        <v>15</v>
      </c>
      <c r="X598">
        <v>85.26</v>
      </c>
      <c r="Y598">
        <v>90187</v>
      </c>
    </row>
    <row r="599" spans="1:25" x14ac:dyDescent="0.25">
      <c r="A599">
        <v>19481</v>
      </c>
      <c r="B599" t="s">
        <v>50</v>
      </c>
      <c r="C599">
        <v>0</v>
      </c>
      <c r="D599">
        <v>6.84</v>
      </c>
      <c r="E599">
        <v>8.3699999999999992</v>
      </c>
      <c r="F599">
        <v>1692</v>
      </c>
      <c r="G599" t="s">
        <v>1709</v>
      </c>
      <c r="H599" t="s">
        <v>62</v>
      </c>
      <c r="I599" t="s">
        <v>127</v>
      </c>
      <c r="J599" t="s">
        <v>42</v>
      </c>
      <c r="K599" t="s">
        <v>187</v>
      </c>
      <c r="L599" t="s">
        <v>64</v>
      </c>
      <c r="M599" t="s">
        <v>1710</v>
      </c>
      <c r="N599">
        <v>0.57999999999999996</v>
      </c>
      <c r="O599" t="s">
        <v>46</v>
      </c>
      <c r="P599" t="s">
        <v>74</v>
      </c>
      <c r="Q599" t="s">
        <v>196</v>
      </c>
      <c r="R599" t="s">
        <v>344</v>
      </c>
      <c r="S599">
        <v>67114</v>
      </c>
      <c r="T599" s="3">
        <v>42027</v>
      </c>
      <c r="U599" s="3">
        <v>42028</v>
      </c>
      <c r="V599">
        <v>-123.18</v>
      </c>
      <c r="W599">
        <v>5</v>
      </c>
      <c r="X599">
        <v>37.89</v>
      </c>
      <c r="Y599">
        <v>90189</v>
      </c>
    </row>
    <row r="600" spans="1:25" x14ac:dyDescent="0.25">
      <c r="A600">
        <v>19482</v>
      </c>
      <c r="B600" t="s">
        <v>50</v>
      </c>
      <c r="C600">
        <v>7.0000000000000007E-2</v>
      </c>
      <c r="D600">
        <v>30.98</v>
      </c>
      <c r="E600">
        <v>5.76</v>
      </c>
      <c r="F600">
        <v>1693</v>
      </c>
      <c r="G600" t="s">
        <v>1711</v>
      </c>
      <c r="H600" t="s">
        <v>62</v>
      </c>
      <c r="I600" t="s">
        <v>127</v>
      </c>
      <c r="J600" t="s">
        <v>42</v>
      </c>
      <c r="K600" t="s">
        <v>106</v>
      </c>
      <c r="L600" t="s">
        <v>72</v>
      </c>
      <c r="M600" t="s">
        <v>1356</v>
      </c>
      <c r="N600">
        <v>0.4</v>
      </c>
      <c r="O600" t="s">
        <v>46</v>
      </c>
      <c r="P600" t="s">
        <v>149</v>
      </c>
      <c r="Q600" t="s">
        <v>150</v>
      </c>
      <c r="R600" t="s">
        <v>1712</v>
      </c>
      <c r="S600">
        <v>20190</v>
      </c>
      <c r="T600" s="3">
        <v>42027</v>
      </c>
      <c r="U600" s="3">
        <v>42029</v>
      </c>
      <c r="V600">
        <v>-28.8</v>
      </c>
      <c r="W600">
        <v>11</v>
      </c>
      <c r="X600">
        <v>343.79</v>
      </c>
      <c r="Y600">
        <v>90189</v>
      </c>
    </row>
    <row r="601" spans="1:25" x14ac:dyDescent="0.25">
      <c r="A601">
        <v>19484</v>
      </c>
      <c r="B601" t="s">
        <v>38</v>
      </c>
      <c r="C601">
        <v>7.0000000000000007E-2</v>
      </c>
      <c r="D601">
        <v>2.61</v>
      </c>
      <c r="E601">
        <v>0.5</v>
      </c>
      <c r="F601">
        <v>1182</v>
      </c>
      <c r="G601" t="s">
        <v>1284</v>
      </c>
      <c r="H601" t="s">
        <v>62</v>
      </c>
      <c r="I601" t="s">
        <v>53</v>
      </c>
      <c r="J601" t="s">
        <v>42</v>
      </c>
      <c r="K601" t="s">
        <v>147</v>
      </c>
      <c r="L601" t="s">
        <v>72</v>
      </c>
      <c r="M601" t="s">
        <v>1151</v>
      </c>
      <c r="N601">
        <v>0.39</v>
      </c>
      <c r="O601" t="s">
        <v>46</v>
      </c>
      <c r="P601" t="s">
        <v>47</v>
      </c>
      <c r="Q601" t="s">
        <v>225</v>
      </c>
      <c r="R601" t="s">
        <v>1285</v>
      </c>
      <c r="S601">
        <v>84660</v>
      </c>
      <c r="T601" s="3">
        <v>42147</v>
      </c>
      <c r="U601" s="3">
        <v>42147</v>
      </c>
      <c r="V601">
        <v>27.01</v>
      </c>
      <c r="W601">
        <v>15</v>
      </c>
      <c r="X601">
        <v>39.15</v>
      </c>
      <c r="Y601">
        <v>86913</v>
      </c>
    </row>
    <row r="602" spans="1:25" x14ac:dyDescent="0.25">
      <c r="A602">
        <v>19486</v>
      </c>
      <c r="B602" t="s">
        <v>119</v>
      </c>
      <c r="C602">
        <v>0.04</v>
      </c>
      <c r="D602">
        <v>3.57</v>
      </c>
      <c r="E602">
        <v>4.17</v>
      </c>
      <c r="F602">
        <v>2795</v>
      </c>
      <c r="G602" t="s">
        <v>2578</v>
      </c>
      <c r="H602" t="s">
        <v>62</v>
      </c>
      <c r="I602" t="s">
        <v>41</v>
      </c>
      <c r="J602" t="s">
        <v>42</v>
      </c>
      <c r="K602" t="s">
        <v>43</v>
      </c>
      <c r="L602" t="s">
        <v>64</v>
      </c>
      <c r="M602" t="s">
        <v>2579</v>
      </c>
      <c r="N602">
        <v>0.59</v>
      </c>
      <c r="O602" t="s">
        <v>46</v>
      </c>
      <c r="P602" t="s">
        <v>74</v>
      </c>
      <c r="Q602" t="s">
        <v>343</v>
      </c>
      <c r="R602" t="s">
        <v>2580</v>
      </c>
      <c r="S602">
        <v>50401</v>
      </c>
      <c r="T602" s="3">
        <v>42030</v>
      </c>
      <c r="U602" s="3">
        <v>42032</v>
      </c>
      <c r="V602">
        <v>-69.91</v>
      </c>
      <c r="W602">
        <v>8</v>
      </c>
      <c r="X602">
        <v>30.9</v>
      </c>
      <c r="Y602">
        <v>87556</v>
      </c>
    </row>
    <row r="603" spans="1:25" x14ac:dyDescent="0.25">
      <c r="A603">
        <v>19487</v>
      </c>
      <c r="B603" t="s">
        <v>119</v>
      </c>
      <c r="C603">
        <v>0.05</v>
      </c>
      <c r="D603">
        <v>200.99</v>
      </c>
      <c r="E603">
        <v>4.2</v>
      </c>
      <c r="F603">
        <v>2795</v>
      </c>
      <c r="G603" t="s">
        <v>2578</v>
      </c>
      <c r="H603" t="s">
        <v>62</v>
      </c>
      <c r="I603" t="s">
        <v>41</v>
      </c>
      <c r="J603" t="s">
        <v>90</v>
      </c>
      <c r="K603" t="s">
        <v>91</v>
      </c>
      <c r="L603" t="s">
        <v>72</v>
      </c>
      <c r="M603" t="s">
        <v>561</v>
      </c>
      <c r="N603">
        <v>0.59</v>
      </c>
      <c r="O603" t="s">
        <v>46</v>
      </c>
      <c r="P603" t="s">
        <v>74</v>
      </c>
      <c r="Q603" t="s">
        <v>343</v>
      </c>
      <c r="R603" t="s">
        <v>2580</v>
      </c>
      <c r="S603">
        <v>50401</v>
      </c>
      <c r="T603" s="3">
        <v>42030</v>
      </c>
      <c r="U603" s="3">
        <v>42034</v>
      </c>
      <c r="V603">
        <v>1630.53</v>
      </c>
      <c r="W603">
        <v>14</v>
      </c>
      <c r="X603">
        <v>2363.08</v>
      </c>
      <c r="Y603">
        <v>87556</v>
      </c>
    </row>
    <row r="604" spans="1:25" x14ac:dyDescent="0.25">
      <c r="A604">
        <v>19488</v>
      </c>
      <c r="B604" t="s">
        <v>119</v>
      </c>
      <c r="C604">
        <v>7.0000000000000007E-2</v>
      </c>
      <c r="D604">
        <v>195.99</v>
      </c>
      <c r="E604">
        <v>8.99</v>
      </c>
      <c r="F604">
        <v>2795</v>
      </c>
      <c r="G604" t="s">
        <v>2578</v>
      </c>
      <c r="H604" t="s">
        <v>62</v>
      </c>
      <c r="I604" t="s">
        <v>41</v>
      </c>
      <c r="J604" t="s">
        <v>90</v>
      </c>
      <c r="K604" t="s">
        <v>91</v>
      </c>
      <c r="L604" t="s">
        <v>72</v>
      </c>
      <c r="M604" t="s">
        <v>2581</v>
      </c>
      <c r="N604">
        <v>0.57999999999999996</v>
      </c>
      <c r="O604" t="s">
        <v>46</v>
      </c>
      <c r="P604" t="s">
        <v>74</v>
      </c>
      <c r="Q604" t="s">
        <v>343</v>
      </c>
      <c r="R604" t="s">
        <v>2580</v>
      </c>
      <c r="S604">
        <v>50401</v>
      </c>
      <c r="T604" s="3">
        <v>42030</v>
      </c>
      <c r="U604" s="3">
        <v>42030</v>
      </c>
      <c r="V604">
        <v>-457.16</v>
      </c>
      <c r="W604">
        <v>2</v>
      </c>
      <c r="X604">
        <v>328.45</v>
      </c>
      <c r="Y604">
        <v>87556</v>
      </c>
    </row>
    <row r="605" spans="1:25" x14ac:dyDescent="0.25">
      <c r="A605">
        <v>19501</v>
      </c>
      <c r="B605" t="s">
        <v>38</v>
      </c>
      <c r="C605">
        <v>0.09</v>
      </c>
      <c r="D605">
        <v>12.88</v>
      </c>
      <c r="E605">
        <v>4.59</v>
      </c>
      <c r="F605">
        <v>1618</v>
      </c>
      <c r="G605" t="s">
        <v>1634</v>
      </c>
      <c r="H605" t="s">
        <v>62</v>
      </c>
      <c r="I605" t="s">
        <v>127</v>
      </c>
      <c r="J605" t="s">
        <v>42</v>
      </c>
      <c r="K605" t="s">
        <v>187</v>
      </c>
      <c r="L605" t="s">
        <v>44</v>
      </c>
      <c r="M605" t="s">
        <v>1635</v>
      </c>
      <c r="N605">
        <v>0.82</v>
      </c>
      <c r="O605" t="s">
        <v>46</v>
      </c>
      <c r="P605" t="s">
        <v>74</v>
      </c>
      <c r="Q605" t="s">
        <v>716</v>
      </c>
      <c r="R605" t="s">
        <v>1636</v>
      </c>
      <c r="S605">
        <v>46322</v>
      </c>
      <c r="T605" s="3">
        <v>42100</v>
      </c>
      <c r="U605" s="3">
        <v>42100</v>
      </c>
      <c r="V605">
        <v>-175.13</v>
      </c>
      <c r="W605">
        <v>13</v>
      </c>
      <c r="X605">
        <v>158.13</v>
      </c>
      <c r="Y605">
        <v>90248</v>
      </c>
    </row>
    <row r="606" spans="1:25" x14ac:dyDescent="0.25">
      <c r="A606">
        <v>19502</v>
      </c>
      <c r="B606" t="s">
        <v>38</v>
      </c>
      <c r="C606">
        <v>0.02</v>
      </c>
      <c r="D606">
        <v>45.99</v>
      </c>
      <c r="E606">
        <v>4.99</v>
      </c>
      <c r="F606">
        <v>1620</v>
      </c>
      <c r="G606" t="s">
        <v>1637</v>
      </c>
      <c r="H606" t="s">
        <v>40</v>
      </c>
      <c r="I606" t="s">
        <v>127</v>
      </c>
      <c r="J606" t="s">
        <v>90</v>
      </c>
      <c r="K606" t="s">
        <v>91</v>
      </c>
      <c r="L606" t="s">
        <v>72</v>
      </c>
      <c r="M606" t="s">
        <v>1638</v>
      </c>
      <c r="N606">
        <v>0.56999999999999995</v>
      </c>
      <c r="O606" t="s">
        <v>46</v>
      </c>
      <c r="P606" t="s">
        <v>66</v>
      </c>
      <c r="Q606" t="s">
        <v>247</v>
      </c>
      <c r="R606" t="s">
        <v>1224</v>
      </c>
      <c r="S606">
        <v>17602</v>
      </c>
      <c r="T606" s="3">
        <v>42100</v>
      </c>
      <c r="U606" s="3">
        <v>42101</v>
      </c>
      <c r="V606">
        <v>3.96</v>
      </c>
      <c r="W606">
        <v>4</v>
      </c>
      <c r="X606">
        <v>163.01</v>
      </c>
      <c r="Y606">
        <v>90248</v>
      </c>
    </row>
    <row r="607" spans="1:25" x14ac:dyDescent="0.25">
      <c r="A607">
        <v>19505</v>
      </c>
      <c r="B607" t="s">
        <v>119</v>
      </c>
      <c r="C607">
        <v>0.09</v>
      </c>
      <c r="D607">
        <v>125.99</v>
      </c>
      <c r="E607">
        <v>8.99</v>
      </c>
      <c r="F607">
        <v>744</v>
      </c>
      <c r="G607" t="s">
        <v>885</v>
      </c>
      <c r="H607" t="s">
        <v>62</v>
      </c>
      <c r="I607" t="s">
        <v>127</v>
      </c>
      <c r="J607" t="s">
        <v>90</v>
      </c>
      <c r="K607" t="s">
        <v>91</v>
      </c>
      <c r="L607" t="s">
        <v>72</v>
      </c>
      <c r="M607" t="s">
        <v>869</v>
      </c>
      <c r="N607">
        <v>0.55000000000000004</v>
      </c>
      <c r="O607" t="s">
        <v>46</v>
      </c>
      <c r="P607" t="s">
        <v>47</v>
      </c>
      <c r="Q607" t="s">
        <v>391</v>
      </c>
      <c r="R607" t="s">
        <v>887</v>
      </c>
      <c r="S607">
        <v>85737</v>
      </c>
      <c r="T607" s="3">
        <v>42149</v>
      </c>
      <c r="U607" s="3">
        <v>42157</v>
      </c>
      <c r="V607">
        <v>916.68</v>
      </c>
      <c r="W607">
        <v>20</v>
      </c>
      <c r="X607">
        <v>2104.9899999999998</v>
      </c>
      <c r="Y607">
        <v>87727</v>
      </c>
    </row>
    <row r="608" spans="1:25" x14ac:dyDescent="0.25">
      <c r="A608">
        <v>19506</v>
      </c>
      <c r="B608" t="s">
        <v>60</v>
      </c>
      <c r="C608">
        <v>0.04</v>
      </c>
      <c r="D608">
        <v>1.74</v>
      </c>
      <c r="E608">
        <v>4.08</v>
      </c>
      <c r="F608">
        <v>2697</v>
      </c>
      <c r="G608" t="s">
        <v>2508</v>
      </c>
      <c r="H608" t="s">
        <v>62</v>
      </c>
      <c r="I608" t="s">
        <v>41</v>
      </c>
      <c r="J608" t="s">
        <v>54</v>
      </c>
      <c r="K608" t="s">
        <v>63</v>
      </c>
      <c r="L608" t="s">
        <v>64</v>
      </c>
      <c r="M608" t="s">
        <v>232</v>
      </c>
      <c r="N608">
        <v>0.53</v>
      </c>
      <c r="O608" t="s">
        <v>46</v>
      </c>
      <c r="P608" t="s">
        <v>149</v>
      </c>
      <c r="Q608" t="s">
        <v>1291</v>
      </c>
      <c r="R608" t="s">
        <v>2509</v>
      </c>
      <c r="S608">
        <v>35216</v>
      </c>
      <c r="T608" s="3">
        <v>42058</v>
      </c>
      <c r="U608" s="3">
        <v>42060</v>
      </c>
      <c r="V608">
        <v>9.25</v>
      </c>
      <c r="W608">
        <v>16</v>
      </c>
      <c r="X608">
        <v>29.08</v>
      </c>
      <c r="Y608">
        <v>87678</v>
      </c>
    </row>
    <row r="609" spans="1:25" x14ac:dyDescent="0.25">
      <c r="A609">
        <v>19507</v>
      </c>
      <c r="B609" t="s">
        <v>60</v>
      </c>
      <c r="C609">
        <v>0.01</v>
      </c>
      <c r="D609">
        <v>119.99</v>
      </c>
      <c r="E609">
        <v>56.14</v>
      </c>
      <c r="F609">
        <v>2697</v>
      </c>
      <c r="G609" t="s">
        <v>2508</v>
      </c>
      <c r="H609" t="s">
        <v>52</v>
      </c>
      <c r="I609" t="s">
        <v>41</v>
      </c>
      <c r="J609" t="s">
        <v>90</v>
      </c>
      <c r="K609" t="s">
        <v>98</v>
      </c>
      <c r="L609" t="s">
        <v>134</v>
      </c>
      <c r="M609" t="s">
        <v>331</v>
      </c>
      <c r="N609">
        <v>0.39</v>
      </c>
      <c r="O609" t="s">
        <v>46</v>
      </c>
      <c r="P609" t="s">
        <v>149</v>
      </c>
      <c r="Q609" t="s">
        <v>1291</v>
      </c>
      <c r="R609" t="s">
        <v>2509</v>
      </c>
      <c r="S609">
        <v>35216</v>
      </c>
      <c r="T609" s="3">
        <v>42058</v>
      </c>
      <c r="U609" s="3">
        <v>42059</v>
      </c>
      <c r="V609">
        <v>-1197.04</v>
      </c>
      <c r="W609">
        <v>21</v>
      </c>
      <c r="X609">
        <v>2569.5700000000002</v>
      </c>
      <c r="Y609">
        <v>87678</v>
      </c>
    </row>
    <row r="610" spans="1:25" x14ac:dyDescent="0.25">
      <c r="A610">
        <v>19515</v>
      </c>
      <c r="B610" t="s">
        <v>69</v>
      </c>
      <c r="C610">
        <v>0.1</v>
      </c>
      <c r="D610">
        <v>80.97</v>
      </c>
      <c r="E610">
        <v>30.06</v>
      </c>
      <c r="F610">
        <v>271</v>
      </c>
      <c r="G610" t="s">
        <v>398</v>
      </c>
      <c r="H610" t="s">
        <v>52</v>
      </c>
      <c r="I610" t="s">
        <v>71</v>
      </c>
      <c r="J610" t="s">
        <v>90</v>
      </c>
      <c r="K610" t="s">
        <v>98</v>
      </c>
      <c r="L610" t="s">
        <v>134</v>
      </c>
      <c r="M610" t="s">
        <v>399</v>
      </c>
      <c r="N610">
        <v>0.4</v>
      </c>
      <c r="O610" t="s">
        <v>46</v>
      </c>
      <c r="P610" t="s">
        <v>149</v>
      </c>
      <c r="Q610" t="s">
        <v>400</v>
      </c>
      <c r="R610" t="s">
        <v>401</v>
      </c>
      <c r="S610">
        <v>30297</v>
      </c>
      <c r="T610" s="3">
        <v>42093</v>
      </c>
      <c r="U610" s="3">
        <v>42094</v>
      </c>
      <c r="V610">
        <v>128.03</v>
      </c>
      <c r="W610">
        <v>12</v>
      </c>
      <c r="X610">
        <v>899.81</v>
      </c>
      <c r="Y610">
        <v>88940</v>
      </c>
    </row>
    <row r="611" spans="1:25" x14ac:dyDescent="0.25">
      <c r="A611">
        <v>19517</v>
      </c>
      <c r="B611" t="s">
        <v>60</v>
      </c>
      <c r="C611">
        <v>0.06</v>
      </c>
      <c r="D611">
        <v>60.98</v>
      </c>
      <c r="E611">
        <v>30</v>
      </c>
      <c r="F611">
        <v>3224</v>
      </c>
      <c r="G611" t="s">
        <v>2900</v>
      </c>
      <c r="H611" t="s">
        <v>52</v>
      </c>
      <c r="I611" t="s">
        <v>71</v>
      </c>
      <c r="J611" t="s">
        <v>54</v>
      </c>
      <c r="K611" t="s">
        <v>55</v>
      </c>
      <c r="L611" t="s">
        <v>56</v>
      </c>
      <c r="M611" t="s">
        <v>2901</v>
      </c>
      <c r="N611">
        <v>0.7</v>
      </c>
      <c r="O611" t="s">
        <v>46</v>
      </c>
      <c r="P611" t="s">
        <v>149</v>
      </c>
      <c r="Q611" t="s">
        <v>257</v>
      </c>
      <c r="R611" t="s">
        <v>2902</v>
      </c>
      <c r="S611">
        <v>37066</v>
      </c>
      <c r="T611" s="3">
        <v>42095</v>
      </c>
      <c r="U611" s="3">
        <v>42096</v>
      </c>
      <c r="V611">
        <v>-74.09</v>
      </c>
      <c r="W611">
        <v>2</v>
      </c>
      <c r="X611">
        <v>125.9</v>
      </c>
      <c r="Y611">
        <v>86508</v>
      </c>
    </row>
    <row r="612" spans="1:25" x14ac:dyDescent="0.25">
      <c r="A612">
        <v>19525</v>
      </c>
      <c r="B612" t="s">
        <v>60</v>
      </c>
      <c r="C612">
        <v>0.01</v>
      </c>
      <c r="D612">
        <v>138.13999999999999</v>
      </c>
      <c r="E612">
        <v>35</v>
      </c>
      <c r="F612">
        <v>2660</v>
      </c>
      <c r="G612" t="s">
        <v>2481</v>
      </c>
      <c r="H612" t="s">
        <v>62</v>
      </c>
      <c r="I612" t="s">
        <v>71</v>
      </c>
      <c r="J612" t="s">
        <v>42</v>
      </c>
      <c r="K612" t="s">
        <v>154</v>
      </c>
      <c r="L612" t="s">
        <v>249</v>
      </c>
      <c r="M612" t="s">
        <v>2482</v>
      </c>
      <c r="O612" t="s">
        <v>46</v>
      </c>
      <c r="P612" t="s">
        <v>66</v>
      </c>
      <c r="Q612" t="s">
        <v>201</v>
      </c>
      <c r="R612" t="s">
        <v>1122</v>
      </c>
      <c r="S612">
        <v>4038</v>
      </c>
      <c r="T612" s="3">
        <v>42059</v>
      </c>
      <c r="U612" s="3">
        <v>42061</v>
      </c>
      <c r="V612">
        <v>-321.51</v>
      </c>
      <c r="W612">
        <v>4</v>
      </c>
      <c r="X612">
        <v>599.03</v>
      </c>
      <c r="Y612">
        <v>86486</v>
      </c>
    </row>
    <row r="613" spans="1:25" x14ac:dyDescent="0.25">
      <c r="A613">
        <v>19529</v>
      </c>
      <c r="B613" t="s">
        <v>38</v>
      </c>
      <c r="C613">
        <v>0.01</v>
      </c>
      <c r="D613">
        <v>125.99</v>
      </c>
      <c r="E613">
        <v>8.99</v>
      </c>
      <c r="F613">
        <v>2868</v>
      </c>
      <c r="G613" t="s">
        <v>2632</v>
      </c>
      <c r="H613" t="s">
        <v>62</v>
      </c>
      <c r="I613" t="s">
        <v>41</v>
      </c>
      <c r="J613" t="s">
        <v>90</v>
      </c>
      <c r="K613" t="s">
        <v>91</v>
      </c>
      <c r="L613" t="s">
        <v>72</v>
      </c>
      <c r="M613" t="s">
        <v>478</v>
      </c>
      <c r="N613">
        <v>0.59</v>
      </c>
      <c r="O613" t="s">
        <v>46</v>
      </c>
      <c r="P613" t="s">
        <v>47</v>
      </c>
      <c r="Q613" t="s">
        <v>48</v>
      </c>
      <c r="R613" t="s">
        <v>2633</v>
      </c>
      <c r="S613">
        <v>98026</v>
      </c>
      <c r="T613" s="3">
        <v>42111</v>
      </c>
      <c r="U613" s="3">
        <v>42112</v>
      </c>
      <c r="V613">
        <v>-582.65</v>
      </c>
      <c r="W613">
        <v>1</v>
      </c>
      <c r="X613">
        <v>113.44</v>
      </c>
      <c r="Y613">
        <v>85827</v>
      </c>
    </row>
    <row r="614" spans="1:25" x14ac:dyDescent="0.25">
      <c r="A614">
        <v>19539</v>
      </c>
      <c r="B614" t="s">
        <v>119</v>
      </c>
      <c r="C614">
        <v>0.06</v>
      </c>
      <c r="D614">
        <v>160.97999999999999</v>
      </c>
      <c r="E614">
        <v>35.020000000000003</v>
      </c>
      <c r="F614">
        <v>637</v>
      </c>
      <c r="G614" t="s">
        <v>760</v>
      </c>
      <c r="H614" t="s">
        <v>52</v>
      </c>
      <c r="I614" t="s">
        <v>127</v>
      </c>
      <c r="J614" t="s">
        <v>54</v>
      </c>
      <c r="K614" t="s">
        <v>204</v>
      </c>
      <c r="L614" t="s">
        <v>134</v>
      </c>
      <c r="M614" t="s">
        <v>761</v>
      </c>
      <c r="N614">
        <v>0.72</v>
      </c>
      <c r="O614" t="s">
        <v>46</v>
      </c>
      <c r="P614" t="s">
        <v>47</v>
      </c>
      <c r="Q614" t="s">
        <v>58</v>
      </c>
      <c r="R614" t="s">
        <v>762</v>
      </c>
      <c r="S614">
        <v>95051</v>
      </c>
      <c r="T614" s="3">
        <v>42083</v>
      </c>
      <c r="U614" s="3">
        <v>42087</v>
      </c>
      <c r="V614">
        <v>-229.68</v>
      </c>
      <c r="W614">
        <v>8</v>
      </c>
      <c r="X614">
        <v>1232.01</v>
      </c>
      <c r="Y614">
        <v>87953</v>
      </c>
    </row>
    <row r="615" spans="1:25" x14ac:dyDescent="0.25">
      <c r="A615">
        <v>19550</v>
      </c>
      <c r="B615" t="s">
        <v>69</v>
      </c>
      <c r="C615">
        <v>7.0000000000000007E-2</v>
      </c>
      <c r="D615">
        <v>125.99</v>
      </c>
      <c r="E615">
        <v>7.69</v>
      </c>
      <c r="F615">
        <v>1271</v>
      </c>
      <c r="G615" t="s">
        <v>1382</v>
      </c>
      <c r="H615" t="s">
        <v>62</v>
      </c>
      <c r="I615" t="s">
        <v>41</v>
      </c>
      <c r="J615" t="s">
        <v>90</v>
      </c>
      <c r="K615" t="s">
        <v>91</v>
      </c>
      <c r="L615" t="s">
        <v>72</v>
      </c>
      <c r="M615" t="s">
        <v>118</v>
      </c>
      <c r="N615">
        <v>0.59</v>
      </c>
      <c r="O615" t="s">
        <v>46</v>
      </c>
      <c r="P615" t="s">
        <v>47</v>
      </c>
      <c r="Q615" t="s">
        <v>58</v>
      </c>
      <c r="R615" t="s">
        <v>1383</v>
      </c>
      <c r="S615">
        <v>91941</v>
      </c>
      <c r="T615" s="3">
        <v>42103</v>
      </c>
      <c r="U615" s="3">
        <v>42104</v>
      </c>
      <c r="V615">
        <v>588.25</v>
      </c>
      <c r="W615">
        <v>8</v>
      </c>
      <c r="X615">
        <v>852.53</v>
      </c>
      <c r="Y615">
        <v>88410</v>
      </c>
    </row>
    <row r="616" spans="1:25" x14ac:dyDescent="0.25">
      <c r="A616">
        <v>19552</v>
      </c>
      <c r="B616" t="s">
        <v>119</v>
      </c>
      <c r="C616">
        <v>0.09</v>
      </c>
      <c r="D616">
        <v>49.99</v>
      </c>
      <c r="E616">
        <v>19.989999999999998</v>
      </c>
      <c r="F616">
        <v>1203</v>
      </c>
      <c r="G616" t="s">
        <v>1315</v>
      </c>
      <c r="H616" t="s">
        <v>62</v>
      </c>
      <c r="I616" t="s">
        <v>71</v>
      </c>
      <c r="J616" t="s">
        <v>90</v>
      </c>
      <c r="K616" t="s">
        <v>193</v>
      </c>
      <c r="L616" t="s">
        <v>72</v>
      </c>
      <c r="M616" t="s">
        <v>288</v>
      </c>
      <c r="N616">
        <v>0.41</v>
      </c>
      <c r="O616" t="s">
        <v>46</v>
      </c>
      <c r="P616" t="s">
        <v>66</v>
      </c>
      <c r="Q616" t="s">
        <v>482</v>
      </c>
      <c r="R616" t="s">
        <v>483</v>
      </c>
      <c r="S616">
        <v>2920</v>
      </c>
      <c r="T616" s="3">
        <v>42183</v>
      </c>
      <c r="U616" s="3">
        <v>42185</v>
      </c>
      <c r="V616">
        <v>-8.52</v>
      </c>
      <c r="W616">
        <v>12</v>
      </c>
      <c r="X616">
        <v>593.33000000000004</v>
      </c>
      <c r="Y616">
        <v>87587</v>
      </c>
    </row>
    <row r="617" spans="1:25" x14ac:dyDescent="0.25">
      <c r="A617">
        <v>19553</v>
      </c>
      <c r="B617" t="s">
        <v>119</v>
      </c>
      <c r="C617">
        <v>0.03</v>
      </c>
      <c r="D617">
        <v>28.53</v>
      </c>
      <c r="E617">
        <v>1.49</v>
      </c>
      <c r="F617">
        <v>1191</v>
      </c>
      <c r="G617" t="s">
        <v>1299</v>
      </c>
      <c r="H617" t="s">
        <v>62</v>
      </c>
      <c r="I617" t="s">
        <v>71</v>
      </c>
      <c r="J617" t="s">
        <v>42</v>
      </c>
      <c r="K617" t="s">
        <v>122</v>
      </c>
      <c r="L617" t="s">
        <v>72</v>
      </c>
      <c r="M617" t="s">
        <v>345</v>
      </c>
      <c r="N617">
        <v>0.38</v>
      </c>
      <c r="O617" t="s">
        <v>46</v>
      </c>
      <c r="P617" t="s">
        <v>66</v>
      </c>
      <c r="Q617" t="s">
        <v>241</v>
      </c>
      <c r="R617" t="s">
        <v>1300</v>
      </c>
      <c r="S617">
        <v>6050</v>
      </c>
      <c r="T617" s="3">
        <v>42183</v>
      </c>
      <c r="U617" s="3">
        <v>42186</v>
      </c>
      <c r="V617">
        <v>59.44</v>
      </c>
      <c r="W617">
        <v>3</v>
      </c>
      <c r="X617">
        <v>88.84</v>
      </c>
      <c r="Y617">
        <v>87587</v>
      </c>
    </row>
    <row r="618" spans="1:25" x14ac:dyDescent="0.25">
      <c r="A618">
        <v>19566</v>
      </c>
      <c r="B618" t="s">
        <v>119</v>
      </c>
      <c r="C618">
        <v>0.09</v>
      </c>
      <c r="D618">
        <v>90.97</v>
      </c>
      <c r="E618">
        <v>14</v>
      </c>
      <c r="F618">
        <v>2437</v>
      </c>
      <c r="G618" t="s">
        <v>2303</v>
      </c>
      <c r="H618" t="s">
        <v>52</v>
      </c>
      <c r="I618" t="s">
        <v>53</v>
      </c>
      <c r="J618" t="s">
        <v>90</v>
      </c>
      <c r="K618" t="s">
        <v>98</v>
      </c>
      <c r="L618" t="s">
        <v>56</v>
      </c>
      <c r="M618" t="s">
        <v>1818</v>
      </c>
      <c r="N618">
        <v>0.36</v>
      </c>
      <c r="O618" t="s">
        <v>46</v>
      </c>
      <c r="P618" t="s">
        <v>74</v>
      </c>
      <c r="Q618" t="s">
        <v>1871</v>
      </c>
      <c r="R618" t="s">
        <v>2304</v>
      </c>
      <c r="S618">
        <v>53150</v>
      </c>
      <c r="T618" s="3">
        <v>42064</v>
      </c>
      <c r="U618" s="3">
        <v>42066</v>
      </c>
      <c r="V618">
        <v>35.29</v>
      </c>
      <c r="W618">
        <v>3</v>
      </c>
      <c r="X618">
        <v>260</v>
      </c>
      <c r="Y618">
        <v>90301</v>
      </c>
    </row>
    <row r="619" spans="1:25" x14ac:dyDescent="0.25">
      <c r="A619">
        <v>19567</v>
      </c>
      <c r="B619" t="s">
        <v>119</v>
      </c>
      <c r="C619">
        <v>7.0000000000000007E-2</v>
      </c>
      <c r="D619">
        <v>35.99</v>
      </c>
      <c r="E619">
        <v>5.99</v>
      </c>
      <c r="F619">
        <v>2070</v>
      </c>
      <c r="G619" t="s">
        <v>2002</v>
      </c>
      <c r="H619" t="s">
        <v>62</v>
      </c>
      <c r="I619" t="s">
        <v>41</v>
      </c>
      <c r="J619" t="s">
        <v>90</v>
      </c>
      <c r="K619" t="s">
        <v>91</v>
      </c>
      <c r="L619" t="s">
        <v>44</v>
      </c>
      <c r="M619" t="s">
        <v>994</v>
      </c>
      <c r="N619">
        <v>0.38</v>
      </c>
      <c r="O619" t="s">
        <v>46</v>
      </c>
      <c r="P619" t="s">
        <v>74</v>
      </c>
      <c r="Q619" t="s">
        <v>313</v>
      </c>
      <c r="R619" t="s">
        <v>2003</v>
      </c>
      <c r="S619">
        <v>48021</v>
      </c>
      <c r="T619" s="3">
        <v>42140</v>
      </c>
      <c r="U619" s="3">
        <v>42144</v>
      </c>
      <c r="V619">
        <v>17.84</v>
      </c>
      <c r="W619">
        <v>5</v>
      </c>
      <c r="X619">
        <v>153.61000000000001</v>
      </c>
      <c r="Y619">
        <v>88558</v>
      </c>
    </row>
    <row r="620" spans="1:25" x14ac:dyDescent="0.25">
      <c r="A620">
        <v>19568</v>
      </c>
      <c r="B620" t="s">
        <v>119</v>
      </c>
      <c r="C620">
        <v>0.08</v>
      </c>
      <c r="D620">
        <v>65.989999999999995</v>
      </c>
      <c r="E620">
        <v>5.92</v>
      </c>
      <c r="F620">
        <v>2071</v>
      </c>
      <c r="G620" t="s">
        <v>2004</v>
      </c>
      <c r="H620" t="s">
        <v>40</v>
      </c>
      <c r="I620" t="s">
        <v>41</v>
      </c>
      <c r="J620" t="s">
        <v>90</v>
      </c>
      <c r="K620" t="s">
        <v>91</v>
      </c>
      <c r="L620" t="s">
        <v>72</v>
      </c>
      <c r="M620" t="s">
        <v>1148</v>
      </c>
      <c r="N620">
        <v>0.57999999999999996</v>
      </c>
      <c r="O620" t="s">
        <v>46</v>
      </c>
      <c r="P620" t="s">
        <v>74</v>
      </c>
      <c r="Q620" t="s">
        <v>313</v>
      </c>
      <c r="R620" t="s">
        <v>2006</v>
      </c>
      <c r="S620">
        <v>48336</v>
      </c>
      <c r="T620" s="3">
        <v>42140</v>
      </c>
      <c r="U620" s="3">
        <v>42147</v>
      </c>
      <c r="V620">
        <v>183.84</v>
      </c>
      <c r="W620">
        <v>20</v>
      </c>
      <c r="X620">
        <v>1063.81</v>
      </c>
      <c r="Y620">
        <v>88558</v>
      </c>
    </row>
    <row r="621" spans="1:25" x14ac:dyDescent="0.25">
      <c r="A621">
        <v>19569</v>
      </c>
      <c r="B621" t="s">
        <v>38</v>
      </c>
      <c r="C621">
        <v>0.08</v>
      </c>
      <c r="D621">
        <v>4.9800000000000004</v>
      </c>
      <c r="E621">
        <v>0.49</v>
      </c>
      <c r="F621">
        <v>2260</v>
      </c>
      <c r="G621" t="s">
        <v>2152</v>
      </c>
      <c r="H621" t="s">
        <v>62</v>
      </c>
      <c r="I621" t="s">
        <v>41</v>
      </c>
      <c r="J621" t="s">
        <v>42</v>
      </c>
      <c r="K621" t="s">
        <v>147</v>
      </c>
      <c r="L621" t="s">
        <v>72</v>
      </c>
      <c r="M621" t="s">
        <v>1435</v>
      </c>
      <c r="N621">
        <v>0.39</v>
      </c>
      <c r="O621" t="s">
        <v>46</v>
      </c>
      <c r="P621" t="s">
        <v>149</v>
      </c>
      <c r="Q621" t="s">
        <v>400</v>
      </c>
      <c r="R621" t="s">
        <v>2153</v>
      </c>
      <c r="S621">
        <v>30161</v>
      </c>
      <c r="T621" s="3">
        <v>42115</v>
      </c>
      <c r="U621" s="3">
        <v>42116</v>
      </c>
      <c r="V621">
        <v>4949.92</v>
      </c>
      <c r="W621">
        <v>1</v>
      </c>
      <c r="X621">
        <v>4.95</v>
      </c>
      <c r="Y621">
        <v>89602</v>
      </c>
    </row>
    <row r="622" spans="1:25" x14ac:dyDescent="0.25">
      <c r="A622">
        <v>19570</v>
      </c>
      <c r="B622" t="s">
        <v>38</v>
      </c>
      <c r="C622">
        <v>0.09</v>
      </c>
      <c r="D622">
        <v>119.99</v>
      </c>
      <c r="E622">
        <v>14</v>
      </c>
      <c r="F622">
        <v>2260</v>
      </c>
      <c r="G622" t="s">
        <v>2152</v>
      </c>
      <c r="H622" t="s">
        <v>52</v>
      </c>
      <c r="I622" t="s">
        <v>41</v>
      </c>
      <c r="J622" t="s">
        <v>90</v>
      </c>
      <c r="K622" t="s">
        <v>98</v>
      </c>
      <c r="L622" t="s">
        <v>56</v>
      </c>
      <c r="M622" t="s">
        <v>903</v>
      </c>
      <c r="N622">
        <v>0.36</v>
      </c>
      <c r="O622" t="s">
        <v>46</v>
      </c>
      <c r="P622" t="s">
        <v>149</v>
      </c>
      <c r="Q622" t="s">
        <v>400</v>
      </c>
      <c r="R622" t="s">
        <v>2153</v>
      </c>
      <c r="S622">
        <v>30161</v>
      </c>
      <c r="T622" s="3">
        <v>42115</v>
      </c>
      <c r="U622" s="3">
        <v>42117</v>
      </c>
      <c r="V622">
        <v>1055.5999999999999</v>
      </c>
      <c r="W622">
        <v>4</v>
      </c>
      <c r="X622">
        <v>461.24</v>
      </c>
      <c r="Y622">
        <v>89602</v>
      </c>
    </row>
    <row r="623" spans="1:25" x14ac:dyDescent="0.25">
      <c r="A623">
        <v>19575</v>
      </c>
      <c r="B623" t="s">
        <v>119</v>
      </c>
      <c r="C623">
        <v>0.04</v>
      </c>
      <c r="D623">
        <v>4.55</v>
      </c>
      <c r="E623">
        <v>1.49</v>
      </c>
      <c r="F623">
        <v>2944</v>
      </c>
      <c r="G623" t="s">
        <v>2690</v>
      </c>
      <c r="H623" t="s">
        <v>62</v>
      </c>
      <c r="I623" t="s">
        <v>41</v>
      </c>
      <c r="J623" t="s">
        <v>42</v>
      </c>
      <c r="K623" t="s">
        <v>122</v>
      </c>
      <c r="L623" t="s">
        <v>72</v>
      </c>
      <c r="M623" t="s">
        <v>1454</v>
      </c>
      <c r="N623">
        <v>0.35</v>
      </c>
      <c r="O623" t="s">
        <v>46</v>
      </c>
      <c r="P623" t="s">
        <v>74</v>
      </c>
      <c r="Q623" t="s">
        <v>313</v>
      </c>
      <c r="R623" t="s">
        <v>1942</v>
      </c>
      <c r="S623">
        <v>48640</v>
      </c>
      <c r="T623" s="3">
        <v>42068</v>
      </c>
      <c r="U623" s="3">
        <v>42070</v>
      </c>
      <c r="V623">
        <v>28.29</v>
      </c>
      <c r="W623">
        <v>13</v>
      </c>
      <c r="X623">
        <v>59.75</v>
      </c>
      <c r="Y623">
        <v>90309</v>
      </c>
    </row>
    <row r="624" spans="1:25" x14ac:dyDescent="0.25">
      <c r="A624">
        <v>19581</v>
      </c>
      <c r="B624" t="s">
        <v>69</v>
      </c>
      <c r="C624">
        <v>0.01</v>
      </c>
      <c r="D624">
        <v>16.48</v>
      </c>
      <c r="E624">
        <v>1.99</v>
      </c>
      <c r="F624">
        <v>1997</v>
      </c>
      <c r="G624" t="s">
        <v>1952</v>
      </c>
      <c r="H624" t="s">
        <v>62</v>
      </c>
      <c r="I624" t="s">
        <v>127</v>
      </c>
      <c r="J624" t="s">
        <v>90</v>
      </c>
      <c r="K624" t="s">
        <v>193</v>
      </c>
      <c r="L624" t="s">
        <v>64</v>
      </c>
      <c r="M624" t="s">
        <v>1485</v>
      </c>
      <c r="N624">
        <v>0.42</v>
      </c>
      <c r="O624" t="s">
        <v>46</v>
      </c>
      <c r="P624" t="s">
        <v>149</v>
      </c>
      <c r="Q624" t="s">
        <v>945</v>
      </c>
      <c r="R624" t="s">
        <v>946</v>
      </c>
      <c r="S624">
        <v>29915</v>
      </c>
      <c r="T624" s="3">
        <v>42131</v>
      </c>
      <c r="U624" s="3">
        <v>42132</v>
      </c>
      <c r="V624">
        <v>739.67</v>
      </c>
      <c r="W624">
        <v>7</v>
      </c>
      <c r="X624">
        <v>122.93</v>
      </c>
      <c r="Y624">
        <v>90334</v>
      </c>
    </row>
    <row r="625" spans="1:25" x14ac:dyDescent="0.25">
      <c r="A625">
        <v>19595</v>
      </c>
      <c r="B625" t="s">
        <v>69</v>
      </c>
      <c r="C625">
        <v>0.04</v>
      </c>
      <c r="D625">
        <v>99.23</v>
      </c>
      <c r="E625">
        <v>8.99</v>
      </c>
      <c r="F625">
        <v>351</v>
      </c>
      <c r="G625" t="s">
        <v>468</v>
      </c>
      <c r="H625" t="s">
        <v>62</v>
      </c>
      <c r="I625" t="s">
        <v>53</v>
      </c>
      <c r="J625" t="s">
        <v>54</v>
      </c>
      <c r="K625" t="s">
        <v>63</v>
      </c>
      <c r="L625" t="s">
        <v>64</v>
      </c>
      <c r="M625" t="s">
        <v>467</v>
      </c>
      <c r="N625">
        <v>0.35</v>
      </c>
      <c r="O625" t="s">
        <v>46</v>
      </c>
      <c r="P625" t="s">
        <v>66</v>
      </c>
      <c r="Q625" t="s">
        <v>84</v>
      </c>
      <c r="R625" t="s">
        <v>469</v>
      </c>
      <c r="S625">
        <v>13601</v>
      </c>
      <c r="T625" s="3">
        <v>42006</v>
      </c>
      <c r="U625" s="3">
        <v>42008</v>
      </c>
      <c r="V625">
        <v>993.83</v>
      </c>
      <c r="W625">
        <v>14</v>
      </c>
      <c r="X625">
        <v>1440.34</v>
      </c>
      <c r="Y625">
        <v>88686</v>
      </c>
    </row>
    <row r="626" spans="1:25" x14ac:dyDescent="0.25">
      <c r="A626">
        <v>19596</v>
      </c>
      <c r="B626" t="s">
        <v>69</v>
      </c>
      <c r="C626">
        <v>0.1</v>
      </c>
      <c r="D626">
        <v>52.99</v>
      </c>
      <c r="E626">
        <v>19.989999999999998</v>
      </c>
      <c r="F626">
        <v>1826</v>
      </c>
      <c r="G626" t="s">
        <v>1827</v>
      </c>
      <c r="H626" t="s">
        <v>40</v>
      </c>
      <c r="I626" t="s">
        <v>41</v>
      </c>
      <c r="J626" t="s">
        <v>42</v>
      </c>
      <c r="K626" t="s">
        <v>154</v>
      </c>
      <c r="L626" t="s">
        <v>72</v>
      </c>
      <c r="M626" t="s">
        <v>1828</v>
      </c>
      <c r="N626">
        <v>0.81</v>
      </c>
      <c r="O626" t="s">
        <v>46</v>
      </c>
      <c r="P626" t="s">
        <v>74</v>
      </c>
      <c r="Q626" t="s">
        <v>343</v>
      </c>
      <c r="R626" t="s">
        <v>1829</v>
      </c>
      <c r="S626">
        <v>52722</v>
      </c>
      <c r="T626" s="3">
        <v>42112</v>
      </c>
      <c r="U626" s="3">
        <v>42113</v>
      </c>
      <c r="V626">
        <v>-517.16999999999996</v>
      </c>
      <c r="W626">
        <v>7</v>
      </c>
      <c r="X626">
        <v>337.59</v>
      </c>
      <c r="Y626">
        <v>86958</v>
      </c>
    </row>
    <row r="627" spans="1:25" x14ac:dyDescent="0.25">
      <c r="A627">
        <v>19597</v>
      </c>
      <c r="B627" t="s">
        <v>69</v>
      </c>
      <c r="C627">
        <v>7.0000000000000007E-2</v>
      </c>
      <c r="D627">
        <v>100.98</v>
      </c>
      <c r="E627">
        <v>57.38</v>
      </c>
      <c r="F627">
        <v>1827</v>
      </c>
      <c r="G627" t="s">
        <v>1831</v>
      </c>
      <c r="H627" t="s">
        <v>52</v>
      </c>
      <c r="I627" t="s">
        <v>41</v>
      </c>
      <c r="J627" t="s">
        <v>54</v>
      </c>
      <c r="K627" t="s">
        <v>204</v>
      </c>
      <c r="L627" t="s">
        <v>134</v>
      </c>
      <c r="M627" t="s">
        <v>1833</v>
      </c>
      <c r="N627">
        <v>0.78</v>
      </c>
      <c r="O627" t="s">
        <v>46</v>
      </c>
      <c r="P627" t="s">
        <v>74</v>
      </c>
      <c r="Q627" t="s">
        <v>343</v>
      </c>
      <c r="R627" t="s">
        <v>163</v>
      </c>
      <c r="S627">
        <v>52601</v>
      </c>
      <c r="T627" s="3">
        <v>42112</v>
      </c>
      <c r="U627" s="3">
        <v>42115</v>
      </c>
      <c r="V627">
        <v>-429.86</v>
      </c>
      <c r="W627">
        <v>2</v>
      </c>
      <c r="X627">
        <v>215.32</v>
      </c>
      <c r="Y627">
        <v>86958</v>
      </c>
    </row>
    <row r="628" spans="1:25" x14ac:dyDescent="0.25">
      <c r="A628">
        <v>19598</v>
      </c>
      <c r="B628" t="s">
        <v>69</v>
      </c>
      <c r="C628">
        <v>0.03</v>
      </c>
      <c r="D628">
        <v>85.99</v>
      </c>
      <c r="E628">
        <v>0.99</v>
      </c>
      <c r="F628">
        <v>1827</v>
      </c>
      <c r="G628" t="s">
        <v>1831</v>
      </c>
      <c r="H628" t="s">
        <v>62</v>
      </c>
      <c r="I628" t="s">
        <v>41</v>
      </c>
      <c r="J628" t="s">
        <v>90</v>
      </c>
      <c r="K628" t="s">
        <v>91</v>
      </c>
      <c r="L628" t="s">
        <v>44</v>
      </c>
      <c r="M628" t="s">
        <v>430</v>
      </c>
      <c r="N628">
        <v>0.55000000000000004</v>
      </c>
      <c r="O628" t="s">
        <v>46</v>
      </c>
      <c r="P628" t="s">
        <v>74</v>
      </c>
      <c r="Q628" t="s">
        <v>343</v>
      </c>
      <c r="R628" t="s">
        <v>163</v>
      </c>
      <c r="S628">
        <v>52601</v>
      </c>
      <c r="T628" s="3">
        <v>42112</v>
      </c>
      <c r="U628" s="3">
        <v>42114</v>
      </c>
      <c r="V628">
        <v>264.17</v>
      </c>
      <c r="W628">
        <v>5</v>
      </c>
      <c r="X628">
        <v>382.85</v>
      </c>
      <c r="Y628">
        <v>86958</v>
      </c>
    </row>
    <row r="629" spans="1:25" x14ac:dyDescent="0.25">
      <c r="A629">
        <v>19599</v>
      </c>
      <c r="B629" t="s">
        <v>69</v>
      </c>
      <c r="C629">
        <v>0.01</v>
      </c>
      <c r="D629">
        <v>35.99</v>
      </c>
      <c r="E629">
        <v>0.99</v>
      </c>
      <c r="F629">
        <v>2976</v>
      </c>
      <c r="G629" t="s">
        <v>2717</v>
      </c>
      <c r="H629" t="s">
        <v>62</v>
      </c>
      <c r="I629" t="s">
        <v>71</v>
      </c>
      <c r="J629" t="s">
        <v>90</v>
      </c>
      <c r="K629" t="s">
        <v>91</v>
      </c>
      <c r="L629" t="s">
        <v>64</v>
      </c>
      <c r="M629" t="s">
        <v>2398</v>
      </c>
      <c r="N629">
        <v>0.35</v>
      </c>
      <c r="O629" t="s">
        <v>46</v>
      </c>
      <c r="P629" t="s">
        <v>74</v>
      </c>
      <c r="Q629" t="s">
        <v>1871</v>
      </c>
      <c r="R629" t="s">
        <v>2718</v>
      </c>
      <c r="S629">
        <v>53154</v>
      </c>
      <c r="T629" s="3">
        <v>42146</v>
      </c>
      <c r="U629" s="3">
        <v>42147</v>
      </c>
      <c r="V629">
        <v>882.48</v>
      </c>
      <c r="W629">
        <v>41</v>
      </c>
      <c r="X629">
        <v>1278.96</v>
      </c>
      <c r="Y629">
        <v>89047</v>
      </c>
    </row>
    <row r="630" spans="1:25" x14ac:dyDescent="0.25">
      <c r="A630">
        <v>19600</v>
      </c>
      <c r="B630" t="s">
        <v>69</v>
      </c>
      <c r="C630">
        <v>0.1</v>
      </c>
      <c r="D630">
        <v>17.98</v>
      </c>
      <c r="E630">
        <v>4</v>
      </c>
      <c r="F630">
        <v>727</v>
      </c>
      <c r="G630" t="s">
        <v>871</v>
      </c>
      <c r="H630" t="s">
        <v>62</v>
      </c>
      <c r="I630" t="s">
        <v>127</v>
      </c>
      <c r="J630" t="s">
        <v>90</v>
      </c>
      <c r="K630" t="s">
        <v>193</v>
      </c>
      <c r="L630" t="s">
        <v>72</v>
      </c>
      <c r="M630" t="s">
        <v>194</v>
      </c>
      <c r="N630">
        <v>0.79</v>
      </c>
      <c r="O630" t="s">
        <v>46</v>
      </c>
      <c r="P630" t="s">
        <v>66</v>
      </c>
      <c r="Q630" t="s">
        <v>201</v>
      </c>
      <c r="R630" t="s">
        <v>489</v>
      </c>
      <c r="S630">
        <v>4240</v>
      </c>
      <c r="T630" s="3">
        <v>42078</v>
      </c>
      <c r="U630" s="3">
        <v>42079</v>
      </c>
      <c r="V630">
        <v>-99.55</v>
      </c>
      <c r="W630">
        <v>4</v>
      </c>
      <c r="X630">
        <v>66.319999999999993</v>
      </c>
      <c r="Y630">
        <v>90359</v>
      </c>
    </row>
    <row r="631" spans="1:25" x14ac:dyDescent="0.25">
      <c r="A631">
        <v>19601</v>
      </c>
      <c r="B631" t="s">
        <v>69</v>
      </c>
      <c r="C631">
        <v>0.09</v>
      </c>
      <c r="D631">
        <v>125.99</v>
      </c>
      <c r="E631">
        <v>8.99</v>
      </c>
      <c r="F631">
        <v>724</v>
      </c>
      <c r="G631" t="s">
        <v>868</v>
      </c>
      <c r="H631" t="s">
        <v>62</v>
      </c>
      <c r="I631" t="s">
        <v>127</v>
      </c>
      <c r="J631" t="s">
        <v>90</v>
      </c>
      <c r="K631" t="s">
        <v>91</v>
      </c>
      <c r="L631" t="s">
        <v>72</v>
      </c>
      <c r="M631" t="s">
        <v>869</v>
      </c>
      <c r="N631">
        <v>0.55000000000000004</v>
      </c>
      <c r="O631" t="s">
        <v>46</v>
      </c>
      <c r="P631" t="s">
        <v>66</v>
      </c>
      <c r="Q631" t="s">
        <v>241</v>
      </c>
      <c r="R631" t="s">
        <v>870</v>
      </c>
      <c r="S631">
        <v>6614</v>
      </c>
      <c r="T631" s="3">
        <v>42078</v>
      </c>
      <c r="U631" s="3">
        <v>42079</v>
      </c>
      <c r="V631">
        <v>-605.37</v>
      </c>
      <c r="W631">
        <v>1</v>
      </c>
      <c r="X631">
        <v>100.38</v>
      </c>
      <c r="Y631">
        <v>90359</v>
      </c>
    </row>
    <row r="632" spans="1:25" x14ac:dyDescent="0.25">
      <c r="A632">
        <v>19611</v>
      </c>
      <c r="B632" t="s">
        <v>69</v>
      </c>
      <c r="C632">
        <v>0.06</v>
      </c>
      <c r="D632">
        <v>175.99</v>
      </c>
      <c r="E632">
        <v>8.99</v>
      </c>
      <c r="F632">
        <v>91</v>
      </c>
      <c r="G632" t="s">
        <v>177</v>
      </c>
      <c r="H632" t="s">
        <v>62</v>
      </c>
      <c r="I632" t="s">
        <v>41</v>
      </c>
      <c r="J632" t="s">
        <v>90</v>
      </c>
      <c r="K632" t="s">
        <v>91</v>
      </c>
      <c r="L632" t="s">
        <v>72</v>
      </c>
      <c r="M632" t="s">
        <v>181</v>
      </c>
      <c r="N632">
        <v>0.56999999999999995</v>
      </c>
      <c r="O632" t="s">
        <v>46</v>
      </c>
      <c r="P632" t="s">
        <v>47</v>
      </c>
      <c r="Q632" t="s">
        <v>58</v>
      </c>
      <c r="R632" t="s">
        <v>179</v>
      </c>
      <c r="S632">
        <v>94591</v>
      </c>
      <c r="T632" s="3">
        <v>42067</v>
      </c>
      <c r="U632" s="3">
        <v>42069</v>
      </c>
      <c r="V632">
        <v>2031.51</v>
      </c>
      <c r="W632">
        <v>23</v>
      </c>
      <c r="X632">
        <v>3363.53</v>
      </c>
      <c r="Y632">
        <v>87177</v>
      </c>
    </row>
    <row r="633" spans="1:25" x14ac:dyDescent="0.25">
      <c r="A633">
        <v>19615</v>
      </c>
      <c r="B633" t="s">
        <v>50</v>
      </c>
      <c r="C633">
        <v>0.08</v>
      </c>
      <c r="D633">
        <v>205.99</v>
      </c>
      <c r="E633">
        <v>2.5</v>
      </c>
      <c r="F633">
        <v>2281</v>
      </c>
      <c r="G633" t="s">
        <v>2182</v>
      </c>
      <c r="H633" t="s">
        <v>62</v>
      </c>
      <c r="I633" t="s">
        <v>53</v>
      </c>
      <c r="J633" t="s">
        <v>90</v>
      </c>
      <c r="K633" t="s">
        <v>91</v>
      </c>
      <c r="L633" t="s">
        <v>72</v>
      </c>
      <c r="M633" t="s">
        <v>2168</v>
      </c>
      <c r="N633">
        <v>0.59</v>
      </c>
      <c r="O633" t="s">
        <v>46</v>
      </c>
      <c r="P633" t="s">
        <v>74</v>
      </c>
      <c r="Q633" t="s">
        <v>1871</v>
      </c>
      <c r="R633" t="s">
        <v>2183</v>
      </c>
      <c r="S633">
        <v>54703</v>
      </c>
      <c r="T633" s="3">
        <v>42031</v>
      </c>
      <c r="U633" s="3">
        <v>42032</v>
      </c>
      <c r="V633">
        <v>997.38</v>
      </c>
      <c r="W633">
        <v>10</v>
      </c>
      <c r="X633">
        <v>1610.84</v>
      </c>
      <c r="Y633">
        <v>85948</v>
      </c>
    </row>
    <row r="634" spans="1:25" x14ac:dyDescent="0.25">
      <c r="A634">
        <v>19617</v>
      </c>
      <c r="B634" t="s">
        <v>119</v>
      </c>
      <c r="C634">
        <v>0.06</v>
      </c>
      <c r="D634">
        <v>4.28</v>
      </c>
      <c r="E634">
        <v>0.94</v>
      </c>
      <c r="F634">
        <v>2495</v>
      </c>
      <c r="G634" t="s">
        <v>2356</v>
      </c>
      <c r="H634" t="s">
        <v>62</v>
      </c>
      <c r="I634" t="s">
        <v>127</v>
      </c>
      <c r="J634" t="s">
        <v>42</v>
      </c>
      <c r="K634" t="s">
        <v>43</v>
      </c>
      <c r="L634" t="s">
        <v>44</v>
      </c>
      <c r="M634" t="s">
        <v>1660</v>
      </c>
      <c r="N634">
        <v>0.56000000000000005</v>
      </c>
      <c r="O634" t="s">
        <v>46</v>
      </c>
      <c r="P634" t="s">
        <v>47</v>
      </c>
      <c r="Q634" t="s">
        <v>2239</v>
      </c>
      <c r="R634" t="s">
        <v>2240</v>
      </c>
      <c r="S634">
        <v>82901</v>
      </c>
      <c r="T634" s="3">
        <v>42120</v>
      </c>
      <c r="U634" s="3">
        <v>42122</v>
      </c>
      <c r="V634">
        <v>0.37</v>
      </c>
      <c r="W634">
        <v>2</v>
      </c>
      <c r="X634">
        <v>8.66</v>
      </c>
      <c r="Y634">
        <v>86885</v>
      </c>
    </row>
    <row r="635" spans="1:25" x14ac:dyDescent="0.25">
      <c r="A635">
        <v>19618</v>
      </c>
      <c r="B635" t="s">
        <v>60</v>
      </c>
      <c r="C635">
        <v>0.01</v>
      </c>
      <c r="D635">
        <v>3502.14</v>
      </c>
      <c r="E635">
        <v>8.73</v>
      </c>
      <c r="F635">
        <v>3151</v>
      </c>
      <c r="G635" t="s">
        <v>2857</v>
      </c>
      <c r="H635" t="s">
        <v>52</v>
      </c>
      <c r="I635" t="s">
        <v>41</v>
      </c>
      <c r="J635" t="s">
        <v>90</v>
      </c>
      <c r="K635" t="s">
        <v>98</v>
      </c>
      <c r="L635" t="s">
        <v>134</v>
      </c>
      <c r="M635" t="s">
        <v>135</v>
      </c>
      <c r="N635">
        <v>0.56999999999999995</v>
      </c>
      <c r="O635" t="s">
        <v>46</v>
      </c>
      <c r="P635" t="s">
        <v>47</v>
      </c>
      <c r="Q635" t="s">
        <v>58</v>
      </c>
      <c r="R635" t="s">
        <v>2859</v>
      </c>
      <c r="S635">
        <v>92277</v>
      </c>
      <c r="T635" s="3">
        <v>42039</v>
      </c>
      <c r="U635" s="3">
        <v>42040</v>
      </c>
      <c r="V635">
        <v>-4075.93</v>
      </c>
      <c r="W635">
        <v>1</v>
      </c>
      <c r="X635">
        <v>3501.79</v>
      </c>
      <c r="Y635">
        <v>88544</v>
      </c>
    </row>
    <row r="636" spans="1:25" x14ac:dyDescent="0.25">
      <c r="A636">
        <v>19619</v>
      </c>
      <c r="B636" t="s">
        <v>60</v>
      </c>
      <c r="C636">
        <v>0.06</v>
      </c>
      <c r="D636">
        <v>15.73</v>
      </c>
      <c r="E636">
        <v>7.42</v>
      </c>
      <c r="F636">
        <v>3151</v>
      </c>
      <c r="G636" t="s">
        <v>2857</v>
      </c>
      <c r="H636" t="s">
        <v>62</v>
      </c>
      <c r="I636" t="s">
        <v>41</v>
      </c>
      <c r="J636" t="s">
        <v>42</v>
      </c>
      <c r="K636" t="s">
        <v>187</v>
      </c>
      <c r="L636" t="s">
        <v>64</v>
      </c>
      <c r="M636" t="s">
        <v>2170</v>
      </c>
      <c r="N636">
        <v>0.56000000000000005</v>
      </c>
      <c r="O636" t="s">
        <v>46</v>
      </c>
      <c r="P636" t="s">
        <v>47</v>
      </c>
      <c r="Q636" t="s">
        <v>58</v>
      </c>
      <c r="R636" t="s">
        <v>2859</v>
      </c>
      <c r="S636">
        <v>92277</v>
      </c>
      <c r="T636" s="3">
        <v>42039</v>
      </c>
      <c r="U636" s="3">
        <v>42040</v>
      </c>
      <c r="V636">
        <v>-18.559999999999999</v>
      </c>
      <c r="W636">
        <v>4</v>
      </c>
      <c r="X636">
        <v>63.04</v>
      </c>
      <c r="Y636">
        <v>88544</v>
      </c>
    </row>
    <row r="637" spans="1:25" x14ac:dyDescent="0.25">
      <c r="A637">
        <v>19625</v>
      </c>
      <c r="B637" t="s">
        <v>50</v>
      </c>
      <c r="C637">
        <v>0.01</v>
      </c>
      <c r="D637">
        <v>145.97999999999999</v>
      </c>
      <c r="E637">
        <v>46.2</v>
      </c>
      <c r="F637">
        <v>3151</v>
      </c>
      <c r="G637" t="s">
        <v>2857</v>
      </c>
      <c r="H637" t="s">
        <v>52</v>
      </c>
      <c r="I637" t="s">
        <v>41</v>
      </c>
      <c r="J637" t="s">
        <v>54</v>
      </c>
      <c r="K637" t="s">
        <v>165</v>
      </c>
      <c r="L637" t="s">
        <v>134</v>
      </c>
      <c r="M637" t="s">
        <v>2858</v>
      </c>
      <c r="N637">
        <v>0.69</v>
      </c>
      <c r="O637" t="s">
        <v>46</v>
      </c>
      <c r="P637" t="s">
        <v>47</v>
      </c>
      <c r="Q637" t="s">
        <v>58</v>
      </c>
      <c r="R637" t="s">
        <v>2859</v>
      </c>
      <c r="S637">
        <v>92277</v>
      </c>
      <c r="T637" s="3">
        <v>42158</v>
      </c>
      <c r="U637" s="3">
        <v>42158</v>
      </c>
      <c r="V637">
        <v>-134.51</v>
      </c>
      <c r="W637">
        <v>9</v>
      </c>
      <c r="X637">
        <v>1370.79</v>
      </c>
      <c r="Y637">
        <v>88543</v>
      </c>
    </row>
    <row r="638" spans="1:25" x14ac:dyDescent="0.25">
      <c r="A638">
        <v>19627</v>
      </c>
      <c r="B638" t="s">
        <v>119</v>
      </c>
      <c r="C638">
        <v>7.0000000000000007E-2</v>
      </c>
      <c r="D638">
        <v>17.7</v>
      </c>
      <c r="E638">
        <v>9.4700000000000006</v>
      </c>
      <c r="F638">
        <v>1551</v>
      </c>
      <c r="G638" t="s">
        <v>1581</v>
      </c>
      <c r="H638" t="s">
        <v>62</v>
      </c>
      <c r="I638" t="s">
        <v>127</v>
      </c>
      <c r="J638" t="s">
        <v>42</v>
      </c>
      <c r="K638" t="s">
        <v>154</v>
      </c>
      <c r="L638" t="s">
        <v>72</v>
      </c>
      <c r="M638" t="s">
        <v>1582</v>
      </c>
      <c r="N638">
        <v>0.59</v>
      </c>
      <c r="O638" t="s">
        <v>46</v>
      </c>
      <c r="P638" t="s">
        <v>149</v>
      </c>
      <c r="Q638" t="s">
        <v>684</v>
      </c>
      <c r="R638" t="s">
        <v>1583</v>
      </c>
      <c r="S638">
        <v>39530</v>
      </c>
      <c r="T638" s="3">
        <v>42180</v>
      </c>
      <c r="U638" s="3">
        <v>42186</v>
      </c>
      <c r="V638">
        <v>-243.54</v>
      </c>
      <c r="W638">
        <v>18</v>
      </c>
      <c r="X638">
        <v>300.67</v>
      </c>
      <c r="Y638">
        <v>87488</v>
      </c>
    </row>
    <row r="639" spans="1:25" x14ac:dyDescent="0.25">
      <c r="A639">
        <v>19635</v>
      </c>
      <c r="B639" t="s">
        <v>60</v>
      </c>
      <c r="C639">
        <v>0.08</v>
      </c>
      <c r="D639">
        <v>4.4800000000000004</v>
      </c>
      <c r="E639">
        <v>2.5</v>
      </c>
      <c r="F639">
        <v>3393</v>
      </c>
      <c r="G639" t="s">
        <v>3031</v>
      </c>
      <c r="H639" t="s">
        <v>62</v>
      </c>
      <c r="I639" t="s">
        <v>127</v>
      </c>
      <c r="J639" t="s">
        <v>42</v>
      </c>
      <c r="K639" t="s">
        <v>82</v>
      </c>
      <c r="L639" t="s">
        <v>72</v>
      </c>
      <c r="M639" t="s">
        <v>1143</v>
      </c>
      <c r="N639">
        <v>0.37</v>
      </c>
      <c r="O639" t="s">
        <v>46</v>
      </c>
      <c r="P639" t="s">
        <v>47</v>
      </c>
      <c r="Q639" t="s">
        <v>48</v>
      </c>
      <c r="R639" t="s">
        <v>3032</v>
      </c>
      <c r="S639">
        <v>99163</v>
      </c>
      <c r="T639" s="3">
        <v>42049</v>
      </c>
      <c r="U639" s="3">
        <v>42050</v>
      </c>
      <c r="V639">
        <v>-3.24</v>
      </c>
      <c r="W639">
        <v>19</v>
      </c>
      <c r="X639">
        <v>80.2</v>
      </c>
      <c r="Y639">
        <v>87909</v>
      </c>
    </row>
    <row r="640" spans="1:25" x14ac:dyDescent="0.25">
      <c r="A640">
        <v>19638</v>
      </c>
      <c r="B640" t="s">
        <v>69</v>
      </c>
      <c r="C640">
        <v>0.03</v>
      </c>
      <c r="D640">
        <v>119.99</v>
      </c>
      <c r="E640">
        <v>56.14</v>
      </c>
      <c r="F640">
        <v>744</v>
      </c>
      <c r="G640" t="s">
        <v>885</v>
      </c>
      <c r="H640" t="s">
        <v>52</v>
      </c>
      <c r="I640" t="s">
        <v>127</v>
      </c>
      <c r="J640" t="s">
        <v>90</v>
      </c>
      <c r="K640" t="s">
        <v>98</v>
      </c>
      <c r="L640" t="s">
        <v>134</v>
      </c>
      <c r="M640" t="s">
        <v>331</v>
      </c>
      <c r="N640">
        <v>0.39</v>
      </c>
      <c r="O640" t="s">
        <v>46</v>
      </c>
      <c r="P640" t="s">
        <v>47</v>
      </c>
      <c r="Q640" t="s">
        <v>391</v>
      </c>
      <c r="R640" t="s">
        <v>887</v>
      </c>
      <c r="S640">
        <v>85737</v>
      </c>
      <c r="T640" s="3">
        <v>42021</v>
      </c>
      <c r="U640" s="3">
        <v>42023</v>
      </c>
      <c r="V640">
        <v>1400.1</v>
      </c>
      <c r="W640">
        <v>13</v>
      </c>
      <c r="X640">
        <v>1545.58</v>
      </c>
      <c r="Y640">
        <v>87726</v>
      </c>
    </row>
    <row r="641" spans="1:25" x14ac:dyDescent="0.25">
      <c r="A641">
        <v>19639</v>
      </c>
      <c r="B641" t="s">
        <v>69</v>
      </c>
      <c r="C641">
        <v>0.05</v>
      </c>
      <c r="D641">
        <v>115.79</v>
      </c>
      <c r="E641">
        <v>1.99</v>
      </c>
      <c r="F641">
        <v>745</v>
      </c>
      <c r="G641" t="s">
        <v>889</v>
      </c>
      <c r="H641" t="s">
        <v>62</v>
      </c>
      <c r="I641" t="s">
        <v>127</v>
      </c>
      <c r="J641" t="s">
        <v>90</v>
      </c>
      <c r="K641" t="s">
        <v>193</v>
      </c>
      <c r="L641" t="s">
        <v>64</v>
      </c>
      <c r="M641" t="s">
        <v>890</v>
      </c>
      <c r="N641">
        <v>0.49</v>
      </c>
      <c r="O641" t="s">
        <v>46</v>
      </c>
      <c r="P641" t="s">
        <v>47</v>
      </c>
      <c r="Q641" t="s">
        <v>391</v>
      </c>
      <c r="R641" t="s">
        <v>891</v>
      </c>
      <c r="S641">
        <v>85345</v>
      </c>
      <c r="T641" s="3">
        <v>42021</v>
      </c>
      <c r="U641" s="3">
        <v>42023</v>
      </c>
      <c r="V641">
        <v>67.599999999999994</v>
      </c>
      <c r="W641">
        <v>3</v>
      </c>
      <c r="X641">
        <v>353.1</v>
      </c>
      <c r="Y641">
        <v>87726</v>
      </c>
    </row>
    <row r="642" spans="1:25" x14ac:dyDescent="0.25">
      <c r="A642">
        <v>19652</v>
      </c>
      <c r="B642" t="s">
        <v>50</v>
      </c>
      <c r="C642">
        <v>0.03</v>
      </c>
      <c r="D642">
        <v>20.99</v>
      </c>
      <c r="E642">
        <v>0.99</v>
      </c>
      <c r="F642">
        <v>3063</v>
      </c>
      <c r="G642" t="s">
        <v>2772</v>
      </c>
      <c r="H642" t="s">
        <v>62</v>
      </c>
      <c r="I642" t="s">
        <v>127</v>
      </c>
      <c r="J642" t="s">
        <v>90</v>
      </c>
      <c r="K642" t="s">
        <v>91</v>
      </c>
      <c r="L642" t="s">
        <v>44</v>
      </c>
      <c r="M642" t="s">
        <v>609</v>
      </c>
      <c r="N642">
        <v>0.56999999999999995</v>
      </c>
      <c r="O642" t="s">
        <v>46</v>
      </c>
      <c r="P642" t="s">
        <v>47</v>
      </c>
      <c r="Q642" t="s">
        <v>48</v>
      </c>
      <c r="R642" t="s">
        <v>2773</v>
      </c>
      <c r="S642">
        <v>98034</v>
      </c>
      <c r="T642" s="3">
        <v>42148</v>
      </c>
      <c r="U642" s="3">
        <v>42150</v>
      </c>
      <c r="V642">
        <v>4.18</v>
      </c>
      <c r="W642">
        <v>9</v>
      </c>
      <c r="X642">
        <v>158.87</v>
      </c>
      <c r="Y642">
        <v>88449</v>
      </c>
    </row>
    <row r="643" spans="1:25" x14ac:dyDescent="0.25">
      <c r="A643">
        <v>19663</v>
      </c>
      <c r="B643" t="s">
        <v>50</v>
      </c>
      <c r="C643">
        <v>0</v>
      </c>
      <c r="D643">
        <v>213.45</v>
      </c>
      <c r="E643">
        <v>14.7</v>
      </c>
      <c r="F643">
        <v>193</v>
      </c>
      <c r="G643" t="s">
        <v>303</v>
      </c>
      <c r="H643" t="s">
        <v>52</v>
      </c>
      <c r="I643" t="s">
        <v>41</v>
      </c>
      <c r="J643" t="s">
        <v>90</v>
      </c>
      <c r="K643" t="s">
        <v>98</v>
      </c>
      <c r="L643" t="s">
        <v>56</v>
      </c>
      <c r="M643" t="s">
        <v>304</v>
      </c>
      <c r="N643">
        <v>0.59</v>
      </c>
      <c r="O643" t="s">
        <v>46</v>
      </c>
      <c r="P643" t="s">
        <v>47</v>
      </c>
      <c r="Q643" t="s">
        <v>225</v>
      </c>
      <c r="R643" t="s">
        <v>226</v>
      </c>
      <c r="S643">
        <v>84041</v>
      </c>
      <c r="T643" s="3">
        <v>42007</v>
      </c>
      <c r="U643" s="3">
        <v>42009</v>
      </c>
      <c r="V643">
        <v>-560.80999999999995</v>
      </c>
      <c r="W643">
        <v>1</v>
      </c>
      <c r="X643">
        <v>224.12</v>
      </c>
      <c r="Y643">
        <v>90430</v>
      </c>
    </row>
    <row r="644" spans="1:25" x14ac:dyDescent="0.25">
      <c r="A644">
        <v>19666</v>
      </c>
      <c r="B644" t="s">
        <v>50</v>
      </c>
      <c r="C644">
        <v>0.04</v>
      </c>
      <c r="D644">
        <v>3.69</v>
      </c>
      <c r="E644">
        <v>0.5</v>
      </c>
      <c r="F644">
        <v>3354</v>
      </c>
      <c r="G644" t="s">
        <v>2997</v>
      </c>
      <c r="H644" t="s">
        <v>62</v>
      </c>
      <c r="I644" t="s">
        <v>41</v>
      </c>
      <c r="J644" t="s">
        <v>42</v>
      </c>
      <c r="K644" t="s">
        <v>147</v>
      </c>
      <c r="L644" t="s">
        <v>72</v>
      </c>
      <c r="M644" t="s">
        <v>1552</v>
      </c>
      <c r="N644">
        <v>0.38</v>
      </c>
      <c r="O644" t="s">
        <v>46</v>
      </c>
      <c r="P644" t="s">
        <v>47</v>
      </c>
      <c r="Q644" t="s">
        <v>58</v>
      </c>
      <c r="R644" t="s">
        <v>2998</v>
      </c>
      <c r="S644">
        <v>92231</v>
      </c>
      <c r="T644" s="3">
        <v>42090</v>
      </c>
      <c r="U644" s="3">
        <v>42092</v>
      </c>
      <c r="V644">
        <v>47.53</v>
      </c>
      <c r="W644">
        <v>19</v>
      </c>
      <c r="X644">
        <v>68.88</v>
      </c>
      <c r="Y644">
        <v>88590</v>
      </c>
    </row>
    <row r="645" spans="1:25" x14ac:dyDescent="0.25">
      <c r="A645">
        <v>19679</v>
      </c>
      <c r="B645" t="s">
        <v>60</v>
      </c>
      <c r="C645">
        <v>0.06</v>
      </c>
      <c r="D645">
        <v>2.61</v>
      </c>
      <c r="E645">
        <v>0.5</v>
      </c>
      <c r="F645">
        <v>753</v>
      </c>
      <c r="G645" t="s">
        <v>897</v>
      </c>
      <c r="H645" t="s">
        <v>40</v>
      </c>
      <c r="I645" t="s">
        <v>41</v>
      </c>
      <c r="J645" t="s">
        <v>42</v>
      </c>
      <c r="K645" t="s">
        <v>147</v>
      </c>
      <c r="L645" t="s">
        <v>72</v>
      </c>
      <c r="M645" t="s">
        <v>898</v>
      </c>
      <c r="N645">
        <v>0.39</v>
      </c>
      <c r="O645" t="s">
        <v>46</v>
      </c>
      <c r="P645" t="s">
        <v>47</v>
      </c>
      <c r="Q645" t="s">
        <v>391</v>
      </c>
      <c r="R645" t="s">
        <v>899</v>
      </c>
      <c r="S645">
        <v>86301</v>
      </c>
      <c r="T645" s="3">
        <v>42074</v>
      </c>
      <c r="U645" s="3">
        <v>42074</v>
      </c>
      <c r="V645">
        <v>10.85</v>
      </c>
      <c r="W645">
        <v>1</v>
      </c>
      <c r="X645">
        <v>17.59</v>
      </c>
      <c r="Y645">
        <v>90438</v>
      </c>
    </row>
    <row r="646" spans="1:25" x14ac:dyDescent="0.25">
      <c r="A646">
        <v>19680</v>
      </c>
      <c r="B646" t="s">
        <v>60</v>
      </c>
      <c r="C646">
        <v>0.01</v>
      </c>
      <c r="D646">
        <v>6.35</v>
      </c>
      <c r="E646">
        <v>1.02</v>
      </c>
      <c r="F646">
        <v>753</v>
      </c>
      <c r="G646" t="s">
        <v>897</v>
      </c>
      <c r="H646" t="s">
        <v>62</v>
      </c>
      <c r="I646" t="s">
        <v>41</v>
      </c>
      <c r="J646" t="s">
        <v>42</v>
      </c>
      <c r="K646" t="s">
        <v>106</v>
      </c>
      <c r="L646" t="s">
        <v>44</v>
      </c>
      <c r="M646" t="s">
        <v>900</v>
      </c>
      <c r="N646">
        <v>0.39</v>
      </c>
      <c r="O646" t="s">
        <v>46</v>
      </c>
      <c r="P646" t="s">
        <v>47</v>
      </c>
      <c r="Q646" t="s">
        <v>391</v>
      </c>
      <c r="R646" t="s">
        <v>899</v>
      </c>
      <c r="S646">
        <v>86301</v>
      </c>
      <c r="T646" s="3">
        <v>42074</v>
      </c>
      <c r="U646" s="3">
        <v>42076</v>
      </c>
      <c r="V646">
        <v>97.66</v>
      </c>
      <c r="W646">
        <v>22</v>
      </c>
      <c r="X646">
        <v>141.54</v>
      </c>
      <c r="Y646">
        <v>90438</v>
      </c>
    </row>
    <row r="647" spans="1:25" x14ac:dyDescent="0.25">
      <c r="A647">
        <v>19692</v>
      </c>
      <c r="B647" t="s">
        <v>38</v>
      </c>
      <c r="C647">
        <v>0.04</v>
      </c>
      <c r="D647">
        <v>124.49</v>
      </c>
      <c r="E647">
        <v>51.94</v>
      </c>
      <c r="F647">
        <v>1748</v>
      </c>
      <c r="G647" t="s">
        <v>1776</v>
      </c>
      <c r="H647" t="s">
        <v>52</v>
      </c>
      <c r="I647" t="s">
        <v>127</v>
      </c>
      <c r="J647" t="s">
        <v>54</v>
      </c>
      <c r="K647" t="s">
        <v>165</v>
      </c>
      <c r="L647" t="s">
        <v>134</v>
      </c>
      <c r="M647" t="s">
        <v>475</v>
      </c>
      <c r="N647">
        <v>0.63</v>
      </c>
      <c r="O647" t="s">
        <v>46</v>
      </c>
      <c r="P647" t="s">
        <v>74</v>
      </c>
      <c r="Q647" t="s">
        <v>317</v>
      </c>
      <c r="R647" t="s">
        <v>1777</v>
      </c>
      <c r="S647">
        <v>73703</v>
      </c>
      <c r="T647" s="3">
        <v>42167</v>
      </c>
      <c r="U647" s="3">
        <v>42169</v>
      </c>
      <c r="V647">
        <v>-93.06</v>
      </c>
      <c r="W647">
        <v>1</v>
      </c>
      <c r="X647">
        <v>151.46</v>
      </c>
      <c r="Y647">
        <v>87245</v>
      </c>
    </row>
    <row r="648" spans="1:25" x14ac:dyDescent="0.25">
      <c r="A648">
        <v>19694</v>
      </c>
      <c r="B648" t="s">
        <v>50</v>
      </c>
      <c r="C648">
        <v>0.04</v>
      </c>
      <c r="D648">
        <v>130.97999999999999</v>
      </c>
      <c r="E648">
        <v>30</v>
      </c>
      <c r="F648">
        <v>447</v>
      </c>
      <c r="G648" t="s">
        <v>558</v>
      </c>
      <c r="H648" t="s">
        <v>52</v>
      </c>
      <c r="I648" t="s">
        <v>41</v>
      </c>
      <c r="J648" t="s">
        <v>54</v>
      </c>
      <c r="K648" t="s">
        <v>55</v>
      </c>
      <c r="L648" t="s">
        <v>56</v>
      </c>
      <c r="M648" t="s">
        <v>559</v>
      </c>
      <c r="N648">
        <v>0.78</v>
      </c>
      <c r="O648" t="s">
        <v>46</v>
      </c>
      <c r="P648" t="s">
        <v>74</v>
      </c>
      <c r="Q648" t="s">
        <v>75</v>
      </c>
      <c r="R648" t="s">
        <v>560</v>
      </c>
      <c r="S648">
        <v>55113</v>
      </c>
      <c r="T648" s="3">
        <v>42180</v>
      </c>
      <c r="U648" s="3">
        <v>42183</v>
      </c>
      <c r="V648">
        <v>-82.9</v>
      </c>
      <c r="W648">
        <v>1</v>
      </c>
      <c r="X648">
        <v>159.51</v>
      </c>
      <c r="Y648">
        <v>90449</v>
      </c>
    </row>
    <row r="649" spans="1:25" x14ac:dyDescent="0.25">
      <c r="A649">
        <v>19695</v>
      </c>
      <c r="B649" t="s">
        <v>50</v>
      </c>
      <c r="C649">
        <v>0.05</v>
      </c>
      <c r="D649">
        <v>200.99</v>
      </c>
      <c r="E649">
        <v>4.2</v>
      </c>
      <c r="F649">
        <v>447</v>
      </c>
      <c r="G649" t="s">
        <v>558</v>
      </c>
      <c r="H649" t="s">
        <v>62</v>
      </c>
      <c r="I649" t="s">
        <v>41</v>
      </c>
      <c r="J649" t="s">
        <v>90</v>
      </c>
      <c r="K649" t="s">
        <v>91</v>
      </c>
      <c r="L649" t="s">
        <v>72</v>
      </c>
      <c r="M649" t="s">
        <v>561</v>
      </c>
      <c r="N649">
        <v>0.59</v>
      </c>
      <c r="O649" t="s">
        <v>46</v>
      </c>
      <c r="P649" t="s">
        <v>74</v>
      </c>
      <c r="Q649" t="s">
        <v>75</v>
      </c>
      <c r="R649" t="s">
        <v>560</v>
      </c>
      <c r="S649">
        <v>55113</v>
      </c>
      <c r="T649" s="3">
        <v>42180</v>
      </c>
      <c r="U649" s="3">
        <v>42180</v>
      </c>
      <c r="V649">
        <v>1268.81</v>
      </c>
      <c r="W649">
        <v>11</v>
      </c>
      <c r="X649">
        <v>1838.85</v>
      </c>
      <c r="Y649">
        <v>90449</v>
      </c>
    </row>
    <row r="650" spans="1:25" x14ac:dyDescent="0.25">
      <c r="A650">
        <v>19697</v>
      </c>
      <c r="B650" t="s">
        <v>119</v>
      </c>
      <c r="C650">
        <v>0.04</v>
      </c>
      <c r="D650">
        <v>180.98</v>
      </c>
      <c r="E650">
        <v>30</v>
      </c>
      <c r="F650">
        <v>1934</v>
      </c>
      <c r="G650" t="s">
        <v>1898</v>
      </c>
      <c r="H650" t="s">
        <v>52</v>
      </c>
      <c r="I650" t="s">
        <v>53</v>
      </c>
      <c r="J650" t="s">
        <v>54</v>
      </c>
      <c r="K650" t="s">
        <v>55</v>
      </c>
      <c r="L650" t="s">
        <v>56</v>
      </c>
      <c r="M650" t="s">
        <v>1899</v>
      </c>
      <c r="N650">
        <v>0.69</v>
      </c>
      <c r="O650" t="s">
        <v>46</v>
      </c>
      <c r="P650" t="s">
        <v>74</v>
      </c>
      <c r="Q650" t="s">
        <v>143</v>
      </c>
      <c r="R650" t="s">
        <v>896</v>
      </c>
      <c r="S650">
        <v>78626</v>
      </c>
      <c r="T650" s="3">
        <v>42154</v>
      </c>
      <c r="U650" s="3">
        <v>42154</v>
      </c>
      <c r="V650">
        <v>52.99</v>
      </c>
      <c r="W650">
        <v>3</v>
      </c>
      <c r="X650">
        <v>561.65</v>
      </c>
      <c r="Y650">
        <v>86688</v>
      </c>
    </row>
    <row r="651" spans="1:25" x14ac:dyDescent="0.25">
      <c r="A651">
        <v>19698</v>
      </c>
      <c r="B651" t="s">
        <v>119</v>
      </c>
      <c r="C651">
        <v>0.06</v>
      </c>
      <c r="D651">
        <v>3.25</v>
      </c>
      <c r="E651">
        <v>49</v>
      </c>
      <c r="F651">
        <v>1935</v>
      </c>
      <c r="G651" t="s">
        <v>1900</v>
      </c>
      <c r="H651" t="s">
        <v>62</v>
      </c>
      <c r="I651" t="s">
        <v>53</v>
      </c>
      <c r="J651" t="s">
        <v>42</v>
      </c>
      <c r="K651" t="s">
        <v>270</v>
      </c>
      <c r="L651" t="s">
        <v>249</v>
      </c>
      <c r="M651" t="s">
        <v>1903</v>
      </c>
      <c r="N651">
        <v>0.56000000000000005</v>
      </c>
      <c r="O651" t="s">
        <v>46</v>
      </c>
      <c r="P651" t="s">
        <v>74</v>
      </c>
      <c r="Q651" t="s">
        <v>143</v>
      </c>
      <c r="R651" t="s">
        <v>1902</v>
      </c>
      <c r="S651">
        <v>75051</v>
      </c>
      <c r="T651" s="3">
        <v>42154</v>
      </c>
      <c r="U651" s="3">
        <v>42160</v>
      </c>
      <c r="V651">
        <v>10.51</v>
      </c>
      <c r="W651">
        <v>2</v>
      </c>
      <c r="X651">
        <v>55.6</v>
      </c>
      <c r="Y651">
        <v>86688</v>
      </c>
    </row>
    <row r="652" spans="1:25" x14ac:dyDescent="0.25">
      <c r="A652">
        <v>19699</v>
      </c>
      <c r="B652" t="s">
        <v>119</v>
      </c>
      <c r="C652">
        <v>0.01</v>
      </c>
      <c r="D652">
        <v>110.98</v>
      </c>
      <c r="E652">
        <v>13.99</v>
      </c>
      <c r="F652">
        <v>1935</v>
      </c>
      <c r="G652" t="s">
        <v>1900</v>
      </c>
      <c r="H652" t="s">
        <v>62</v>
      </c>
      <c r="I652" t="s">
        <v>53</v>
      </c>
      <c r="J652" t="s">
        <v>54</v>
      </c>
      <c r="K652" t="s">
        <v>63</v>
      </c>
      <c r="L652" t="s">
        <v>99</v>
      </c>
      <c r="M652" t="s">
        <v>1904</v>
      </c>
      <c r="N652">
        <v>0.69</v>
      </c>
      <c r="O652" t="s">
        <v>46</v>
      </c>
      <c r="P652" t="s">
        <v>74</v>
      </c>
      <c r="Q652" t="s">
        <v>143</v>
      </c>
      <c r="R652" t="s">
        <v>1902</v>
      </c>
      <c r="S652">
        <v>75051</v>
      </c>
      <c r="T652" s="3">
        <v>42154</v>
      </c>
      <c r="U652" s="3">
        <v>42159</v>
      </c>
      <c r="V652">
        <v>1448.73</v>
      </c>
      <c r="W652">
        <v>19</v>
      </c>
      <c r="X652">
        <v>2099.61</v>
      </c>
      <c r="Y652">
        <v>86688</v>
      </c>
    </row>
    <row r="653" spans="1:25" x14ac:dyDescent="0.25">
      <c r="A653">
        <v>19700</v>
      </c>
      <c r="B653" t="s">
        <v>119</v>
      </c>
      <c r="C653">
        <v>0.05</v>
      </c>
      <c r="D653">
        <v>3.95</v>
      </c>
      <c r="E653">
        <v>2</v>
      </c>
      <c r="F653">
        <v>1935</v>
      </c>
      <c r="G653" t="s">
        <v>1900</v>
      </c>
      <c r="H653" t="s">
        <v>40</v>
      </c>
      <c r="I653" t="s">
        <v>53</v>
      </c>
      <c r="J653" t="s">
        <v>42</v>
      </c>
      <c r="K653" t="s">
        <v>79</v>
      </c>
      <c r="L653" t="s">
        <v>44</v>
      </c>
      <c r="M653" t="s">
        <v>1366</v>
      </c>
      <c r="N653">
        <v>0.53</v>
      </c>
      <c r="O653" t="s">
        <v>46</v>
      </c>
      <c r="P653" t="s">
        <v>74</v>
      </c>
      <c r="Q653" t="s">
        <v>143</v>
      </c>
      <c r="R653" t="s">
        <v>1902</v>
      </c>
      <c r="S653">
        <v>75051</v>
      </c>
      <c r="T653" s="3">
        <v>42154</v>
      </c>
      <c r="U653" s="3">
        <v>42162</v>
      </c>
      <c r="V653">
        <v>1</v>
      </c>
      <c r="W653">
        <v>23</v>
      </c>
      <c r="X653">
        <v>96.6</v>
      </c>
      <c r="Y653">
        <v>86688</v>
      </c>
    </row>
    <row r="654" spans="1:25" x14ac:dyDescent="0.25">
      <c r="A654">
        <v>19723</v>
      </c>
      <c r="B654" t="s">
        <v>69</v>
      </c>
      <c r="C654">
        <v>7.0000000000000007E-2</v>
      </c>
      <c r="D654">
        <v>80.98</v>
      </c>
      <c r="E654">
        <v>7.18</v>
      </c>
      <c r="F654">
        <v>2290</v>
      </c>
      <c r="G654" t="s">
        <v>2196</v>
      </c>
      <c r="H654" t="s">
        <v>62</v>
      </c>
      <c r="I654" t="s">
        <v>41</v>
      </c>
      <c r="J654" t="s">
        <v>90</v>
      </c>
      <c r="K654" t="s">
        <v>193</v>
      </c>
      <c r="L654" t="s">
        <v>72</v>
      </c>
      <c r="M654" t="s">
        <v>2199</v>
      </c>
      <c r="N654">
        <v>0.48</v>
      </c>
      <c r="O654" t="s">
        <v>46</v>
      </c>
      <c r="P654" t="s">
        <v>74</v>
      </c>
      <c r="Q654" t="s">
        <v>75</v>
      </c>
      <c r="R654" t="s">
        <v>2197</v>
      </c>
      <c r="S654">
        <v>55433</v>
      </c>
      <c r="T654" s="3">
        <v>42039</v>
      </c>
      <c r="U654" s="3">
        <v>42041</v>
      </c>
      <c r="V654">
        <v>779.47</v>
      </c>
      <c r="W654">
        <v>15</v>
      </c>
      <c r="X654">
        <v>1129.67</v>
      </c>
      <c r="Y654">
        <v>88164</v>
      </c>
    </row>
    <row r="655" spans="1:25" x14ac:dyDescent="0.25">
      <c r="A655">
        <v>19733</v>
      </c>
      <c r="B655" t="s">
        <v>50</v>
      </c>
      <c r="C655">
        <v>0</v>
      </c>
      <c r="D655">
        <v>73.98</v>
      </c>
      <c r="E655">
        <v>14.52</v>
      </c>
      <c r="F655">
        <v>2037</v>
      </c>
      <c r="G655" t="s">
        <v>1972</v>
      </c>
      <c r="H655" t="s">
        <v>62</v>
      </c>
      <c r="I655" t="s">
        <v>71</v>
      </c>
      <c r="J655" t="s">
        <v>90</v>
      </c>
      <c r="K655" t="s">
        <v>193</v>
      </c>
      <c r="L655" t="s">
        <v>72</v>
      </c>
      <c r="M655" t="s">
        <v>1153</v>
      </c>
      <c r="N655">
        <v>0.65</v>
      </c>
      <c r="O655" t="s">
        <v>46</v>
      </c>
      <c r="P655" t="s">
        <v>47</v>
      </c>
      <c r="Q655" t="s">
        <v>95</v>
      </c>
      <c r="R655" t="s">
        <v>1914</v>
      </c>
      <c r="S655">
        <v>59715</v>
      </c>
      <c r="T655" s="3">
        <v>42075</v>
      </c>
      <c r="U655" s="3">
        <v>42077</v>
      </c>
      <c r="V655">
        <v>-88.61</v>
      </c>
      <c r="W655">
        <v>4</v>
      </c>
      <c r="X655">
        <v>305.70999999999998</v>
      </c>
      <c r="Y655">
        <v>89333</v>
      </c>
    </row>
    <row r="656" spans="1:25" x14ac:dyDescent="0.25">
      <c r="A656">
        <v>19739</v>
      </c>
      <c r="B656" t="s">
        <v>69</v>
      </c>
      <c r="C656">
        <v>0</v>
      </c>
      <c r="D656">
        <v>137.47999999999999</v>
      </c>
      <c r="E656">
        <v>32.18</v>
      </c>
      <c r="F656">
        <v>3076</v>
      </c>
      <c r="G656" t="s">
        <v>2784</v>
      </c>
      <c r="H656" t="s">
        <v>52</v>
      </c>
      <c r="I656" t="s">
        <v>71</v>
      </c>
      <c r="J656" t="s">
        <v>54</v>
      </c>
      <c r="K656" t="s">
        <v>204</v>
      </c>
      <c r="L656" t="s">
        <v>134</v>
      </c>
      <c r="M656" t="s">
        <v>2785</v>
      </c>
      <c r="N656">
        <v>0.78</v>
      </c>
      <c r="O656" t="s">
        <v>46</v>
      </c>
      <c r="P656" t="s">
        <v>66</v>
      </c>
      <c r="Q656" t="s">
        <v>167</v>
      </c>
      <c r="R656" t="s">
        <v>2786</v>
      </c>
      <c r="S656">
        <v>44224</v>
      </c>
      <c r="T656" s="3">
        <v>42011</v>
      </c>
      <c r="U656" s="3">
        <v>42012</v>
      </c>
      <c r="V656">
        <v>-203.27</v>
      </c>
      <c r="W656">
        <v>2</v>
      </c>
      <c r="X656">
        <v>296.75</v>
      </c>
      <c r="Y656">
        <v>88241</v>
      </c>
    </row>
    <row r="657" spans="1:25" x14ac:dyDescent="0.25">
      <c r="A657">
        <v>19749</v>
      </c>
      <c r="B657" t="s">
        <v>119</v>
      </c>
      <c r="C657">
        <v>0.1</v>
      </c>
      <c r="D657">
        <v>80.97</v>
      </c>
      <c r="E657">
        <v>33.6</v>
      </c>
      <c r="F657">
        <v>3366</v>
      </c>
      <c r="G657" t="s">
        <v>3011</v>
      </c>
      <c r="H657" t="s">
        <v>52</v>
      </c>
      <c r="I657" t="s">
        <v>53</v>
      </c>
      <c r="J657" t="s">
        <v>90</v>
      </c>
      <c r="K657" t="s">
        <v>98</v>
      </c>
      <c r="L657" t="s">
        <v>56</v>
      </c>
      <c r="M657" t="s">
        <v>2045</v>
      </c>
      <c r="N657">
        <v>0.37</v>
      </c>
      <c r="O657" t="s">
        <v>46</v>
      </c>
      <c r="P657" t="s">
        <v>66</v>
      </c>
      <c r="Q657" t="s">
        <v>167</v>
      </c>
      <c r="R657" t="s">
        <v>322</v>
      </c>
      <c r="S657">
        <v>45373</v>
      </c>
      <c r="T657" s="3">
        <v>42148</v>
      </c>
      <c r="U657" s="3">
        <v>42153</v>
      </c>
      <c r="V657">
        <v>66.22</v>
      </c>
      <c r="W657">
        <v>11</v>
      </c>
      <c r="X657">
        <v>837.57</v>
      </c>
      <c r="Y657">
        <v>90501</v>
      </c>
    </row>
    <row r="658" spans="1:25" x14ac:dyDescent="0.25">
      <c r="A658">
        <v>19750</v>
      </c>
      <c r="B658" t="s">
        <v>119</v>
      </c>
      <c r="C658">
        <v>0.02</v>
      </c>
      <c r="D658">
        <v>6.48</v>
      </c>
      <c r="E658">
        <v>5.1100000000000003</v>
      </c>
      <c r="F658">
        <v>3366</v>
      </c>
      <c r="G658" t="s">
        <v>3011</v>
      </c>
      <c r="H658" t="s">
        <v>62</v>
      </c>
      <c r="I658" t="s">
        <v>53</v>
      </c>
      <c r="J658" t="s">
        <v>42</v>
      </c>
      <c r="K658" t="s">
        <v>106</v>
      </c>
      <c r="L658" t="s">
        <v>72</v>
      </c>
      <c r="M658" t="s">
        <v>1005</v>
      </c>
      <c r="N658">
        <v>0.37</v>
      </c>
      <c r="O658" t="s">
        <v>46</v>
      </c>
      <c r="P658" t="s">
        <v>66</v>
      </c>
      <c r="Q658" t="s">
        <v>167</v>
      </c>
      <c r="R658" t="s">
        <v>322</v>
      </c>
      <c r="S658">
        <v>45373</v>
      </c>
      <c r="T658" s="3">
        <v>42148</v>
      </c>
      <c r="U658" s="3">
        <v>42152</v>
      </c>
      <c r="V658">
        <v>-23.53</v>
      </c>
      <c r="W658">
        <v>8</v>
      </c>
      <c r="X658">
        <v>56.22</v>
      </c>
      <c r="Y658">
        <v>90501</v>
      </c>
    </row>
    <row r="659" spans="1:25" x14ac:dyDescent="0.25">
      <c r="A659">
        <v>19751</v>
      </c>
      <c r="B659" t="s">
        <v>119</v>
      </c>
      <c r="C659">
        <v>0.08</v>
      </c>
      <c r="D659">
        <v>2.08</v>
      </c>
      <c r="E659">
        <v>5.33</v>
      </c>
      <c r="F659">
        <v>1686</v>
      </c>
      <c r="G659" t="s">
        <v>1702</v>
      </c>
      <c r="H659" t="s">
        <v>62</v>
      </c>
      <c r="I659" t="s">
        <v>41</v>
      </c>
      <c r="J659" t="s">
        <v>54</v>
      </c>
      <c r="K659" t="s">
        <v>63</v>
      </c>
      <c r="L659" t="s">
        <v>72</v>
      </c>
      <c r="M659" t="s">
        <v>757</v>
      </c>
      <c r="N659">
        <v>0.43</v>
      </c>
      <c r="O659" t="s">
        <v>46</v>
      </c>
      <c r="P659" t="s">
        <v>74</v>
      </c>
      <c r="Q659" t="s">
        <v>191</v>
      </c>
      <c r="R659" t="s">
        <v>1703</v>
      </c>
      <c r="S659">
        <v>60123</v>
      </c>
      <c r="T659" s="3">
        <v>42066</v>
      </c>
      <c r="U659" s="3">
        <v>42073</v>
      </c>
      <c r="V659">
        <v>-129.01</v>
      </c>
      <c r="W659">
        <v>9</v>
      </c>
      <c r="X659">
        <v>19.670000000000002</v>
      </c>
      <c r="Y659">
        <v>86973</v>
      </c>
    </row>
    <row r="660" spans="1:25" x14ac:dyDescent="0.25">
      <c r="A660">
        <v>19756</v>
      </c>
      <c r="B660" t="s">
        <v>38</v>
      </c>
      <c r="C660">
        <v>0</v>
      </c>
      <c r="D660">
        <v>65.989999999999995</v>
      </c>
      <c r="E660">
        <v>5.99</v>
      </c>
      <c r="F660">
        <v>3084</v>
      </c>
      <c r="G660" t="s">
        <v>2794</v>
      </c>
      <c r="H660" t="s">
        <v>40</v>
      </c>
      <c r="I660" t="s">
        <v>71</v>
      </c>
      <c r="J660" t="s">
        <v>90</v>
      </c>
      <c r="K660" t="s">
        <v>91</v>
      </c>
      <c r="L660" t="s">
        <v>72</v>
      </c>
      <c r="M660" t="s">
        <v>2465</v>
      </c>
      <c r="N660">
        <v>0.57999999999999996</v>
      </c>
      <c r="O660" t="s">
        <v>46</v>
      </c>
      <c r="P660" t="s">
        <v>47</v>
      </c>
      <c r="Q660" t="s">
        <v>48</v>
      </c>
      <c r="R660" t="s">
        <v>2777</v>
      </c>
      <c r="S660">
        <v>98503</v>
      </c>
      <c r="T660" s="3">
        <v>42114</v>
      </c>
      <c r="U660" s="3">
        <v>42116</v>
      </c>
      <c r="V660">
        <v>313.81</v>
      </c>
      <c r="W660">
        <v>14</v>
      </c>
      <c r="X660">
        <v>798.89</v>
      </c>
      <c r="Y660">
        <v>89879</v>
      </c>
    </row>
    <row r="661" spans="1:25" x14ac:dyDescent="0.25">
      <c r="A661">
        <v>19766</v>
      </c>
      <c r="B661" t="s">
        <v>60</v>
      </c>
      <c r="C661">
        <v>0.09</v>
      </c>
      <c r="D661">
        <v>58.1</v>
      </c>
      <c r="E661">
        <v>1.49</v>
      </c>
      <c r="F661">
        <v>2468</v>
      </c>
      <c r="G661" t="s">
        <v>2336</v>
      </c>
      <c r="H661" t="s">
        <v>40</v>
      </c>
      <c r="I661" t="s">
        <v>53</v>
      </c>
      <c r="J661" t="s">
        <v>42</v>
      </c>
      <c r="K661" t="s">
        <v>122</v>
      </c>
      <c r="L661" t="s">
        <v>72</v>
      </c>
      <c r="M661" t="s">
        <v>296</v>
      </c>
      <c r="N661">
        <v>0.38</v>
      </c>
      <c r="O661" t="s">
        <v>46</v>
      </c>
      <c r="P661" t="s">
        <v>149</v>
      </c>
      <c r="Q661" t="s">
        <v>335</v>
      </c>
      <c r="R661" t="s">
        <v>2337</v>
      </c>
      <c r="S661">
        <v>28144</v>
      </c>
      <c r="T661" s="3">
        <v>42121</v>
      </c>
      <c r="U661" s="3">
        <v>42123</v>
      </c>
      <c r="V661">
        <v>765.75</v>
      </c>
      <c r="W661">
        <v>3</v>
      </c>
      <c r="X661">
        <v>169.46</v>
      </c>
      <c r="Y661">
        <v>88135</v>
      </c>
    </row>
    <row r="662" spans="1:25" x14ac:dyDescent="0.25">
      <c r="A662">
        <v>19769</v>
      </c>
      <c r="B662" t="s">
        <v>38</v>
      </c>
      <c r="C662">
        <v>0.08</v>
      </c>
      <c r="D662">
        <v>8.09</v>
      </c>
      <c r="E662">
        <v>7.96</v>
      </c>
      <c r="F662">
        <v>1632</v>
      </c>
      <c r="G662" t="s">
        <v>1650</v>
      </c>
      <c r="H662" t="s">
        <v>40</v>
      </c>
      <c r="I662" t="s">
        <v>53</v>
      </c>
      <c r="J662" t="s">
        <v>54</v>
      </c>
      <c r="K662" t="s">
        <v>63</v>
      </c>
      <c r="L662" t="s">
        <v>72</v>
      </c>
      <c r="M662" t="s">
        <v>170</v>
      </c>
      <c r="N662">
        <v>0.49</v>
      </c>
      <c r="O662" t="s">
        <v>46</v>
      </c>
      <c r="P662" t="s">
        <v>149</v>
      </c>
      <c r="Q662" t="s">
        <v>684</v>
      </c>
      <c r="R662" t="s">
        <v>1651</v>
      </c>
      <c r="S662">
        <v>39401</v>
      </c>
      <c r="T662" s="3">
        <v>42019</v>
      </c>
      <c r="U662" s="3">
        <v>42020</v>
      </c>
      <c r="V662">
        <v>15.98</v>
      </c>
      <c r="W662">
        <v>6</v>
      </c>
      <c r="X662">
        <v>48.25</v>
      </c>
      <c r="Y662">
        <v>90530</v>
      </c>
    </row>
    <row r="663" spans="1:25" x14ac:dyDescent="0.25">
      <c r="A663">
        <v>19772</v>
      </c>
      <c r="B663" t="s">
        <v>60</v>
      </c>
      <c r="C663">
        <v>0.09</v>
      </c>
      <c r="D663">
        <v>58.14</v>
      </c>
      <c r="E663">
        <v>36.61</v>
      </c>
      <c r="F663">
        <v>918</v>
      </c>
      <c r="G663" t="s">
        <v>1046</v>
      </c>
      <c r="H663" t="s">
        <v>52</v>
      </c>
      <c r="I663" t="s">
        <v>41</v>
      </c>
      <c r="J663" t="s">
        <v>54</v>
      </c>
      <c r="K663" t="s">
        <v>204</v>
      </c>
      <c r="L663" t="s">
        <v>134</v>
      </c>
      <c r="M663" t="s">
        <v>1048</v>
      </c>
      <c r="N663">
        <v>0.61</v>
      </c>
      <c r="O663" t="s">
        <v>46</v>
      </c>
      <c r="P663" t="s">
        <v>47</v>
      </c>
      <c r="Q663" t="s">
        <v>58</v>
      </c>
      <c r="R663" t="s">
        <v>786</v>
      </c>
      <c r="S663">
        <v>91730</v>
      </c>
      <c r="T663" s="3">
        <v>42144</v>
      </c>
      <c r="U663" s="3">
        <v>42145</v>
      </c>
      <c r="V663">
        <v>187.41</v>
      </c>
      <c r="W663">
        <v>39</v>
      </c>
      <c r="X663">
        <v>2115.06</v>
      </c>
      <c r="Y663">
        <v>90493</v>
      </c>
    </row>
    <row r="664" spans="1:25" x14ac:dyDescent="0.25">
      <c r="A664">
        <v>19780</v>
      </c>
      <c r="B664" t="s">
        <v>60</v>
      </c>
      <c r="C664">
        <v>0.01</v>
      </c>
      <c r="D664">
        <v>42.98</v>
      </c>
      <c r="E664">
        <v>4.62</v>
      </c>
      <c r="F664">
        <v>1935</v>
      </c>
      <c r="G664" t="s">
        <v>1900</v>
      </c>
      <c r="H664" t="s">
        <v>40</v>
      </c>
      <c r="I664" t="s">
        <v>41</v>
      </c>
      <c r="J664" t="s">
        <v>42</v>
      </c>
      <c r="K664" t="s">
        <v>270</v>
      </c>
      <c r="L664" t="s">
        <v>72</v>
      </c>
      <c r="M664" t="s">
        <v>1901</v>
      </c>
      <c r="N664">
        <v>0.56000000000000005</v>
      </c>
      <c r="O664" t="s">
        <v>46</v>
      </c>
      <c r="P664" t="s">
        <v>74</v>
      </c>
      <c r="Q664" t="s">
        <v>143</v>
      </c>
      <c r="R664" t="s">
        <v>1902</v>
      </c>
      <c r="S664">
        <v>75051</v>
      </c>
      <c r="T664" s="3">
        <v>42102</v>
      </c>
      <c r="U664" s="3">
        <v>42104</v>
      </c>
      <c r="V664">
        <v>285.47000000000003</v>
      </c>
      <c r="W664">
        <v>9</v>
      </c>
      <c r="X664">
        <v>413.73</v>
      </c>
      <c r="Y664">
        <v>86686</v>
      </c>
    </row>
    <row r="665" spans="1:25" x14ac:dyDescent="0.25">
      <c r="A665">
        <v>19781</v>
      </c>
      <c r="B665" t="s">
        <v>60</v>
      </c>
      <c r="C665">
        <v>0.08</v>
      </c>
      <c r="D665">
        <v>30.53</v>
      </c>
      <c r="E665">
        <v>19.989999999999998</v>
      </c>
      <c r="F665">
        <v>592</v>
      </c>
      <c r="G665" t="s">
        <v>709</v>
      </c>
      <c r="H665" t="s">
        <v>62</v>
      </c>
      <c r="I665" t="s">
        <v>71</v>
      </c>
      <c r="J665" t="s">
        <v>42</v>
      </c>
      <c r="K665" t="s">
        <v>147</v>
      </c>
      <c r="L665" t="s">
        <v>72</v>
      </c>
      <c r="M665" t="s">
        <v>710</v>
      </c>
      <c r="N665">
        <v>0.39</v>
      </c>
      <c r="O665" t="s">
        <v>46</v>
      </c>
      <c r="P665" t="s">
        <v>74</v>
      </c>
      <c r="Q665" t="s">
        <v>191</v>
      </c>
      <c r="R665" t="s">
        <v>711</v>
      </c>
      <c r="S665">
        <v>60091</v>
      </c>
      <c r="T665" s="3">
        <v>42021</v>
      </c>
      <c r="U665" s="3">
        <v>42021</v>
      </c>
      <c r="V665">
        <v>-239.87</v>
      </c>
      <c r="W665">
        <v>10</v>
      </c>
      <c r="X665">
        <v>285.87</v>
      </c>
      <c r="Y665">
        <v>86307</v>
      </c>
    </row>
    <row r="666" spans="1:25" x14ac:dyDescent="0.25">
      <c r="A666">
        <v>19782</v>
      </c>
      <c r="B666" t="s">
        <v>60</v>
      </c>
      <c r="C666">
        <v>0.01</v>
      </c>
      <c r="D666">
        <v>1.68</v>
      </c>
      <c r="E666">
        <v>1.57</v>
      </c>
      <c r="F666">
        <v>593</v>
      </c>
      <c r="G666" t="s">
        <v>712</v>
      </c>
      <c r="H666" t="s">
        <v>62</v>
      </c>
      <c r="I666" t="s">
        <v>71</v>
      </c>
      <c r="J666" t="s">
        <v>42</v>
      </c>
      <c r="K666" t="s">
        <v>43</v>
      </c>
      <c r="L666" t="s">
        <v>44</v>
      </c>
      <c r="M666" t="s">
        <v>109</v>
      </c>
      <c r="N666">
        <v>0.59</v>
      </c>
      <c r="O666" t="s">
        <v>46</v>
      </c>
      <c r="P666" t="s">
        <v>74</v>
      </c>
      <c r="Q666" t="s">
        <v>191</v>
      </c>
      <c r="R666" t="s">
        <v>713</v>
      </c>
      <c r="S666">
        <v>60517</v>
      </c>
      <c r="T666" s="3">
        <v>42021</v>
      </c>
      <c r="U666" s="3">
        <v>42023</v>
      </c>
      <c r="V666">
        <v>-53.44</v>
      </c>
      <c r="W666">
        <v>12</v>
      </c>
      <c r="X666">
        <v>20.37</v>
      </c>
      <c r="Y666">
        <v>86307</v>
      </c>
    </row>
    <row r="667" spans="1:25" x14ac:dyDescent="0.25">
      <c r="A667">
        <v>19797</v>
      </c>
      <c r="B667" t="s">
        <v>50</v>
      </c>
      <c r="C667">
        <v>0.1</v>
      </c>
      <c r="D667">
        <v>125.99</v>
      </c>
      <c r="E667">
        <v>8.99</v>
      </c>
      <c r="F667">
        <v>1997</v>
      </c>
      <c r="G667" t="s">
        <v>1952</v>
      </c>
      <c r="H667" t="s">
        <v>62</v>
      </c>
      <c r="I667" t="s">
        <v>127</v>
      </c>
      <c r="J667" t="s">
        <v>90</v>
      </c>
      <c r="K667" t="s">
        <v>91</v>
      </c>
      <c r="L667" t="s">
        <v>72</v>
      </c>
      <c r="M667" t="s">
        <v>911</v>
      </c>
      <c r="N667">
        <v>0.56999999999999995</v>
      </c>
      <c r="O667" t="s">
        <v>46</v>
      </c>
      <c r="P667" t="s">
        <v>149</v>
      </c>
      <c r="Q667" t="s">
        <v>945</v>
      </c>
      <c r="R667" t="s">
        <v>946</v>
      </c>
      <c r="S667">
        <v>29915</v>
      </c>
      <c r="T667" s="3">
        <v>42029</v>
      </c>
      <c r="U667" s="3">
        <v>42032</v>
      </c>
      <c r="V667">
        <v>17.649999999999999</v>
      </c>
      <c r="W667">
        <v>4</v>
      </c>
      <c r="X667">
        <v>408.66</v>
      </c>
      <c r="Y667">
        <v>90333</v>
      </c>
    </row>
    <row r="668" spans="1:25" x14ac:dyDescent="0.25">
      <c r="A668">
        <v>19805</v>
      </c>
      <c r="B668" t="s">
        <v>60</v>
      </c>
      <c r="C668">
        <v>7.0000000000000007E-2</v>
      </c>
      <c r="D668">
        <v>35.99</v>
      </c>
      <c r="E668">
        <v>5</v>
      </c>
      <c r="F668">
        <v>3100</v>
      </c>
      <c r="G668" t="s">
        <v>2808</v>
      </c>
      <c r="H668" t="s">
        <v>62</v>
      </c>
      <c r="I668" t="s">
        <v>127</v>
      </c>
      <c r="J668" t="s">
        <v>90</v>
      </c>
      <c r="K668" t="s">
        <v>91</v>
      </c>
      <c r="L668" t="s">
        <v>44</v>
      </c>
      <c r="M668" t="s">
        <v>1775</v>
      </c>
      <c r="N668">
        <v>0.82</v>
      </c>
      <c r="O668" t="s">
        <v>46</v>
      </c>
      <c r="P668" t="s">
        <v>149</v>
      </c>
      <c r="Q668" t="s">
        <v>375</v>
      </c>
      <c r="R668" t="s">
        <v>2809</v>
      </c>
      <c r="S668">
        <v>33334</v>
      </c>
      <c r="T668" s="3">
        <v>42088</v>
      </c>
      <c r="U668" s="3">
        <v>42090</v>
      </c>
      <c r="V668">
        <v>-299.81</v>
      </c>
      <c r="W668">
        <v>1</v>
      </c>
      <c r="X668">
        <v>31.71</v>
      </c>
      <c r="Y668">
        <v>89988</v>
      </c>
    </row>
    <row r="669" spans="1:25" x14ac:dyDescent="0.25">
      <c r="A669">
        <v>19810</v>
      </c>
      <c r="B669" t="s">
        <v>50</v>
      </c>
      <c r="C669">
        <v>0.05</v>
      </c>
      <c r="D669">
        <v>9.7799999999999994</v>
      </c>
      <c r="E669">
        <v>1.39</v>
      </c>
      <c r="F669">
        <v>1432</v>
      </c>
      <c r="G669" t="s">
        <v>1499</v>
      </c>
      <c r="H669" t="s">
        <v>62</v>
      </c>
      <c r="I669" t="s">
        <v>41</v>
      </c>
      <c r="J669" t="s">
        <v>42</v>
      </c>
      <c r="K669" t="s">
        <v>82</v>
      </c>
      <c r="L669" t="s">
        <v>72</v>
      </c>
      <c r="M669" t="s">
        <v>1278</v>
      </c>
      <c r="N669">
        <v>0.39</v>
      </c>
      <c r="O669" t="s">
        <v>46</v>
      </c>
      <c r="P669" t="s">
        <v>74</v>
      </c>
      <c r="Q669" t="s">
        <v>716</v>
      </c>
      <c r="R669" t="s">
        <v>1487</v>
      </c>
      <c r="S669">
        <v>46203</v>
      </c>
      <c r="T669" s="3">
        <v>42068</v>
      </c>
      <c r="U669" s="3">
        <v>42069</v>
      </c>
      <c r="V669">
        <v>74.28</v>
      </c>
      <c r="W669">
        <v>11</v>
      </c>
      <c r="X669">
        <v>107.65</v>
      </c>
      <c r="Y669">
        <v>86826</v>
      </c>
    </row>
    <row r="670" spans="1:25" x14ac:dyDescent="0.25">
      <c r="A670">
        <v>19811</v>
      </c>
      <c r="B670" t="s">
        <v>50</v>
      </c>
      <c r="C670">
        <v>0.02</v>
      </c>
      <c r="D670">
        <v>3.28</v>
      </c>
      <c r="E670">
        <v>3.97</v>
      </c>
      <c r="F670">
        <v>1433</v>
      </c>
      <c r="G670" t="s">
        <v>1500</v>
      </c>
      <c r="H670" t="s">
        <v>40</v>
      </c>
      <c r="I670" t="s">
        <v>41</v>
      </c>
      <c r="J670" t="s">
        <v>42</v>
      </c>
      <c r="K670" t="s">
        <v>43</v>
      </c>
      <c r="L670" t="s">
        <v>44</v>
      </c>
      <c r="M670" t="s">
        <v>1022</v>
      </c>
      <c r="N670">
        <v>0.56000000000000005</v>
      </c>
      <c r="O670" t="s">
        <v>46</v>
      </c>
      <c r="P670" t="s">
        <v>74</v>
      </c>
      <c r="Q670" t="s">
        <v>716</v>
      </c>
      <c r="R670" t="s">
        <v>1501</v>
      </c>
      <c r="S670">
        <v>47130</v>
      </c>
      <c r="T670" s="3">
        <v>42068</v>
      </c>
      <c r="U670" s="3">
        <v>42069</v>
      </c>
      <c r="V670">
        <v>-66.349999999999994</v>
      </c>
      <c r="W670">
        <v>7</v>
      </c>
      <c r="X670">
        <v>25.15</v>
      </c>
      <c r="Y670">
        <v>86826</v>
      </c>
    </row>
    <row r="671" spans="1:25" x14ac:dyDescent="0.25">
      <c r="A671">
        <v>19816</v>
      </c>
      <c r="B671" t="s">
        <v>60</v>
      </c>
      <c r="C671">
        <v>0.05</v>
      </c>
      <c r="D671">
        <v>35.44</v>
      </c>
      <c r="E671">
        <v>5.09</v>
      </c>
      <c r="F671">
        <v>3098</v>
      </c>
      <c r="G671" t="s">
        <v>2806</v>
      </c>
      <c r="H671" t="s">
        <v>62</v>
      </c>
      <c r="I671" t="s">
        <v>127</v>
      </c>
      <c r="J671" t="s">
        <v>42</v>
      </c>
      <c r="K671" t="s">
        <v>106</v>
      </c>
      <c r="L671" t="s">
        <v>72</v>
      </c>
      <c r="M671" t="s">
        <v>2790</v>
      </c>
      <c r="N671">
        <v>0.38</v>
      </c>
      <c r="O671" t="s">
        <v>46</v>
      </c>
      <c r="P671" t="s">
        <v>66</v>
      </c>
      <c r="Q671" t="s">
        <v>84</v>
      </c>
      <c r="R671" t="s">
        <v>2807</v>
      </c>
      <c r="S671">
        <v>11967</v>
      </c>
      <c r="T671" s="3">
        <v>42102</v>
      </c>
      <c r="U671" s="3">
        <v>42103</v>
      </c>
      <c r="V671">
        <v>240.18</v>
      </c>
      <c r="W671">
        <v>10</v>
      </c>
      <c r="X671">
        <v>348.08</v>
      </c>
      <c r="Y671">
        <v>89314</v>
      </c>
    </row>
    <row r="672" spans="1:25" x14ac:dyDescent="0.25">
      <c r="A672">
        <v>19817</v>
      </c>
      <c r="B672" t="s">
        <v>69</v>
      </c>
      <c r="C672">
        <v>0.09</v>
      </c>
      <c r="D672">
        <v>3.89</v>
      </c>
      <c r="E672">
        <v>7.01</v>
      </c>
      <c r="F672">
        <v>2422</v>
      </c>
      <c r="G672" t="s">
        <v>2284</v>
      </c>
      <c r="H672" t="s">
        <v>40</v>
      </c>
      <c r="I672" t="s">
        <v>53</v>
      </c>
      <c r="J672" t="s">
        <v>42</v>
      </c>
      <c r="K672" t="s">
        <v>122</v>
      </c>
      <c r="L672" t="s">
        <v>72</v>
      </c>
      <c r="M672" t="s">
        <v>1353</v>
      </c>
      <c r="N672">
        <v>0.37</v>
      </c>
      <c r="O672" t="s">
        <v>46</v>
      </c>
      <c r="P672" t="s">
        <v>74</v>
      </c>
      <c r="Q672" t="s">
        <v>143</v>
      </c>
      <c r="R672" t="s">
        <v>2286</v>
      </c>
      <c r="S672">
        <v>77340</v>
      </c>
      <c r="T672" s="3">
        <v>42026</v>
      </c>
      <c r="U672" s="3">
        <v>42028</v>
      </c>
      <c r="V672">
        <v>-154.31</v>
      </c>
      <c r="W672">
        <v>10</v>
      </c>
      <c r="X672">
        <v>42.56</v>
      </c>
      <c r="Y672">
        <v>89055</v>
      </c>
    </row>
    <row r="673" spans="1:25" x14ac:dyDescent="0.25">
      <c r="A673">
        <v>19819</v>
      </c>
      <c r="B673" t="s">
        <v>50</v>
      </c>
      <c r="C673">
        <v>0.05</v>
      </c>
      <c r="D673">
        <v>100.98</v>
      </c>
      <c r="E673">
        <v>7.18</v>
      </c>
      <c r="F673">
        <v>2737</v>
      </c>
      <c r="G673" t="s">
        <v>2533</v>
      </c>
      <c r="H673" t="s">
        <v>62</v>
      </c>
      <c r="I673" t="s">
        <v>71</v>
      </c>
      <c r="J673" t="s">
        <v>90</v>
      </c>
      <c r="K673" t="s">
        <v>193</v>
      </c>
      <c r="L673" t="s">
        <v>72</v>
      </c>
      <c r="M673" t="s">
        <v>2288</v>
      </c>
      <c r="N673">
        <v>0.4</v>
      </c>
      <c r="O673" t="s">
        <v>46</v>
      </c>
      <c r="P673" t="s">
        <v>66</v>
      </c>
      <c r="Q673" t="s">
        <v>162</v>
      </c>
      <c r="R673" t="s">
        <v>752</v>
      </c>
      <c r="S673">
        <v>5701</v>
      </c>
      <c r="T673" s="3">
        <v>42116</v>
      </c>
      <c r="U673" s="3">
        <v>42118</v>
      </c>
      <c r="V673">
        <v>566.61</v>
      </c>
      <c r="W673">
        <v>8</v>
      </c>
      <c r="X673">
        <v>821.17</v>
      </c>
      <c r="Y673">
        <v>89018</v>
      </c>
    </row>
    <row r="674" spans="1:25" x14ac:dyDescent="0.25">
      <c r="A674">
        <v>19823</v>
      </c>
      <c r="B674" t="s">
        <v>69</v>
      </c>
      <c r="C674">
        <v>0.08</v>
      </c>
      <c r="D674">
        <v>6.48</v>
      </c>
      <c r="E674">
        <v>7.03</v>
      </c>
      <c r="F674">
        <v>266</v>
      </c>
      <c r="G674" t="s">
        <v>384</v>
      </c>
      <c r="H674" t="s">
        <v>62</v>
      </c>
      <c r="I674" t="s">
        <v>41</v>
      </c>
      <c r="J674" t="s">
        <v>42</v>
      </c>
      <c r="K674" t="s">
        <v>106</v>
      </c>
      <c r="L674" t="s">
        <v>72</v>
      </c>
      <c r="M674" t="s">
        <v>387</v>
      </c>
      <c r="N674">
        <v>0.37</v>
      </c>
      <c r="O674" t="s">
        <v>46</v>
      </c>
      <c r="P674" t="s">
        <v>74</v>
      </c>
      <c r="Q674" t="s">
        <v>143</v>
      </c>
      <c r="R674" t="s">
        <v>386</v>
      </c>
      <c r="S674">
        <v>78207</v>
      </c>
      <c r="T674" s="3">
        <v>42139</v>
      </c>
      <c r="U674" s="3">
        <v>42140</v>
      </c>
      <c r="V674">
        <v>8.93</v>
      </c>
      <c r="W674">
        <v>10</v>
      </c>
      <c r="X674">
        <v>67.86</v>
      </c>
      <c r="Y674">
        <v>90594</v>
      </c>
    </row>
    <row r="675" spans="1:25" x14ac:dyDescent="0.25">
      <c r="A675">
        <v>19824</v>
      </c>
      <c r="B675" t="s">
        <v>69</v>
      </c>
      <c r="C675">
        <v>0.01</v>
      </c>
      <c r="D675">
        <v>20.34</v>
      </c>
      <c r="E675">
        <v>35</v>
      </c>
      <c r="F675">
        <v>266</v>
      </c>
      <c r="G675" t="s">
        <v>384</v>
      </c>
      <c r="H675" t="s">
        <v>62</v>
      </c>
      <c r="I675" t="s">
        <v>41</v>
      </c>
      <c r="J675" t="s">
        <v>42</v>
      </c>
      <c r="K675" t="s">
        <v>154</v>
      </c>
      <c r="L675" t="s">
        <v>249</v>
      </c>
      <c r="M675" t="s">
        <v>388</v>
      </c>
      <c r="N675">
        <v>0.84</v>
      </c>
      <c r="O675" t="s">
        <v>46</v>
      </c>
      <c r="P675" t="s">
        <v>74</v>
      </c>
      <c r="Q675" t="s">
        <v>143</v>
      </c>
      <c r="R675" t="s">
        <v>386</v>
      </c>
      <c r="S675">
        <v>78207</v>
      </c>
      <c r="T675" s="3">
        <v>42139</v>
      </c>
      <c r="U675" s="3">
        <v>42140</v>
      </c>
      <c r="V675">
        <v>229.64</v>
      </c>
      <c r="W675">
        <v>33</v>
      </c>
      <c r="X675">
        <v>747.28</v>
      </c>
      <c r="Y675">
        <v>90594</v>
      </c>
    </row>
    <row r="676" spans="1:25" x14ac:dyDescent="0.25">
      <c r="A676">
        <v>19826</v>
      </c>
      <c r="B676" t="s">
        <v>119</v>
      </c>
      <c r="C676">
        <v>0.09</v>
      </c>
      <c r="D676">
        <v>12.95</v>
      </c>
      <c r="E676">
        <v>4.9800000000000004</v>
      </c>
      <c r="F676">
        <v>1775</v>
      </c>
      <c r="G676" t="s">
        <v>1794</v>
      </c>
      <c r="H676" t="s">
        <v>62</v>
      </c>
      <c r="I676" t="s">
        <v>127</v>
      </c>
      <c r="J676" t="s">
        <v>42</v>
      </c>
      <c r="K676" t="s">
        <v>122</v>
      </c>
      <c r="L676" t="s">
        <v>72</v>
      </c>
      <c r="M676" t="s">
        <v>1517</v>
      </c>
      <c r="N676">
        <v>0.4</v>
      </c>
      <c r="O676" t="s">
        <v>46</v>
      </c>
      <c r="P676" t="s">
        <v>74</v>
      </c>
      <c r="Q676" t="s">
        <v>716</v>
      </c>
      <c r="R676" t="s">
        <v>1795</v>
      </c>
      <c r="S676">
        <v>46614</v>
      </c>
      <c r="T676" s="3">
        <v>42169</v>
      </c>
      <c r="U676" s="3">
        <v>42176</v>
      </c>
      <c r="V676">
        <v>123.89</v>
      </c>
      <c r="W676">
        <v>21</v>
      </c>
      <c r="X676">
        <v>269.54000000000002</v>
      </c>
      <c r="Y676">
        <v>89944</v>
      </c>
    </row>
    <row r="677" spans="1:25" x14ac:dyDescent="0.25">
      <c r="A677">
        <v>19838</v>
      </c>
      <c r="B677" t="s">
        <v>38</v>
      </c>
      <c r="C677">
        <v>0.03</v>
      </c>
      <c r="D677">
        <v>28.53</v>
      </c>
      <c r="E677">
        <v>1.49</v>
      </c>
      <c r="F677">
        <v>3354</v>
      </c>
      <c r="G677" t="s">
        <v>2997</v>
      </c>
      <c r="H677" t="s">
        <v>62</v>
      </c>
      <c r="I677" t="s">
        <v>41</v>
      </c>
      <c r="J677" t="s">
        <v>42</v>
      </c>
      <c r="K677" t="s">
        <v>122</v>
      </c>
      <c r="L677" t="s">
        <v>72</v>
      </c>
      <c r="M677" t="s">
        <v>345</v>
      </c>
      <c r="N677">
        <v>0.38</v>
      </c>
      <c r="O677" t="s">
        <v>46</v>
      </c>
      <c r="P677" t="s">
        <v>47</v>
      </c>
      <c r="Q677" t="s">
        <v>58</v>
      </c>
      <c r="R677" t="s">
        <v>2998</v>
      </c>
      <c r="S677">
        <v>92231</v>
      </c>
      <c r="T677" s="3">
        <v>42140</v>
      </c>
      <c r="U677" s="3">
        <v>42141</v>
      </c>
      <c r="V677">
        <v>137.68</v>
      </c>
      <c r="W677">
        <v>7</v>
      </c>
      <c r="X677">
        <v>199.53</v>
      </c>
      <c r="Y677">
        <v>88589</v>
      </c>
    </row>
    <row r="678" spans="1:25" x14ac:dyDescent="0.25">
      <c r="A678">
        <v>19839</v>
      </c>
      <c r="B678" t="s">
        <v>38</v>
      </c>
      <c r="C678">
        <v>7.0000000000000007E-2</v>
      </c>
      <c r="D678">
        <v>5.98</v>
      </c>
      <c r="E678">
        <v>7.15</v>
      </c>
      <c r="F678">
        <v>3354</v>
      </c>
      <c r="G678" t="s">
        <v>2997</v>
      </c>
      <c r="H678" t="s">
        <v>62</v>
      </c>
      <c r="I678" t="s">
        <v>41</v>
      </c>
      <c r="J678" t="s">
        <v>42</v>
      </c>
      <c r="K678" t="s">
        <v>106</v>
      </c>
      <c r="L678" t="s">
        <v>72</v>
      </c>
      <c r="M678" t="s">
        <v>2999</v>
      </c>
      <c r="N678">
        <v>0.36</v>
      </c>
      <c r="O678" t="s">
        <v>46</v>
      </c>
      <c r="P678" t="s">
        <v>47</v>
      </c>
      <c r="Q678" t="s">
        <v>58</v>
      </c>
      <c r="R678" t="s">
        <v>2998</v>
      </c>
      <c r="S678">
        <v>92231</v>
      </c>
      <c r="T678" s="3">
        <v>42140</v>
      </c>
      <c r="U678" s="3">
        <v>42142</v>
      </c>
      <c r="V678">
        <v>-62</v>
      </c>
      <c r="W678">
        <v>6</v>
      </c>
      <c r="X678">
        <v>37.049999999999997</v>
      </c>
      <c r="Y678">
        <v>88589</v>
      </c>
    </row>
    <row r="679" spans="1:25" x14ac:dyDescent="0.25">
      <c r="A679">
        <v>19840</v>
      </c>
      <c r="B679" t="s">
        <v>50</v>
      </c>
      <c r="C679">
        <v>0.03</v>
      </c>
      <c r="D679">
        <v>160.97999999999999</v>
      </c>
      <c r="E679">
        <v>30</v>
      </c>
      <c r="F679">
        <v>2561</v>
      </c>
      <c r="G679" t="s">
        <v>2409</v>
      </c>
      <c r="H679" t="s">
        <v>52</v>
      </c>
      <c r="I679" t="s">
        <v>127</v>
      </c>
      <c r="J679" t="s">
        <v>54</v>
      </c>
      <c r="K679" t="s">
        <v>55</v>
      </c>
      <c r="L679" t="s">
        <v>56</v>
      </c>
      <c r="M679" t="s">
        <v>190</v>
      </c>
      <c r="N679">
        <v>0.62</v>
      </c>
      <c r="O679" t="s">
        <v>46</v>
      </c>
      <c r="P679" t="s">
        <v>66</v>
      </c>
      <c r="Q679" t="s">
        <v>84</v>
      </c>
      <c r="R679" t="s">
        <v>2410</v>
      </c>
      <c r="S679">
        <v>10562</v>
      </c>
      <c r="T679" s="3">
        <v>42085</v>
      </c>
      <c r="U679" s="3">
        <v>42088</v>
      </c>
      <c r="V679">
        <v>1261.47</v>
      </c>
      <c r="W679">
        <v>11</v>
      </c>
      <c r="X679">
        <v>1828.22</v>
      </c>
      <c r="Y679">
        <v>86465</v>
      </c>
    </row>
    <row r="680" spans="1:25" x14ac:dyDescent="0.25">
      <c r="A680">
        <v>19842</v>
      </c>
      <c r="B680" t="s">
        <v>38</v>
      </c>
      <c r="C680">
        <v>0.01</v>
      </c>
      <c r="D680">
        <v>10.9</v>
      </c>
      <c r="E680">
        <v>7.46</v>
      </c>
      <c r="F680">
        <v>3397</v>
      </c>
      <c r="G680" t="s">
        <v>3033</v>
      </c>
      <c r="H680" t="s">
        <v>62</v>
      </c>
      <c r="I680" t="s">
        <v>71</v>
      </c>
      <c r="J680" t="s">
        <v>42</v>
      </c>
      <c r="K680" t="s">
        <v>154</v>
      </c>
      <c r="L680" t="s">
        <v>72</v>
      </c>
      <c r="M680" t="s">
        <v>3034</v>
      </c>
      <c r="N680">
        <v>0.59</v>
      </c>
      <c r="O680" t="s">
        <v>46</v>
      </c>
      <c r="P680" t="s">
        <v>74</v>
      </c>
      <c r="Q680" t="s">
        <v>191</v>
      </c>
      <c r="R680" t="s">
        <v>1372</v>
      </c>
      <c r="S680">
        <v>61832</v>
      </c>
      <c r="T680" s="3">
        <v>42074</v>
      </c>
      <c r="U680" s="3">
        <v>42075</v>
      </c>
      <c r="V680">
        <v>-116.76</v>
      </c>
      <c r="W680">
        <v>18</v>
      </c>
      <c r="X680">
        <v>207.31</v>
      </c>
      <c r="Y680">
        <v>87536</v>
      </c>
    </row>
    <row r="681" spans="1:25" x14ac:dyDescent="0.25">
      <c r="A681">
        <v>19843</v>
      </c>
      <c r="B681" t="s">
        <v>38</v>
      </c>
      <c r="C681">
        <v>0.1</v>
      </c>
      <c r="D681">
        <v>7.99</v>
      </c>
      <c r="E681">
        <v>5.03</v>
      </c>
      <c r="F681">
        <v>3397</v>
      </c>
      <c r="G681" t="s">
        <v>3033</v>
      </c>
      <c r="H681" t="s">
        <v>62</v>
      </c>
      <c r="I681" t="s">
        <v>71</v>
      </c>
      <c r="J681" t="s">
        <v>90</v>
      </c>
      <c r="K681" t="s">
        <v>91</v>
      </c>
      <c r="L681" t="s">
        <v>99</v>
      </c>
      <c r="M681" t="s">
        <v>443</v>
      </c>
      <c r="N681">
        <v>0.6</v>
      </c>
      <c r="O681" t="s">
        <v>46</v>
      </c>
      <c r="P681" t="s">
        <v>74</v>
      </c>
      <c r="Q681" t="s">
        <v>191</v>
      </c>
      <c r="R681" t="s">
        <v>1372</v>
      </c>
      <c r="S681">
        <v>61832</v>
      </c>
      <c r="T681" s="3">
        <v>42074</v>
      </c>
      <c r="U681" s="3">
        <v>42075</v>
      </c>
      <c r="V681">
        <v>-160.94999999999999</v>
      </c>
      <c r="W681">
        <v>22</v>
      </c>
      <c r="X681">
        <v>143.12</v>
      </c>
      <c r="Y681">
        <v>87536</v>
      </c>
    </row>
    <row r="682" spans="1:25" x14ac:dyDescent="0.25">
      <c r="A682">
        <v>19849</v>
      </c>
      <c r="B682" t="s">
        <v>50</v>
      </c>
      <c r="C682">
        <v>0.02</v>
      </c>
      <c r="D682">
        <v>12.99</v>
      </c>
      <c r="E682">
        <v>14.37</v>
      </c>
      <c r="F682">
        <v>3036</v>
      </c>
      <c r="G682" t="s">
        <v>2757</v>
      </c>
      <c r="H682" t="s">
        <v>62</v>
      </c>
      <c r="I682" t="s">
        <v>53</v>
      </c>
      <c r="J682" t="s">
        <v>54</v>
      </c>
      <c r="K682" t="s">
        <v>63</v>
      </c>
      <c r="L682" t="s">
        <v>249</v>
      </c>
      <c r="M682" t="s">
        <v>581</v>
      </c>
      <c r="N682">
        <v>0.73</v>
      </c>
      <c r="O682" t="s">
        <v>46</v>
      </c>
      <c r="P682" t="s">
        <v>74</v>
      </c>
      <c r="Q682" t="s">
        <v>2672</v>
      </c>
      <c r="R682" t="s">
        <v>2758</v>
      </c>
      <c r="S682">
        <v>58554</v>
      </c>
      <c r="T682" s="3">
        <v>42020</v>
      </c>
      <c r="U682" s="3">
        <v>42022</v>
      </c>
      <c r="V682">
        <v>-159.86000000000001</v>
      </c>
      <c r="W682">
        <v>5</v>
      </c>
      <c r="X682">
        <v>67.64</v>
      </c>
      <c r="Y682">
        <v>89129</v>
      </c>
    </row>
    <row r="683" spans="1:25" x14ac:dyDescent="0.25">
      <c r="A683">
        <v>19850</v>
      </c>
      <c r="B683" t="s">
        <v>50</v>
      </c>
      <c r="C683">
        <v>0.05</v>
      </c>
      <c r="D683">
        <v>35.44</v>
      </c>
      <c r="E683">
        <v>7.5</v>
      </c>
      <c r="F683">
        <v>3036</v>
      </c>
      <c r="G683" t="s">
        <v>2757</v>
      </c>
      <c r="H683" t="s">
        <v>62</v>
      </c>
      <c r="I683" t="s">
        <v>53</v>
      </c>
      <c r="J683" t="s">
        <v>42</v>
      </c>
      <c r="K683" t="s">
        <v>106</v>
      </c>
      <c r="L683" t="s">
        <v>72</v>
      </c>
      <c r="M683" t="s">
        <v>2759</v>
      </c>
      <c r="N683">
        <v>0.38</v>
      </c>
      <c r="O683" t="s">
        <v>46</v>
      </c>
      <c r="P683" t="s">
        <v>74</v>
      </c>
      <c r="Q683" t="s">
        <v>2672</v>
      </c>
      <c r="R683" t="s">
        <v>2758</v>
      </c>
      <c r="S683">
        <v>58554</v>
      </c>
      <c r="T683" s="3">
        <v>42020</v>
      </c>
      <c r="U683" s="3">
        <v>42022</v>
      </c>
      <c r="V683">
        <v>165.89</v>
      </c>
      <c r="W683">
        <v>7</v>
      </c>
      <c r="X683">
        <v>240.42</v>
      </c>
      <c r="Y683">
        <v>89129</v>
      </c>
    </row>
    <row r="684" spans="1:25" x14ac:dyDescent="0.25">
      <c r="A684">
        <v>19851</v>
      </c>
      <c r="B684" t="s">
        <v>50</v>
      </c>
      <c r="C684">
        <v>0.02</v>
      </c>
      <c r="D684">
        <v>12.98</v>
      </c>
      <c r="E684">
        <v>3.14</v>
      </c>
      <c r="F684">
        <v>3036</v>
      </c>
      <c r="G684" t="s">
        <v>2757</v>
      </c>
      <c r="H684" t="s">
        <v>62</v>
      </c>
      <c r="I684" t="s">
        <v>53</v>
      </c>
      <c r="J684" t="s">
        <v>42</v>
      </c>
      <c r="K684" t="s">
        <v>187</v>
      </c>
      <c r="L684" t="s">
        <v>64</v>
      </c>
      <c r="M684" t="s">
        <v>188</v>
      </c>
      <c r="N684">
        <v>0.6</v>
      </c>
      <c r="O684" t="s">
        <v>46</v>
      </c>
      <c r="P684" t="s">
        <v>74</v>
      </c>
      <c r="Q684" t="s">
        <v>2672</v>
      </c>
      <c r="R684" t="s">
        <v>2758</v>
      </c>
      <c r="S684">
        <v>58554</v>
      </c>
      <c r="T684" s="3">
        <v>42020</v>
      </c>
      <c r="U684" s="3">
        <v>42023</v>
      </c>
      <c r="V684">
        <v>75.010000000000005</v>
      </c>
      <c r="W684">
        <v>14</v>
      </c>
      <c r="X684">
        <v>184.4</v>
      </c>
      <c r="Y684">
        <v>89129</v>
      </c>
    </row>
    <row r="685" spans="1:25" x14ac:dyDescent="0.25">
      <c r="A685">
        <v>19852</v>
      </c>
      <c r="B685" t="s">
        <v>38</v>
      </c>
      <c r="C685">
        <v>0.08</v>
      </c>
      <c r="D685">
        <v>2.62</v>
      </c>
      <c r="E685">
        <v>0.8</v>
      </c>
      <c r="F685">
        <v>1389</v>
      </c>
      <c r="G685" t="s">
        <v>1468</v>
      </c>
      <c r="H685" t="s">
        <v>40</v>
      </c>
      <c r="I685" t="s">
        <v>71</v>
      </c>
      <c r="J685" t="s">
        <v>42</v>
      </c>
      <c r="K685" t="s">
        <v>79</v>
      </c>
      <c r="L685" t="s">
        <v>44</v>
      </c>
      <c r="M685" t="s">
        <v>1422</v>
      </c>
      <c r="N685">
        <v>0.39</v>
      </c>
      <c r="O685" t="s">
        <v>46</v>
      </c>
      <c r="P685" t="s">
        <v>47</v>
      </c>
      <c r="Q685" t="s">
        <v>58</v>
      </c>
      <c r="R685" t="s">
        <v>1469</v>
      </c>
      <c r="S685">
        <v>94025</v>
      </c>
      <c r="T685" s="3">
        <v>42137</v>
      </c>
      <c r="U685" s="3">
        <v>42139</v>
      </c>
      <c r="V685">
        <v>21.77</v>
      </c>
      <c r="W685">
        <v>12</v>
      </c>
      <c r="X685">
        <v>31.55</v>
      </c>
      <c r="Y685">
        <v>88728</v>
      </c>
    </row>
    <row r="686" spans="1:25" x14ac:dyDescent="0.25">
      <c r="A686">
        <v>19859</v>
      </c>
      <c r="B686" t="s">
        <v>119</v>
      </c>
      <c r="C686">
        <v>0.05</v>
      </c>
      <c r="D686">
        <v>5.74</v>
      </c>
      <c r="E686">
        <v>5.3</v>
      </c>
      <c r="F686">
        <v>2601</v>
      </c>
      <c r="G686" t="s">
        <v>2435</v>
      </c>
      <c r="H686" t="s">
        <v>62</v>
      </c>
      <c r="I686" t="s">
        <v>41</v>
      </c>
      <c r="J686" t="s">
        <v>42</v>
      </c>
      <c r="K686" t="s">
        <v>187</v>
      </c>
      <c r="L686" t="s">
        <v>64</v>
      </c>
      <c r="M686" t="s">
        <v>2436</v>
      </c>
      <c r="N686">
        <v>0.55000000000000004</v>
      </c>
      <c r="O686" t="s">
        <v>46</v>
      </c>
      <c r="P686" t="s">
        <v>66</v>
      </c>
      <c r="Q686" t="s">
        <v>210</v>
      </c>
      <c r="R686" t="s">
        <v>2437</v>
      </c>
      <c r="S686">
        <v>3054</v>
      </c>
      <c r="T686" s="3">
        <v>42084</v>
      </c>
      <c r="U686" s="3">
        <v>42089</v>
      </c>
      <c r="V686">
        <v>-50.75</v>
      </c>
      <c r="W686">
        <v>7</v>
      </c>
      <c r="X686">
        <v>42.02</v>
      </c>
      <c r="Y686">
        <v>87382</v>
      </c>
    </row>
    <row r="687" spans="1:25" x14ac:dyDescent="0.25">
      <c r="A687">
        <v>19860</v>
      </c>
      <c r="B687" t="s">
        <v>60</v>
      </c>
      <c r="C687">
        <v>0.09</v>
      </c>
      <c r="D687">
        <v>2.88</v>
      </c>
      <c r="E687">
        <v>0.7</v>
      </c>
      <c r="F687">
        <v>2791</v>
      </c>
      <c r="G687" t="s">
        <v>2572</v>
      </c>
      <c r="H687" t="s">
        <v>62</v>
      </c>
      <c r="I687" t="s">
        <v>41</v>
      </c>
      <c r="J687" t="s">
        <v>42</v>
      </c>
      <c r="K687" t="s">
        <v>43</v>
      </c>
      <c r="L687" t="s">
        <v>44</v>
      </c>
      <c r="M687" t="s">
        <v>2573</v>
      </c>
      <c r="N687">
        <v>0.56000000000000005</v>
      </c>
      <c r="O687" t="s">
        <v>46</v>
      </c>
      <c r="P687" t="s">
        <v>74</v>
      </c>
      <c r="Q687" t="s">
        <v>313</v>
      </c>
      <c r="R687" t="s">
        <v>2574</v>
      </c>
      <c r="S687">
        <v>48071</v>
      </c>
      <c r="T687" s="3">
        <v>42019</v>
      </c>
      <c r="U687" s="3">
        <v>42019</v>
      </c>
      <c r="V687">
        <v>4.8499999999999996</v>
      </c>
      <c r="W687">
        <v>7</v>
      </c>
      <c r="X687">
        <v>19.29</v>
      </c>
      <c r="Y687">
        <v>88758</v>
      </c>
    </row>
    <row r="688" spans="1:25" x14ac:dyDescent="0.25">
      <c r="A688">
        <v>19863</v>
      </c>
      <c r="B688" t="s">
        <v>119</v>
      </c>
      <c r="C688">
        <v>0.04</v>
      </c>
      <c r="D688">
        <v>60.65</v>
      </c>
      <c r="E688">
        <v>12.23</v>
      </c>
      <c r="F688">
        <v>1749</v>
      </c>
      <c r="G688" t="s">
        <v>1778</v>
      </c>
      <c r="H688" t="s">
        <v>62</v>
      </c>
      <c r="I688" t="s">
        <v>53</v>
      </c>
      <c r="J688" t="s">
        <v>54</v>
      </c>
      <c r="K688" t="s">
        <v>63</v>
      </c>
      <c r="L688" t="s">
        <v>99</v>
      </c>
      <c r="M688" t="s">
        <v>1774</v>
      </c>
      <c r="N688">
        <v>0.64</v>
      </c>
      <c r="O688" t="s">
        <v>46</v>
      </c>
      <c r="P688" t="s">
        <v>74</v>
      </c>
      <c r="Q688" t="s">
        <v>317</v>
      </c>
      <c r="R688" t="s">
        <v>1779</v>
      </c>
      <c r="S688">
        <v>73505</v>
      </c>
      <c r="T688" s="3">
        <v>42049</v>
      </c>
      <c r="U688" s="3">
        <v>42051</v>
      </c>
      <c r="V688">
        <v>44.29</v>
      </c>
      <c r="W688">
        <v>1</v>
      </c>
      <c r="X688">
        <v>64.19</v>
      </c>
      <c r="Y688">
        <v>87244</v>
      </c>
    </row>
    <row r="689" spans="1:25" x14ac:dyDescent="0.25">
      <c r="A689">
        <v>19874</v>
      </c>
      <c r="B689" t="s">
        <v>38</v>
      </c>
      <c r="C689">
        <v>0.09</v>
      </c>
      <c r="D689">
        <v>99.99</v>
      </c>
      <c r="E689">
        <v>19.989999999999998</v>
      </c>
      <c r="F689">
        <v>1233</v>
      </c>
      <c r="G689" t="s">
        <v>1335</v>
      </c>
      <c r="H689" t="s">
        <v>62</v>
      </c>
      <c r="I689" t="s">
        <v>127</v>
      </c>
      <c r="J689" t="s">
        <v>90</v>
      </c>
      <c r="K689" t="s">
        <v>193</v>
      </c>
      <c r="L689" t="s">
        <v>72</v>
      </c>
      <c r="M689" t="s">
        <v>1164</v>
      </c>
      <c r="N689">
        <v>0.52</v>
      </c>
      <c r="O689" t="s">
        <v>46</v>
      </c>
      <c r="P689" t="s">
        <v>74</v>
      </c>
      <c r="Q689" t="s">
        <v>143</v>
      </c>
      <c r="R689" t="s">
        <v>1337</v>
      </c>
      <c r="S689">
        <v>75028</v>
      </c>
      <c r="T689" s="3">
        <v>42159</v>
      </c>
      <c r="U689" s="3">
        <v>42161</v>
      </c>
      <c r="V689">
        <v>-161.47</v>
      </c>
      <c r="W689">
        <v>1</v>
      </c>
      <c r="X689">
        <v>97.65</v>
      </c>
      <c r="Y689">
        <v>89376</v>
      </c>
    </row>
    <row r="690" spans="1:25" x14ac:dyDescent="0.25">
      <c r="A690">
        <v>19875</v>
      </c>
      <c r="B690" t="s">
        <v>38</v>
      </c>
      <c r="C690">
        <v>0.04</v>
      </c>
      <c r="D690">
        <v>205.99</v>
      </c>
      <c r="E690">
        <v>5.26</v>
      </c>
      <c r="F690">
        <v>1233</v>
      </c>
      <c r="G690" t="s">
        <v>1335</v>
      </c>
      <c r="H690" t="s">
        <v>62</v>
      </c>
      <c r="I690" t="s">
        <v>127</v>
      </c>
      <c r="J690" t="s">
        <v>90</v>
      </c>
      <c r="K690" t="s">
        <v>91</v>
      </c>
      <c r="L690" t="s">
        <v>72</v>
      </c>
      <c r="M690" t="s">
        <v>837</v>
      </c>
      <c r="N690">
        <v>0.56000000000000005</v>
      </c>
      <c r="O690" t="s">
        <v>46</v>
      </c>
      <c r="P690" t="s">
        <v>74</v>
      </c>
      <c r="Q690" t="s">
        <v>143</v>
      </c>
      <c r="R690" t="s">
        <v>1337</v>
      </c>
      <c r="S690">
        <v>75028</v>
      </c>
      <c r="T690" s="3">
        <v>42159</v>
      </c>
      <c r="U690" s="3">
        <v>42160</v>
      </c>
      <c r="V690">
        <v>-0.81</v>
      </c>
      <c r="W690">
        <v>6</v>
      </c>
      <c r="X690">
        <v>1018.61</v>
      </c>
      <c r="Y690">
        <v>89376</v>
      </c>
    </row>
    <row r="691" spans="1:25" x14ac:dyDescent="0.25">
      <c r="A691">
        <v>19877</v>
      </c>
      <c r="B691" t="s">
        <v>69</v>
      </c>
      <c r="C691">
        <v>0.05</v>
      </c>
      <c r="D691">
        <v>5.18</v>
      </c>
      <c r="E691">
        <v>2.04</v>
      </c>
      <c r="F691">
        <v>91</v>
      </c>
      <c r="G691" t="s">
        <v>177</v>
      </c>
      <c r="H691" t="s">
        <v>62</v>
      </c>
      <c r="I691" t="s">
        <v>53</v>
      </c>
      <c r="J691" t="s">
        <v>42</v>
      </c>
      <c r="K691" t="s">
        <v>106</v>
      </c>
      <c r="L691" t="s">
        <v>44</v>
      </c>
      <c r="M691" t="s">
        <v>180</v>
      </c>
      <c r="N691">
        <v>0.36</v>
      </c>
      <c r="O691" t="s">
        <v>46</v>
      </c>
      <c r="P691" t="s">
        <v>47</v>
      </c>
      <c r="Q691" t="s">
        <v>58</v>
      </c>
      <c r="R691" t="s">
        <v>179</v>
      </c>
      <c r="S691">
        <v>94591</v>
      </c>
      <c r="T691" s="3">
        <v>42053</v>
      </c>
      <c r="U691" s="3">
        <v>42055</v>
      </c>
      <c r="V691">
        <v>34.01</v>
      </c>
      <c r="W691">
        <v>10</v>
      </c>
      <c r="X691">
        <v>53.54</v>
      </c>
      <c r="Y691">
        <v>87176</v>
      </c>
    </row>
    <row r="692" spans="1:25" x14ac:dyDescent="0.25">
      <c r="A692">
        <v>19884</v>
      </c>
      <c r="B692" t="s">
        <v>119</v>
      </c>
      <c r="C692">
        <v>0.01</v>
      </c>
      <c r="D692">
        <v>300.98</v>
      </c>
      <c r="E692">
        <v>64.73</v>
      </c>
      <c r="F692">
        <v>1718</v>
      </c>
      <c r="G692" t="s">
        <v>1736</v>
      </c>
      <c r="H692" t="s">
        <v>52</v>
      </c>
      <c r="I692" t="s">
        <v>127</v>
      </c>
      <c r="J692" t="s">
        <v>54</v>
      </c>
      <c r="K692" t="s">
        <v>55</v>
      </c>
      <c r="L692" t="s">
        <v>56</v>
      </c>
      <c r="M692" t="s">
        <v>1502</v>
      </c>
      <c r="N692">
        <v>0.56000000000000005</v>
      </c>
      <c r="O692" t="s">
        <v>46</v>
      </c>
      <c r="P692" t="s">
        <v>149</v>
      </c>
      <c r="Q692" t="s">
        <v>335</v>
      </c>
      <c r="R692" t="s">
        <v>1737</v>
      </c>
      <c r="S692">
        <v>27529</v>
      </c>
      <c r="T692" s="3">
        <v>42071</v>
      </c>
      <c r="U692" s="3">
        <v>42078</v>
      </c>
      <c r="V692">
        <v>-48.87</v>
      </c>
      <c r="W692">
        <v>3</v>
      </c>
      <c r="X692">
        <v>974.14</v>
      </c>
      <c r="Y692">
        <v>90621</v>
      </c>
    </row>
    <row r="693" spans="1:25" x14ac:dyDescent="0.25">
      <c r="A693">
        <v>19895</v>
      </c>
      <c r="B693" t="s">
        <v>119</v>
      </c>
      <c r="C693">
        <v>0.02</v>
      </c>
      <c r="D693">
        <v>48.04</v>
      </c>
      <c r="E693">
        <v>5.09</v>
      </c>
      <c r="F693">
        <v>510</v>
      </c>
      <c r="G693" t="s">
        <v>633</v>
      </c>
      <c r="H693" t="s">
        <v>62</v>
      </c>
      <c r="I693" t="s">
        <v>41</v>
      </c>
      <c r="J693" t="s">
        <v>42</v>
      </c>
      <c r="K693" t="s">
        <v>106</v>
      </c>
      <c r="L693" t="s">
        <v>72</v>
      </c>
      <c r="M693" t="s">
        <v>634</v>
      </c>
      <c r="N693">
        <v>0.37</v>
      </c>
      <c r="O693" t="s">
        <v>46</v>
      </c>
      <c r="P693" t="s">
        <v>47</v>
      </c>
      <c r="Q693" t="s">
        <v>58</v>
      </c>
      <c r="R693" t="s">
        <v>635</v>
      </c>
      <c r="S693">
        <v>95336</v>
      </c>
      <c r="T693" s="3">
        <v>42017</v>
      </c>
      <c r="U693" s="3">
        <v>42017</v>
      </c>
      <c r="V693">
        <v>105.25</v>
      </c>
      <c r="W693">
        <v>3</v>
      </c>
      <c r="X693">
        <v>152.54</v>
      </c>
      <c r="Y693">
        <v>90058</v>
      </c>
    </row>
    <row r="694" spans="1:25" x14ac:dyDescent="0.25">
      <c r="A694">
        <v>19898</v>
      </c>
      <c r="B694" t="s">
        <v>50</v>
      </c>
      <c r="C694">
        <v>7.0000000000000007E-2</v>
      </c>
      <c r="D694">
        <v>3.38</v>
      </c>
      <c r="E694">
        <v>0.85</v>
      </c>
      <c r="F694">
        <v>2380</v>
      </c>
      <c r="G694" t="s">
        <v>2257</v>
      </c>
      <c r="H694" t="s">
        <v>62</v>
      </c>
      <c r="I694" t="s">
        <v>71</v>
      </c>
      <c r="J694" t="s">
        <v>42</v>
      </c>
      <c r="K694" t="s">
        <v>43</v>
      </c>
      <c r="L694" t="s">
        <v>44</v>
      </c>
      <c r="M694" t="s">
        <v>1482</v>
      </c>
      <c r="N694">
        <v>0.48</v>
      </c>
      <c r="O694" t="s">
        <v>46</v>
      </c>
      <c r="P694" t="s">
        <v>74</v>
      </c>
      <c r="Q694" t="s">
        <v>313</v>
      </c>
      <c r="R694" t="s">
        <v>2258</v>
      </c>
      <c r="S694">
        <v>49505</v>
      </c>
      <c r="T694" s="3">
        <v>42120</v>
      </c>
      <c r="U694" s="3">
        <v>42122</v>
      </c>
      <c r="V694">
        <v>19.04</v>
      </c>
      <c r="W694">
        <v>9</v>
      </c>
      <c r="X694">
        <v>29.08</v>
      </c>
      <c r="Y694">
        <v>86654</v>
      </c>
    </row>
    <row r="695" spans="1:25" x14ac:dyDescent="0.25">
      <c r="A695">
        <v>19902</v>
      </c>
      <c r="B695" t="s">
        <v>69</v>
      </c>
      <c r="C695">
        <v>0.01</v>
      </c>
      <c r="D695">
        <v>99.99</v>
      </c>
      <c r="E695">
        <v>19.989999999999998</v>
      </c>
      <c r="F695">
        <v>2545</v>
      </c>
      <c r="G695" t="s">
        <v>2394</v>
      </c>
      <c r="H695" t="s">
        <v>40</v>
      </c>
      <c r="I695" t="s">
        <v>53</v>
      </c>
      <c r="J695" t="s">
        <v>90</v>
      </c>
      <c r="K695" t="s">
        <v>98</v>
      </c>
      <c r="L695" t="s">
        <v>72</v>
      </c>
      <c r="M695" t="s">
        <v>128</v>
      </c>
      <c r="N695">
        <v>0.52</v>
      </c>
      <c r="O695" t="s">
        <v>46</v>
      </c>
      <c r="P695" t="s">
        <v>149</v>
      </c>
      <c r="Q695" t="s">
        <v>150</v>
      </c>
      <c r="R695" t="s">
        <v>1206</v>
      </c>
      <c r="S695">
        <v>22153</v>
      </c>
      <c r="T695" s="3">
        <v>42073</v>
      </c>
      <c r="U695" s="3">
        <v>42075</v>
      </c>
      <c r="V695">
        <v>90.02</v>
      </c>
      <c r="W695">
        <v>2</v>
      </c>
      <c r="X695">
        <v>202.98</v>
      </c>
      <c r="Y695">
        <v>87915</v>
      </c>
    </row>
    <row r="696" spans="1:25" x14ac:dyDescent="0.25">
      <c r="A696">
        <v>19907</v>
      </c>
      <c r="B696" t="s">
        <v>60</v>
      </c>
      <c r="C696">
        <v>0.06</v>
      </c>
      <c r="D696">
        <v>4.9800000000000004</v>
      </c>
      <c r="E696">
        <v>7.44</v>
      </c>
      <c r="F696">
        <v>2724</v>
      </c>
      <c r="G696" t="s">
        <v>2528</v>
      </c>
      <c r="H696" t="s">
        <v>62</v>
      </c>
      <c r="I696" t="s">
        <v>53</v>
      </c>
      <c r="J696" t="s">
        <v>42</v>
      </c>
      <c r="K696" t="s">
        <v>106</v>
      </c>
      <c r="L696" t="s">
        <v>72</v>
      </c>
      <c r="M696" t="s">
        <v>397</v>
      </c>
      <c r="N696">
        <v>0.36</v>
      </c>
      <c r="O696" t="s">
        <v>46</v>
      </c>
      <c r="P696" t="s">
        <v>149</v>
      </c>
      <c r="Q696" t="s">
        <v>257</v>
      </c>
      <c r="R696" t="s">
        <v>2529</v>
      </c>
      <c r="S696">
        <v>37421</v>
      </c>
      <c r="T696" s="3">
        <v>42125</v>
      </c>
      <c r="U696" s="3">
        <v>42126</v>
      </c>
      <c r="V696">
        <v>-37.56</v>
      </c>
      <c r="W696">
        <v>10</v>
      </c>
      <c r="X696">
        <v>53.21</v>
      </c>
      <c r="Y696">
        <v>88959</v>
      </c>
    </row>
    <row r="697" spans="1:25" x14ac:dyDescent="0.25">
      <c r="A697">
        <v>19908</v>
      </c>
      <c r="B697" t="s">
        <v>60</v>
      </c>
      <c r="C697">
        <v>0.01</v>
      </c>
      <c r="D697">
        <v>6.48</v>
      </c>
      <c r="E697">
        <v>7.37</v>
      </c>
      <c r="F697">
        <v>2724</v>
      </c>
      <c r="G697" t="s">
        <v>2528</v>
      </c>
      <c r="H697" t="s">
        <v>62</v>
      </c>
      <c r="I697" t="s">
        <v>53</v>
      </c>
      <c r="J697" t="s">
        <v>42</v>
      </c>
      <c r="K697" t="s">
        <v>106</v>
      </c>
      <c r="L697" t="s">
        <v>72</v>
      </c>
      <c r="M697" t="s">
        <v>727</v>
      </c>
      <c r="N697">
        <v>0.37</v>
      </c>
      <c r="O697" t="s">
        <v>46</v>
      </c>
      <c r="P697" t="s">
        <v>149</v>
      </c>
      <c r="Q697" t="s">
        <v>257</v>
      </c>
      <c r="R697" t="s">
        <v>2529</v>
      </c>
      <c r="S697">
        <v>37421</v>
      </c>
      <c r="T697" s="3">
        <v>42125</v>
      </c>
      <c r="U697" s="3">
        <v>42127</v>
      </c>
      <c r="V697">
        <v>-449.69</v>
      </c>
      <c r="W697">
        <v>18</v>
      </c>
      <c r="X697">
        <v>122.8</v>
      </c>
      <c r="Y697">
        <v>88959</v>
      </c>
    </row>
    <row r="698" spans="1:25" x14ac:dyDescent="0.25">
      <c r="A698">
        <v>19909</v>
      </c>
      <c r="B698" t="s">
        <v>119</v>
      </c>
      <c r="C698">
        <v>0.02</v>
      </c>
      <c r="D698">
        <v>880.98</v>
      </c>
      <c r="E698">
        <v>44.55</v>
      </c>
      <c r="F698">
        <v>2896</v>
      </c>
      <c r="G698" t="s">
        <v>2659</v>
      </c>
      <c r="H698" t="s">
        <v>52</v>
      </c>
      <c r="I698" t="s">
        <v>53</v>
      </c>
      <c r="J698" t="s">
        <v>54</v>
      </c>
      <c r="K698" t="s">
        <v>204</v>
      </c>
      <c r="L698" t="s">
        <v>134</v>
      </c>
      <c r="M698" t="s">
        <v>782</v>
      </c>
      <c r="N698">
        <v>0.62</v>
      </c>
      <c r="O698" t="s">
        <v>46</v>
      </c>
      <c r="P698" t="s">
        <v>74</v>
      </c>
      <c r="Q698" t="s">
        <v>75</v>
      </c>
      <c r="R698" t="s">
        <v>2660</v>
      </c>
      <c r="S698">
        <v>56001</v>
      </c>
      <c r="T698" s="3">
        <v>42026</v>
      </c>
      <c r="U698" s="3">
        <v>42030</v>
      </c>
      <c r="V698">
        <v>4861.0600000000004</v>
      </c>
      <c r="W698">
        <v>8</v>
      </c>
      <c r="X698">
        <v>7045.02</v>
      </c>
      <c r="Y698">
        <v>86925</v>
      </c>
    </row>
    <row r="699" spans="1:25" x14ac:dyDescent="0.25">
      <c r="A699">
        <v>19914</v>
      </c>
      <c r="B699" t="s">
        <v>50</v>
      </c>
      <c r="C699">
        <v>0.08</v>
      </c>
      <c r="D699">
        <v>95.99</v>
      </c>
      <c r="E699">
        <v>35</v>
      </c>
      <c r="F699">
        <v>2211</v>
      </c>
      <c r="G699" t="s">
        <v>2123</v>
      </c>
      <c r="H699" t="s">
        <v>40</v>
      </c>
      <c r="I699" t="s">
        <v>53</v>
      </c>
      <c r="J699" t="s">
        <v>42</v>
      </c>
      <c r="K699" t="s">
        <v>154</v>
      </c>
      <c r="L699" t="s">
        <v>249</v>
      </c>
      <c r="M699" t="s">
        <v>2124</v>
      </c>
      <c r="O699" t="s">
        <v>46</v>
      </c>
      <c r="P699" t="s">
        <v>66</v>
      </c>
      <c r="Q699" t="s">
        <v>428</v>
      </c>
      <c r="R699" t="s">
        <v>2125</v>
      </c>
      <c r="S699">
        <v>20715</v>
      </c>
      <c r="T699" s="3">
        <v>42005</v>
      </c>
      <c r="U699" s="3">
        <v>42007</v>
      </c>
      <c r="V699">
        <v>-425.21</v>
      </c>
      <c r="W699">
        <v>2</v>
      </c>
      <c r="X699">
        <v>193.88</v>
      </c>
      <c r="Y699">
        <v>88028</v>
      </c>
    </row>
    <row r="700" spans="1:25" x14ac:dyDescent="0.25">
      <c r="A700">
        <v>19917</v>
      </c>
      <c r="B700" t="s">
        <v>69</v>
      </c>
      <c r="C700">
        <v>0.02</v>
      </c>
      <c r="D700">
        <v>7.64</v>
      </c>
      <c r="E700">
        <v>1.39</v>
      </c>
      <c r="F700">
        <v>1131</v>
      </c>
      <c r="G700" t="s">
        <v>1254</v>
      </c>
      <c r="H700" t="s">
        <v>62</v>
      </c>
      <c r="I700" t="s">
        <v>53</v>
      </c>
      <c r="J700" t="s">
        <v>42</v>
      </c>
      <c r="K700" t="s">
        <v>82</v>
      </c>
      <c r="L700" t="s">
        <v>72</v>
      </c>
      <c r="M700" t="s">
        <v>1252</v>
      </c>
      <c r="N700">
        <v>0.36</v>
      </c>
      <c r="O700" t="s">
        <v>46</v>
      </c>
      <c r="P700" t="s">
        <v>74</v>
      </c>
      <c r="Q700" t="s">
        <v>143</v>
      </c>
      <c r="R700" t="s">
        <v>1255</v>
      </c>
      <c r="S700">
        <v>79907</v>
      </c>
      <c r="T700" s="3">
        <v>42145</v>
      </c>
      <c r="U700" s="3">
        <v>42147</v>
      </c>
      <c r="V700">
        <v>70.19</v>
      </c>
      <c r="W700">
        <v>13</v>
      </c>
      <c r="X700">
        <v>101.73</v>
      </c>
      <c r="Y700">
        <v>88103</v>
      </c>
    </row>
    <row r="701" spans="1:25" x14ac:dyDescent="0.25">
      <c r="A701">
        <v>19918</v>
      </c>
      <c r="B701" t="s">
        <v>119</v>
      </c>
      <c r="C701">
        <v>0.09</v>
      </c>
      <c r="D701">
        <v>78.8</v>
      </c>
      <c r="E701">
        <v>35</v>
      </c>
      <c r="F701">
        <v>1889</v>
      </c>
      <c r="G701" t="s">
        <v>1863</v>
      </c>
      <c r="H701" t="s">
        <v>62</v>
      </c>
      <c r="I701" t="s">
        <v>53</v>
      </c>
      <c r="J701" t="s">
        <v>42</v>
      </c>
      <c r="K701" t="s">
        <v>154</v>
      </c>
      <c r="L701" t="s">
        <v>249</v>
      </c>
      <c r="M701" t="s">
        <v>1864</v>
      </c>
      <c r="N701">
        <v>0.83</v>
      </c>
      <c r="O701" t="s">
        <v>46</v>
      </c>
      <c r="P701" t="s">
        <v>66</v>
      </c>
      <c r="Q701" t="s">
        <v>167</v>
      </c>
      <c r="R701" t="s">
        <v>1752</v>
      </c>
      <c r="S701">
        <v>45429</v>
      </c>
      <c r="T701" s="3">
        <v>42111</v>
      </c>
      <c r="U701" s="3">
        <v>42115</v>
      </c>
      <c r="V701">
        <v>-1025.02</v>
      </c>
      <c r="W701">
        <v>14</v>
      </c>
      <c r="X701">
        <v>1059.3800000000001</v>
      </c>
      <c r="Y701">
        <v>90631</v>
      </c>
    </row>
    <row r="702" spans="1:25" x14ac:dyDescent="0.25">
      <c r="A702">
        <v>19923</v>
      </c>
      <c r="B702" t="s">
        <v>50</v>
      </c>
      <c r="C702">
        <v>0.1</v>
      </c>
      <c r="D702">
        <v>36.549999999999997</v>
      </c>
      <c r="E702">
        <v>13.89</v>
      </c>
      <c r="F702">
        <v>2960</v>
      </c>
      <c r="G702" t="s">
        <v>2703</v>
      </c>
      <c r="H702" t="s">
        <v>62</v>
      </c>
      <c r="I702" t="s">
        <v>41</v>
      </c>
      <c r="J702" t="s">
        <v>42</v>
      </c>
      <c r="K702" t="s">
        <v>43</v>
      </c>
      <c r="L702" t="s">
        <v>44</v>
      </c>
      <c r="M702" t="s">
        <v>1303</v>
      </c>
      <c r="N702">
        <v>0.41</v>
      </c>
      <c r="O702" t="s">
        <v>46</v>
      </c>
      <c r="P702" t="s">
        <v>149</v>
      </c>
      <c r="Q702" t="s">
        <v>971</v>
      </c>
      <c r="R702" t="s">
        <v>2704</v>
      </c>
      <c r="S702">
        <v>72956</v>
      </c>
      <c r="T702" s="3">
        <v>42099</v>
      </c>
      <c r="U702" s="3">
        <v>42101</v>
      </c>
      <c r="V702">
        <v>-89.57</v>
      </c>
      <c r="W702">
        <v>11</v>
      </c>
      <c r="X702">
        <v>379.72</v>
      </c>
      <c r="Y702">
        <v>90646</v>
      </c>
    </row>
    <row r="703" spans="1:25" x14ac:dyDescent="0.25">
      <c r="A703">
        <v>19932</v>
      </c>
      <c r="B703" t="s">
        <v>119</v>
      </c>
      <c r="C703">
        <v>0.05</v>
      </c>
      <c r="D703">
        <v>2.89</v>
      </c>
      <c r="E703">
        <v>0.5</v>
      </c>
      <c r="F703">
        <v>1380</v>
      </c>
      <c r="G703" t="s">
        <v>1461</v>
      </c>
      <c r="H703" t="s">
        <v>62</v>
      </c>
      <c r="I703" t="s">
        <v>53</v>
      </c>
      <c r="J703" t="s">
        <v>42</v>
      </c>
      <c r="K703" t="s">
        <v>147</v>
      </c>
      <c r="L703" t="s">
        <v>72</v>
      </c>
      <c r="M703" t="s">
        <v>802</v>
      </c>
      <c r="N703">
        <v>0.38</v>
      </c>
      <c r="O703" t="s">
        <v>46</v>
      </c>
      <c r="P703" t="s">
        <v>66</v>
      </c>
      <c r="Q703" t="s">
        <v>210</v>
      </c>
      <c r="R703" t="s">
        <v>1462</v>
      </c>
      <c r="S703">
        <v>3801</v>
      </c>
      <c r="T703" s="3">
        <v>42182</v>
      </c>
      <c r="U703" s="3">
        <v>42188</v>
      </c>
      <c r="V703">
        <v>18.059999999999999</v>
      </c>
      <c r="W703">
        <v>9</v>
      </c>
      <c r="X703">
        <v>26.18</v>
      </c>
      <c r="Y703">
        <v>88213</v>
      </c>
    </row>
    <row r="704" spans="1:25" x14ac:dyDescent="0.25">
      <c r="A704">
        <v>19933</v>
      </c>
      <c r="B704" t="s">
        <v>38</v>
      </c>
      <c r="C704">
        <v>0.09</v>
      </c>
      <c r="D704">
        <v>6.48</v>
      </c>
      <c r="E704">
        <v>6.35</v>
      </c>
      <c r="F704">
        <v>691</v>
      </c>
      <c r="G704" t="s">
        <v>829</v>
      </c>
      <c r="H704" t="s">
        <v>62</v>
      </c>
      <c r="I704" t="s">
        <v>53</v>
      </c>
      <c r="J704" t="s">
        <v>42</v>
      </c>
      <c r="K704" t="s">
        <v>106</v>
      </c>
      <c r="L704" t="s">
        <v>72</v>
      </c>
      <c r="M704" t="s">
        <v>830</v>
      </c>
      <c r="N704">
        <v>0.37</v>
      </c>
      <c r="O704" t="s">
        <v>46</v>
      </c>
      <c r="P704" t="s">
        <v>47</v>
      </c>
      <c r="Q704" t="s">
        <v>48</v>
      </c>
      <c r="R704" t="s">
        <v>831</v>
      </c>
      <c r="S704">
        <v>98408</v>
      </c>
      <c r="T704" s="3">
        <v>42084</v>
      </c>
      <c r="U704" s="3">
        <v>42085</v>
      </c>
      <c r="V704">
        <v>-88.6</v>
      </c>
      <c r="W704">
        <v>8</v>
      </c>
      <c r="X704">
        <v>49.81</v>
      </c>
      <c r="Y704">
        <v>89915</v>
      </c>
    </row>
    <row r="705" spans="1:25" x14ac:dyDescent="0.25">
      <c r="A705">
        <v>19934</v>
      </c>
      <c r="B705" t="s">
        <v>38</v>
      </c>
      <c r="C705">
        <v>0</v>
      </c>
      <c r="D705">
        <v>90.48</v>
      </c>
      <c r="E705">
        <v>19.989999999999998</v>
      </c>
      <c r="F705">
        <v>2305</v>
      </c>
      <c r="G705" t="s">
        <v>2205</v>
      </c>
      <c r="H705" t="s">
        <v>62</v>
      </c>
      <c r="I705" t="s">
        <v>71</v>
      </c>
      <c r="J705" t="s">
        <v>42</v>
      </c>
      <c r="K705" t="s">
        <v>82</v>
      </c>
      <c r="L705" t="s">
        <v>72</v>
      </c>
      <c r="M705" t="s">
        <v>1853</v>
      </c>
      <c r="N705">
        <v>0.4</v>
      </c>
      <c r="O705" t="s">
        <v>46</v>
      </c>
      <c r="P705" t="s">
        <v>74</v>
      </c>
      <c r="Q705" t="s">
        <v>2206</v>
      </c>
      <c r="R705" t="s">
        <v>469</v>
      </c>
      <c r="S705">
        <v>57201</v>
      </c>
      <c r="T705" s="3">
        <v>42176</v>
      </c>
      <c r="U705" s="3">
        <v>42179</v>
      </c>
      <c r="V705">
        <v>800.26</v>
      </c>
      <c r="W705">
        <v>12</v>
      </c>
      <c r="X705">
        <v>1159.79</v>
      </c>
      <c r="Y705">
        <v>89869</v>
      </c>
    </row>
    <row r="706" spans="1:25" x14ac:dyDescent="0.25">
      <c r="A706">
        <v>19942</v>
      </c>
      <c r="B706" t="s">
        <v>60</v>
      </c>
      <c r="C706">
        <v>0.06</v>
      </c>
      <c r="D706">
        <v>8.57</v>
      </c>
      <c r="E706">
        <v>6.14</v>
      </c>
      <c r="F706">
        <v>123</v>
      </c>
      <c r="G706" t="s">
        <v>228</v>
      </c>
      <c r="H706" t="s">
        <v>62</v>
      </c>
      <c r="I706" t="s">
        <v>53</v>
      </c>
      <c r="J706" t="s">
        <v>42</v>
      </c>
      <c r="K706" t="s">
        <v>187</v>
      </c>
      <c r="L706" t="s">
        <v>64</v>
      </c>
      <c r="M706" t="s">
        <v>229</v>
      </c>
      <c r="N706">
        <v>0.59</v>
      </c>
      <c r="O706" t="s">
        <v>46</v>
      </c>
      <c r="P706" t="s">
        <v>149</v>
      </c>
      <c r="Q706" t="s">
        <v>150</v>
      </c>
      <c r="R706" t="s">
        <v>230</v>
      </c>
      <c r="S706">
        <v>22102</v>
      </c>
      <c r="T706" s="3">
        <v>42103</v>
      </c>
      <c r="U706" s="3">
        <v>42104</v>
      </c>
      <c r="V706">
        <v>105.68</v>
      </c>
      <c r="W706">
        <v>11</v>
      </c>
      <c r="X706">
        <v>94.97</v>
      </c>
      <c r="Y706">
        <v>90669</v>
      </c>
    </row>
    <row r="707" spans="1:25" x14ac:dyDescent="0.25">
      <c r="A707">
        <v>19947</v>
      </c>
      <c r="B707" t="s">
        <v>119</v>
      </c>
      <c r="C707">
        <v>0.04</v>
      </c>
      <c r="D707">
        <v>6.48</v>
      </c>
      <c r="E707">
        <v>5.16</v>
      </c>
      <c r="F707">
        <v>865</v>
      </c>
      <c r="G707" t="s">
        <v>995</v>
      </c>
      <c r="H707" t="s">
        <v>40</v>
      </c>
      <c r="I707" t="s">
        <v>41</v>
      </c>
      <c r="J707" t="s">
        <v>42</v>
      </c>
      <c r="K707" t="s">
        <v>106</v>
      </c>
      <c r="L707" t="s">
        <v>72</v>
      </c>
      <c r="M707" t="s">
        <v>996</v>
      </c>
      <c r="N707">
        <v>0.37</v>
      </c>
      <c r="O707" t="s">
        <v>46</v>
      </c>
      <c r="P707" t="s">
        <v>74</v>
      </c>
      <c r="Q707" t="s">
        <v>716</v>
      </c>
      <c r="R707" t="s">
        <v>845</v>
      </c>
      <c r="S707">
        <v>46312</v>
      </c>
      <c r="T707" s="3">
        <v>42061</v>
      </c>
      <c r="U707" s="3">
        <v>42065</v>
      </c>
      <c r="V707">
        <v>-11.13</v>
      </c>
      <c r="W707">
        <v>12</v>
      </c>
      <c r="X707">
        <v>86.79</v>
      </c>
      <c r="Y707">
        <v>90675</v>
      </c>
    </row>
    <row r="708" spans="1:25" x14ac:dyDescent="0.25">
      <c r="A708">
        <v>19950</v>
      </c>
      <c r="B708" t="s">
        <v>69</v>
      </c>
      <c r="C708">
        <v>0.01</v>
      </c>
      <c r="D708">
        <v>4.91</v>
      </c>
      <c r="E708">
        <v>0.5</v>
      </c>
      <c r="F708">
        <v>114</v>
      </c>
      <c r="G708" t="s">
        <v>214</v>
      </c>
      <c r="H708" t="s">
        <v>62</v>
      </c>
      <c r="I708" t="s">
        <v>53</v>
      </c>
      <c r="J708" t="s">
        <v>42</v>
      </c>
      <c r="K708" t="s">
        <v>147</v>
      </c>
      <c r="L708" t="s">
        <v>72</v>
      </c>
      <c r="M708" t="s">
        <v>176</v>
      </c>
      <c r="N708">
        <v>0.36</v>
      </c>
      <c r="O708" t="s">
        <v>46</v>
      </c>
      <c r="P708" t="s">
        <v>47</v>
      </c>
      <c r="Q708" t="s">
        <v>115</v>
      </c>
      <c r="R708" t="s">
        <v>216</v>
      </c>
      <c r="S708">
        <v>97035</v>
      </c>
      <c r="T708" s="3">
        <v>42098</v>
      </c>
      <c r="U708" s="3">
        <v>42100</v>
      </c>
      <c r="V708">
        <v>40.25</v>
      </c>
      <c r="W708">
        <v>12</v>
      </c>
      <c r="X708">
        <v>58.33</v>
      </c>
      <c r="Y708">
        <v>89584</v>
      </c>
    </row>
    <row r="709" spans="1:25" x14ac:dyDescent="0.25">
      <c r="A709">
        <v>19951</v>
      </c>
      <c r="B709" t="s">
        <v>69</v>
      </c>
      <c r="C709">
        <v>0.09</v>
      </c>
      <c r="D709">
        <v>4</v>
      </c>
      <c r="E709">
        <v>1.3</v>
      </c>
      <c r="F709">
        <v>114</v>
      </c>
      <c r="G709" t="s">
        <v>214</v>
      </c>
      <c r="H709" t="s">
        <v>40</v>
      </c>
      <c r="I709" t="s">
        <v>53</v>
      </c>
      <c r="J709" t="s">
        <v>42</v>
      </c>
      <c r="K709" t="s">
        <v>106</v>
      </c>
      <c r="L709" t="s">
        <v>44</v>
      </c>
      <c r="M709" t="s">
        <v>217</v>
      </c>
      <c r="N709">
        <v>0.37</v>
      </c>
      <c r="O709" t="s">
        <v>46</v>
      </c>
      <c r="P709" t="s">
        <v>47</v>
      </c>
      <c r="Q709" t="s">
        <v>115</v>
      </c>
      <c r="R709" t="s">
        <v>216</v>
      </c>
      <c r="S709">
        <v>97035</v>
      </c>
      <c r="T709" s="3">
        <v>42098</v>
      </c>
      <c r="U709" s="3">
        <v>42100</v>
      </c>
      <c r="V709">
        <v>14.09</v>
      </c>
      <c r="W709">
        <v>5</v>
      </c>
      <c r="X709">
        <v>20.420000000000002</v>
      </c>
      <c r="Y709">
        <v>89584</v>
      </c>
    </row>
    <row r="710" spans="1:25" x14ac:dyDescent="0.25">
      <c r="A710">
        <v>19967</v>
      </c>
      <c r="B710" t="s">
        <v>38</v>
      </c>
      <c r="C710">
        <v>0.08</v>
      </c>
      <c r="D710">
        <v>22.23</v>
      </c>
      <c r="E710">
        <v>3.63</v>
      </c>
      <c r="F710">
        <v>1917</v>
      </c>
      <c r="G710" t="s">
        <v>1883</v>
      </c>
      <c r="H710" t="s">
        <v>62</v>
      </c>
      <c r="I710" t="s">
        <v>53</v>
      </c>
      <c r="J710" t="s">
        <v>54</v>
      </c>
      <c r="K710" t="s">
        <v>63</v>
      </c>
      <c r="L710" t="s">
        <v>64</v>
      </c>
      <c r="M710" t="s">
        <v>1886</v>
      </c>
      <c r="N710">
        <v>0.52</v>
      </c>
      <c r="O710" t="s">
        <v>46</v>
      </c>
      <c r="P710" t="s">
        <v>149</v>
      </c>
      <c r="Q710" t="s">
        <v>971</v>
      </c>
      <c r="R710" t="s">
        <v>1885</v>
      </c>
      <c r="S710">
        <v>72113</v>
      </c>
      <c r="T710" s="3">
        <v>42064</v>
      </c>
      <c r="U710" s="3">
        <v>42066</v>
      </c>
      <c r="V710">
        <v>-29.61</v>
      </c>
      <c r="W710">
        <v>10</v>
      </c>
      <c r="X710">
        <v>210.33</v>
      </c>
      <c r="Y710">
        <v>85897</v>
      </c>
    </row>
    <row r="711" spans="1:25" x14ac:dyDescent="0.25">
      <c r="A711">
        <v>19971</v>
      </c>
      <c r="B711" t="s">
        <v>119</v>
      </c>
      <c r="C711">
        <v>0.02</v>
      </c>
      <c r="D711">
        <v>50.98</v>
      </c>
      <c r="E711">
        <v>13.66</v>
      </c>
      <c r="F711">
        <v>2613</v>
      </c>
      <c r="G711" t="s">
        <v>2443</v>
      </c>
      <c r="H711" t="s">
        <v>40</v>
      </c>
      <c r="I711" t="s">
        <v>41</v>
      </c>
      <c r="J711" t="s">
        <v>42</v>
      </c>
      <c r="K711" t="s">
        <v>270</v>
      </c>
      <c r="L711" t="s">
        <v>72</v>
      </c>
      <c r="M711" t="s">
        <v>2444</v>
      </c>
      <c r="N711">
        <v>0.57999999999999996</v>
      </c>
      <c r="O711" t="s">
        <v>46</v>
      </c>
      <c r="P711" t="s">
        <v>66</v>
      </c>
      <c r="Q711" t="s">
        <v>67</v>
      </c>
      <c r="R711" t="s">
        <v>2445</v>
      </c>
      <c r="S711">
        <v>8863</v>
      </c>
      <c r="T711" s="3">
        <v>42028</v>
      </c>
      <c r="U711" s="3">
        <v>42028</v>
      </c>
      <c r="V711">
        <v>-25.76</v>
      </c>
      <c r="W711">
        <v>1</v>
      </c>
      <c r="X711">
        <v>68.45</v>
      </c>
      <c r="Y711">
        <v>86119</v>
      </c>
    </row>
    <row r="712" spans="1:25" x14ac:dyDescent="0.25">
      <c r="A712">
        <v>19973</v>
      </c>
      <c r="B712" t="s">
        <v>60</v>
      </c>
      <c r="C712">
        <v>0.03</v>
      </c>
      <c r="D712">
        <v>2.1800000000000002</v>
      </c>
      <c r="E712">
        <v>1.38</v>
      </c>
      <c r="F712">
        <v>925</v>
      </c>
      <c r="G712" t="s">
        <v>1056</v>
      </c>
      <c r="H712" t="s">
        <v>62</v>
      </c>
      <c r="I712" t="s">
        <v>71</v>
      </c>
      <c r="J712" t="s">
        <v>42</v>
      </c>
      <c r="K712" t="s">
        <v>79</v>
      </c>
      <c r="L712" t="s">
        <v>44</v>
      </c>
      <c r="M712" t="s">
        <v>1057</v>
      </c>
      <c r="N712">
        <v>0.44</v>
      </c>
      <c r="O712" t="s">
        <v>46</v>
      </c>
      <c r="P712" t="s">
        <v>66</v>
      </c>
      <c r="Q712" t="s">
        <v>201</v>
      </c>
      <c r="R712" t="s">
        <v>1058</v>
      </c>
      <c r="S712">
        <v>4330</v>
      </c>
      <c r="T712" s="3">
        <v>42100</v>
      </c>
      <c r="U712" s="3">
        <v>42100</v>
      </c>
      <c r="V712">
        <v>-7.04</v>
      </c>
      <c r="W712">
        <v>7</v>
      </c>
      <c r="X712">
        <v>15.73</v>
      </c>
      <c r="Y712">
        <v>87134</v>
      </c>
    </row>
    <row r="713" spans="1:25" x14ac:dyDescent="0.25">
      <c r="A713">
        <v>19974</v>
      </c>
      <c r="B713" t="s">
        <v>60</v>
      </c>
      <c r="C713">
        <v>0.01</v>
      </c>
      <c r="D713">
        <v>170.98</v>
      </c>
      <c r="E713">
        <v>35.89</v>
      </c>
      <c r="F713">
        <v>929</v>
      </c>
      <c r="G713" t="s">
        <v>1059</v>
      </c>
      <c r="H713" t="s">
        <v>52</v>
      </c>
      <c r="I713" t="s">
        <v>71</v>
      </c>
      <c r="J713" t="s">
        <v>54</v>
      </c>
      <c r="K713" t="s">
        <v>204</v>
      </c>
      <c r="L713" t="s">
        <v>134</v>
      </c>
      <c r="M713" t="s">
        <v>1060</v>
      </c>
      <c r="N713">
        <v>0.66</v>
      </c>
      <c r="O713" t="s">
        <v>46</v>
      </c>
      <c r="P713" t="s">
        <v>66</v>
      </c>
      <c r="Q713" t="s">
        <v>67</v>
      </c>
      <c r="R713" t="s">
        <v>1061</v>
      </c>
      <c r="S713">
        <v>8857</v>
      </c>
      <c r="T713" s="3">
        <v>42100</v>
      </c>
      <c r="U713" s="3">
        <v>42102</v>
      </c>
      <c r="V713">
        <v>538.52</v>
      </c>
      <c r="W713">
        <v>10</v>
      </c>
      <c r="X713">
        <v>1719.07</v>
      </c>
      <c r="Y713">
        <v>87134</v>
      </c>
    </row>
    <row r="714" spans="1:25" x14ac:dyDescent="0.25">
      <c r="A714">
        <v>19976</v>
      </c>
      <c r="B714" t="s">
        <v>50</v>
      </c>
      <c r="C714">
        <v>0.04</v>
      </c>
      <c r="D714">
        <v>6.28</v>
      </c>
      <c r="E714">
        <v>5.41</v>
      </c>
      <c r="F714">
        <v>1683</v>
      </c>
      <c r="G714" t="s">
        <v>1700</v>
      </c>
      <c r="H714" t="s">
        <v>62</v>
      </c>
      <c r="I714" t="s">
        <v>127</v>
      </c>
      <c r="J714" t="s">
        <v>54</v>
      </c>
      <c r="K714" t="s">
        <v>63</v>
      </c>
      <c r="L714" t="s">
        <v>72</v>
      </c>
      <c r="M714" t="s">
        <v>1698</v>
      </c>
      <c r="N714">
        <v>0.53</v>
      </c>
      <c r="O714" t="s">
        <v>46</v>
      </c>
      <c r="P714" t="s">
        <v>74</v>
      </c>
      <c r="Q714" t="s">
        <v>143</v>
      </c>
      <c r="R714" t="s">
        <v>1701</v>
      </c>
      <c r="S714">
        <v>77301</v>
      </c>
      <c r="T714" s="3">
        <v>42049</v>
      </c>
      <c r="U714" s="3">
        <v>42051</v>
      </c>
      <c r="V714">
        <v>-19.96</v>
      </c>
      <c r="W714">
        <v>11</v>
      </c>
      <c r="X714">
        <v>72.77</v>
      </c>
      <c r="Y714">
        <v>90612</v>
      </c>
    </row>
    <row r="715" spans="1:25" x14ac:dyDescent="0.25">
      <c r="A715">
        <v>19987</v>
      </c>
      <c r="B715" t="s">
        <v>119</v>
      </c>
      <c r="C715">
        <v>0.01</v>
      </c>
      <c r="D715">
        <v>35.99</v>
      </c>
      <c r="E715">
        <v>5.99</v>
      </c>
      <c r="F715">
        <v>2741</v>
      </c>
      <c r="G715" t="s">
        <v>2536</v>
      </c>
      <c r="H715" t="s">
        <v>62</v>
      </c>
      <c r="I715" t="s">
        <v>71</v>
      </c>
      <c r="J715" t="s">
        <v>90</v>
      </c>
      <c r="K715" t="s">
        <v>91</v>
      </c>
      <c r="L715" t="s">
        <v>44</v>
      </c>
      <c r="M715" t="s">
        <v>994</v>
      </c>
      <c r="N715">
        <v>0.38</v>
      </c>
      <c r="O715" t="s">
        <v>46</v>
      </c>
      <c r="P715" t="s">
        <v>47</v>
      </c>
      <c r="Q715" t="s">
        <v>1754</v>
      </c>
      <c r="R715" t="s">
        <v>2537</v>
      </c>
      <c r="S715">
        <v>83605</v>
      </c>
      <c r="T715" s="3">
        <v>42075</v>
      </c>
      <c r="U715" s="3">
        <v>42082</v>
      </c>
      <c r="V715">
        <v>218.23</v>
      </c>
      <c r="W715">
        <v>10</v>
      </c>
      <c r="X715">
        <v>316.27999999999997</v>
      </c>
      <c r="Y715">
        <v>89481</v>
      </c>
    </row>
    <row r="716" spans="1:25" x14ac:dyDescent="0.25">
      <c r="A716">
        <v>19988</v>
      </c>
      <c r="B716" t="s">
        <v>119</v>
      </c>
      <c r="C716">
        <v>0.05</v>
      </c>
      <c r="D716">
        <v>125.99</v>
      </c>
      <c r="E716">
        <v>8.08</v>
      </c>
      <c r="F716">
        <v>437</v>
      </c>
      <c r="G716" t="s">
        <v>550</v>
      </c>
      <c r="H716" t="s">
        <v>62</v>
      </c>
      <c r="I716" t="s">
        <v>71</v>
      </c>
      <c r="J716" t="s">
        <v>90</v>
      </c>
      <c r="K716" t="s">
        <v>91</v>
      </c>
      <c r="L716" t="s">
        <v>72</v>
      </c>
      <c r="M716" t="s">
        <v>302</v>
      </c>
      <c r="N716">
        <v>0.56999999999999995</v>
      </c>
      <c r="O716" t="s">
        <v>46</v>
      </c>
      <c r="P716" t="s">
        <v>66</v>
      </c>
      <c r="Q716" t="s">
        <v>206</v>
      </c>
      <c r="R716" t="s">
        <v>551</v>
      </c>
      <c r="S716">
        <v>1462</v>
      </c>
      <c r="T716" s="3">
        <v>42177</v>
      </c>
      <c r="U716" s="3">
        <v>42182</v>
      </c>
      <c r="V716">
        <v>427.12</v>
      </c>
      <c r="W716">
        <v>9</v>
      </c>
      <c r="X716">
        <v>952.26</v>
      </c>
      <c r="Y716">
        <v>90695</v>
      </c>
    </row>
    <row r="717" spans="1:25" x14ac:dyDescent="0.25">
      <c r="A717">
        <v>19990</v>
      </c>
      <c r="B717" t="s">
        <v>50</v>
      </c>
      <c r="C717">
        <v>0.04</v>
      </c>
      <c r="D717">
        <v>150.97999999999999</v>
      </c>
      <c r="E717">
        <v>13.99</v>
      </c>
      <c r="F717">
        <v>1298</v>
      </c>
      <c r="G717" t="s">
        <v>1394</v>
      </c>
      <c r="H717" t="s">
        <v>62</v>
      </c>
      <c r="I717" t="s">
        <v>53</v>
      </c>
      <c r="J717" t="s">
        <v>90</v>
      </c>
      <c r="K717" t="s">
        <v>98</v>
      </c>
      <c r="L717" t="s">
        <v>99</v>
      </c>
      <c r="M717" t="s">
        <v>640</v>
      </c>
      <c r="N717">
        <v>0.38</v>
      </c>
      <c r="O717" t="s">
        <v>46</v>
      </c>
      <c r="P717" t="s">
        <v>74</v>
      </c>
      <c r="Q717" t="s">
        <v>143</v>
      </c>
      <c r="R717" t="s">
        <v>1334</v>
      </c>
      <c r="S717">
        <v>75482</v>
      </c>
      <c r="T717" s="3">
        <v>42047</v>
      </c>
      <c r="U717" s="3">
        <v>42050</v>
      </c>
      <c r="V717">
        <v>606.04999999999995</v>
      </c>
      <c r="W717">
        <v>6</v>
      </c>
      <c r="X717">
        <v>878.34</v>
      </c>
      <c r="Y717">
        <v>90662</v>
      </c>
    </row>
    <row r="718" spans="1:25" x14ac:dyDescent="0.25">
      <c r="A718">
        <v>19991</v>
      </c>
      <c r="B718" t="s">
        <v>50</v>
      </c>
      <c r="C718">
        <v>0.04</v>
      </c>
      <c r="D718">
        <v>176.19</v>
      </c>
      <c r="E718">
        <v>11.87</v>
      </c>
      <c r="F718">
        <v>1298</v>
      </c>
      <c r="G718" t="s">
        <v>1394</v>
      </c>
      <c r="H718" t="s">
        <v>62</v>
      </c>
      <c r="I718" t="s">
        <v>53</v>
      </c>
      <c r="J718" t="s">
        <v>42</v>
      </c>
      <c r="K718" t="s">
        <v>154</v>
      </c>
      <c r="L718" t="s">
        <v>72</v>
      </c>
      <c r="M718" t="s">
        <v>1395</v>
      </c>
      <c r="N718">
        <v>0.62</v>
      </c>
      <c r="O718" t="s">
        <v>46</v>
      </c>
      <c r="P718" t="s">
        <v>74</v>
      </c>
      <c r="Q718" t="s">
        <v>143</v>
      </c>
      <c r="R718" t="s">
        <v>1334</v>
      </c>
      <c r="S718">
        <v>75482</v>
      </c>
      <c r="T718" s="3">
        <v>42047</v>
      </c>
      <c r="U718" s="3">
        <v>42049</v>
      </c>
      <c r="V718">
        <v>320.10000000000002</v>
      </c>
      <c r="W718">
        <v>4</v>
      </c>
      <c r="X718">
        <v>676.57</v>
      </c>
      <c r="Y718">
        <v>90662</v>
      </c>
    </row>
    <row r="719" spans="1:25" x14ac:dyDescent="0.25">
      <c r="A719">
        <v>20001</v>
      </c>
      <c r="B719" t="s">
        <v>50</v>
      </c>
      <c r="C719">
        <v>0.01</v>
      </c>
      <c r="D719">
        <v>150.97999999999999</v>
      </c>
      <c r="E719">
        <v>30</v>
      </c>
      <c r="F719">
        <v>799</v>
      </c>
      <c r="G719" t="s">
        <v>943</v>
      </c>
      <c r="H719" t="s">
        <v>52</v>
      </c>
      <c r="I719" t="s">
        <v>127</v>
      </c>
      <c r="J719" t="s">
        <v>54</v>
      </c>
      <c r="K719" t="s">
        <v>55</v>
      </c>
      <c r="L719" t="s">
        <v>56</v>
      </c>
      <c r="M719" t="s">
        <v>944</v>
      </c>
      <c r="N719">
        <v>0.74</v>
      </c>
      <c r="O719" t="s">
        <v>46</v>
      </c>
      <c r="P719" t="s">
        <v>149</v>
      </c>
      <c r="Q719" t="s">
        <v>945</v>
      </c>
      <c r="R719" t="s">
        <v>946</v>
      </c>
      <c r="S719">
        <v>29915</v>
      </c>
      <c r="T719" s="3">
        <v>42010</v>
      </c>
      <c r="U719" s="3">
        <v>42012</v>
      </c>
      <c r="V719">
        <v>131.38</v>
      </c>
      <c r="W719">
        <v>6</v>
      </c>
      <c r="X719">
        <v>958.46</v>
      </c>
      <c r="Y719">
        <v>89909</v>
      </c>
    </row>
    <row r="720" spans="1:25" x14ac:dyDescent="0.25">
      <c r="A720">
        <v>20002</v>
      </c>
      <c r="B720" t="s">
        <v>50</v>
      </c>
      <c r="C720">
        <v>0.01</v>
      </c>
      <c r="D720">
        <v>28.28</v>
      </c>
      <c r="E720">
        <v>13.99</v>
      </c>
      <c r="F720">
        <v>799</v>
      </c>
      <c r="G720" t="s">
        <v>943</v>
      </c>
      <c r="H720" t="s">
        <v>40</v>
      </c>
      <c r="I720" t="s">
        <v>127</v>
      </c>
      <c r="J720" t="s">
        <v>42</v>
      </c>
      <c r="K720" t="s">
        <v>154</v>
      </c>
      <c r="L720" t="s">
        <v>99</v>
      </c>
      <c r="M720" t="s">
        <v>947</v>
      </c>
      <c r="N720">
        <v>0.57999999999999996</v>
      </c>
      <c r="O720" t="s">
        <v>46</v>
      </c>
      <c r="P720" t="s">
        <v>149</v>
      </c>
      <c r="Q720" t="s">
        <v>945</v>
      </c>
      <c r="R720" t="s">
        <v>946</v>
      </c>
      <c r="S720">
        <v>29915</v>
      </c>
      <c r="T720" s="3">
        <v>42010</v>
      </c>
      <c r="U720" s="3">
        <v>42012</v>
      </c>
      <c r="V720">
        <v>-89.29</v>
      </c>
      <c r="W720">
        <v>12</v>
      </c>
      <c r="X720">
        <v>368.84</v>
      </c>
      <c r="Y720">
        <v>89909</v>
      </c>
    </row>
    <row r="721" spans="1:25" x14ac:dyDescent="0.25">
      <c r="A721">
        <v>20003</v>
      </c>
      <c r="B721" t="s">
        <v>50</v>
      </c>
      <c r="C721">
        <v>0.03</v>
      </c>
      <c r="D721">
        <v>35.99</v>
      </c>
      <c r="E721">
        <v>1.1000000000000001</v>
      </c>
      <c r="F721">
        <v>799</v>
      </c>
      <c r="G721" t="s">
        <v>943</v>
      </c>
      <c r="H721" t="s">
        <v>62</v>
      </c>
      <c r="I721" t="s">
        <v>127</v>
      </c>
      <c r="J721" t="s">
        <v>90</v>
      </c>
      <c r="K721" t="s">
        <v>91</v>
      </c>
      <c r="L721" t="s">
        <v>72</v>
      </c>
      <c r="M721" t="s">
        <v>948</v>
      </c>
      <c r="N721">
        <v>0.55000000000000004</v>
      </c>
      <c r="O721" t="s">
        <v>46</v>
      </c>
      <c r="P721" t="s">
        <v>149</v>
      </c>
      <c r="Q721" t="s">
        <v>945</v>
      </c>
      <c r="R721" t="s">
        <v>946</v>
      </c>
      <c r="S721">
        <v>29915</v>
      </c>
      <c r="T721" s="3">
        <v>42010</v>
      </c>
      <c r="U721" s="3">
        <v>42011</v>
      </c>
      <c r="V721">
        <v>-211.04</v>
      </c>
      <c r="W721">
        <v>1</v>
      </c>
      <c r="X721">
        <v>30.86</v>
      </c>
      <c r="Y721">
        <v>89909</v>
      </c>
    </row>
    <row r="722" spans="1:25" x14ac:dyDescent="0.25">
      <c r="A722">
        <v>20006</v>
      </c>
      <c r="B722" t="s">
        <v>69</v>
      </c>
      <c r="C722">
        <v>0.1</v>
      </c>
      <c r="D722">
        <v>10.48</v>
      </c>
      <c r="E722">
        <v>2.89</v>
      </c>
      <c r="F722">
        <v>2016</v>
      </c>
      <c r="G722" t="s">
        <v>1960</v>
      </c>
      <c r="H722" t="s">
        <v>62</v>
      </c>
      <c r="I722" t="s">
        <v>41</v>
      </c>
      <c r="J722" t="s">
        <v>42</v>
      </c>
      <c r="K722" t="s">
        <v>43</v>
      </c>
      <c r="L722" t="s">
        <v>64</v>
      </c>
      <c r="M722" t="s">
        <v>1821</v>
      </c>
      <c r="N722">
        <v>0.6</v>
      </c>
      <c r="O722" t="s">
        <v>46</v>
      </c>
      <c r="P722" t="s">
        <v>74</v>
      </c>
      <c r="Q722" t="s">
        <v>313</v>
      </c>
      <c r="R722" t="s">
        <v>744</v>
      </c>
      <c r="S722">
        <v>48195</v>
      </c>
      <c r="T722" s="3">
        <v>42173</v>
      </c>
      <c r="U722" s="3">
        <v>42174</v>
      </c>
      <c r="V722">
        <v>-8.9</v>
      </c>
      <c r="W722">
        <v>4</v>
      </c>
      <c r="X722">
        <v>40.29</v>
      </c>
      <c r="Y722">
        <v>86874</v>
      </c>
    </row>
    <row r="723" spans="1:25" x14ac:dyDescent="0.25">
      <c r="A723">
        <v>20007</v>
      </c>
      <c r="B723" t="s">
        <v>60</v>
      </c>
      <c r="C723">
        <v>0.03</v>
      </c>
      <c r="D723">
        <v>6.37</v>
      </c>
      <c r="E723">
        <v>5.19</v>
      </c>
      <c r="F723">
        <v>510</v>
      </c>
      <c r="G723" t="s">
        <v>633</v>
      </c>
      <c r="H723" t="s">
        <v>62</v>
      </c>
      <c r="I723" t="s">
        <v>41</v>
      </c>
      <c r="J723" t="s">
        <v>42</v>
      </c>
      <c r="K723" t="s">
        <v>122</v>
      </c>
      <c r="L723" t="s">
        <v>72</v>
      </c>
      <c r="M723" t="s">
        <v>636</v>
      </c>
      <c r="N723">
        <v>0.38</v>
      </c>
      <c r="O723" t="s">
        <v>46</v>
      </c>
      <c r="P723" t="s">
        <v>47</v>
      </c>
      <c r="Q723" t="s">
        <v>58</v>
      </c>
      <c r="R723" t="s">
        <v>635</v>
      </c>
      <c r="S723">
        <v>95336</v>
      </c>
      <c r="T723" s="3">
        <v>42036</v>
      </c>
      <c r="U723" s="3">
        <v>42037</v>
      </c>
      <c r="V723">
        <v>-29.09</v>
      </c>
      <c r="W723">
        <v>14</v>
      </c>
      <c r="X723">
        <v>89.79</v>
      </c>
      <c r="Y723">
        <v>90059</v>
      </c>
    </row>
    <row r="724" spans="1:25" x14ac:dyDescent="0.25">
      <c r="A724">
        <v>20008</v>
      </c>
      <c r="B724" t="s">
        <v>38</v>
      </c>
      <c r="C724">
        <v>0.05</v>
      </c>
      <c r="D724">
        <v>39.99</v>
      </c>
      <c r="E724">
        <v>10.25</v>
      </c>
      <c r="F724">
        <v>3086</v>
      </c>
      <c r="G724" t="s">
        <v>2795</v>
      </c>
      <c r="H724" t="s">
        <v>40</v>
      </c>
      <c r="I724" t="s">
        <v>127</v>
      </c>
      <c r="J724" t="s">
        <v>90</v>
      </c>
      <c r="K724" t="s">
        <v>193</v>
      </c>
      <c r="L724" t="s">
        <v>72</v>
      </c>
      <c r="M724" t="s">
        <v>2796</v>
      </c>
      <c r="N724">
        <v>0.55000000000000004</v>
      </c>
      <c r="O724" t="s">
        <v>46</v>
      </c>
      <c r="P724" t="s">
        <v>149</v>
      </c>
      <c r="Q724" t="s">
        <v>375</v>
      </c>
      <c r="R724" t="s">
        <v>2797</v>
      </c>
      <c r="S724">
        <v>34287</v>
      </c>
      <c r="T724" s="3">
        <v>42142</v>
      </c>
      <c r="U724" s="3">
        <v>42143</v>
      </c>
      <c r="V724">
        <v>4.29</v>
      </c>
      <c r="W724">
        <v>3</v>
      </c>
      <c r="X724">
        <v>130.91</v>
      </c>
      <c r="Y724">
        <v>88380</v>
      </c>
    </row>
    <row r="725" spans="1:25" x14ac:dyDescent="0.25">
      <c r="A725">
        <v>20010</v>
      </c>
      <c r="B725" t="s">
        <v>119</v>
      </c>
      <c r="C725">
        <v>0.09</v>
      </c>
      <c r="D725">
        <v>300.97000000000003</v>
      </c>
      <c r="E725">
        <v>7.18</v>
      </c>
      <c r="F725">
        <v>983</v>
      </c>
      <c r="G725" t="s">
        <v>1101</v>
      </c>
      <c r="H725" t="s">
        <v>62</v>
      </c>
      <c r="I725" t="s">
        <v>41</v>
      </c>
      <c r="J725" t="s">
        <v>90</v>
      </c>
      <c r="K725" t="s">
        <v>193</v>
      </c>
      <c r="L725" t="s">
        <v>72</v>
      </c>
      <c r="M725" t="s">
        <v>1102</v>
      </c>
      <c r="N725">
        <v>0.48</v>
      </c>
      <c r="O725" t="s">
        <v>46</v>
      </c>
      <c r="P725" t="s">
        <v>149</v>
      </c>
      <c r="Q725" t="s">
        <v>971</v>
      </c>
      <c r="R725" t="s">
        <v>1103</v>
      </c>
      <c r="S725">
        <v>72143</v>
      </c>
      <c r="T725" s="3">
        <v>42121</v>
      </c>
      <c r="U725" s="3">
        <v>42121</v>
      </c>
      <c r="V725">
        <v>17.77</v>
      </c>
      <c r="W725">
        <v>10</v>
      </c>
      <c r="X725">
        <v>2848.38</v>
      </c>
      <c r="Y725">
        <v>90201</v>
      </c>
    </row>
    <row r="726" spans="1:25" x14ac:dyDescent="0.25">
      <c r="A726">
        <v>20016</v>
      </c>
      <c r="B726" t="s">
        <v>69</v>
      </c>
      <c r="C726">
        <v>0.05</v>
      </c>
      <c r="D726">
        <v>2.16</v>
      </c>
      <c r="E726">
        <v>6.05</v>
      </c>
      <c r="F726">
        <v>1499</v>
      </c>
      <c r="G726" t="s">
        <v>1548</v>
      </c>
      <c r="H726" t="s">
        <v>62</v>
      </c>
      <c r="I726" t="s">
        <v>53</v>
      </c>
      <c r="J726" t="s">
        <v>42</v>
      </c>
      <c r="K726" t="s">
        <v>122</v>
      </c>
      <c r="L726" t="s">
        <v>72</v>
      </c>
      <c r="M726" t="s">
        <v>1549</v>
      </c>
      <c r="N726">
        <v>0.37</v>
      </c>
      <c r="O726" t="s">
        <v>46</v>
      </c>
      <c r="P726" t="s">
        <v>149</v>
      </c>
      <c r="Q726" t="s">
        <v>375</v>
      </c>
      <c r="R726" t="s">
        <v>1550</v>
      </c>
      <c r="S726">
        <v>33134</v>
      </c>
      <c r="T726" s="3">
        <v>42039</v>
      </c>
      <c r="U726" s="3">
        <v>42040</v>
      </c>
      <c r="V726">
        <v>-298.89</v>
      </c>
      <c r="W726">
        <v>8</v>
      </c>
      <c r="X726">
        <v>18.59</v>
      </c>
      <c r="Y726">
        <v>90731</v>
      </c>
    </row>
    <row r="727" spans="1:25" x14ac:dyDescent="0.25">
      <c r="A727">
        <v>20017</v>
      </c>
      <c r="B727" t="s">
        <v>69</v>
      </c>
      <c r="C727">
        <v>0.03</v>
      </c>
      <c r="D727">
        <v>6.48</v>
      </c>
      <c r="E727">
        <v>6.6</v>
      </c>
      <c r="F727">
        <v>1499</v>
      </c>
      <c r="G727" t="s">
        <v>1548</v>
      </c>
      <c r="H727" t="s">
        <v>62</v>
      </c>
      <c r="I727" t="s">
        <v>53</v>
      </c>
      <c r="J727" t="s">
        <v>42</v>
      </c>
      <c r="K727" t="s">
        <v>106</v>
      </c>
      <c r="L727" t="s">
        <v>72</v>
      </c>
      <c r="M727" t="s">
        <v>616</v>
      </c>
      <c r="N727">
        <v>0.37</v>
      </c>
      <c r="O727" t="s">
        <v>46</v>
      </c>
      <c r="P727" t="s">
        <v>149</v>
      </c>
      <c r="Q727" t="s">
        <v>375</v>
      </c>
      <c r="R727" t="s">
        <v>1550</v>
      </c>
      <c r="S727">
        <v>33134</v>
      </c>
      <c r="T727" s="3">
        <v>42039</v>
      </c>
      <c r="U727" s="3">
        <v>42040</v>
      </c>
      <c r="V727">
        <v>-145.85</v>
      </c>
      <c r="W727">
        <v>9</v>
      </c>
      <c r="X727">
        <v>58.83</v>
      </c>
      <c r="Y727">
        <v>90731</v>
      </c>
    </row>
    <row r="728" spans="1:25" x14ac:dyDescent="0.25">
      <c r="A728">
        <v>20018</v>
      </c>
      <c r="B728" t="s">
        <v>69</v>
      </c>
      <c r="C728">
        <v>0.08</v>
      </c>
      <c r="D728">
        <v>146.05000000000001</v>
      </c>
      <c r="E728">
        <v>80.2</v>
      </c>
      <c r="F728">
        <v>1499</v>
      </c>
      <c r="G728" t="s">
        <v>1548</v>
      </c>
      <c r="H728" t="s">
        <v>52</v>
      </c>
      <c r="I728" t="s">
        <v>53</v>
      </c>
      <c r="J728" t="s">
        <v>54</v>
      </c>
      <c r="K728" t="s">
        <v>165</v>
      </c>
      <c r="L728" t="s">
        <v>134</v>
      </c>
      <c r="M728" t="s">
        <v>360</v>
      </c>
      <c r="N728">
        <v>0.71</v>
      </c>
      <c r="O728" t="s">
        <v>46</v>
      </c>
      <c r="P728" t="s">
        <v>149</v>
      </c>
      <c r="Q728" t="s">
        <v>375</v>
      </c>
      <c r="R728" t="s">
        <v>1550</v>
      </c>
      <c r="S728">
        <v>33134</v>
      </c>
      <c r="T728" s="3">
        <v>42039</v>
      </c>
      <c r="U728" s="3">
        <v>42040</v>
      </c>
      <c r="V728">
        <v>-27.95</v>
      </c>
      <c r="W728">
        <v>11</v>
      </c>
      <c r="X728">
        <v>1557.66</v>
      </c>
      <c r="Y728">
        <v>90731</v>
      </c>
    </row>
    <row r="729" spans="1:25" x14ac:dyDescent="0.25">
      <c r="A729">
        <v>20036</v>
      </c>
      <c r="B729" t="s">
        <v>60</v>
      </c>
      <c r="C729">
        <v>0.09</v>
      </c>
      <c r="D729">
        <v>5.98</v>
      </c>
      <c r="E729">
        <v>1.49</v>
      </c>
      <c r="F729">
        <v>1860</v>
      </c>
      <c r="G729" t="s">
        <v>1848</v>
      </c>
      <c r="H729" t="s">
        <v>62</v>
      </c>
      <c r="I729" t="s">
        <v>53</v>
      </c>
      <c r="J729" t="s">
        <v>42</v>
      </c>
      <c r="K729" t="s">
        <v>122</v>
      </c>
      <c r="L729" t="s">
        <v>72</v>
      </c>
      <c r="M729" t="s">
        <v>1033</v>
      </c>
      <c r="N729">
        <v>0.39</v>
      </c>
      <c r="O729" t="s">
        <v>46</v>
      </c>
      <c r="P729" t="s">
        <v>66</v>
      </c>
      <c r="Q729" t="s">
        <v>206</v>
      </c>
      <c r="R729" t="s">
        <v>1849</v>
      </c>
      <c r="S729">
        <v>1570</v>
      </c>
      <c r="T729" s="3">
        <v>42170</v>
      </c>
      <c r="U729" s="3">
        <v>42172</v>
      </c>
      <c r="V729">
        <v>13.23</v>
      </c>
      <c r="W729">
        <v>5</v>
      </c>
      <c r="X729">
        <v>28.01</v>
      </c>
      <c r="Y729">
        <v>86846</v>
      </c>
    </row>
    <row r="730" spans="1:25" x14ac:dyDescent="0.25">
      <c r="A730">
        <v>20039</v>
      </c>
      <c r="B730" t="s">
        <v>38</v>
      </c>
      <c r="C730">
        <v>0.06</v>
      </c>
      <c r="D730">
        <v>89.83</v>
      </c>
      <c r="E730">
        <v>35</v>
      </c>
      <c r="F730">
        <v>3279</v>
      </c>
      <c r="G730" t="s">
        <v>2945</v>
      </c>
      <c r="H730" t="s">
        <v>62</v>
      </c>
      <c r="I730" t="s">
        <v>53</v>
      </c>
      <c r="J730" t="s">
        <v>42</v>
      </c>
      <c r="K730" t="s">
        <v>154</v>
      </c>
      <c r="L730" t="s">
        <v>249</v>
      </c>
      <c r="M730" t="s">
        <v>2946</v>
      </c>
      <c r="N730">
        <v>0.83</v>
      </c>
      <c r="O730" t="s">
        <v>46</v>
      </c>
      <c r="P730" t="s">
        <v>149</v>
      </c>
      <c r="Q730" t="s">
        <v>945</v>
      </c>
      <c r="R730" t="s">
        <v>2616</v>
      </c>
      <c r="S730">
        <v>29203</v>
      </c>
      <c r="T730" s="3">
        <v>42100</v>
      </c>
      <c r="U730" s="3">
        <v>42102</v>
      </c>
      <c r="V730">
        <v>31.11</v>
      </c>
      <c r="W730">
        <v>4</v>
      </c>
      <c r="X730">
        <v>366.26</v>
      </c>
      <c r="Y730">
        <v>90766</v>
      </c>
    </row>
    <row r="731" spans="1:25" x14ac:dyDescent="0.25">
      <c r="A731">
        <v>20040</v>
      </c>
      <c r="B731" t="s">
        <v>38</v>
      </c>
      <c r="C731">
        <v>0.1</v>
      </c>
      <c r="D731">
        <v>13.43</v>
      </c>
      <c r="E731">
        <v>5.5</v>
      </c>
      <c r="F731">
        <v>3279</v>
      </c>
      <c r="G731" t="s">
        <v>2945</v>
      </c>
      <c r="H731" t="s">
        <v>62</v>
      </c>
      <c r="I731" t="s">
        <v>53</v>
      </c>
      <c r="J731" t="s">
        <v>42</v>
      </c>
      <c r="K731" t="s">
        <v>154</v>
      </c>
      <c r="L731" t="s">
        <v>72</v>
      </c>
      <c r="M731" t="s">
        <v>1715</v>
      </c>
      <c r="N731">
        <v>0.56999999999999995</v>
      </c>
      <c r="O731" t="s">
        <v>46</v>
      </c>
      <c r="P731" t="s">
        <v>149</v>
      </c>
      <c r="Q731" t="s">
        <v>945</v>
      </c>
      <c r="R731" t="s">
        <v>2616</v>
      </c>
      <c r="S731">
        <v>29203</v>
      </c>
      <c r="T731" s="3">
        <v>42100</v>
      </c>
      <c r="U731" s="3">
        <v>42102</v>
      </c>
      <c r="V731">
        <v>358.3</v>
      </c>
      <c r="W731">
        <v>12</v>
      </c>
      <c r="X731">
        <v>157.99</v>
      </c>
      <c r="Y731">
        <v>90766</v>
      </c>
    </row>
    <row r="732" spans="1:25" x14ac:dyDescent="0.25">
      <c r="A732">
        <v>20041</v>
      </c>
      <c r="B732" t="s">
        <v>38</v>
      </c>
      <c r="C732">
        <v>0.01</v>
      </c>
      <c r="D732">
        <v>125.99</v>
      </c>
      <c r="E732">
        <v>7.69</v>
      </c>
      <c r="F732">
        <v>3279</v>
      </c>
      <c r="G732" t="s">
        <v>2945</v>
      </c>
      <c r="H732" t="s">
        <v>62</v>
      </c>
      <c r="I732" t="s">
        <v>53</v>
      </c>
      <c r="J732" t="s">
        <v>90</v>
      </c>
      <c r="K732" t="s">
        <v>91</v>
      </c>
      <c r="L732" t="s">
        <v>72</v>
      </c>
      <c r="M732" t="s">
        <v>1238</v>
      </c>
      <c r="N732">
        <v>0.57999999999999996</v>
      </c>
      <c r="O732" t="s">
        <v>46</v>
      </c>
      <c r="P732" t="s">
        <v>149</v>
      </c>
      <c r="Q732" t="s">
        <v>945</v>
      </c>
      <c r="R732" t="s">
        <v>2616</v>
      </c>
      <c r="S732">
        <v>29203</v>
      </c>
      <c r="T732" s="3">
        <v>42100</v>
      </c>
      <c r="U732" s="3">
        <v>42100</v>
      </c>
      <c r="V732">
        <v>8.32</v>
      </c>
      <c r="W732">
        <v>11</v>
      </c>
      <c r="X732">
        <v>1212.8800000000001</v>
      </c>
      <c r="Y732">
        <v>90766</v>
      </c>
    </row>
    <row r="733" spans="1:25" x14ac:dyDescent="0.25">
      <c r="A733">
        <v>20045</v>
      </c>
      <c r="B733" t="s">
        <v>60</v>
      </c>
      <c r="C733">
        <v>0.01</v>
      </c>
      <c r="D733">
        <v>8.34</v>
      </c>
      <c r="E733">
        <v>0.96</v>
      </c>
      <c r="F733">
        <v>896</v>
      </c>
      <c r="G733" t="s">
        <v>1024</v>
      </c>
      <c r="H733" t="s">
        <v>62</v>
      </c>
      <c r="I733" t="s">
        <v>41</v>
      </c>
      <c r="J733" t="s">
        <v>54</v>
      </c>
      <c r="K733" t="s">
        <v>63</v>
      </c>
      <c r="L733" t="s">
        <v>44</v>
      </c>
      <c r="M733" t="s">
        <v>1020</v>
      </c>
      <c r="N733">
        <v>0.43</v>
      </c>
      <c r="O733" t="s">
        <v>46</v>
      </c>
      <c r="P733" t="s">
        <v>74</v>
      </c>
      <c r="Q733" t="s">
        <v>143</v>
      </c>
      <c r="R733" t="s">
        <v>1025</v>
      </c>
      <c r="S733">
        <v>76201</v>
      </c>
      <c r="T733" s="3">
        <v>42014</v>
      </c>
      <c r="U733" s="3">
        <v>42016</v>
      </c>
      <c r="V733">
        <v>34.35</v>
      </c>
      <c r="W733">
        <v>6</v>
      </c>
      <c r="X733">
        <v>49.78</v>
      </c>
      <c r="Y733">
        <v>90166</v>
      </c>
    </row>
    <row r="734" spans="1:25" x14ac:dyDescent="0.25">
      <c r="A734">
        <v>20046</v>
      </c>
      <c r="B734" t="s">
        <v>60</v>
      </c>
      <c r="C734">
        <v>0.06</v>
      </c>
      <c r="D734">
        <v>3.28</v>
      </c>
      <c r="E734">
        <v>3.97</v>
      </c>
      <c r="F734">
        <v>896</v>
      </c>
      <c r="G734" t="s">
        <v>1024</v>
      </c>
      <c r="H734" t="s">
        <v>62</v>
      </c>
      <c r="I734" t="s">
        <v>41</v>
      </c>
      <c r="J734" t="s">
        <v>42</v>
      </c>
      <c r="K734" t="s">
        <v>43</v>
      </c>
      <c r="L734" t="s">
        <v>44</v>
      </c>
      <c r="M734" t="s">
        <v>1022</v>
      </c>
      <c r="N734">
        <v>0.56000000000000005</v>
      </c>
      <c r="O734" t="s">
        <v>46</v>
      </c>
      <c r="P734" t="s">
        <v>74</v>
      </c>
      <c r="Q734" t="s">
        <v>143</v>
      </c>
      <c r="R734" t="s">
        <v>1025</v>
      </c>
      <c r="S734">
        <v>76201</v>
      </c>
      <c r="T734" s="3">
        <v>42014</v>
      </c>
      <c r="U734" s="3">
        <v>42015</v>
      </c>
      <c r="V734">
        <v>-66.650000000000006</v>
      </c>
      <c r="W734">
        <v>5</v>
      </c>
      <c r="X734">
        <v>16.62</v>
      </c>
      <c r="Y734">
        <v>90166</v>
      </c>
    </row>
    <row r="735" spans="1:25" x14ac:dyDescent="0.25">
      <c r="A735">
        <v>20049</v>
      </c>
      <c r="B735" t="s">
        <v>69</v>
      </c>
      <c r="C735">
        <v>7.0000000000000007E-2</v>
      </c>
      <c r="D735">
        <v>14.48</v>
      </c>
      <c r="E735">
        <v>6.46</v>
      </c>
      <c r="F735">
        <v>3042</v>
      </c>
      <c r="G735" t="s">
        <v>2761</v>
      </c>
      <c r="H735" t="s">
        <v>62</v>
      </c>
      <c r="I735" t="s">
        <v>71</v>
      </c>
      <c r="J735" t="s">
        <v>42</v>
      </c>
      <c r="K735" t="s">
        <v>122</v>
      </c>
      <c r="L735" t="s">
        <v>72</v>
      </c>
      <c r="M735" t="s">
        <v>2762</v>
      </c>
      <c r="N735">
        <v>0.38</v>
      </c>
      <c r="O735" t="s">
        <v>46</v>
      </c>
      <c r="P735" t="s">
        <v>74</v>
      </c>
      <c r="Q735" t="s">
        <v>196</v>
      </c>
      <c r="R735" t="s">
        <v>2763</v>
      </c>
      <c r="S735">
        <v>67501</v>
      </c>
      <c r="T735" s="3">
        <v>42039</v>
      </c>
      <c r="U735" s="3">
        <v>42040</v>
      </c>
      <c r="V735">
        <v>67.86</v>
      </c>
      <c r="W735">
        <v>12</v>
      </c>
      <c r="X735">
        <v>171.33</v>
      </c>
      <c r="Y735">
        <v>86101</v>
      </c>
    </row>
    <row r="736" spans="1:25" x14ac:dyDescent="0.25">
      <c r="A736">
        <v>20065</v>
      </c>
      <c r="B736" t="s">
        <v>38</v>
      </c>
      <c r="C736">
        <v>0.08</v>
      </c>
      <c r="D736">
        <v>4.91</v>
      </c>
      <c r="E736">
        <v>0.5</v>
      </c>
      <c r="F736">
        <v>2488</v>
      </c>
      <c r="G736" t="s">
        <v>2348</v>
      </c>
      <c r="H736" t="s">
        <v>62</v>
      </c>
      <c r="I736" t="s">
        <v>127</v>
      </c>
      <c r="J736" t="s">
        <v>42</v>
      </c>
      <c r="K736" t="s">
        <v>147</v>
      </c>
      <c r="L736" t="s">
        <v>72</v>
      </c>
      <c r="M736" t="s">
        <v>176</v>
      </c>
      <c r="N736">
        <v>0.36</v>
      </c>
      <c r="O736" t="s">
        <v>46</v>
      </c>
      <c r="P736" t="s">
        <v>149</v>
      </c>
      <c r="Q736" t="s">
        <v>971</v>
      </c>
      <c r="R736" t="s">
        <v>2349</v>
      </c>
      <c r="S736">
        <v>72023</v>
      </c>
      <c r="T736" s="3">
        <v>42103</v>
      </c>
      <c r="U736" s="3">
        <v>42103</v>
      </c>
      <c r="V736">
        <v>12.73</v>
      </c>
      <c r="W736">
        <v>9</v>
      </c>
      <c r="X736">
        <v>42.69</v>
      </c>
      <c r="Y736">
        <v>86887</v>
      </c>
    </row>
    <row r="737" spans="1:25" x14ac:dyDescent="0.25">
      <c r="A737">
        <v>20066</v>
      </c>
      <c r="B737" t="s">
        <v>38</v>
      </c>
      <c r="C737">
        <v>0.02</v>
      </c>
      <c r="D737">
        <v>28.15</v>
      </c>
      <c r="E737">
        <v>6.17</v>
      </c>
      <c r="F737">
        <v>2488</v>
      </c>
      <c r="G737" t="s">
        <v>2348</v>
      </c>
      <c r="H737" t="s">
        <v>62</v>
      </c>
      <c r="I737" t="s">
        <v>127</v>
      </c>
      <c r="J737" t="s">
        <v>42</v>
      </c>
      <c r="K737" t="s">
        <v>43</v>
      </c>
      <c r="L737" t="s">
        <v>64</v>
      </c>
      <c r="M737" t="s">
        <v>2350</v>
      </c>
      <c r="N737">
        <v>0.55000000000000004</v>
      </c>
      <c r="O737" t="s">
        <v>46</v>
      </c>
      <c r="P737" t="s">
        <v>149</v>
      </c>
      <c r="Q737" t="s">
        <v>971</v>
      </c>
      <c r="R737" t="s">
        <v>2349</v>
      </c>
      <c r="S737">
        <v>72023</v>
      </c>
      <c r="T737" s="3">
        <v>42103</v>
      </c>
      <c r="U737" s="3">
        <v>42104</v>
      </c>
      <c r="V737">
        <v>160.81</v>
      </c>
      <c r="W737">
        <v>11</v>
      </c>
      <c r="X737">
        <v>327.41000000000003</v>
      </c>
      <c r="Y737">
        <v>86887</v>
      </c>
    </row>
    <row r="738" spans="1:25" x14ac:dyDescent="0.25">
      <c r="A738">
        <v>20073</v>
      </c>
      <c r="B738" t="s">
        <v>119</v>
      </c>
      <c r="C738">
        <v>0.1</v>
      </c>
      <c r="D738">
        <v>7.31</v>
      </c>
      <c r="E738">
        <v>0.49</v>
      </c>
      <c r="F738">
        <v>954</v>
      </c>
      <c r="G738" t="s">
        <v>1083</v>
      </c>
      <c r="H738" t="s">
        <v>62</v>
      </c>
      <c r="I738" t="s">
        <v>71</v>
      </c>
      <c r="J738" t="s">
        <v>42</v>
      </c>
      <c r="K738" t="s">
        <v>147</v>
      </c>
      <c r="L738" t="s">
        <v>72</v>
      </c>
      <c r="M738" t="s">
        <v>1084</v>
      </c>
      <c r="N738">
        <v>0.38</v>
      </c>
      <c r="O738" t="s">
        <v>46</v>
      </c>
      <c r="P738" t="s">
        <v>74</v>
      </c>
      <c r="Q738" t="s">
        <v>143</v>
      </c>
      <c r="R738" t="s">
        <v>1085</v>
      </c>
      <c r="S738">
        <v>75067</v>
      </c>
      <c r="T738" s="3">
        <v>42047</v>
      </c>
      <c r="U738" s="3">
        <v>42056</v>
      </c>
      <c r="V738">
        <v>19.059999999999999</v>
      </c>
      <c r="W738">
        <v>4</v>
      </c>
      <c r="X738">
        <v>27.63</v>
      </c>
      <c r="Y738">
        <v>90771</v>
      </c>
    </row>
    <row r="739" spans="1:25" x14ac:dyDescent="0.25">
      <c r="A739">
        <v>20074</v>
      </c>
      <c r="B739" t="s">
        <v>119</v>
      </c>
      <c r="C739">
        <v>0.08</v>
      </c>
      <c r="D739">
        <v>6.7</v>
      </c>
      <c r="E739">
        <v>1.56</v>
      </c>
      <c r="F739">
        <v>954</v>
      </c>
      <c r="G739" t="s">
        <v>1083</v>
      </c>
      <c r="H739" t="s">
        <v>62</v>
      </c>
      <c r="I739" t="s">
        <v>71</v>
      </c>
      <c r="J739" t="s">
        <v>42</v>
      </c>
      <c r="K739" t="s">
        <v>43</v>
      </c>
      <c r="L739" t="s">
        <v>44</v>
      </c>
      <c r="M739" t="s">
        <v>1086</v>
      </c>
      <c r="N739">
        <v>0.52</v>
      </c>
      <c r="O739" t="s">
        <v>46</v>
      </c>
      <c r="P739" t="s">
        <v>74</v>
      </c>
      <c r="Q739" t="s">
        <v>143</v>
      </c>
      <c r="R739" t="s">
        <v>1085</v>
      </c>
      <c r="S739">
        <v>75067</v>
      </c>
      <c r="T739" s="3">
        <v>42047</v>
      </c>
      <c r="U739" s="3">
        <v>42047</v>
      </c>
      <c r="V739">
        <v>10.56</v>
      </c>
      <c r="W739">
        <v>5</v>
      </c>
      <c r="X739">
        <v>31.21</v>
      </c>
      <c r="Y739">
        <v>90771</v>
      </c>
    </row>
    <row r="740" spans="1:25" x14ac:dyDescent="0.25">
      <c r="A740">
        <v>20097</v>
      </c>
      <c r="B740" t="s">
        <v>38</v>
      </c>
      <c r="C740">
        <v>0.05</v>
      </c>
      <c r="D740">
        <v>205.99</v>
      </c>
      <c r="E740">
        <v>8.99</v>
      </c>
      <c r="F740">
        <v>2778</v>
      </c>
      <c r="G740" t="s">
        <v>2562</v>
      </c>
      <c r="H740" t="s">
        <v>40</v>
      </c>
      <c r="I740" t="s">
        <v>127</v>
      </c>
      <c r="J740" t="s">
        <v>90</v>
      </c>
      <c r="K740" t="s">
        <v>91</v>
      </c>
      <c r="L740" t="s">
        <v>72</v>
      </c>
      <c r="M740" t="s">
        <v>2563</v>
      </c>
      <c r="N740">
        <v>0.57999999999999996</v>
      </c>
      <c r="O740" t="s">
        <v>46</v>
      </c>
      <c r="P740" t="s">
        <v>149</v>
      </c>
      <c r="Q740" t="s">
        <v>335</v>
      </c>
      <c r="R740" t="s">
        <v>1034</v>
      </c>
      <c r="S740">
        <v>28403</v>
      </c>
      <c r="T740" s="3">
        <v>42046</v>
      </c>
      <c r="U740" s="3">
        <v>42047</v>
      </c>
      <c r="V740">
        <v>111.05</v>
      </c>
      <c r="W740">
        <v>12</v>
      </c>
      <c r="X740">
        <v>2118.9899999999998</v>
      </c>
      <c r="Y740">
        <v>87160</v>
      </c>
    </row>
    <row r="741" spans="1:25" x14ac:dyDescent="0.25">
      <c r="A741">
        <v>20098</v>
      </c>
      <c r="B741" t="s">
        <v>38</v>
      </c>
      <c r="C741">
        <v>0.08</v>
      </c>
      <c r="D741">
        <v>205.99</v>
      </c>
      <c r="E741">
        <v>8.99</v>
      </c>
      <c r="F741">
        <v>2778</v>
      </c>
      <c r="G741" t="s">
        <v>2562</v>
      </c>
      <c r="H741" t="s">
        <v>62</v>
      </c>
      <c r="I741" t="s">
        <v>127</v>
      </c>
      <c r="J741" t="s">
        <v>90</v>
      </c>
      <c r="K741" t="s">
        <v>91</v>
      </c>
      <c r="L741" t="s">
        <v>72</v>
      </c>
      <c r="M741" t="s">
        <v>120</v>
      </c>
      <c r="N741">
        <v>0.56000000000000005</v>
      </c>
      <c r="O741" t="s">
        <v>46</v>
      </c>
      <c r="P741" t="s">
        <v>149</v>
      </c>
      <c r="Q741" t="s">
        <v>335</v>
      </c>
      <c r="R741" t="s">
        <v>1034</v>
      </c>
      <c r="S741">
        <v>28403</v>
      </c>
      <c r="T741" s="3">
        <v>42046</v>
      </c>
      <c r="U741" s="3">
        <v>42047</v>
      </c>
      <c r="V741">
        <v>-1963.75</v>
      </c>
      <c r="W741">
        <v>5</v>
      </c>
      <c r="X741">
        <v>837.64</v>
      </c>
      <c r="Y741">
        <v>87160</v>
      </c>
    </row>
    <row r="742" spans="1:25" x14ac:dyDescent="0.25">
      <c r="A742">
        <v>20124</v>
      </c>
      <c r="B742" t="s">
        <v>38</v>
      </c>
      <c r="C742">
        <v>7.0000000000000007E-2</v>
      </c>
      <c r="D742">
        <v>300.98</v>
      </c>
      <c r="E742">
        <v>64.73</v>
      </c>
      <c r="F742">
        <v>1433</v>
      </c>
      <c r="G742" t="s">
        <v>1500</v>
      </c>
      <c r="H742" t="s">
        <v>52</v>
      </c>
      <c r="I742" t="s">
        <v>41</v>
      </c>
      <c r="J742" t="s">
        <v>54</v>
      </c>
      <c r="K742" t="s">
        <v>55</v>
      </c>
      <c r="L742" t="s">
        <v>56</v>
      </c>
      <c r="M742" t="s">
        <v>1502</v>
      </c>
      <c r="N742">
        <v>0.56000000000000005</v>
      </c>
      <c r="O742" t="s">
        <v>46</v>
      </c>
      <c r="P742" t="s">
        <v>74</v>
      </c>
      <c r="Q742" t="s">
        <v>716</v>
      </c>
      <c r="R742" t="s">
        <v>1501</v>
      </c>
      <c r="S742">
        <v>47130</v>
      </c>
      <c r="T742" s="3">
        <v>42143</v>
      </c>
      <c r="U742" s="3">
        <v>42145</v>
      </c>
      <c r="V742">
        <v>1399.64</v>
      </c>
      <c r="W742">
        <v>14</v>
      </c>
      <c r="X742">
        <v>4285.5600000000004</v>
      </c>
      <c r="Y742">
        <v>86828</v>
      </c>
    </row>
    <row r="743" spans="1:25" x14ac:dyDescent="0.25">
      <c r="A743">
        <v>20125</v>
      </c>
      <c r="B743" t="s">
        <v>38</v>
      </c>
      <c r="C743">
        <v>0.01</v>
      </c>
      <c r="D743">
        <v>20.98</v>
      </c>
      <c r="E743">
        <v>45</v>
      </c>
      <c r="F743">
        <v>1433</v>
      </c>
      <c r="G743" t="s">
        <v>1500</v>
      </c>
      <c r="H743" t="s">
        <v>52</v>
      </c>
      <c r="I743" t="s">
        <v>41</v>
      </c>
      <c r="J743" t="s">
        <v>42</v>
      </c>
      <c r="K743" t="s">
        <v>154</v>
      </c>
      <c r="L743" t="s">
        <v>56</v>
      </c>
      <c r="M743" t="s">
        <v>1503</v>
      </c>
      <c r="N743">
        <v>0.61</v>
      </c>
      <c r="O743" t="s">
        <v>46</v>
      </c>
      <c r="P743" t="s">
        <v>74</v>
      </c>
      <c r="Q743" t="s">
        <v>716</v>
      </c>
      <c r="R743" t="s">
        <v>1501</v>
      </c>
      <c r="S743">
        <v>47130</v>
      </c>
      <c r="T743" s="3">
        <v>42143</v>
      </c>
      <c r="U743" s="3">
        <v>42143</v>
      </c>
      <c r="V743">
        <v>232.64</v>
      </c>
      <c r="W743">
        <v>28</v>
      </c>
      <c r="X743">
        <v>631.37</v>
      </c>
      <c r="Y743">
        <v>86828</v>
      </c>
    </row>
    <row r="744" spans="1:25" x14ac:dyDescent="0.25">
      <c r="A744">
        <v>20127</v>
      </c>
      <c r="B744" t="s">
        <v>60</v>
      </c>
      <c r="C744">
        <v>0.01</v>
      </c>
      <c r="D744">
        <v>20.99</v>
      </c>
      <c r="E744">
        <v>4.8099999999999996</v>
      </c>
      <c r="F744">
        <v>3191</v>
      </c>
      <c r="G744" t="s">
        <v>2882</v>
      </c>
      <c r="H744" t="s">
        <v>62</v>
      </c>
      <c r="I744" t="s">
        <v>41</v>
      </c>
      <c r="J744" t="s">
        <v>90</v>
      </c>
      <c r="K744" t="s">
        <v>91</v>
      </c>
      <c r="L744" t="s">
        <v>99</v>
      </c>
      <c r="M744" t="s">
        <v>488</v>
      </c>
      <c r="N744">
        <v>0.57999999999999996</v>
      </c>
      <c r="O744" t="s">
        <v>46</v>
      </c>
      <c r="P744" t="s">
        <v>74</v>
      </c>
      <c r="Q744" t="s">
        <v>1871</v>
      </c>
      <c r="R744" t="s">
        <v>2883</v>
      </c>
      <c r="S744">
        <v>54481</v>
      </c>
      <c r="T744" s="3">
        <v>42081</v>
      </c>
      <c r="U744" s="3">
        <v>42081</v>
      </c>
      <c r="V744">
        <v>-9.11</v>
      </c>
      <c r="W744">
        <v>5</v>
      </c>
      <c r="X744">
        <v>93.81</v>
      </c>
      <c r="Y744">
        <v>86447</v>
      </c>
    </row>
    <row r="745" spans="1:25" x14ac:dyDescent="0.25">
      <c r="A745">
        <v>20138</v>
      </c>
      <c r="B745" t="s">
        <v>50</v>
      </c>
      <c r="C745">
        <v>0</v>
      </c>
      <c r="D745">
        <v>6.98</v>
      </c>
      <c r="E745">
        <v>1.6</v>
      </c>
      <c r="F745">
        <v>2137</v>
      </c>
      <c r="G745" t="s">
        <v>2060</v>
      </c>
      <c r="H745" t="s">
        <v>62</v>
      </c>
      <c r="I745" t="s">
        <v>41</v>
      </c>
      <c r="J745" t="s">
        <v>42</v>
      </c>
      <c r="K745" t="s">
        <v>106</v>
      </c>
      <c r="L745" t="s">
        <v>44</v>
      </c>
      <c r="M745" t="s">
        <v>968</v>
      </c>
      <c r="N745">
        <v>0.38</v>
      </c>
      <c r="O745" t="s">
        <v>46</v>
      </c>
      <c r="P745" t="s">
        <v>149</v>
      </c>
      <c r="Q745" t="s">
        <v>375</v>
      </c>
      <c r="R745" t="s">
        <v>2061</v>
      </c>
      <c r="S745">
        <v>33407</v>
      </c>
      <c r="T745" s="3">
        <v>42035</v>
      </c>
      <c r="U745" s="3">
        <v>42037</v>
      </c>
      <c r="V745">
        <v>-343.87</v>
      </c>
      <c r="W745">
        <v>9</v>
      </c>
      <c r="X745">
        <v>64.48</v>
      </c>
      <c r="Y745">
        <v>86002</v>
      </c>
    </row>
    <row r="746" spans="1:25" x14ac:dyDescent="0.25">
      <c r="A746">
        <v>20156</v>
      </c>
      <c r="B746" t="s">
        <v>50</v>
      </c>
      <c r="C746">
        <v>0.05</v>
      </c>
      <c r="D746">
        <v>35.44</v>
      </c>
      <c r="E746">
        <v>5.09</v>
      </c>
      <c r="F746">
        <v>3206</v>
      </c>
      <c r="G746" t="s">
        <v>2890</v>
      </c>
      <c r="H746" t="s">
        <v>62</v>
      </c>
      <c r="I746" t="s">
        <v>127</v>
      </c>
      <c r="J746" t="s">
        <v>42</v>
      </c>
      <c r="K746" t="s">
        <v>106</v>
      </c>
      <c r="L746" t="s">
        <v>72</v>
      </c>
      <c r="M746" t="s">
        <v>2790</v>
      </c>
      <c r="N746">
        <v>0.38</v>
      </c>
      <c r="O746" t="s">
        <v>46</v>
      </c>
      <c r="P746" t="s">
        <v>47</v>
      </c>
      <c r="Q746" t="s">
        <v>1754</v>
      </c>
      <c r="R746" t="s">
        <v>2891</v>
      </c>
      <c r="S746">
        <v>83301</v>
      </c>
      <c r="T746" s="3">
        <v>42152</v>
      </c>
      <c r="U746" s="3">
        <v>42153</v>
      </c>
      <c r="V746">
        <v>553.33000000000004</v>
      </c>
      <c r="W746">
        <v>23</v>
      </c>
      <c r="X746">
        <v>801.93</v>
      </c>
      <c r="Y746">
        <v>87935</v>
      </c>
    </row>
    <row r="747" spans="1:25" x14ac:dyDescent="0.25">
      <c r="A747">
        <v>20157</v>
      </c>
      <c r="B747" t="s">
        <v>69</v>
      </c>
      <c r="C747">
        <v>0.02</v>
      </c>
      <c r="D747">
        <v>63.94</v>
      </c>
      <c r="E747">
        <v>14.48</v>
      </c>
      <c r="F747">
        <v>2441</v>
      </c>
      <c r="G747" t="s">
        <v>2305</v>
      </c>
      <c r="H747" t="s">
        <v>62</v>
      </c>
      <c r="I747" t="s">
        <v>127</v>
      </c>
      <c r="J747" t="s">
        <v>54</v>
      </c>
      <c r="K747" t="s">
        <v>63</v>
      </c>
      <c r="L747" t="s">
        <v>72</v>
      </c>
      <c r="M747" t="s">
        <v>532</v>
      </c>
      <c r="N747">
        <v>0.46</v>
      </c>
      <c r="O747" t="s">
        <v>46</v>
      </c>
      <c r="P747" t="s">
        <v>149</v>
      </c>
      <c r="Q747" t="s">
        <v>375</v>
      </c>
      <c r="R747" t="s">
        <v>2306</v>
      </c>
      <c r="S747">
        <v>32935</v>
      </c>
      <c r="T747" s="3">
        <v>42098</v>
      </c>
      <c r="U747" s="3">
        <v>42098</v>
      </c>
      <c r="V747">
        <v>-100.17</v>
      </c>
      <c r="W747">
        <v>11</v>
      </c>
      <c r="X747">
        <v>709.7</v>
      </c>
      <c r="Y747">
        <v>89300</v>
      </c>
    </row>
    <row r="748" spans="1:25" x14ac:dyDescent="0.25">
      <c r="A748">
        <v>20158</v>
      </c>
      <c r="B748" t="s">
        <v>69</v>
      </c>
      <c r="C748">
        <v>0.01</v>
      </c>
      <c r="D748">
        <v>5.0199999999999996</v>
      </c>
      <c r="E748">
        <v>5.14</v>
      </c>
      <c r="F748">
        <v>2442</v>
      </c>
      <c r="G748" t="s">
        <v>2307</v>
      </c>
      <c r="H748" t="s">
        <v>62</v>
      </c>
      <c r="I748" t="s">
        <v>127</v>
      </c>
      <c r="J748" t="s">
        <v>90</v>
      </c>
      <c r="K748" t="s">
        <v>193</v>
      </c>
      <c r="L748" t="s">
        <v>64</v>
      </c>
      <c r="M748" t="s">
        <v>853</v>
      </c>
      <c r="N748">
        <v>0.79</v>
      </c>
      <c r="O748" t="s">
        <v>46</v>
      </c>
      <c r="P748" t="s">
        <v>149</v>
      </c>
      <c r="Q748" t="s">
        <v>375</v>
      </c>
      <c r="R748" t="s">
        <v>2308</v>
      </c>
      <c r="S748">
        <v>32953</v>
      </c>
      <c r="T748" s="3">
        <v>42098</v>
      </c>
      <c r="U748" s="3">
        <v>42100</v>
      </c>
      <c r="V748">
        <v>-3.95</v>
      </c>
      <c r="W748">
        <v>5</v>
      </c>
      <c r="X748">
        <v>27.42</v>
      </c>
      <c r="Y748">
        <v>89300</v>
      </c>
    </row>
    <row r="749" spans="1:25" x14ac:dyDescent="0.25">
      <c r="A749">
        <v>20163</v>
      </c>
      <c r="B749" t="s">
        <v>119</v>
      </c>
      <c r="C749">
        <v>7.0000000000000007E-2</v>
      </c>
      <c r="D749">
        <v>12.28</v>
      </c>
      <c r="E749">
        <v>6.13</v>
      </c>
      <c r="F749">
        <v>1391</v>
      </c>
      <c r="G749" t="s">
        <v>1472</v>
      </c>
      <c r="H749" t="s">
        <v>62</v>
      </c>
      <c r="I749" t="s">
        <v>71</v>
      </c>
      <c r="J749" t="s">
        <v>42</v>
      </c>
      <c r="K749" t="s">
        <v>154</v>
      </c>
      <c r="L749" t="s">
        <v>72</v>
      </c>
      <c r="M749" t="s">
        <v>1474</v>
      </c>
      <c r="N749">
        <v>0.56999999999999995</v>
      </c>
      <c r="O749" t="s">
        <v>46</v>
      </c>
      <c r="P749" t="s">
        <v>47</v>
      </c>
      <c r="Q749" t="s">
        <v>58</v>
      </c>
      <c r="R749" t="s">
        <v>1473</v>
      </c>
      <c r="S749">
        <v>94086</v>
      </c>
      <c r="T749" s="3">
        <v>42127</v>
      </c>
      <c r="U749" s="3">
        <v>42134</v>
      </c>
      <c r="V749">
        <v>15.24</v>
      </c>
      <c r="W749">
        <v>33</v>
      </c>
      <c r="X749">
        <v>389.59</v>
      </c>
      <c r="Y749">
        <v>88730</v>
      </c>
    </row>
    <row r="750" spans="1:25" x14ac:dyDescent="0.25">
      <c r="A750">
        <v>20167</v>
      </c>
      <c r="B750" t="s">
        <v>38</v>
      </c>
      <c r="C750">
        <v>0.02</v>
      </c>
      <c r="D750">
        <v>40.99</v>
      </c>
      <c r="E750">
        <v>17.48</v>
      </c>
      <c r="F750">
        <v>1005</v>
      </c>
      <c r="G750" t="s">
        <v>1118</v>
      </c>
      <c r="H750" t="s">
        <v>62</v>
      </c>
      <c r="I750" t="s">
        <v>71</v>
      </c>
      <c r="J750" t="s">
        <v>42</v>
      </c>
      <c r="K750" t="s">
        <v>106</v>
      </c>
      <c r="L750" t="s">
        <v>72</v>
      </c>
      <c r="M750" t="s">
        <v>1119</v>
      </c>
      <c r="N750">
        <v>0.36</v>
      </c>
      <c r="O750" t="s">
        <v>46</v>
      </c>
      <c r="P750" t="s">
        <v>74</v>
      </c>
      <c r="Q750" t="s">
        <v>191</v>
      </c>
      <c r="R750" t="s">
        <v>779</v>
      </c>
      <c r="S750">
        <v>60089</v>
      </c>
      <c r="T750" s="3">
        <v>42062</v>
      </c>
      <c r="U750" s="3">
        <v>42063</v>
      </c>
      <c r="V750">
        <v>551.09</v>
      </c>
      <c r="W750">
        <v>23</v>
      </c>
      <c r="X750">
        <v>950.43</v>
      </c>
      <c r="Y750">
        <v>90044</v>
      </c>
    </row>
    <row r="751" spans="1:25" x14ac:dyDescent="0.25">
      <c r="A751">
        <v>20176</v>
      </c>
      <c r="B751" t="s">
        <v>50</v>
      </c>
      <c r="C751">
        <v>0.03</v>
      </c>
      <c r="D751">
        <v>300.98</v>
      </c>
      <c r="E751">
        <v>54.92</v>
      </c>
      <c r="F751">
        <v>1112</v>
      </c>
      <c r="G751" t="s">
        <v>1228</v>
      </c>
      <c r="H751" t="s">
        <v>52</v>
      </c>
      <c r="I751" t="s">
        <v>41</v>
      </c>
      <c r="J751" t="s">
        <v>54</v>
      </c>
      <c r="K751" t="s">
        <v>204</v>
      </c>
      <c r="L751" t="s">
        <v>134</v>
      </c>
      <c r="M751" t="s">
        <v>205</v>
      </c>
      <c r="N751">
        <v>0.55000000000000004</v>
      </c>
      <c r="O751" t="s">
        <v>46</v>
      </c>
      <c r="P751" t="s">
        <v>47</v>
      </c>
      <c r="Q751" t="s">
        <v>58</v>
      </c>
      <c r="R751" t="s">
        <v>1229</v>
      </c>
      <c r="S751">
        <v>92399</v>
      </c>
      <c r="T751" s="3">
        <v>42096</v>
      </c>
      <c r="U751" s="3">
        <v>42098</v>
      </c>
      <c r="V751">
        <v>1272.58</v>
      </c>
      <c r="W751">
        <v>12</v>
      </c>
      <c r="X751">
        <v>3527.82</v>
      </c>
      <c r="Y751">
        <v>90832</v>
      </c>
    </row>
    <row r="752" spans="1:25" x14ac:dyDescent="0.25">
      <c r="A752">
        <v>20177</v>
      </c>
      <c r="B752" t="s">
        <v>50</v>
      </c>
      <c r="C752">
        <v>0.02</v>
      </c>
      <c r="D752">
        <v>2550.14</v>
      </c>
      <c r="E752">
        <v>29.7</v>
      </c>
      <c r="F752">
        <v>1112</v>
      </c>
      <c r="G752" t="s">
        <v>1228</v>
      </c>
      <c r="H752" t="s">
        <v>52</v>
      </c>
      <c r="I752" t="s">
        <v>41</v>
      </c>
      <c r="J752" t="s">
        <v>90</v>
      </c>
      <c r="K752" t="s">
        <v>98</v>
      </c>
      <c r="L752" t="s">
        <v>56</v>
      </c>
      <c r="M752" t="s">
        <v>1230</v>
      </c>
      <c r="N752">
        <v>0.56999999999999995</v>
      </c>
      <c r="O752" t="s">
        <v>46</v>
      </c>
      <c r="P752" t="s">
        <v>47</v>
      </c>
      <c r="Q752" t="s">
        <v>58</v>
      </c>
      <c r="R752" t="s">
        <v>1229</v>
      </c>
      <c r="S752">
        <v>92399</v>
      </c>
      <c r="T752" s="3">
        <v>42096</v>
      </c>
      <c r="U752" s="3">
        <v>42098</v>
      </c>
      <c r="V752">
        <v>-5390.74</v>
      </c>
      <c r="W752">
        <v>2</v>
      </c>
      <c r="X752">
        <v>4698.21</v>
      </c>
      <c r="Y752">
        <v>90832</v>
      </c>
    </row>
    <row r="753" spans="1:25" x14ac:dyDescent="0.25">
      <c r="A753">
        <v>20182</v>
      </c>
      <c r="B753" t="s">
        <v>60</v>
      </c>
      <c r="C753">
        <v>0.09</v>
      </c>
      <c r="D753">
        <v>2.94</v>
      </c>
      <c r="E753">
        <v>0.7</v>
      </c>
      <c r="F753">
        <v>2979</v>
      </c>
      <c r="G753" t="s">
        <v>2719</v>
      </c>
      <c r="H753" t="s">
        <v>62</v>
      </c>
      <c r="I753" t="s">
        <v>41</v>
      </c>
      <c r="J753" t="s">
        <v>42</v>
      </c>
      <c r="K753" t="s">
        <v>43</v>
      </c>
      <c r="L753" t="s">
        <v>44</v>
      </c>
      <c r="M753" t="s">
        <v>125</v>
      </c>
      <c r="N753">
        <v>0.57999999999999996</v>
      </c>
      <c r="O753" t="s">
        <v>46</v>
      </c>
      <c r="P753" t="s">
        <v>74</v>
      </c>
      <c r="Q753" t="s">
        <v>2672</v>
      </c>
      <c r="R753" t="s">
        <v>2720</v>
      </c>
      <c r="S753">
        <v>58601</v>
      </c>
      <c r="T753" s="3">
        <v>42031</v>
      </c>
      <c r="U753" s="3">
        <v>42032</v>
      </c>
      <c r="V753">
        <v>6.38</v>
      </c>
      <c r="W753">
        <v>9</v>
      </c>
      <c r="X753">
        <v>25.22</v>
      </c>
      <c r="Y753">
        <v>86544</v>
      </c>
    </row>
    <row r="754" spans="1:25" x14ac:dyDescent="0.25">
      <c r="A754">
        <v>20183</v>
      </c>
      <c r="B754" t="s">
        <v>60</v>
      </c>
      <c r="C754">
        <v>0.03</v>
      </c>
      <c r="D754">
        <v>43.98</v>
      </c>
      <c r="E754">
        <v>8.99</v>
      </c>
      <c r="F754">
        <v>2980</v>
      </c>
      <c r="G754" t="s">
        <v>2721</v>
      </c>
      <c r="H754" t="s">
        <v>62</v>
      </c>
      <c r="I754" t="s">
        <v>41</v>
      </c>
      <c r="J754" t="s">
        <v>42</v>
      </c>
      <c r="K754" t="s">
        <v>43</v>
      </c>
      <c r="L754" t="s">
        <v>64</v>
      </c>
      <c r="M754" t="s">
        <v>1131</v>
      </c>
      <c r="N754">
        <v>0.57999999999999996</v>
      </c>
      <c r="O754" t="s">
        <v>46</v>
      </c>
      <c r="P754" t="s">
        <v>66</v>
      </c>
      <c r="Q754" t="s">
        <v>167</v>
      </c>
      <c r="R754" t="s">
        <v>2722</v>
      </c>
      <c r="S754">
        <v>44870</v>
      </c>
      <c r="T754" s="3">
        <v>42031</v>
      </c>
      <c r="U754" s="3">
        <v>42033</v>
      </c>
      <c r="V754">
        <v>274.08</v>
      </c>
      <c r="W754">
        <v>10</v>
      </c>
      <c r="X754">
        <v>454.4</v>
      </c>
      <c r="Y754">
        <v>86544</v>
      </c>
    </row>
    <row r="755" spans="1:25" x14ac:dyDescent="0.25">
      <c r="A755">
        <v>20184</v>
      </c>
      <c r="B755" t="s">
        <v>60</v>
      </c>
      <c r="C755">
        <v>0.06</v>
      </c>
      <c r="D755">
        <v>1.1399999999999999</v>
      </c>
      <c r="E755">
        <v>0.7</v>
      </c>
      <c r="F755">
        <v>2980</v>
      </c>
      <c r="G755" t="s">
        <v>2721</v>
      </c>
      <c r="H755" t="s">
        <v>62</v>
      </c>
      <c r="I755" t="s">
        <v>41</v>
      </c>
      <c r="J755" t="s">
        <v>42</v>
      </c>
      <c r="K755" t="s">
        <v>79</v>
      </c>
      <c r="L755" t="s">
        <v>44</v>
      </c>
      <c r="M755" t="s">
        <v>1023</v>
      </c>
      <c r="N755">
        <v>0.38</v>
      </c>
      <c r="O755" t="s">
        <v>46</v>
      </c>
      <c r="P755" t="s">
        <v>66</v>
      </c>
      <c r="Q755" t="s">
        <v>167</v>
      </c>
      <c r="R755" t="s">
        <v>2722</v>
      </c>
      <c r="S755">
        <v>44870</v>
      </c>
      <c r="T755" s="3">
        <v>42031</v>
      </c>
      <c r="U755" s="3">
        <v>42034</v>
      </c>
      <c r="V755">
        <v>-3.78</v>
      </c>
      <c r="W755">
        <v>13</v>
      </c>
      <c r="X755">
        <v>14.53</v>
      </c>
      <c r="Y755">
        <v>86544</v>
      </c>
    </row>
    <row r="756" spans="1:25" x14ac:dyDescent="0.25">
      <c r="A756">
        <v>20187</v>
      </c>
      <c r="B756" t="s">
        <v>60</v>
      </c>
      <c r="C756">
        <v>0.02</v>
      </c>
      <c r="D756">
        <v>4.9800000000000004</v>
      </c>
      <c r="E756">
        <v>0.49</v>
      </c>
      <c r="F756">
        <v>2260</v>
      </c>
      <c r="G756" t="s">
        <v>2152</v>
      </c>
      <c r="H756" t="s">
        <v>62</v>
      </c>
      <c r="I756" t="s">
        <v>41</v>
      </c>
      <c r="J756" t="s">
        <v>42</v>
      </c>
      <c r="K756" t="s">
        <v>147</v>
      </c>
      <c r="L756" t="s">
        <v>72</v>
      </c>
      <c r="M756" t="s">
        <v>1435</v>
      </c>
      <c r="N756">
        <v>0.39</v>
      </c>
      <c r="O756" t="s">
        <v>46</v>
      </c>
      <c r="P756" t="s">
        <v>149</v>
      </c>
      <c r="Q756" t="s">
        <v>400</v>
      </c>
      <c r="R756" t="s">
        <v>2153</v>
      </c>
      <c r="S756">
        <v>30161</v>
      </c>
      <c r="T756" s="3">
        <v>42050</v>
      </c>
      <c r="U756" s="3">
        <v>42051</v>
      </c>
      <c r="V756">
        <v>-52.86</v>
      </c>
      <c r="W756">
        <v>17</v>
      </c>
      <c r="X756">
        <v>87.11</v>
      </c>
      <c r="Y756">
        <v>89601</v>
      </c>
    </row>
    <row r="757" spans="1:25" x14ac:dyDescent="0.25">
      <c r="A757">
        <v>20188</v>
      </c>
      <c r="B757" t="s">
        <v>60</v>
      </c>
      <c r="C757">
        <v>0.01</v>
      </c>
      <c r="D757">
        <v>20.99</v>
      </c>
      <c r="E757">
        <v>0.99</v>
      </c>
      <c r="F757">
        <v>2260</v>
      </c>
      <c r="G757" t="s">
        <v>2152</v>
      </c>
      <c r="H757" t="s">
        <v>62</v>
      </c>
      <c r="I757" t="s">
        <v>41</v>
      </c>
      <c r="J757" t="s">
        <v>90</v>
      </c>
      <c r="K757" t="s">
        <v>91</v>
      </c>
      <c r="L757" t="s">
        <v>64</v>
      </c>
      <c r="M757" t="s">
        <v>2154</v>
      </c>
      <c r="N757">
        <v>0.83</v>
      </c>
      <c r="O757" t="s">
        <v>46</v>
      </c>
      <c r="P757" t="s">
        <v>149</v>
      </c>
      <c r="Q757" t="s">
        <v>400</v>
      </c>
      <c r="R757" t="s">
        <v>2153</v>
      </c>
      <c r="S757">
        <v>30161</v>
      </c>
      <c r="T757" s="3">
        <v>42050</v>
      </c>
      <c r="U757" s="3">
        <v>42051</v>
      </c>
      <c r="V757">
        <v>45.38</v>
      </c>
      <c r="W757">
        <v>9</v>
      </c>
      <c r="X757">
        <v>170.46</v>
      </c>
      <c r="Y757">
        <v>89601</v>
      </c>
    </row>
    <row r="758" spans="1:25" x14ac:dyDescent="0.25">
      <c r="A758">
        <v>20197</v>
      </c>
      <c r="B758" t="s">
        <v>60</v>
      </c>
      <c r="C758">
        <v>0.01</v>
      </c>
      <c r="D758">
        <v>11.7</v>
      </c>
      <c r="E758">
        <v>5.63</v>
      </c>
      <c r="F758">
        <v>2394</v>
      </c>
      <c r="G758" t="s">
        <v>2268</v>
      </c>
      <c r="H758" t="s">
        <v>62</v>
      </c>
      <c r="I758" t="s">
        <v>41</v>
      </c>
      <c r="J758" t="s">
        <v>42</v>
      </c>
      <c r="K758" t="s">
        <v>122</v>
      </c>
      <c r="L758" t="s">
        <v>72</v>
      </c>
      <c r="M758" t="s">
        <v>2269</v>
      </c>
      <c r="N758">
        <v>0.4</v>
      </c>
      <c r="O758" t="s">
        <v>46</v>
      </c>
      <c r="P758" t="s">
        <v>149</v>
      </c>
      <c r="Q758" t="s">
        <v>400</v>
      </c>
      <c r="R758" t="s">
        <v>2270</v>
      </c>
      <c r="S758">
        <v>30328</v>
      </c>
      <c r="T758" s="3">
        <v>42125</v>
      </c>
      <c r="U758" s="3">
        <v>42127</v>
      </c>
      <c r="V758">
        <v>39.21</v>
      </c>
      <c r="W758">
        <v>16</v>
      </c>
      <c r="X758">
        <v>196.69</v>
      </c>
      <c r="Y758">
        <v>86949</v>
      </c>
    </row>
    <row r="759" spans="1:25" x14ac:dyDescent="0.25">
      <c r="A759">
        <v>20198</v>
      </c>
      <c r="B759" t="s">
        <v>60</v>
      </c>
      <c r="C759">
        <v>0.03</v>
      </c>
      <c r="D759">
        <v>4.55</v>
      </c>
      <c r="E759">
        <v>1.49</v>
      </c>
      <c r="F759">
        <v>2394</v>
      </c>
      <c r="G759" t="s">
        <v>2268</v>
      </c>
      <c r="H759" t="s">
        <v>62</v>
      </c>
      <c r="I759" t="s">
        <v>41</v>
      </c>
      <c r="J759" t="s">
        <v>42</v>
      </c>
      <c r="K759" t="s">
        <v>122</v>
      </c>
      <c r="L759" t="s">
        <v>72</v>
      </c>
      <c r="M759" t="s">
        <v>1454</v>
      </c>
      <c r="N759">
        <v>0.35</v>
      </c>
      <c r="O759" t="s">
        <v>46</v>
      </c>
      <c r="P759" t="s">
        <v>149</v>
      </c>
      <c r="Q759" t="s">
        <v>400</v>
      </c>
      <c r="R759" t="s">
        <v>2270</v>
      </c>
      <c r="S759">
        <v>30328</v>
      </c>
      <c r="T759" s="3">
        <v>42125</v>
      </c>
      <c r="U759" s="3">
        <v>42125</v>
      </c>
      <c r="V759">
        <v>100.38</v>
      </c>
      <c r="W759">
        <v>9</v>
      </c>
      <c r="X759">
        <v>40.28</v>
      </c>
      <c r="Y759">
        <v>86949</v>
      </c>
    </row>
    <row r="760" spans="1:25" x14ac:dyDescent="0.25">
      <c r="A760">
        <v>20203</v>
      </c>
      <c r="B760" t="s">
        <v>50</v>
      </c>
      <c r="C760">
        <v>0.08</v>
      </c>
      <c r="D760">
        <v>3.28</v>
      </c>
      <c r="E760">
        <v>3.97</v>
      </c>
      <c r="F760">
        <v>3320</v>
      </c>
      <c r="G760" t="s">
        <v>2971</v>
      </c>
      <c r="H760" t="s">
        <v>62</v>
      </c>
      <c r="I760" t="s">
        <v>71</v>
      </c>
      <c r="J760" t="s">
        <v>42</v>
      </c>
      <c r="K760" t="s">
        <v>43</v>
      </c>
      <c r="L760" t="s">
        <v>44</v>
      </c>
      <c r="M760" t="s">
        <v>1806</v>
      </c>
      <c r="N760">
        <v>0.56000000000000005</v>
      </c>
      <c r="O760" t="s">
        <v>46</v>
      </c>
      <c r="P760" t="s">
        <v>149</v>
      </c>
      <c r="Q760" t="s">
        <v>257</v>
      </c>
      <c r="R760" t="s">
        <v>1657</v>
      </c>
      <c r="S760">
        <v>38301</v>
      </c>
      <c r="T760" s="3">
        <v>42121</v>
      </c>
      <c r="U760" s="3">
        <v>42122</v>
      </c>
      <c r="V760">
        <v>0.43</v>
      </c>
      <c r="W760">
        <v>18</v>
      </c>
      <c r="X760">
        <v>57.24</v>
      </c>
      <c r="Y760">
        <v>90103</v>
      </c>
    </row>
    <row r="761" spans="1:25" x14ac:dyDescent="0.25">
      <c r="A761">
        <v>20204</v>
      </c>
      <c r="B761" t="s">
        <v>50</v>
      </c>
      <c r="C761">
        <v>0.09</v>
      </c>
      <c r="D761">
        <v>40.97</v>
      </c>
      <c r="E761">
        <v>8.99</v>
      </c>
      <c r="F761">
        <v>3320</v>
      </c>
      <c r="G761" t="s">
        <v>2971</v>
      </c>
      <c r="H761" t="s">
        <v>40</v>
      </c>
      <c r="I761" t="s">
        <v>71</v>
      </c>
      <c r="J761" t="s">
        <v>42</v>
      </c>
      <c r="K761" t="s">
        <v>43</v>
      </c>
      <c r="L761" t="s">
        <v>64</v>
      </c>
      <c r="M761" t="s">
        <v>2458</v>
      </c>
      <c r="N761">
        <v>0.59</v>
      </c>
      <c r="O761" t="s">
        <v>46</v>
      </c>
      <c r="P761" t="s">
        <v>149</v>
      </c>
      <c r="Q761" t="s">
        <v>257</v>
      </c>
      <c r="R761" t="s">
        <v>1657</v>
      </c>
      <c r="S761">
        <v>38301</v>
      </c>
      <c r="T761" s="3">
        <v>42121</v>
      </c>
      <c r="U761" s="3">
        <v>42123</v>
      </c>
      <c r="V761">
        <v>66.22</v>
      </c>
      <c r="W761">
        <v>22</v>
      </c>
      <c r="X761">
        <v>824.7</v>
      </c>
      <c r="Y761">
        <v>90103</v>
      </c>
    </row>
    <row r="762" spans="1:25" x14ac:dyDescent="0.25">
      <c r="A762">
        <v>20212</v>
      </c>
      <c r="B762" t="s">
        <v>38</v>
      </c>
      <c r="C762">
        <v>0.06</v>
      </c>
      <c r="D762">
        <v>175.99</v>
      </c>
      <c r="E762">
        <v>8.99</v>
      </c>
      <c r="F762">
        <v>1156</v>
      </c>
      <c r="G762" t="s">
        <v>1273</v>
      </c>
      <c r="H762" t="s">
        <v>62</v>
      </c>
      <c r="I762" t="s">
        <v>127</v>
      </c>
      <c r="J762" t="s">
        <v>90</v>
      </c>
      <c r="K762" t="s">
        <v>91</v>
      </c>
      <c r="L762" t="s">
        <v>72</v>
      </c>
      <c r="M762" t="s">
        <v>181</v>
      </c>
      <c r="N762">
        <v>0.56999999999999995</v>
      </c>
      <c r="O762" t="s">
        <v>46</v>
      </c>
      <c r="P762" t="s">
        <v>66</v>
      </c>
      <c r="Q762" t="s">
        <v>206</v>
      </c>
      <c r="R762" t="s">
        <v>1274</v>
      </c>
      <c r="S762">
        <v>1876</v>
      </c>
      <c r="T762" s="3">
        <v>42049</v>
      </c>
      <c r="U762" s="3">
        <v>42050</v>
      </c>
      <c r="V762">
        <v>48.47</v>
      </c>
      <c r="W762">
        <v>7</v>
      </c>
      <c r="X762">
        <v>1013.84</v>
      </c>
      <c r="Y762">
        <v>90855</v>
      </c>
    </row>
    <row r="763" spans="1:25" x14ac:dyDescent="0.25">
      <c r="A763">
        <v>20216</v>
      </c>
      <c r="B763" t="s">
        <v>119</v>
      </c>
      <c r="C763">
        <v>7.0000000000000007E-2</v>
      </c>
      <c r="D763">
        <v>12.64</v>
      </c>
      <c r="E763">
        <v>4.9800000000000004</v>
      </c>
      <c r="F763">
        <v>518</v>
      </c>
      <c r="G763" t="s">
        <v>637</v>
      </c>
      <c r="H763" t="s">
        <v>62</v>
      </c>
      <c r="I763" t="s">
        <v>53</v>
      </c>
      <c r="J763" t="s">
        <v>54</v>
      </c>
      <c r="K763" t="s">
        <v>63</v>
      </c>
      <c r="L763" t="s">
        <v>64</v>
      </c>
      <c r="M763" t="s">
        <v>638</v>
      </c>
      <c r="N763">
        <v>0.48</v>
      </c>
      <c r="O763" t="s">
        <v>46</v>
      </c>
      <c r="P763" t="s">
        <v>74</v>
      </c>
      <c r="Q763" t="s">
        <v>519</v>
      </c>
      <c r="R763" t="s">
        <v>520</v>
      </c>
      <c r="S763">
        <v>63105</v>
      </c>
      <c r="T763" s="3">
        <v>42160</v>
      </c>
      <c r="U763" s="3">
        <v>42167</v>
      </c>
      <c r="V763">
        <v>113.41</v>
      </c>
      <c r="W763">
        <v>16</v>
      </c>
      <c r="X763">
        <v>199.76</v>
      </c>
      <c r="Y763">
        <v>90867</v>
      </c>
    </row>
    <row r="764" spans="1:25" x14ac:dyDescent="0.25">
      <c r="A764">
        <v>20228</v>
      </c>
      <c r="B764" t="s">
        <v>50</v>
      </c>
      <c r="C764">
        <v>0.02</v>
      </c>
      <c r="D764">
        <v>500.98</v>
      </c>
      <c r="E764">
        <v>26</v>
      </c>
      <c r="F764">
        <v>5</v>
      </c>
      <c r="G764" t="s">
        <v>51</v>
      </c>
      <c r="H764" t="s">
        <v>52</v>
      </c>
      <c r="I764" t="s">
        <v>53</v>
      </c>
      <c r="J764" t="s">
        <v>54</v>
      </c>
      <c r="K764" t="s">
        <v>55</v>
      </c>
      <c r="L764" t="s">
        <v>56</v>
      </c>
      <c r="M764" t="s">
        <v>57</v>
      </c>
      <c r="N764">
        <v>0.6</v>
      </c>
      <c r="O764" t="s">
        <v>46</v>
      </c>
      <c r="P764" t="s">
        <v>47</v>
      </c>
      <c r="Q764" t="s">
        <v>58</v>
      </c>
      <c r="R764" t="s">
        <v>59</v>
      </c>
      <c r="S764">
        <v>91776</v>
      </c>
      <c r="T764" s="3">
        <v>42168</v>
      </c>
      <c r="U764" s="3">
        <v>42170</v>
      </c>
      <c r="V764">
        <v>4390.37</v>
      </c>
      <c r="W764">
        <v>12</v>
      </c>
      <c r="X764">
        <v>6362.85</v>
      </c>
      <c r="Y764">
        <v>90193</v>
      </c>
    </row>
    <row r="765" spans="1:25" x14ac:dyDescent="0.25">
      <c r="A765">
        <v>20233</v>
      </c>
      <c r="B765" t="s">
        <v>60</v>
      </c>
      <c r="C765">
        <v>0.06</v>
      </c>
      <c r="D765">
        <v>200.97</v>
      </c>
      <c r="E765">
        <v>15.59</v>
      </c>
      <c r="F765">
        <v>1241</v>
      </c>
      <c r="G765" t="s">
        <v>1344</v>
      </c>
      <c r="H765" t="s">
        <v>52</v>
      </c>
      <c r="I765" t="s">
        <v>71</v>
      </c>
      <c r="J765" t="s">
        <v>90</v>
      </c>
      <c r="K765" t="s">
        <v>98</v>
      </c>
      <c r="L765" t="s">
        <v>56</v>
      </c>
      <c r="M765" t="s">
        <v>1346</v>
      </c>
      <c r="N765">
        <v>0.36</v>
      </c>
      <c r="O765" t="s">
        <v>46</v>
      </c>
      <c r="P765" t="s">
        <v>149</v>
      </c>
      <c r="Q765" t="s">
        <v>1291</v>
      </c>
      <c r="R765" t="s">
        <v>524</v>
      </c>
      <c r="S765">
        <v>36830</v>
      </c>
      <c r="T765" s="3">
        <v>42088</v>
      </c>
      <c r="U765" s="3">
        <v>42088</v>
      </c>
      <c r="V765">
        <v>531.62</v>
      </c>
      <c r="W765">
        <v>7</v>
      </c>
      <c r="X765">
        <v>1348.83</v>
      </c>
      <c r="Y765">
        <v>90881</v>
      </c>
    </row>
    <row r="766" spans="1:25" x14ac:dyDescent="0.25">
      <c r="A766">
        <v>20234</v>
      </c>
      <c r="B766" t="s">
        <v>60</v>
      </c>
      <c r="C766">
        <v>0.17</v>
      </c>
      <c r="D766">
        <v>14.89</v>
      </c>
      <c r="E766">
        <v>13.56</v>
      </c>
      <c r="F766">
        <v>2201</v>
      </c>
      <c r="G766" t="s">
        <v>2110</v>
      </c>
      <c r="H766" t="s">
        <v>62</v>
      </c>
      <c r="I766" t="s">
        <v>71</v>
      </c>
      <c r="J766" t="s">
        <v>54</v>
      </c>
      <c r="K766" t="s">
        <v>63</v>
      </c>
      <c r="L766" t="s">
        <v>249</v>
      </c>
      <c r="M766" t="s">
        <v>2111</v>
      </c>
      <c r="N766">
        <v>0.57999999999999996</v>
      </c>
      <c r="O766" t="s">
        <v>46</v>
      </c>
      <c r="P766" t="s">
        <v>74</v>
      </c>
      <c r="Q766" t="s">
        <v>75</v>
      </c>
      <c r="R766" t="s">
        <v>502</v>
      </c>
      <c r="S766">
        <v>55420</v>
      </c>
      <c r="T766" s="3">
        <v>42088</v>
      </c>
      <c r="U766" s="3">
        <v>42090</v>
      </c>
      <c r="V766">
        <v>-9.1300000000000008</v>
      </c>
      <c r="W766">
        <v>1</v>
      </c>
      <c r="X766">
        <v>27.96</v>
      </c>
      <c r="Y766">
        <v>86054</v>
      </c>
    </row>
    <row r="767" spans="1:25" x14ac:dyDescent="0.25">
      <c r="A767">
        <v>20249</v>
      </c>
      <c r="B767" t="s">
        <v>38</v>
      </c>
      <c r="C767">
        <v>0.03</v>
      </c>
      <c r="D767">
        <v>320.98</v>
      </c>
      <c r="E767">
        <v>24.49</v>
      </c>
      <c r="F767">
        <v>2117</v>
      </c>
      <c r="G767" t="s">
        <v>2041</v>
      </c>
      <c r="H767" t="s">
        <v>62</v>
      </c>
      <c r="I767" t="s">
        <v>53</v>
      </c>
      <c r="J767" t="s">
        <v>54</v>
      </c>
      <c r="K767" t="s">
        <v>55</v>
      </c>
      <c r="L767" t="s">
        <v>249</v>
      </c>
      <c r="M767" t="s">
        <v>2042</v>
      </c>
      <c r="N767">
        <v>0.55000000000000004</v>
      </c>
      <c r="O767" t="s">
        <v>46</v>
      </c>
      <c r="P767" t="s">
        <v>74</v>
      </c>
      <c r="Q767" t="s">
        <v>143</v>
      </c>
      <c r="R767" t="s">
        <v>1589</v>
      </c>
      <c r="S767">
        <v>75401</v>
      </c>
      <c r="T767" s="3">
        <v>42114</v>
      </c>
      <c r="U767" s="3">
        <v>42116</v>
      </c>
      <c r="V767">
        <v>4554.43</v>
      </c>
      <c r="W767">
        <v>20</v>
      </c>
      <c r="X767">
        <v>6600.63</v>
      </c>
      <c r="Y767">
        <v>90891</v>
      </c>
    </row>
    <row r="768" spans="1:25" x14ac:dyDescent="0.25">
      <c r="A768">
        <v>20250</v>
      </c>
      <c r="B768" t="s">
        <v>38</v>
      </c>
      <c r="C768">
        <v>0.06</v>
      </c>
      <c r="D768">
        <v>125.99</v>
      </c>
      <c r="E768">
        <v>8.8000000000000007</v>
      </c>
      <c r="F768">
        <v>2117</v>
      </c>
      <c r="G768" t="s">
        <v>2041</v>
      </c>
      <c r="H768" t="s">
        <v>62</v>
      </c>
      <c r="I768" t="s">
        <v>53</v>
      </c>
      <c r="J768" t="s">
        <v>90</v>
      </c>
      <c r="K768" t="s">
        <v>91</v>
      </c>
      <c r="L768" t="s">
        <v>72</v>
      </c>
      <c r="M768" t="s">
        <v>2043</v>
      </c>
      <c r="N768">
        <v>0.59</v>
      </c>
      <c r="O768" t="s">
        <v>46</v>
      </c>
      <c r="P768" t="s">
        <v>74</v>
      </c>
      <c r="Q768" t="s">
        <v>143</v>
      </c>
      <c r="R768" t="s">
        <v>1589</v>
      </c>
      <c r="S768">
        <v>75401</v>
      </c>
      <c r="T768" s="3">
        <v>42114</v>
      </c>
      <c r="U768" s="3">
        <v>42115</v>
      </c>
      <c r="V768">
        <v>618.19000000000005</v>
      </c>
      <c r="W768">
        <v>18</v>
      </c>
      <c r="X768">
        <v>1811.99</v>
      </c>
      <c r="Y768">
        <v>90891</v>
      </c>
    </row>
    <row r="769" spans="1:25" x14ac:dyDescent="0.25">
      <c r="A769">
        <v>20253</v>
      </c>
      <c r="B769" t="s">
        <v>60</v>
      </c>
      <c r="C769">
        <v>0.03</v>
      </c>
      <c r="D769">
        <v>17.7</v>
      </c>
      <c r="E769">
        <v>9.4700000000000006</v>
      </c>
      <c r="F769">
        <v>3154</v>
      </c>
      <c r="G769" t="s">
        <v>2861</v>
      </c>
      <c r="H769" t="s">
        <v>62</v>
      </c>
      <c r="I769" t="s">
        <v>127</v>
      </c>
      <c r="J769" t="s">
        <v>42</v>
      </c>
      <c r="K769" t="s">
        <v>154</v>
      </c>
      <c r="L769" t="s">
        <v>72</v>
      </c>
      <c r="M769" t="s">
        <v>1582</v>
      </c>
      <c r="N769">
        <v>0.59</v>
      </c>
      <c r="O769" t="s">
        <v>46</v>
      </c>
      <c r="P769" t="s">
        <v>149</v>
      </c>
      <c r="Q769" t="s">
        <v>375</v>
      </c>
      <c r="R769" t="s">
        <v>2862</v>
      </c>
      <c r="S769">
        <v>33710</v>
      </c>
      <c r="T769" s="3">
        <v>42152</v>
      </c>
      <c r="U769" s="3">
        <v>42154</v>
      </c>
      <c r="V769">
        <v>28.18</v>
      </c>
      <c r="W769">
        <v>11</v>
      </c>
      <c r="X769">
        <v>201.77</v>
      </c>
      <c r="Y769">
        <v>86900</v>
      </c>
    </row>
    <row r="770" spans="1:25" x14ac:dyDescent="0.25">
      <c r="A770">
        <v>20254</v>
      </c>
      <c r="B770" t="s">
        <v>38</v>
      </c>
      <c r="C770">
        <v>0.04</v>
      </c>
      <c r="D770">
        <v>40.98</v>
      </c>
      <c r="E770">
        <v>6.5</v>
      </c>
      <c r="F770">
        <v>2530</v>
      </c>
      <c r="G770" t="s">
        <v>2383</v>
      </c>
      <c r="H770" t="s">
        <v>62</v>
      </c>
      <c r="I770" t="s">
        <v>71</v>
      </c>
      <c r="J770" t="s">
        <v>90</v>
      </c>
      <c r="K770" t="s">
        <v>193</v>
      </c>
      <c r="L770" t="s">
        <v>72</v>
      </c>
      <c r="M770" t="s">
        <v>1283</v>
      </c>
      <c r="N770">
        <v>0.74</v>
      </c>
      <c r="O770" t="s">
        <v>46</v>
      </c>
      <c r="P770" t="s">
        <v>47</v>
      </c>
      <c r="Q770" t="s">
        <v>58</v>
      </c>
      <c r="R770" t="s">
        <v>2384</v>
      </c>
      <c r="S770">
        <v>92307</v>
      </c>
      <c r="T770" s="3">
        <v>42092</v>
      </c>
      <c r="U770" s="3">
        <v>42093</v>
      </c>
      <c r="V770">
        <v>-89.5</v>
      </c>
      <c r="W770">
        <v>7</v>
      </c>
      <c r="X770">
        <v>277.07</v>
      </c>
      <c r="Y770">
        <v>87451</v>
      </c>
    </row>
    <row r="771" spans="1:25" x14ac:dyDescent="0.25">
      <c r="A771">
        <v>20255</v>
      </c>
      <c r="B771" t="s">
        <v>38</v>
      </c>
      <c r="C771">
        <v>0.05</v>
      </c>
      <c r="D771">
        <v>35.99</v>
      </c>
      <c r="E771">
        <v>3.3</v>
      </c>
      <c r="F771">
        <v>2534</v>
      </c>
      <c r="G771" t="s">
        <v>2387</v>
      </c>
      <c r="H771" t="s">
        <v>62</v>
      </c>
      <c r="I771" t="s">
        <v>71</v>
      </c>
      <c r="J771" t="s">
        <v>90</v>
      </c>
      <c r="K771" t="s">
        <v>91</v>
      </c>
      <c r="L771" t="s">
        <v>64</v>
      </c>
      <c r="M771" t="s">
        <v>1287</v>
      </c>
      <c r="N771">
        <v>0.39</v>
      </c>
      <c r="O771" t="s">
        <v>46</v>
      </c>
      <c r="P771" t="s">
        <v>66</v>
      </c>
      <c r="Q771" t="s">
        <v>201</v>
      </c>
      <c r="R771" t="s">
        <v>463</v>
      </c>
      <c r="S771">
        <v>4401</v>
      </c>
      <c r="T771" s="3">
        <v>42092</v>
      </c>
      <c r="U771" s="3">
        <v>42094</v>
      </c>
      <c r="V771">
        <v>103.27</v>
      </c>
      <c r="W771">
        <v>5</v>
      </c>
      <c r="X771">
        <v>149.66999999999999</v>
      </c>
      <c r="Y771">
        <v>87451</v>
      </c>
    </row>
    <row r="772" spans="1:25" x14ac:dyDescent="0.25">
      <c r="A772">
        <v>20270</v>
      </c>
      <c r="B772" t="s">
        <v>50</v>
      </c>
      <c r="C772">
        <v>0.03</v>
      </c>
      <c r="D772">
        <v>142.86000000000001</v>
      </c>
      <c r="E772">
        <v>19.989999999999998</v>
      </c>
      <c r="F772">
        <v>2859</v>
      </c>
      <c r="G772" t="s">
        <v>2623</v>
      </c>
      <c r="H772" t="s">
        <v>62</v>
      </c>
      <c r="I772" t="s">
        <v>41</v>
      </c>
      <c r="J772" t="s">
        <v>42</v>
      </c>
      <c r="K772" t="s">
        <v>154</v>
      </c>
      <c r="L772" t="s">
        <v>72</v>
      </c>
      <c r="M772" t="s">
        <v>1686</v>
      </c>
      <c r="N772">
        <v>0.56000000000000005</v>
      </c>
      <c r="O772" t="s">
        <v>46</v>
      </c>
      <c r="P772" t="s">
        <v>149</v>
      </c>
      <c r="Q772" t="s">
        <v>375</v>
      </c>
      <c r="R772" t="s">
        <v>294</v>
      </c>
      <c r="S772">
        <v>32601</v>
      </c>
      <c r="T772" s="3">
        <v>42095</v>
      </c>
      <c r="U772" s="3">
        <v>42097</v>
      </c>
      <c r="V772">
        <v>-8.39</v>
      </c>
      <c r="W772">
        <v>23</v>
      </c>
      <c r="X772">
        <v>3292.02</v>
      </c>
      <c r="Y772">
        <v>88281</v>
      </c>
    </row>
    <row r="773" spans="1:25" x14ac:dyDescent="0.25">
      <c r="A773">
        <v>20278</v>
      </c>
      <c r="B773" t="s">
        <v>50</v>
      </c>
      <c r="C773">
        <v>0.08</v>
      </c>
      <c r="D773">
        <v>5.78</v>
      </c>
      <c r="E773">
        <v>5.67</v>
      </c>
      <c r="F773">
        <v>1776</v>
      </c>
      <c r="G773" t="s">
        <v>1796</v>
      </c>
      <c r="H773" t="s">
        <v>62</v>
      </c>
      <c r="I773" t="s">
        <v>127</v>
      </c>
      <c r="J773" t="s">
        <v>42</v>
      </c>
      <c r="K773" t="s">
        <v>106</v>
      </c>
      <c r="L773" t="s">
        <v>72</v>
      </c>
      <c r="M773" t="s">
        <v>649</v>
      </c>
      <c r="N773">
        <v>0.36</v>
      </c>
      <c r="O773" t="s">
        <v>46</v>
      </c>
      <c r="P773" t="s">
        <v>74</v>
      </c>
      <c r="Q773" t="s">
        <v>716</v>
      </c>
      <c r="R773" t="s">
        <v>1797</v>
      </c>
      <c r="S773">
        <v>47802</v>
      </c>
      <c r="T773" s="3">
        <v>42039</v>
      </c>
      <c r="U773" s="3">
        <v>42040</v>
      </c>
      <c r="V773">
        <v>-53.9</v>
      </c>
      <c r="W773">
        <v>19</v>
      </c>
      <c r="X773">
        <v>106.57</v>
      </c>
      <c r="Y773">
        <v>89941</v>
      </c>
    </row>
    <row r="774" spans="1:25" x14ac:dyDescent="0.25">
      <c r="A774">
        <v>20286</v>
      </c>
      <c r="B774" t="s">
        <v>50</v>
      </c>
      <c r="C774">
        <v>0.09</v>
      </c>
      <c r="D774">
        <v>5.4</v>
      </c>
      <c r="E774">
        <v>7.78</v>
      </c>
      <c r="F774">
        <v>2432</v>
      </c>
      <c r="G774" t="s">
        <v>2299</v>
      </c>
      <c r="H774" t="s">
        <v>40</v>
      </c>
      <c r="I774" t="s">
        <v>127</v>
      </c>
      <c r="J774" t="s">
        <v>42</v>
      </c>
      <c r="K774" t="s">
        <v>122</v>
      </c>
      <c r="L774" t="s">
        <v>72</v>
      </c>
      <c r="M774" t="s">
        <v>323</v>
      </c>
      <c r="N774">
        <v>0.37</v>
      </c>
      <c r="O774" t="s">
        <v>46</v>
      </c>
      <c r="P774" t="s">
        <v>74</v>
      </c>
      <c r="Q774" t="s">
        <v>317</v>
      </c>
      <c r="R774" t="s">
        <v>2300</v>
      </c>
      <c r="S774">
        <v>73110</v>
      </c>
      <c r="T774" s="3">
        <v>42161</v>
      </c>
      <c r="U774" s="3">
        <v>42163</v>
      </c>
      <c r="V774">
        <v>-34.76</v>
      </c>
      <c r="W774">
        <v>6</v>
      </c>
      <c r="X774">
        <v>37.380000000000003</v>
      </c>
      <c r="Y774">
        <v>89097</v>
      </c>
    </row>
    <row r="775" spans="1:25" x14ac:dyDescent="0.25">
      <c r="A775">
        <v>20296</v>
      </c>
      <c r="B775" t="s">
        <v>50</v>
      </c>
      <c r="C775">
        <v>0.09</v>
      </c>
      <c r="D775">
        <v>355.98</v>
      </c>
      <c r="E775">
        <v>58.92</v>
      </c>
      <c r="F775">
        <v>2499</v>
      </c>
      <c r="G775" t="s">
        <v>2358</v>
      </c>
      <c r="H775" t="s">
        <v>52</v>
      </c>
      <c r="I775" t="s">
        <v>41</v>
      </c>
      <c r="J775" t="s">
        <v>54</v>
      </c>
      <c r="K775" t="s">
        <v>55</v>
      </c>
      <c r="L775" t="s">
        <v>56</v>
      </c>
      <c r="M775" t="s">
        <v>1307</v>
      </c>
      <c r="N775">
        <v>0.64</v>
      </c>
      <c r="O775" t="s">
        <v>46</v>
      </c>
      <c r="P775" t="s">
        <v>74</v>
      </c>
      <c r="Q775" t="s">
        <v>191</v>
      </c>
      <c r="R775" t="s">
        <v>2359</v>
      </c>
      <c r="S775">
        <v>60901</v>
      </c>
      <c r="T775" s="3">
        <v>42053</v>
      </c>
      <c r="U775" s="3">
        <v>42055</v>
      </c>
      <c r="V775">
        <v>1240.25</v>
      </c>
      <c r="W775">
        <v>8</v>
      </c>
      <c r="X775">
        <v>2814.57</v>
      </c>
      <c r="Y775">
        <v>88319</v>
      </c>
    </row>
    <row r="776" spans="1:25" x14ac:dyDescent="0.25">
      <c r="A776">
        <v>20303</v>
      </c>
      <c r="B776" t="s">
        <v>38</v>
      </c>
      <c r="C776">
        <v>0.09</v>
      </c>
      <c r="D776">
        <v>35.94</v>
      </c>
      <c r="E776">
        <v>6.66</v>
      </c>
      <c r="F776">
        <v>3191</v>
      </c>
      <c r="G776" t="s">
        <v>2882</v>
      </c>
      <c r="H776" t="s">
        <v>62</v>
      </c>
      <c r="I776" t="s">
        <v>41</v>
      </c>
      <c r="J776" t="s">
        <v>42</v>
      </c>
      <c r="K776" t="s">
        <v>82</v>
      </c>
      <c r="L776" t="s">
        <v>72</v>
      </c>
      <c r="M776" t="s">
        <v>86</v>
      </c>
      <c r="N776">
        <v>0.4</v>
      </c>
      <c r="O776" t="s">
        <v>46</v>
      </c>
      <c r="P776" t="s">
        <v>74</v>
      </c>
      <c r="Q776" t="s">
        <v>1871</v>
      </c>
      <c r="R776" t="s">
        <v>2883</v>
      </c>
      <c r="S776">
        <v>54481</v>
      </c>
      <c r="T776" s="3">
        <v>42104</v>
      </c>
      <c r="U776" s="3">
        <v>42106</v>
      </c>
      <c r="V776">
        <v>172.56</v>
      </c>
      <c r="W776">
        <v>9</v>
      </c>
      <c r="X776">
        <v>312.22000000000003</v>
      </c>
      <c r="Y776">
        <v>86448</v>
      </c>
    </row>
    <row r="777" spans="1:25" x14ac:dyDescent="0.25">
      <c r="A777">
        <v>20304</v>
      </c>
      <c r="B777" t="s">
        <v>38</v>
      </c>
      <c r="C777">
        <v>0.05</v>
      </c>
      <c r="D777">
        <v>80.97</v>
      </c>
      <c r="E777">
        <v>30.06</v>
      </c>
      <c r="F777">
        <v>2897</v>
      </c>
      <c r="G777" t="s">
        <v>2662</v>
      </c>
      <c r="H777" t="s">
        <v>52</v>
      </c>
      <c r="I777" t="s">
        <v>53</v>
      </c>
      <c r="J777" t="s">
        <v>90</v>
      </c>
      <c r="K777" t="s">
        <v>98</v>
      </c>
      <c r="L777" t="s">
        <v>134</v>
      </c>
      <c r="M777" t="s">
        <v>399</v>
      </c>
      <c r="N777">
        <v>0.4</v>
      </c>
      <c r="O777" t="s">
        <v>46</v>
      </c>
      <c r="P777" t="s">
        <v>74</v>
      </c>
      <c r="Q777" t="s">
        <v>75</v>
      </c>
      <c r="R777" t="s">
        <v>2663</v>
      </c>
      <c r="S777">
        <v>55369</v>
      </c>
      <c r="T777" s="3">
        <v>42048</v>
      </c>
      <c r="U777" s="3">
        <v>42049</v>
      </c>
      <c r="V777">
        <v>565.17999999999995</v>
      </c>
      <c r="W777">
        <v>11</v>
      </c>
      <c r="X777">
        <v>904.25</v>
      </c>
      <c r="Y777">
        <v>86926</v>
      </c>
    </row>
    <row r="778" spans="1:25" x14ac:dyDescent="0.25">
      <c r="A778">
        <v>20305</v>
      </c>
      <c r="B778" t="s">
        <v>38</v>
      </c>
      <c r="C778">
        <v>0</v>
      </c>
      <c r="D778">
        <v>6.48</v>
      </c>
      <c r="E778">
        <v>10.050000000000001</v>
      </c>
      <c r="F778">
        <v>2897</v>
      </c>
      <c r="G778" t="s">
        <v>2662</v>
      </c>
      <c r="H778" t="s">
        <v>62</v>
      </c>
      <c r="I778" t="s">
        <v>53</v>
      </c>
      <c r="J778" t="s">
        <v>42</v>
      </c>
      <c r="K778" t="s">
        <v>106</v>
      </c>
      <c r="L778" t="s">
        <v>72</v>
      </c>
      <c r="M778" t="s">
        <v>2664</v>
      </c>
      <c r="N778">
        <v>0.37</v>
      </c>
      <c r="O778" t="s">
        <v>46</v>
      </c>
      <c r="P778" t="s">
        <v>74</v>
      </c>
      <c r="Q778" t="s">
        <v>75</v>
      </c>
      <c r="R778" t="s">
        <v>2663</v>
      </c>
      <c r="S778">
        <v>55369</v>
      </c>
      <c r="T778" s="3">
        <v>42048</v>
      </c>
      <c r="U778" s="3">
        <v>42050</v>
      </c>
      <c r="V778">
        <v>-38.72</v>
      </c>
      <c r="W778">
        <v>2</v>
      </c>
      <c r="X778">
        <v>16.309999999999999</v>
      </c>
      <c r="Y778">
        <v>86926</v>
      </c>
    </row>
    <row r="779" spans="1:25" x14ac:dyDescent="0.25">
      <c r="A779">
        <v>20314</v>
      </c>
      <c r="B779" t="s">
        <v>38</v>
      </c>
      <c r="C779">
        <v>7.0000000000000007E-2</v>
      </c>
      <c r="D779">
        <v>28.99</v>
      </c>
      <c r="E779">
        <v>8.59</v>
      </c>
      <c r="F779">
        <v>2884</v>
      </c>
      <c r="G779" t="s">
        <v>2650</v>
      </c>
      <c r="H779" t="s">
        <v>62</v>
      </c>
      <c r="I779" t="s">
        <v>127</v>
      </c>
      <c r="J779" t="s">
        <v>90</v>
      </c>
      <c r="K779" t="s">
        <v>91</v>
      </c>
      <c r="L779" t="s">
        <v>99</v>
      </c>
      <c r="M779" t="s">
        <v>2058</v>
      </c>
      <c r="N779">
        <v>0.56000000000000005</v>
      </c>
      <c r="O779" t="s">
        <v>46</v>
      </c>
      <c r="P779" t="s">
        <v>66</v>
      </c>
      <c r="Q779" t="s">
        <v>167</v>
      </c>
      <c r="R779" t="s">
        <v>2651</v>
      </c>
      <c r="S779">
        <v>44039</v>
      </c>
      <c r="T779" s="3">
        <v>42082</v>
      </c>
      <c r="U779" s="3">
        <v>42082</v>
      </c>
      <c r="V779">
        <v>-12.08</v>
      </c>
      <c r="W779">
        <v>10</v>
      </c>
      <c r="X779">
        <v>240.21</v>
      </c>
      <c r="Y779">
        <v>87631</v>
      </c>
    </row>
    <row r="780" spans="1:25" x14ac:dyDescent="0.25">
      <c r="A780">
        <v>20315</v>
      </c>
      <c r="B780" t="s">
        <v>119</v>
      </c>
      <c r="C780">
        <v>0.09</v>
      </c>
      <c r="D780">
        <v>243.98</v>
      </c>
      <c r="E780">
        <v>43.32</v>
      </c>
      <c r="F780">
        <v>2880</v>
      </c>
      <c r="G780" t="s">
        <v>2643</v>
      </c>
      <c r="H780" t="s">
        <v>52</v>
      </c>
      <c r="I780" t="s">
        <v>71</v>
      </c>
      <c r="J780" t="s">
        <v>54</v>
      </c>
      <c r="K780" t="s">
        <v>55</v>
      </c>
      <c r="L780" t="s">
        <v>56</v>
      </c>
      <c r="M780" t="s">
        <v>2072</v>
      </c>
      <c r="N780">
        <v>0.55000000000000004</v>
      </c>
      <c r="O780" t="s">
        <v>46</v>
      </c>
      <c r="P780" t="s">
        <v>149</v>
      </c>
      <c r="Q780" t="s">
        <v>375</v>
      </c>
      <c r="R780" t="s">
        <v>2644</v>
      </c>
      <c r="S780">
        <v>33160</v>
      </c>
      <c r="T780" s="3">
        <v>42132</v>
      </c>
      <c r="U780" s="3">
        <v>42137</v>
      </c>
      <c r="V780">
        <v>1059.29</v>
      </c>
      <c r="W780">
        <v>25</v>
      </c>
      <c r="X780">
        <v>5587.89</v>
      </c>
      <c r="Y780">
        <v>88627</v>
      </c>
    </row>
    <row r="781" spans="1:25" x14ac:dyDescent="0.25">
      <c r="A781">
        <v>20324</v>
      </c>
      <c r="B781" t="s">
        <v>38</v>
      </c>
      <c r="C781">
        <v>0.03</v>
      </c>
      <c r="D781">
        <v>10.89</v>
      </c>
      <c r="E781">
        <v>4.5</v>
      </c>
      <c r="F781">
        <v>156</v>
      </c>
      <c r="G781" t="s">
        <v>266</v>
      </c>
      <c r="H781" t="s">
        <v>62</v>
      </c>
      <c r="I781" t="s">
        <v>41</v>
      </c>
      <c r="J781" t="s">
        <v>42</v>
      </c>
      <c r="K781" t="s">
        <v>270</v>
      </c>
      <c r="L781" t="s">
        <v>72</v>
      </c>
      <c r="M781" t="s">
        <v>271</v>
      </c>
      <c r="N781">
        <v>0.59</v>
      </c>
      <c r="O781" t="s">
        <v>46</v>
      </c>
      <c r="P781" t="s">
        <v>47</v>
      </c>
      <c r="Q781" t="s">
        <v>268</v>
      </c>
      <c r="R781" t="s">
        <v>269</v>
      </c>
      <c r="S781">
        <v>80525</v>
      </c>
      <c r="T781" s="3">
        <v>42029</v>
      </c>
      <c r="U781" s="3">
        <v>42030</v>
      </c>
      <c r="V781">
        <v>-18.64</v>
      </c>
      <c r="W781">
        <v>3</v>
      </c>
      <c r="X781">
        <v>33.82</v>
      </c>
      <c r="Y781">
        <v>87672</v>
      </c>
    </row>
    <row r="782" spans="1:25" x14ac:dyDescent="0.25">
      <c r="A782">
        <v>20325</v>
      </c>
      <c r="B782" t="s">
        <v>60</v>
      </c>
      <c r="C782">
        <v>0.03</v>
      </c>
      <c r="D782">
        <v>2.1</v>
      </c>
      <c r="E782">
        <v>0.7</v>
      </c>
      <c r="F782">
        <v>2418</v>
      </c>
      <c r="G782" t="s">
        <v>2276</v>
      </c>
      <c r="H782" t="s">
        <v>62</v>
      </c>
      <c r="I782" t="s">
        <v>127</v>
      </c>
      <c r="J782" t="s">
        <v>42</v>
      </c>
      <c r="K782" t="s">
        <v>43</v>
      </c>
      <c r="L782" t="s">
        <v>44</v>
      </c>
      <c r="M782" t="s">
        <v>2277</v>
      </c>
      <c r="N782">
        <v>0.56999999999999995</v>
      </c>
      <c r="O782" t="s">
        <v>46</v>
      </c>
      <c r="P782" t="s">
        <v>149</v>
      </c>
      <c r="Q782" t="s">
        <v>150</v>
      </c>
      <c r="R782" t="s">
        <v>2278</v>
      </c>
      <c r="S782">
        <v>23805</v>
      </c>
      <c r="T782" s="3">
        <v>42010</v>
      </c>
      <c r="U782" s="3">
        <v>42011</v>
      </c>
      <c r="V782">
        <v>-1473.91</v>
      </c>
      <c r="W782">
        <v>4</v>
      </c>
      <c r="X782">
        <v>8.7200000000000006</v>
      </c>
      <c r="Y782">
        <v>86750</v>
      </c>
    </row>
    <row r="783" spans="1:25" x14ac:dyDescent="0.25">
      <c r="A783">
        <v>20350</v>
      </c>
      <c r="B783" t="s">
        <v>50</v>
      </c>
      <c r="C783">
        <v>0.06</v>
      </c>
      <c r="D783">
        <v>1.7</v>
      </c>
      <c r="E783">
        <v>1.99</v>
      </c>
      <c r="F783">
        <v>3285</v>
      </c>
      <c r="G783" t="s">
        <v>2951</v>
      </c>
      <c r="H783" t="s">
        <v>62</v>
      </c>
      <c r="I783" t="s">
        <v>127</v>
      </c>
      <c r="J783" t="s">
        <v>90</v>
      </c>
      <c r="K783" t="s">
        <v>193</v>
      </c>
      <c r="L783" t="s">
        <v>64</v>
      </c>
      <c r="M783" t="s">
        <v>827</v>
      </c>
      <c r="N783">
        <v>0.51</v>
      </c>
      <c r="O783" t="s">
        <v>46</v>
      </c>
      <c r="P783" t="s">
        <v>149</v>
      </c>
      <c r="Q783" t="s">
        <v>150</v>
      </c>
      <c r="R783" t="s">
        <v>2952</v>
      </c>
      <c r="S783">
        <v>20170</v>
      </c>
      <c r="T783" s="3">
        <v>42010</v>
      </c>
      <c r="U783" s="3">
        <v>42011</v>
      </c>
      <c r="V783">
        <v>80.069999999999993</v>
      </c>
      <c r="W783">
        <v>7</v>
      </c>
      <c r="X783">
        <v>12.15</v>
      </c>
      <c r="Y783">
        <v>90750</v>
      </c>
    </row>
    <row r="784" spans="1:25" x14ac:dyDescent="0.25">
      <c r="A784">
        <v>20351</v>
      </c>
      <c r="B784" t="s">
        <v>50</v>
      </c>
      <c r="C784">
        <v>0.01</v>
      </c>
      <c r="D784">
        <v>30.98</v>
      </c>
      <c r="E784">
        <v>5.09</v>
      </c>
      <c r="F784">
        <v>3285</v>
      </c>
      <c r="G784" t="s">
        <v>2951</v>
      </c>
      <c r="H784" t="s">
        <v>62</v>
      </c>
      <c r="I784" t="s">
        <v>127</v>
      </c>
      <c r="J784" t="s">
        <v>42</v>
      </c>
      <c r="K784" t="s">
        <v>106</v>
      </c>
      <c r="L784" t="s">
        <v>72</v>
      </c>
      <c r="M784" t="s">
        <v>2953</v>
      </c>
      <c r="N784">
        <v>0.4</v>
      </c>
      <c r="O784" t="s">
        <v>46</v>
      </c>
      <c r="P784" t="s">
        <v>149</v>
      </c>
      <c r="Q784" t="s">
        <v>150</v>
      </c>
      <c r="R784" t="s">
        <v>2952</v>
      </c>
      <c r="S784">
        <v>20170</v>
      </c>
      <c r="T784" s="3">
        <v>42010</v>
      </c>
      <c r="U784" s="3">
        <v>42012</v>
      </c>
      <c r="V784">
        <v>896.41</v>
      </c>
      <c r="W784">
        <v>9</v>
      </c>
      <c r="X784">
        <v>288.42</v>
      </c>
      <c r="Y784">
        <v>90750</v>
      </c>
    </row>
    <row r="785" spans="1:25" x14ac:dyDescent="0.25">
      <c r="A785">
        <v>20357</v>
      </c>
      <c r="B785" t="s">
        <v>60</v>
      </c>
      <c r="C785">
        <v>0.09</v>
      </c>
      <c r="D785">
        <v>207.48</v>
      </c>
      <c r="E785">
        <v>0.99</v>
      </c>
      <c r="F785">
        <v>3095</v>
      </c>
      <c r="G785" t="s">
        <v>2800</v>
      </c>
      <c r="H785" t="s">
        <v>62</v>
      </c>
      <c r="I785" t="s">
        <v>127</v>
      </c>
      <c r="J785" t="s">
        <v>42</v>
      </c>
      <c r="K785" t="s">
        <v>270</v>
      </c>
      <c r="L785" t="s">
        <v>72</v>
      </c>
      <c r="M785" t="s">
        <v>2156</v>
      </c>
      <c r="N785">
        <v>0.55000000000000004</v>
      </c>
      <c r="O785" t="s">
        <v>46</v>
      </c>
      <c r="P785" t="s">
        <v>66</v>
      </c>
      <c r="Q785" t="s">
        <v>167</v>
      </c>
      <c r="R785" t="s">
        <v>2801</v>
      </c>
      <c r="S785">
        <v>45011</v>
      </c>
      <c r="T785" s="3">
        <v>42023</v>
      </c>
      <c r="U785" s="3">
        <v>42025</v>
      </c>
      <c r="V785">
        <v>683.96</v>
      </c>
      <c r="W785">
        <v>5</v>
      </c>
      <c r="X785">
        <v>991.24</v>
      </c>
      <c r="Y785">
        <v>86220</v>
      </c>
    </row>
    <row r="786" spans="1:25" x14ac:dyDescent="0.25">
      <c r="A786">
        <v>20359</v>
      </c>
      <c r="B786" t="s">
        <v>38</v>
      </c>
      <c r="C786">
        <v>0.02</v>
      </c>
      <c r="D786">
        <v>25.99</v>
      </c>
      <c r="E786">
        <v>5.37</v>
      </c>
      <c r="F786">
        <v>1632</v>
      </c>
      <c r="G786" t="s">
        <v>1650</v>
      </c>
      <c r="H786" t="s">
        <v>62</v>
      </c>
      <c r="I786" t="s">
        <v>53</v>
      </c>
      <c r="J786" t="s">
        <v>42</v>
      </c>
      <c r="K786" t="s">
        <v>43</v>
      </c>
      <c r="L786" t="s">
        <v>72</v>
      </c>
      <c r="M786" t="s">
        <v>1652</v>
      </c>
      <c r="N786">
        <v>0.56000000000000005</v>
      </c>
      <c r="O786" t="s">
        <v>46</v>
      </c>
      <c r="P786" t="s">
        <v>149</v>
      </c>
      <c r="Q786" t="s">
        <v>684</v>
      </c>
      <c r="R786" t="s">
        <v>1651</v>
      </c>
      <c r="S786">
        <v>39401</v>
      </c>
      <c r="T786" s="3">
        <v>42109</v>
      </c>
      <c r="U786" s="3">
        <v>42111</v>
      </c>
      <c r="V786">
        <v>-88.16</v>
      </c>
      <c r="W786">
        <v>9</v>
      </c>
      <c r="X786">
        <v>243.24</v>
      </c>
      <c r="Y786">
        <v>90533</v>
      </c>
    </row>
    <row r="787" spans="1:25" x14ac:dyDescent="0.25">
      <c r="A787">
        <v>20366</v>
      </c>
      <c r="B787" t="s">
        <v>60</v>
      </c>
      <c r="C787">
        <v>0.05</v>
      </c>
      <c r="D787">
        <v>3.14</v>
      </c>
      <c r="E787">
        <v>1.92</v>
      </c>
      <c r="F787">
        <v>3379</v>
      </c>
      <c r="G787" t="s">
        <v>3018</v>
      </c>
      <c r="H787" t="s">
        <v>40</v>
      </c>
      <c r="I787" t="s">
        <v>53</v>
      </c>
      <c r="J787" t="s">
        <v>42</v>
      </c>
      <c r="K787" t="s">
        <v>187</v>
      </c>
      <c r="L787" t="s">
        <v>44</v>
      </c>
      <c r="M787" t="s">
        <v>2670</v>
      </c>
      <c r="N787">
        <v>0.84</v>
      </c>
      <c r="O787" t="s">
        <v>46</v>
      </c>
      <c r="P787" t="s">
        <v>149</v>
      </c>
      <c r="Q787" t="s">
        <v>400</v>
      </c>
      <c r="R787" t="s">
        <v>3020</v>
      </c>
      <c r="S787">
        <v>30144</v>
      </c>
      <c r="T787" s="3">
        <v>42119</v>
      </c>
      <c r="U787" s="3">
        <v>42120</v>
      </c>
      <c r="V787">
        <v>1628.37</v>
      </c>
      <c r="W787">
        <v>18</v>
      </c>
      <c r="X787">
        <v>59.22</v>
      </c>
      <c r="Y787">
        <v>88839</v>
      </c>
    </row>
    <row r="788" spans="1:25" x14ac:dyDescent="0.25">
      <c r="A788">
        <v>20368</v>
      </c>
      <c r="B788" t="s">
        <v>69</v>
      </c>
      <c r="C788">
        <v>0</v>
      </c>
      <c r="D788">
        <v>6.88</v>
      </c>
      <c r="E788">
        <v>2</v>
      </c>
      <c r="F788">
        <v>556</v>
      </c>
      <c r="G788" t="s">
        <v>679</v>
      </c>
      <c r="H788" t="s">
        <v>40</v>
      </c>
      <c r="I788" t="s">
        <v>53</v>
      </c>
      <c r="J788" t="s">
        <v>42</v>
      </c>
      <c r="K788" t="s">
        <v>106</v>
      </c>
      <c r="L788" t="s">
        <v>44</v>
      </c>
      <c r="M788" t="s">
        <v>675</v>
      </c>
      <c r="N788">
        <v>0.39</v>
      </c>
      <c r="O788" t="s">
        <v>46</v>
      </c>
      <c r="P788" t="s">
        <v>47</v>
      </c>
      <c r="Q788" t="s">
        <v>225</v>
      </c>
      <c r="R788" t="s">
        <v>680</v>
      </c>
      <c r="S788">
        <v>84604</v>
      </c>
      <c r="T788" s="3">
        <v>42032</v>
      </c>
      <c r="U788" s="3">
        <v>42033</v>
      </c>
      <c r="V788">
        <v>46.15</v>
      </c>
      <c r="W788">
        <v>9</v>
      </c>
      <c r="X788">
        <v>66.88</v>
      </c>
      <c r="Y788">
        <v>86189</v>
      </c>
    </row>
    <row r="789" spans="1:25" x14ac:dyDescent="0.25">
      <c r="A789">
        <v>20369</v>
      </c>
      <c r="B789" t="s">
        <v>69</v>
      </c>
      <c r="C789">
        <v>0.03</v>
      </c>
      <c r="D789">
        <v>32.479999999999997</v>
      </c>
      <c r="E789">
        <v>35</v>
      </c>
      <c r="F789">
        <v>556</v>
      </c>
      <c r="G789" t="s">
        <v>679</v>
      </c>
      <c r="H789" t="s">
        <v>40</v>
      </c>
      <c r="I789" t="s">
        <v>53</v>
      </c>
      <c r="J789" t="s">
        <v>42</v>
      </c>
      <c r="K789" t="s">
        <v>154</v>
      </c>
      <c r="L789" t="s">
        <v>249</v>
      </c>
      <c r="M789" t="s">
        <v>681</v>
      </c>
      <c r="N789">
        <v>0.81</v>
      </c>
      <c r="O789" t="s">
        <v>46</v>
      </c>
      <c r="P789" t="s">
        <v>47</v>
      </c>
      <c r="Q789" t="s">
        <v>225</v>
      </c>
      <c r="R789" t="s">
        <v>680</v>
      </c>
      <c r="S789">
        <v>84604</v>
      </c>
      <c r="T789" s="3">
        <v>42032</v>
      </c>
      <c r="U789" s="3">
        <v>42032</v>
      </c>
      <c r="V789">
        <v>-1116.33</v>
      </c>
      <c r="W789">
        <v>8</v>
      </c>
      <c r="X789">
        <v>274.91000000000003</v>
      </c>
      <c r="Y789">
        <v>86189</v>
      </c>
    </row>
    <row r="790" spans="1:25" x14ac:dyDescent="0.25">
      <c r="A790">
        <v>20371</v>
      </c>
      <c r="B790" t="s">
        <v>69</v>
      </c>
      <c r="C790">
        <v>0.08</v>
      </c>
      <c r="D790">
        <v>90.98</v>
      </c>
      <c r="E790">
        <v>56.2</v>
      </c>
      <c r="F790">
        <v>1946</v>
      </c>
      <c r="G790" t="s">
        <v>1910</v>
      </c>
      <c r="H790" t="s">
        <v>62</v>
      </c>
      <c r="I790" t="s">
        <v>127</v>
      </c>
      <c r="J790" t="s">
        <v>54</v>
      </c>
      <c r="K790" t="s">
        <v>63</v>
      </c>
      <c r="L790" t="s">
        <v>99</v>
      </c>
      <c r="M790" t="s">
        <v>1074</v>
      </c>
      <c r="N790">
        <v>0.74</v>
      </c>
      <c r="O790" t="s">
        <v>46</v>
      </c>
      <c r="P790" t="s">
        <v>66</v>
      </c>
      <c r="Q790" t="s">
        <v>247</v>
      </c>
      <c r="R790" t="s">
        <v>1911</v>
      </c>
      <c r="S790">
        <v>15228</v>
      </c>
      <c r="T790" s="3">
        <v>42030</v>
      </c>
      <c r="U790" s="3">
        <v>42032</v>
      </c>
      <c r="V790">
        <v>-1920.93</v>
      </c>
      <c r="W790">
        <v>12</v>
      </c>
      <c r="X790">
        <v>1058.3599999999999</v>
      </c>
      <c r="Y790">
        <v>86331</v>
      </c>
    </row>
    <row r="791" spans="1:25" x14ac:dyDescent="0.25">
      <c r="A791">
        <v>20372</v>
      </c>
      <c r="B791" t="s">
        <v>69</v>
      </c>
      <c r="C791">
        <v>7.0000000000000007E-2</v>
      </c>
      <c r="D791">
        <v>5.98</v>
      </c>
      <c r="E791">
        <v>5.35</v>
      </c>
      <c r="F791">
        <v>1946</v>
      </c>
      <c r="G791" t="s">
        <v>1910</v>
      </c>
      <c r="H791" t="s">
        <v>62</v>
      </c>
      <c r="I791" t="s">
        <v>127</v>
      </c>
      <c r="J791" t="s">
        <v>42</v>
      </c>
      <c r="K791" t="s">
        <v>106</v>
      </c>
      <c r="L791" t="s">
        <v>72</v>
      </c>
      <c r="M791" t="s">
        <v>1450</v>
      </c>
      <c r="N791">
        <v>0.4</v>
      </c>
      <c r="O791" t="s">
        <v>46</v>
      </c>
      <c r="P791" t="s">
        <v>66</v>
      </c>
      <c r="Q791" t="s">
        <v>247</v>
      </c>
      <c r="R791" t="s">
        <v>1911</v>
      </c>
      <c r="S791">
        <v>15228</v>
      </c>
      <c r="T791" s="3">
        <v>42030</v>
      </c>
      <c r="U791" s="3">
        <v>42032</v>
      </c>
      <c r="V791">
        <v>-37.18</v>
      </c>
      <c r="W791">
        <v>3</v>
      </c>
      <c r="X791">
        <v>18.309999999999999</v>
      </c>
      <c r="Y791">
        <v>86331</v>
      </c>
    </row>
    <row r="792" spans="1:25" x14ac:dyDescent="0.25">
      <c r="A792">
        <v>20377</v>
      </c>
      <c r="B792" t="s">
        <v>50</v>
      </c>
      <c r="C792">
        <v>0</v>
      </c>
      <c r="D792">
        <v>125.99</v>
      </c>
      <c r="E792">
        <v>8.99</v>
      </c>
      <c r="F792">
        <v>762</v>
      </c>
      <c r="G792" t="s">
        <v>910</v>
      </c>
      <c r="H792" t="s">
        <v>62</v>
      </c>
      <c r="I792" t="s">
        <v>71</v>
      </c>
      <c r="J792" t="s">
        <v>90</v>
      </c>
      <c r="K792" t="s">
        <v>91</v>
      </c>
      <c r="L792" t="s">
        <v>72</v>
      </c>
      <c r="M792" t="s">
        <v>911</v>
      </c>
      <c r="N792">
        <v>0.56999999999999995</v>
      </c>
      <c r="O792" t="s">
        <v>46</v>
      </c>
      <c r="P792" t="s">
        <v>47</v>
      </c>
      <c r="Q792" t="s">
        <v>48</v>
      </c>
      <c r="R792" t="s">
        <v>912</v>
      </c>
      <c r="S792">
        <v>98661</v>
      </c>
      <c r="T792" s="3">
        <v>42121</v>
      </c>
      <c r="U792" s="3">
        <v>42123</v>
      </c>
      <c r="V792">
        <v>613.9</v>
      </c>
      <c r="W792">
        <v>12</v>
      </c>
      <c r="X792">
        <v>1362.2</v>
      </c>
      <c r="Y792">
        <v>87525</v>
      </c>
    </row>
    <row r="793" spans="1:25" x14ac:dyDescent="0.25">
      <c r="A793">
        <v>20390</v>
      </c>
      <c r="B793" t="s">
        <v>38</v>
      </c>
      <c r="C793">
        <v>7.0000000000000007E-2</v>
      </c>
      <c r="D793">
        <v>4.76</v>
      </c>
      <c r="E793">
        <v>0.88</v>
      </c>
      <c r="F793">
        <v>2962</v>
      </c>
      <c r="G793" t="s">
        <v>2705</v>
      </c>
      <c r="H793" t="s">
        <v>40</v>
      </c>
      <c r="I793" t="s">
        <v>127</v>
      </c>
      <c r="J793" t="s">
        <v>42</v>
      </c>
      <c r="K793" t="s">
        <v>106</v>
      </c>
      <c r="L793" t="s">
        <v>44</v>
      </c>
      <c r="M793" t="s">
        <v>2577</v>
      </c>
      <c r="N793">
        <v>0.39</v>
      </c>
      <c r="O793" t="s">
        <v>46</v>
      </c>
      <c r="P793" t="s">
        <v>47</v>
      </c>
      <c r="Q793" t="s">
        <v>268</v>
      </c>
      <c r="R793" t="s">
        <v>350</v>
      </c>
      <c r="S793">
        <v>80027</v>
      </c>
      <c r="T793" s="3">
        <v>42131</v>
      </c>
      <c r="U793" s="3">
        <v>42133</v>
      </c>
      <c r="V793">
        <v>33.35</v>
      </c>
      <c r="W793">
        <v>10</v>
      </c>
      <c r="X793">
        <v>48.33</v>
      </c>
      <c r="Y793">
        <v>88611</v>
      </c>
    </row>
    <row r="794" spans="1:25" x14ac:dyDescent="0.25">
      <c r="A794">
        <v>20391</v>
      </c>
      <c r="B794" t="s">
        <v>119</v>
      </c>
      <c r="C794">
        <v>7.0000000000000007E-2</v>
      </c>
      <c r="D794">
        <v>5.43</v>
      </c>
      <c r="E794">
        <v>0.95</v>
      </c>
      <c r="F794">
        <v>1777</v>
      </c>
      <c r="G794" t="s">
        <v>1798</v>
      </c>
      <c r="H794" t="s">
        <v>62</v>
      </c>
      <c r="I794" t="s">
        <v>127</v>
      </c>
      <c r="J794" t="s">
        <v>42</v>
      </c>
      <c r="K794" t="s">
        <v>106</v>
      </c>
      <c r="L794" t="s">
        <v>44</v>
      </c>
      <c r="M794" t="s">
        <v>641</v>
      </c>
      <c r="N794">
        <v>0.36</v>
      </c>
      <c r="O794" t="s">
        <v>46</v>
      </c>
      <c r="P794" t="s">
        <v>74</v>
      </c>
      <c r="Q794" t="s">
        <v>716</v>
      </c>
      <c r="R794" t="s">
        <v>1799</v>
      </c>
      <c r="S794">
        <v>46383</v>
      </c>
      <c r="T794" s="3">
        <v>42116</v>
      </c>
      <c r="U794" s="3">
        <v>42120</v>
      </c>
      <c r="V794">
        <v>26.5</v>
      </c>
      <c r="W794">
        <v>7</v>
      </c>
      <c r="X794">
        <v>38.409999999999997</v>
      </c>
      <c r="Y794">
        <v>89939</v>
      </c>
    </row>
    <row r="795" spans="1:25" x14ac:dyDescent="0.25">
      <c r="A795">
        <v>20392</v>
      </c>
      <c r="B795" t="s">
        <v>50</v>
      </c>
      <c r="C795">
        <v>0.06</v>
      </c>
      <c r="D795">
        <v>4.42</v>
      </c>
      <c r="E795">
        <v>4.99</v>
      </c>
      <c r="F795">
        <v>1998</v>
      </c>
      <c r="G795" t="s">
        <v>1954</v>
      </c>
      <c r="H795" t="s">
        <v>62</v>
      </c>
      <c r="I795" t="s">
        <v>41</v>
      </c>
      <c r="J795" t="s">
        <v>42</v>
      </c>
      <c r="K795" t="s">
        <v>82</v>
      </c>
      <c r="L795" t="s">
        <v>72</v>
      </c>
      <c r="M795" t="s">
        <v>83</v>
      </c>
      <c r="N795">
        <v>0.38</v>
      </c>
      <c r="O795" t="s">
        <v>46</v>
      </c>
      <c r="P795" t="s">
        <v>66</v>
      </c>
      <c r="Q795" t="s">
        <v>84</v>
      </c>
      <c r="R795" t="s">
        <v>1955</v>
      </c>
      <c r="S795">
        <v>11758</v>
      </c>
      <c r="T795" s="3">
        <v>42158</v>
      </c>
      <c r="U795" s="3">
        <v>42160</v>
      </c>
      <c r="V795">
        <v>-10.44</v>
      </c>
      <c r="W795">
        <v>3</v>
      </c>
      <c r="X795">
        <v>14.85</v>
      </c>
      <c r="Y795">
        <v>90568</v>
      </c>
    </row>
    <row r="796" spans="1:25" x14ac:dyDescent="0.25">
      <c r="A796">
        <v>20400</v>
      </c>
      <c r="B796" t="s">
        <v>50</v>
      </c>
      <c r="C796">
        <v>0.05</v>
      </c>
      <c r="D796">
        <v>5.4</v>
      </c>
      <c r="E796">
        <v>7.78</v>
      </c>
      <c r="F796">
        <v>371</v>
      </c>
      <c r="G796" t="s">
        <v>490</v>
      </c>
      <c r="H796" t="s">
        <v>40</v>
      </c>
      <c r="I796" t="s">
        <v>41</v>
      </c>
      <c r="J796" t="s">
        <v>42</v>
      </c>
      <c r="K796" t="s">
        <v>122</v>
      </c>
      <c r="L796" t="s">
        <v>72</v>
      </c>
      <c r="M796" t="s">
        <v>323</v>
      </c>
      <c r="N796">
        <v>0.37</v>
      </c>
      <c r="O796" t="s">
        <v>46</v>
      </c>
      <c r="P796" t="s">
        <v>66</v>
      </c>
      <c r="Q796" t="s">
        <v>206</v>
      </c>
      <c r="R796" t="s">
        <v>491</v>
      </c>
      <c r="S796">
        <v>2149</v>
      </c>
      <c r="T796" s="3">
        <v>42151</v>
      </c>
      <c r="U796" s="3">
        <v>42153</v>
      </c>
      <c r="V796">
        <v>-132.63</v>
      </c>
      <c r="W796">
        <v>9</v>
      </c>
      <c r="X796">
        <v>51.82</v>
      </c>
      <c r="Y796">
        <v>90291</v>
      </c>
    </row>
    <row r="797" spans="1:25" x14ac:dyDescent="0.25">
      <c r="A797">
        <v>20401</v>
      </c>
      <c r="B797" t="s">
        <v>50</v>
      </c>
      <c r="C797">
        <v>0.02</v>
      </c>
      <c r="D797">
        <v>20.99</v>
      </c>
      <c r="E797">
        <v>4.8099999999999996</v>
      </c>
      <c r="F797">
        <v>370</v>
      </c>
      <c r="G797" t="s">
        <v>487</v>
      </c>
      <c r="H797" t="s">
        <v>62</v>
      </c>
      <c r="I797" t="s">
        <v>41</v>
      </c>
      <c r="J797" t="s">
        <v>90</v>
      </c>
      <c r="K797" t="s">
        <v>91</v>
      </c>
      <c r="L797" t="s">
        <v>99</v>
      </c>
      <c r="M797" t="s">
        <v>488</v>
      </c>
      <c r="N797">
        <v>0.57999999999999996</v>
      </c>
      <c r="O797" t="s">
        <v>46</v>
      </c>
      <c r="P797" t="s">
        <v>66</v>
      </c>
      <c r="Q797" t="s">
        <v>201</v>
      </c>
      <c r="R797" t="s">
        <v>489</v>
      </c>
      <c r="S797">
        <v>4240</v>
      </c>
      <c r="T797" s="3">
        <v>42151</v>
      </c>
      <c r="U797" s="3">
        <v>42153</v>
      </c>
      <c r="V797">
        <v>49.79</v>
      </c>
      <c r="W797">
        <v>15</v>
      </c>
      <c r="X797">
        <v>266.39</v>
      </c>
      <c r="Y797">
        <v>90291</v>
      </c>
    </row>
    <row r="798" spans="1:25" x14ac:dyDescent="0.25">
      <c r="A798">
        <v>20408</v>
      </c>
      <c r="B798" t="s">
        <v>60</v>
      </c>
      <c r="C798">
        <v>0</v>
      </c>
      <c r="D798">
        <v>8.34</v>
      </c>
      <c r="E798">
        <v>2.64</v>
      </c>
      <c r="F798">
        <v>351</v>
      </c>
      <c r="G798" t="s">
        <v>468</v>
      </c>
      <c r="H798" t="s">
        <v>40</v>
      </c>
      <c r="I798" t="s">
        <v>53</v>
      </c>
      <c r="J798" t="s">
        <v>42</v>
      </c>
      <c r="K798" t="s">
        <v>187</v>
      </c>
      <c r="L798" t="s">
        <v>64</v>
      </c>
      <c r="M798" t="s">
        <v>371</v>
      </c>
      <c r="N798">
        <v>0.59</v>
      </c>
      <c r="O798" t="s">
        <v>46</v>
      </c>
      <c r="P798" t="s">
        <v>66</v>
      </c>
      <c r="Q798" t="s">
        <v>84</v>
      </c>
      <c r="R798" t="s">
        <v>469</v>
      </c>
      <c r="S798">
        <v>13601</v>
      </c>
      <c r="T798" s="3">
        <v>42164</v>
      </c>
      <c r="U798" s="3">
        <v>42166</v>
      </c>
      <c r="V798">
        <v>10.5</v>
      </c>
      <c r="W798">
        <v>6</v>
      </c>
      <c r="X798">
        <v>55.54</v>
      </c>
      <c r="Y798">
        <v>88685</v>
      </c>
    </row>
    <row r="799" spans="1:25" x14ac:dyDescent="0.25">
      <c r="A799">
        <v>20428</v>
      </c>
      <c r="B799" t="s">
        <v>119</v>
      </c>
      <c r="C799">
        <v>0.03</v>
      </c>
      <c r="D799">
        <v>2.94</v>
      </c>
      <c r="E799">
        <v>0.96</v>
      </c>
      <c r="F799">
        <v>960</v>
      </c>
      <c r="G799" t="s">
        <v>1089</v>
      </c>
      <c r="H799" t="s">
        <v>62</v>
      </c>
      <c r="I799" t="s">
        <v>53</v>
      </c>
      <c r="J799" t="s">
        <v>42</v>
      </c>
      <c r="K799" t="s">
        <v>43</v>
      </c>
      <c r="L799" t="s">
        <v>44</v>
      </c>
      <c r="M799" t="s">
        <v>612</v>
      </c>
      <c r="N799">
        <v>0.57999999999999996</v>
      </c>
      <c r="O799" t="s">
        <v>46</v>
      </c>
      <c r="P799" t="s">
        <v>47</v>
      </c>
      <c r="Q799" t="s">
        <v>58</v>
      </c>
      <c r="R799" t="s">
        <v>1067</v>
      </c>
      <c r="S799">
        <v>90278</v>
      </c>
      <c r="T799" s="3">
        <v>42039</v>
      </c>
      <c r="U799" s="3">
        <v>42043</v>
      </c>
      <c r="V799">
        <v>-4.2</v>
      </c>
      <c r="W799">
        <v>1</v>
      </c>
      <c r="X799">
        <v>3.51</v>
      </c>
      <c r="Y799">
        <v>89401</v>
      </c>
    </row>
    <row r="800" spans="1:25" x14ac:dyDescent="0.25">
      <c r="A800">
        <v>20432</v>
      </c>
      <c r="B800" t="s">
        <v>69</v>
      </c>
      <c r="C800">
        <v>0.05</v>
      </c>
      <c r="D800">
        <v>300.98</v>
      </c>
      <c r="E800">
        <v>13.99</v>
      </c>
      <c r="F800">
        <v>1237</v>
      </c>
      <c r="G800" t="s">
        <v>1338</v>
      </c>
      <c r="H800" t="s">
        <v>62</v>
      </c>
      <c r="I800" t="s">
        <v>41</v>
      </c>
      <c r="J800" t="s">
        <v>90</v>
      </c>
      <c r="K800" t="s">
        <v>98</v>
      </c>
      <c r="L800" t="s">
        <v>99</v>
      </c>
      <c r="M800" t="s">
        <v>1340</v>
      </c>
      <c r="N800">
        <v>0.39</v>
      </c>
      <c r="O800" t="s">
        <v>46</v>
      </c>
      <c r="P800" t="s">
        <v>74</v>
      </c>
      <c r="Q800" t="s">
        <v>143</v>
      </c>
      <c r="R800" t="s">
        <v>1339</v>
      </c>
      <c r="S800">
        <v>75007</v>
      </c>
      <c r="T800" s="3">
        <v>42149</v>
      </c>
      <c r="U800" s="3">
        <v>42150</v>
      </c>
      <c r="V800">
        <v>3985.31</v>
      </c>
      <c r="W800">
        <v>20</v>
      </c>
      <c r="X800">
        <v>5775.81</v>
      </c>
      <c r="Y800">
        <v>86077</v>
      </c>
    </row>
    <row r="801" spans="1:25" x14ac:dyDescent="0.25">
      <c r="A801">
        <v>20433</v>
      </c>
      <c r="B801" t="s">
        <v>69</v>
      </c>
      <c r="C801">
        <v>0.04</v>
      </c>
      <c r="D801">
        <v>205.99</v>
      </c>
      <c r="E801">
        <v>5</v>
      </c>
      <c r="F801">
        <v>1237</v>
      </c>
      <c r="G801" t="s">
        <v>1338</v>
      </c>
      <c r="H801" t="s">
        <v>40</v>
      </c>
      <c r="I801" t="s">
        <v>41</v>
      </c>
      <c r="J801" t="s">
        <v>90</v>
      </c>
      <c r="K801" t="s">
        <v>91</v>
      </c>
      <c r="L801" t="s">
        <v>72</v>
      </c>
      <c r="M801" t="s">
        <v>1341</v>
      </c>
      <c r="N801">
        <v>0.59</v>
      </c>
      <c r="O801" t="s">
        <v>46</v>
      </c>
      <c r="P801" t="s">
        <v>74</v>
      </c>
      <c r="Q801" t="s">
        <v>143</v>
      </c>
      <c r="R801" t="s">
        <v>1339</v>
      </c>
      <c r="S801">
        <v>75007</v>
      </c>
      <c r="T801" s="3">
        <v>42149</v>
      </c>
      <c r="U801" s="3">
        <v>42150</v>
      </c>
      <c r="V801">
        <v>13.96</v>
      </c>
      <c r="W801">
        <v>11</v>
      </c>
      <c r="X801">
        <v>1878.24</v>
      </c>
      <c r="Y801">
        <v>86077</v>
      </c>
    </row>
    <row r="802" spans="1:25" x14ac:dyDescent="0.25">
      <c r="A802">
        <v>20434</v>
      </c>
      <c r="B802" t="s">
        <v>38</v>
      </c>
      <c r="C802">
        <v>0.04</v>
      </c>
      <c r="D802">
        <v>34.76</v>
      </c>
      <c r="E802">
        <v>5.49</v>
      </c>
      <c r="F802">
        <v>782</v>
      </c>
      <c r="G802" t="s">
        <v>925</v>
      </c>
      <c r="H802" t="s">
        <v>62</v>
      </c>
      <c r="I802" t="s">
        <v>71</v>
      </c>
      <c r="J802" t="s">
        <v>42</v>
      </c>
      <c r="K802" t="s">
        <v>154</v>
      </c>
      <c r="L802" t="s">
        <v>72</v>
      </c>
      <c r="M802" t="s">
        <v>926</v>
      </c>
      <c r="N802">
        <v>0.6</v>
      </c>
      <c r="O802" t="s">
        <v>46</v>
      </c>
      <c r="P802" t="s">
        <v>47</v>
      </c>
      <c r="Q802" t="s">
        <v>58</v>
      </c>
      <c r="R802" t="s">
        <v>927</v>
      </c>
      <c r="S802">
        <v>90604</v>
      </c>
      <c r="T802" s="3">
        <v>42123</v>
      </c>
      <c r="U802" s="3">
        <v>42124</v>
      </c>
      <c r="V802">
        <v>192.52</v>
      </c>
      <c r="W802">
        <v>8</v>
      </c>
      <c r="X802">
        <v>279.01</v>
      </c>
      <c r="Y802">
        <v>90962</v>
      </c>
    </row>
    <row r="803" spans="1:25" x14ac:dyDescent="0.25">
      <c r="A803">
        <v>20435</v>
      </c>
      <c r="B803" t="s">
        <v>69</v>
      </c>
      <c r="C803">
        <v>7.0000000000000007E-2</v>
      </c>
      <c r="D803">
        <v>2.61</v>
      </c>
      <c r="E803">
        <v>0.5</v>
      </c>
      <c r="F803">
        <v>2980</v>
      </c>
      <c r="G803" t="s">
        <v>2721</v>
      </c>
      <c r="H803" t="s">
        <v>62</v>
      </c>
      <c r="I803" t="s">
        <v>41</v>
      </c>
      <c r="J803" t="s">
        <v>42</v>
      </c>
      <c r="K803" t="s">
        <v>147</v>
      </c>
      <c r="L803" t="s">
        <v>72</v>
      </c>
      <c r="M803" t="s">
        <v>1151</v>
      </c>
      <c r="N803">
        <v>0.39</v>
      </c>
      <c r="O803" t="s">
        <v>46</v>
      </c>
      <c r="P803" t="s">
        <v>66</v>
      </c>
      <c r="Q803" t="s">
        <v>167</v>
      </c>
      <c r="R803" t="s">
        <v>2722</v>
      </c>
      <c r="S803">
        <v>44870</v>
      </c>
      <c r="T803" s="3">
        <v>42060</v>
      </c>
      <c r="U803" s="3">
        <v>42062</v>
      </c>
      <c r="V803">
        <v>10.8</v>
      </c>
      <c r="W803">
        <v>6</v>
      </c>
      <c r="X803">
        <v>15.65</v>
      </c>
      <c r="Y803">
        <v>86547</v>
      </c>
    </row>
    <row r="804" spans="1:25" x14ac:dyDescent="0.25">
      <c r="A804">
        <v>20445</v>
      </c>
      <c r="B804" t="s">
        <v>119</v>
      </c>
      <c r="C804">
        <v>0.04</v>
      </c>
      <c r="D804">
        <v>22.84</v>
      </c>
      <c r="E804">
        <v>16.87</v>
      </c>
      <c r="F804">
        <v>1068</v>
      </c>
      <c r="G804" t="s">
        <v>1192</v>
      </c>
      <c r="H804" t="s">
        <v>62</v>
      </c>
      <c r="I804" t="s">
        <v>53</v>
      </c>
      <c r="J804" t="s">
        <v>42</v>
      </c>
      <c r="K804" t="s">
        <v>106</v>
      </c>
      <c r="L804" t="s">
        <v>72</v>
      </c>
      <c r="M804" t="s">
        <v>1193</v>
      </c>
      <c r="N804">
        <v>0.39</v>
      </c>
      <c r="O804" t="s">
        <v>46</v>
      </c>
      <c r="P804" t="s">
        <v>74</v>
      </c>
      <c r="Q804" t="s">
        <v>191</v>
      </c>
      <c r="R804" t="s">
        <v>1194</v>
      </c>
      <c r="S804">
        <v>60409</v>
      </c>
      <c r="T804" s="3">
        <v>42079</v>
      </c>
      <c r="U804" s="3">
        <v>42079</v>
      </c>
      <c r="V804">
        <v>-97.28</v>
      </c>
      <c r="W804">
        <v>12</v>
      </c>
      <c r="X804">
        <v>286.39999999999998</v>
      </c>
      <c r="Y804">
        <v>87109</v>
      </c>
    </row>
    <row r="805" spans="1:25" x14ac:dyDescent="0.25">
      <c r="A805">
        <v>20447</v>
      </c>
      <c r="B805" t="s">
        <v>69</v>
      </c>
      <c r="C805">
        <v>0.06</v>
      </c>
      <c r="D805">
        <v>11.33</v>
      </c>
      <c r="E805">
        <v>6.12</v>
      </c>
      <c r="F805">
        <v>3306</v>
      </c>
      <c r="G805" t="s">
        <v>2958</v>
      </c>
      <c r="H805" t="s">
        <v>62</v>
      </c>
      <c r="I805" t="s">
        <v>71</v>
      </c>
      <c r="J805" t="s">
        <v>42</v>
      </c>
      <c r="K805" t="s">
        <v>270</v>
      </c>
      <c r="L805" t="s">
        <v>99</v>
      </c>
      <c r="M805" t="s">
        <v>2162</v>
      </c>
      <c r="N805">
        <v>0.42</v>
      </c>
      <c r="O805" t="s">
        <v>46</v>
      </c>
      <c r="P805" t="s">
        <v>66</v>
      </c>
      <c r="Q805" t="s">
        <v>241</v>
      </c>
      <c r="R805" t="s">
        <v>2959</v>
      </c>
      <c r="S805">
        <v>6320</v>
      </c>
      <c r="T805" s="3">
        <v>42095</v>
      </c>
      <c r="U805" s="3">
        <v>42097</v>
      </c>
      <c r="V805">
        <v>-15.92</v>
      </c>
      <c r="W805">
        <v>1</v>
      </c>
      <c r="X805">
        <v>17.62</v>
      </c>
      <c r="Y805">
        <v>90461</v>
      </c>
    </row>
    <row r="806" spans="1:25" x14ac:dyDescent="0.25">
      <c r="A806">
        <v>20464</v>
      </c>
      <c r="B806" t="s">
        <v>69</v>
      </c>
      <c r="C806">
        <v>7.0000000000000007E-2</v>
      </c>
      <c r="D806">
        <v>20.95</v>
      </c>
      <c r="E806">
        <v>5.99</v>
      </c>
      <c r="F806">
        <v>1574</v>
      </c>
      <c r="G806" t="s">
        <v>1603</v>
      </c>
      <c r="H806" t="s">
        <v>62</v>
      </c>
      <c r="I806" t="s">
        <v>127</v>
      </c>
      <c r="J806" t="s">
        <v>90</v>
      </c>
      <c r="K806" t="s">
        <v>193</v>
      </c>
      <c r="L806" t="s">
        <v>72</v>
      </c>
      <c r="M806" t="s">
        <v>1604</v>
      </c>
      <c r="N806">
        <v>0.65</v>
      </c>
      <c r="O806" t="s">
        <v>46</v>
      </c>
      <c r="P806" t="s">
        <v>149</v>
      </c>
      <c r="Q806" t="s">
        <v>335</v>
      </c>
      <c r="R806" t="s">
        <v>1605</v>
      </c>
      <c r="S806">
        <v>28314</v>
      </c>
      <c r="T806" s="3">
        <v>42044</v>
      </c>
      <c r="U806" s="3">
        <v>42045</v>
      </c>
      <c r="V806">
        <v>27.23</v>
      </c>
      <c r="W806">
        <v>19</v>
      </c>
      <c r="X806">
        <v>391.4</v>
      </c>
      <c r="Y806">
        <v>86966</v>
      </c>
    </row>
    <row r="807" spans="1:25" x14ac:dyDescent="0.25">
      <c r="A807">
        <v>20481</v>
      </c>
      <c r="B807" t="s">
        <v>69</v>
      </c>
      <c r="C807">
        <v>7.0000000000000007E-2</v>
      </c>
      <c r="D807">
        <v>5.98</v>
      </c>
      <c r="E807">
        <v>5.46</v>
      </c>
      <c r="F807">
        <v>2058</v>
      </c>
      <c r="G807" t="s">
        <v>1986</v>
      </c>
      <c r="H807" t="s">
        <v>62</v>
      </c>
      <c r="I807" t="s">
        <v>41</v>
      </c>
      <c r="J807" t="s">
        <v>42</v>
      </c>
      <c r="K807" t="s">
        <v>106</v>
      </c>
      <c r="L807" t="s">
        <v>72</v>
      </c>
      <c r="M807" t="s">
        <v>1064</v>
      </c>
      <c r="N807">
        <v>0.36</v>
      </c>
      <c r="O807" t="s">
        <v>46</v>
      </c>
      <c r="P807" t="s">
        <v>149</v>
      </c>
      <c r="Q807" t="s">
        <v>335</v>
      </c>
      <c r="R807" t="s">
        <v>1987</v>
      </c>
      <c r="S807">
        <v>28601</v>
      </c>
      <c r="T807" s="3">
        <v>42048</v>
      </c>
      <c r="U807" s="3">
        <v>42050</v>
      </c>
      <c r="V807">
        <v>46.65</v>
      </c>
      <c r="W807">
        <v>5</v>
      </c>
      <c r="X807">
        <v>32.76</v>
      </c>
      <c r="Y807">
        <v>88040</v>
      </c>
    </row>
    <row r="808" spans="1:25" x14ac:dyDescent="0.25">
      <c r="A808">
        <v>20483</v>
      </c>
      <c r="B808" t="s">
        <v>38</v>
      </c>
      <c r="C808">
        <v>0.1</v>
      </c>
      <c r="D808">
        <v>180.98</v>
      </c>
      <c r="E808">
        <v>26.2</v>
      </c>
      <c r="F808">
        <v>3132</v>
      </c>
      <c r="G808" t="s">
        <v>2831</v>
      </c>
      <c r="H808" t="s">
        <v>52</v>
      </c>
      <c r="I808" t="s">
        <v>41</v>
      </c>
      <c r="J808" t="s">
        <v>54</v>
      </c>
      <c r="K808" t="s">
        <v>55</v>
      </c>
      <c r="L808" t="s">
        <v>56</v>
      </c>
      <c r="M808" t="s">
        <v>254</v>
      </c>
      <c r="N808">
        <v>0.59</v>
      </c>
      <c r="O808" t="s">
        <v>46</v>
      </c>
      <c r="P808" t="s">
        <v>74</v>
      </c>
      <c r="Q808" t="s">
        <v>191</v>
      </c>
      <c r="R808" t="s">
        <v>2832</v>
      </c>
      <c r="S808">
        <v>60060</v>
      </c>
      <c r="T808" s="3">
        <v>42177</v>
      </c>
      <c r="U808" s="3">
        <v>42178</v>
      </c>
      <c r="V808">
        <v>-64.66</v>
      </c>
      <c r="W808">
        <v>3</v>
      </c>
      <c r="X808">
        <v>519.41999999999996</v>
      </c>
      <c r="Y808">
        <v>86790</v>
      </c>
    </row>
    <row r="809" spans="1:25" x14ac:dyDescent="0.25">
      <c r="A809">
        <v>20488</v>
      </c>
      <c r="B809" t="s">
        <v>119</v>
      </c>
      <c r="C809">
        <v>0</v>
      </c>
      <c r="D809">
        <v>8.74</v>
      </c>
      <c r="E809">
        <v>8.2899999999999991</v>
      </c>
      <c r="F809">
        <v>3325</v>
      </c>
      <c r="G809" t="s">
        <v>2974</v>
      </c>
      <c r="H809" t="s">
        <v>62</v>
      </c>
      <c r="I809" t="s">
        <v>127</v>
      </c>
      <c r="J809" t="s">
        <v>42</v>
      </c>
      <c r="K809" t="s">
        <v>82</v>
      </c>
      <c r="L809" t="s">
        <v>72</v>
      </c>
      <c r="M809" t="s">
        <v>1495</v>
      </c>
      <c r="N809">
        <v>0.38</v>
      </c>
      <c r="O809" t="s">
        <v>46</v>
      </c>
      <c r="P809" t="s">
        <v>47</v>
      </c>
      <c r="Q809" t="s">
        <v>115</v>
      </c>
      <c r="R809" t="s">
        <v>1406</v>
      </c>
      <c r="S809">
        <v>97420</v>
      </c>
      <c r="T809" s="3">
        <v>42179</v>
      </c>
      <c r="U809" s="3">
        <v>42181</v>
      </c>
      <c r="V809">
        <v>-79.400000000000006</v>
      </c>
      <c r="W809">
        <v>14</v>
      </c>
      <c r="X809">
        <v>131.62</v>
      </c>
      <c r="Y809">
        <v>90986</v>
      </c>
    </row>
    <row r="810" spans="1:25" x14ac:dyDescent="0.25">
      <c r="A810">
        <v>20494</v>
      </c>
      <c r="B810" t="s">
        <v>50</v>
      </c>
      <c r="C810">
        <v>0</v>
      </c>
      <c r="D810">
        <v>1.88</v>
      </c>
      <c r="E810">
        <v>1.49</v>
      </c>
      <c r="F810">
        <v>526</v>
      </c>
      <c r="G810" t="s">
        <v>647</v>
      </c>
      <c r="H810" t="s">
        <v>62</v>
      </c>
      <c r="I810" t="s">
        <v>53</v>
      </c>
      <c r="J810" t="s">
        <v>42</v>
      </c>
      <c r="K810" t="s">
        <v>122</v>
      </c>
      <c r="L810" t="s">
        <v>72</v>
      </c>
      <c r="M810" t="s">
        <v>285</v>
      </c>
      <c r="N810">
        <v>0.37</v>
      </c>
      <c r="O810" t="s">
        <v>46</v>
      </c>
      <c r="P810" t="s">
        <v>47</v>
      </c>
      <c r="Q810" t="s">
        <v>391</v>
      </c>
      <c r="R810" t="s">
        <v>648</v>
      </c>
      <c r="S810">
        <v>85204</v>
      </c>
      <c r="T810" s="3">
        <v>42021</v>
      </c>
      <c r="U810" s="3">
        <v>42022</v>
      </c>
      <c r="V810">
        <v>-15.56</v>
      </c>
      <c r="W810">
        <v>13</v>
      </c>
      <c r="X810">
        <v>25.39</v>
      </c>
      <c r="Y810">
        <v>90027</v>
      </c>
    </row>
    <row r="811" spans="1:25" x14ac:dyDescent="0.25">
      <c r="A811">
        <v>20495</v>
      </c>
      <c r="B811" t="s">
        <v>50</v>
      </c>
      <c r="C811">
        <v>0.06</v>
      </c>
      <c r="D811">
        <v>5.78</v>
      </c>
      <c r="E811">
        <v>5.67</v>
      </c>
      <c r="F811">
        <v>526</v>
      </c>
      <c r="G811" t="s">
        <v>647</v>
      </c>
      <c r="H811" t="s">
        <v>62</v>
      </c>
      <c r="I811" t="s">
        <v>53</v>
      </c>
      <c r="J811" t="s">
        <v>42</v>
      </c>
      <c r="K811" t="s">
        <v>106</v>
      </c>
      <c r="L811" t="s">
        <v>72</v>
      </c>
      <c r="M811" t="s">
        <v>649</v>
      </c>
      <c r="N811">
        <v>0.36</v>
      </c>
      <c r="O811" t="s">
        <v>46</v>
      </c>
      <c r="P811" t="s">
        <v>47</v>
      </c>
      <c r="Q811" t="s">
        <v>391</v>
      </c>
      <c r="R811" t="s">
        <v>648</v>
      </c>
      <c r="S811">
        <v>85204</v>
      </c>
      <c r="T811" s="3">
        <v>42021</v>
      </c>
      <c r="U811" s="3">
        <v>42022</v>
      </c>
      <c r="V811">
        <v>-108.19</v>
      </c>
      <c r="W811">
        <v>15</v>
      </c>
      <c r="X811">
        <v>87.27</v>
      </c>
      <c r="Y811">
        <v>90027</v>
      </c>
    </row>
    <row r="812" spans="1:25" x14ac:dyDescent="0.25">
      <c r="A812">
        <v>20496</v>
      </c>
      <c r="B812" t="s">
        <v>119</v>
      </c>
      <c r="C812">
        <v>0.08</v>
      </c>
      <c r="D812">
        <v>4.4800000000000004</v>
      </c>
      <c r="E812">
        <v>49</v>
      </c>
      <c r="F812">
        <v>2426</v>
      </c>
      <c r="G812" t="s">
        <v>2290</v>
      </c>
      <c r="H812" t="s">
        <v>62</v>
      </c>
      <c r="I812" t="s">
        <v>71</v>
      </c>
      <c r="J812" t="s">
        <v>42</v>
      </c>
      <c r="K812" t="s">
        <v>270</v>
      </c>
      <c r="L812" t="s">
        <v>249</v>
      </c>
      <c r="M812" t="s">
        <v>693</v>
      </c>
      <c r="N812">
        <v>0.6</v>
      </c>
      <c r="O812" t="s">
        <v>46</v>
      </c>
      <c r="P812" t="s">
        <v>74</v>
      </c>
      <c r="Q812" t="s">
        <v>143</v>
      </c>
      <c r="R812" t="s">
        <v>2291</v>
      </c>
      <c r="S812">
        <v>75061</v>
      </c>
      <c r="T812" s="3">
        <v>42126</v>
      </c>
      <c r="U812" s="3">
        <v>42126</v>
      </c>
      <c r="V812">
        <v>139.58000000000001</v>
      </c>
      <c r="W812">
        <v>37</v>
      </c>
      <c r="X812">
        <v>202.29</v>
      </c>
      <c r="Y812">
        <v>90861</v>
      </c>
    </row>
    <row r="813" spans="1:25" x14ac:dyDescent="0.25">
      <c r="A813">
        <v>20497</v>
      </c>
      <c r="B813" t="s">
        <v>119</v>
      </c>
      <c r="C813">
        <v>0</v>
      </c>
      <c r="D813">
        <v>17.670000000000002</v>
      </c>
      <c r="E813">
        <v>8.99</v>
      </c>
      <c r="F813">
        <v>2426</v>
      </c>
      <c r="G813" t="s">
        <v>2290</v>
      </c>
      <c r="H813" t="s">
        <v>62</v>
      </c>
      <c r="I813" t="s">
        <v>71</v>
      </c>
      <c r="J813" t="s">
        <v>54</v>
      </c>
      <c r="K813" t="s">
        <v>63</v>
      </c>
      <c r="L813" t="s">
        <v>64</v>
      </c>
      <c r="M813" t="s">
        <v>820</v>
      </c>
      <c r="N813">
        <v>0.47</v>
      </c>
      <c r="O813" t="s">
        <v>46</v>
      </c>
      <c r="P813" t="s">
        <v>74</v>
      </c>
      <c r="Q813" t="s">
        <v>143</v>
      </c>
      <c r="R813" t="s">
        <v>2291</v>
      </c>
      <c r="S813">
        <v>75061</v>
      </c>
      <c r="T813" s="3">
        <v>42126</v>
      </c>
      <c r="U813" s="3">
        <v>42133</v>
      </c>
      <c r="V813">
        <v>109.67</v>
      </c>
      <c r="W813">
        <v>9</v>
      </c>
      <c r="X813">
        <v>168.71</v>
      </c>
      <c r="Y813">
        <v>90861</v>
      </c>
    </row>
    <row r="814" spans="1:25" x14ac:dyDescent="0.25">
      <c r="A814">
        <v>20498</v>
      </c>
      <c r="B814" t="s">
        <v>50</v>
      </c>
      <c r="C814">
        <v>0.03</v>
      </c>
      <c r="D814">
        <v>60.98</v>
      </c>
      <c r="E814">
        <v>1.99</v>
      </c>
      <c r="F814">
        <v>2071</v>
      </c>
      <c r="G814" t="s">
        <v>2004</v>
      </c>
      <c r="H814" t="s">
        <v>62</v>
      </c>
      <c r="I814" t="s">
        <v>41</v>
      </c>
      <c r="J814" t="s">
        <v>90</v>
      </c>
      <c r="K814" t="s">
        <v>193</v>
      </c>
      <c r="L814" t="s">
        <v>64</v>
      </c>
      <c r="M814" t="s">
        <v>2005</v>
      </c>
      <c r="N814">
        <v>0.5</v>
      </c>
      <c r="O814" t="s">
        <v>46</v>
      </c>
      <c r="P814" t="s">
        <v>74</v>
      </c>
      <c r="Q814" t="s">
        <v>313</v>
      </c>
      <c r="R814" t="s">
        <v>2006</v>
      </c>
      <c r="S814">
        <v>48336</v>
      </c>
      <c r="T814" s="3">
        <v>42036</v>
      </c>
      <c r="U814" s="3">
        <v>42036</v>
      </c>
      <c r="V814">
        <v>976.27</v>
      </c>
      <c r="W814">
        <v>23</v>
      </c>
      <c r="X814">
        <v>1414.88</v>
      </c>
      <c r="Y814">
        <v>88555</v>
      </c>
    </row>
    <row r="815" spans="1:25" x14ac:dyDescent="0.25">
      <c r="A815">
        <v>20499</v>
      </c>
      <c r="B815" t="s">
        <v>50</v>
      </c>
      <c r="C815">
        <v>0.04</v>
      </c>
      <c r="D815">
        <v>3.08</v>
      </c>
      <c r="E815">
        <v>0.99</v>
      </c>
      <c r="F815">
        <v>2071</v>
      </c>
      <c r="G815" t="s">
        <v>2004</v>
      </c>
      <c r="H815" t="s">
        <v>62</v>
      </c>
      <c r="I815" t="s">
        <v>41</v>
      </c>
      <c r="J815" t="s">
        <v>42</v>
      </c>
      <c r="K815" t="s">
        <v>147</v>
      </c>
      <c r="L815" t="s">
        <v>72</v>
      </c>
      <c r="M815" t="s">
        <v>2007</v>
      </c>
      <c r="N815">
        <v>0.37</v>
      </c>
      <c r="O815" t="s">
        <v>46</v>
      </c>
      <c r="P815" t="s">
        <v>74</v>
      </c>
      <c r="Q815" t="s">
        <v>313</v>
      </c>
      <c r="R815" t="s">
        <v>2006</v>
      </c>
      <c r="S815">
        <v>48336</v>
      </c>
      <c r="T815" s="3">
        <v>42036</v>
      </c>
      <c r="U815" s="3">
        <v>42037</v>
      </c>
      <c r="V815">
        <v>23.2</v>
      </c>
      <c r="W815">
        <v>11</v>
      </c>
      <c r="X815">
        <v>33.630000000000003</v>
      </c>
      <c r="Y815">
        <v>88555</v>
      </c>
    </row>
    <row r="816" spans="1:25" x14ac:dyDescent="0.25">
      <c r="A816">
        <v>20500</v>
      </c>
      <c r="B816" t="s">
        <v>50</v>
      </c>
      <c r="C816">
        <v>0</v>
      </c>
      <c r="D816">
        <v>10.31</v>
      </c>
      <c r="E816">
        <v>1.79</v>
      </c>
      <c r="F816">
        <v>2072</v>
      </c>
      <c r="G816" t="s">
        <v>2008</v>
      </c>
      <c r="H816" t="s">
        <v>62</v>
      </c>
      <c r="I816" t="s">
        <v>41</v>
      </c>
      <c r="J816" t="s">
        <v>42</v>
      </c>
      <c r="K816" t="s">
        <v>106</v>
      </c>
      <c r="L816" t="s">
        <v>44</v>
      </c>
      <c r="M816" t="s">
        <v>2009</v>
      </c>
      <c r="N816">
        <v>0.38</v>
      </c>
      <c r="O816" t="s">
        <v>46</v>
      </c>
      <c r="P816" t="s">
        <v>74</v>
      </c>
      <c r="Q816" t="s">
        <v>313</v>
      </c>
      <c r="R816" t="s">
        <v>2010</v>
      </c>
      <c r="S816">
        <v>48505</v>
      </c>
      <c r="T816" s="3">
        <v>42036</v>
      </c>
      <c r="U816" s="3">
        <v>42038</v>
      </c>
      <c r="V816">
        <v>167.46</v>
      </c>
      <c r="W816">
        <v>23</v>
      </c>
      <c r="X816">
        <v>242.7</v>
      </c>
      <c r="Y816">
        <v>88555</v>
      </c>
    </row>
    <row r="817" spans="1:25" x14ac:dyDescent="0.25">
      <c r="A817">
        <v>20516</v>
      </c>
      <c r="B817" t="s">
        <v>69</v>
      </c>
      <c r="C817">
        <v>7.0000000000000007E-2</v>
      </c>
      <c r="D817">
        <v>8.33</v>
      </c>
      <c r="E817">
        <v>1.99</v>
      </c>
      <c r="F817">
        <v>3063</v>
      </c>
      <c r="G817" t="s">
        <v>2772</v>
      </c>
      <c r="H817" t="s">
        <v>62</v>
      </c>
      <c r="I817" t="s">
        <v>127</v>
      </c>
      <c r="J817" t="s">
        <v>90</v>
      </c>
      <c r="K817" t="s">
        <v>193</v>
      </c>
      <c r="L817" t="s">
        <v>64</v>
      </c>
      <c r="M817" t="s">
        <v>427</v>
      </c>
      <c r="N817">
        <v>0.52</v>
      </c>
      <c r="O817" t="s">
        <v>46</v>
      </c>
      <c r="P817" t="s">
        <v>47</v>
      </c>
      <c r="Q817" t="s">
        <v>48</v>
      </c>
      <c r="R817" t="s">
        <v>2773</v>
      </c>
      <c r="S817">
        <v>98034</v>
      </c>
      <c r="T817" s="3">
        <v>42061</v>
      </c>
      <c r="U817" s="3">
        <v>42063</v>
      </c>
      <c r="V817">
        <v>11.95</v>
      </c>
      <c r="W817">
        <v>6</v>
      </c>
      <c r="X817">
        <v>50.28</v>
      </c>
      <c r="Y817">
        <v>88447</v>
      </c>
    </row>
    <row r="818" spans="1:25" x14ac:dyDescent="0.25">
      <c r="A818">
        <v>20517</v>
      </c>
      <c r="B818" t="s">
        <v>69</v>
      </c>
      <c r="C818">
        <v>0.03</v>
      </c>
      <c r="D818">
        <v>499.99</v>
      </c>
      <c r="E818">
        <v>24.49</v>
      </c>
      <c r="F818">
        <v>3063</v>
      </c>
      <c r="G818" t="s">
        <v>2772</v>
      </c>
      <c r="H818" t="s">
        <v>62</v>
      </c>
      <c r="I818" t="s">
        <v>127</v>
      </c>
      <c r="J818" t="s">
        <v>90</v>
      </c>
      <c r="K818" t="s">
        <v>600</v>
      </c>
      <c r="L818" t="s">
        <v>249</v>
      </c>
      <c r="M818" t="s">
        <v>2774</v>
      </c>
      <c r="N818">
        <v>0.36</v>
      </c>
      <c r="O818" t="s">
        <v>46</v>
      </c>
      <c r="P818" t="s">
        <v>47</v>
      </c>
      <c r="Q818" t="s">
        <v>48</v>
      </c>
      <c r="R818" t="s">
        <v>2773</v>
      </c>
      <c r="S818">
        <v>98034</v>
      </c>
      <c r="T818" s="3">
        <v>42061</v>
      </c>
      <c r="U818" s="3">
        <v>42062</v>
      </c>
      <c r="V818">
        <v>1773.61</v>
      </c>
      <c r="W818">
        <v>5</v>
      </c>
      <c r="X818">
        <v>2570.4499999999998</v>
      </c>
      <c r="Y818">
        <v>88447</v>
      </c>
    </row>
    <row r="819" spans="1:25" x14ac:dyDescent="0.25">
      <c r="A819">
        <v>20520</v>
      </c>
      <c r="B819" t="s">
        <v>50</v>
      </c>
      <c r="C819">
        <v>0.05</v>
      </c>
      <c r="D819">
        <v>3.8</v>
      </c>
      <c r="E819">
        <v>1.49</v>
      </c>
      <c r="F819">
        <v>191</v>
      </c>
      <c r="G819" t="s">
        <v>298</v>
      </c>
      <c r="H819" t="s">
        <v>62</v>
      </c>
      <c r="I819" t="s">
        <v>41</v>
      </c>
      <c r="J819" t="s">
        <v>42</v>
      </c>
      <c r="K819" t="s">
        <v>122</v>
      </c>
      <c r="L819" t="s">
        <v>72</v>
      </c>
      <c r="M819" t="s">
        <v>138</v>
      </c>
      <c r="N819">
        <v>0.38</v>
      </c>
      <c r="O819" t="s">
        <v>46</v>
      </c>
      <c r="P819" t="s">
        <v>74</v>
      </c>
      <c r="Q819" t="s">
        <v>191</v>
      </c>
      <c r="R819" t="s">
        <v>300</v>
      </c>
      <c r="S819">
        <v>60505</v>
      </c>
      <c r="T819" s="3">
        <v>42103</v>
      </c>
      <c r="U819" s="3">
        <v>42105</v>
      </c>
      <c r="V819">
        <v>14.47</v>
      </c>
      <c r="W819">
        <v>14</v>
      </c>
      <c r="X819">
        <v>53.26</v>
      </c>
      <c r="Y819">
        <v>89093</v>
      </c>
    </row>
    <row r="820" spans="1:25" x14ac:dyDescent="0.25">
      <c r="A820">
        <v>20521</v>
      </c>
      <c r="B820" t="s">
        <v>50</v>
      </c>
      <c r="C820">
        <v>0.09</v>
      </c>
      <c r="D820">
        <v>30.73</v>
      </c>
      <c r="E820">
        <v>4</v>
      </c>
      <c r="F820">
        <v>191</v>
      </c>
      <c r="G820" t="s">
        <v>298</v>
      </c>
      <c r="H820" t="s">
        <v>62</v>
      </c>
      <c r="I820" t="s">
        <v>41</v>
      </c>
      <c r="J820" t="s">
        <v>90</v>
      </c>
      <c r="K820" t="s">
        <v>193</v>
      </c>
      <c r="L820" t="s">
        <v>72</v>
      </c>
      <c r="M820" t="s">
        <v>301</v>
      </c>
      <c r="N820">
        <v>0.75</v>
      </c>
      <c r="O820" t="s">
        <v>46</v>
      </c>
      <c r="P820" t="s">
        <v>74</v>
      </c>
      <c r="Q820" t="s">
        <v>191</v>
      </c>
      <c r="R820" t="s">
        <v>300</v>
      </c>
      <c r="S820">
        <v>60505</v>
      </c>
      <c r="T820" s="3">
        <v>42103</v>
      </c>
      <c r="U820" s="3">
        <v>42103</v>
      </c>
      <c r="V820">
        <v>-99.99</v>
      </c>
      <c r="W820">
        <v>7</v>
      </c>
      <c r="X820">
        <v>203.49</v>
      </c>
      <c r="Y820">
        <v>89093</v>
      </c>
    </row>
    <row r="821" spans="1:25" x14ac:dyDescent="0.25">
      <c r="A821">
        <v>20522</v>
      </c>
      <c r="B821" t="s">
        <v>50</v>
      </c>
      <c r="C821">
        <v>0</v>
      </c>
      <c r="D821">
        <v>125.99</v>
      </c>
      <c r="E821">
        <v>8.08</v>
      </c>
      <c r="F821">
        <v>191</v>
      </c>
      <c r="G821" t="s">
        <v>298</v>
      </c>
      <c r="H821" t="s">
        <v>62</v>
      </c>
      <c r="I821" t="s">
        <v>41</v>
      </c>
      <c r="J821" t="s">
        <v>90</v>
      </c>
      <c r="K821" t="s">
        <v>91</v>
      </c>
      <c r="L821" t="s">
        <v>72</v>
      </c>
      <c r="M821" t="s">
        <v>302</v>
      </c>
      <c r="N821">
        <v>0.56999999999999995</v>
      </c>
      <c r="O821" t="s">
        <v>46</v>
      </c>
      <c r="P821" t="s">
        <v>74</v>
      </c>
      <c r="Q821" t="s">
        <v>191</v>
      </c>
      <c r="R821" t="s">
        <v>300</v>
      </c>
      <c r="S821">
        <v>60505</v>
      </c>
      <c r="T821" s="3">
        <v>42103</v>
      </c>
      <c r="U821" s="3">
        <v>42104</v>
      </c>
      <c r="V821">
        <v>1348.6</v>
      </c>
      <c r="W821">
        <v>22</v>
      </c>
      <c r="X821">
        <v>2356.0100000000002</v>
      </c>
      <c r="Y821">
        <v>89093</v>
      </c>
    </row>
    <row r="822" spans="1:25" x14ac:dyDescent="0.25">
      <c r="A822">
        <v>20523</v>
      </c>
      <c r="B822" t="s">
        <v>50</v>
      </c>
      <c r="C822">
        <v>0</v>
      </c>
      <c r="D822">
        <v>2.88</v>
      </c>
      <c r="E822">
        <v>0.7</v>
      </c>
      <c r="F822">
        <v>1391</v>
      </c>
      <c r="G822" t="s">
        <v>1472</v>
      </c>
      <c r="H822" t="s">
        <v>40</v>
      </c>
      <c r="I822" t="s">
        <v>127</v>
      </c>
      <c r="J822" t="s">
        <v>42</v>
      </c>
      <c r="K822" t="s">
        <v>43</v>
      </c>
      <c r="L822" t="s">
        <v>44</v>
      </c>
      <c r="M822" t="s">
        <v>378</v>
      </c>
      <c r="N822">
        <v>0.56000000000000005</v>
      </c>
      <c r="O822" t="s">
        <v>46</v>
      </c>
      <c r="P822" t="s">
        <v>47</v>
      </c>
      <c r="Q822" t="s">
        <v>58</v>
      </c>
      <c r="R822" t="s">
        <v>1473</v>
      </c>
      <c r="S822">
        <v>94086</v>
      </c>
      <c r="T822" s="3">
        <v>42118</v>
      </c>
      <c r="U822" s="3">
        <v>42118</v>
      </c>
      <c r="V822">
        <v>-0.11</v>
      </c>
      <c r="W822">
        <v>1</v>
      </c>
      <c r="X822">
        <v>7.96</v>
      </c>
      <c r="Y822">
        <v>88727</v>
      </c>
    </row>
    <row r="823" spans="1:25" x14ac:dyDescent="0.25">
      <c r="A823">
        <v>20531</v>
      </c>
      <c r="B823" t="s">
        <v>69</v>
      </c>
      <c r="C823">
        <v>0</v>
      </c>
      <c r="D823">
        <v>43.98</v>
      </c>
      <c r="E823">
        <v>8.99</v>
      </c>
      <c r="F823">
        <v>1015</v>
      </c>
      <c r="G823" t="s">
        <v>1130</v>
      </c>
      <c r="H823" t="s">
        <v>62</v>
      </c>
      <c r="I823" t="s">
        <v>53</v>
      </c>
      <c r="J823" t="s">
        <v>42</v>
      </c>
      <c r="K823" t="s">
        <v>43</v>
      </c>
      <c r="L823" t="s">
        <v>64</v>
      </c>
      <c r="M823" t="s">
        <v>1131</v>
      </c>
      <c r="N823">
        <v>0.57999999999999996</v>
      </c>
      <c r="O823" t="s">
        <v>46</v>
      </c>
      <c r="P823" t="s">
        <v>149</v>
      </c>
      <c r="Q823" t="s">
        <v>335</v>
      </c>
      <c r="R823" t="s">
        <v>1132</v>
      </c>
      <c r="S823">
        <v>27502</v>
      </c>
      <c r="T823" s="3">
        <v>42081</v>
      </c>
      <c r="U823" s="3">
        <v>42081</v>
      </c>
      <c r="V823">
        <v>829.47</v>
      </c>
      <c r="W823">
        <v>14</v>
      </c>
      <c r="X823">
        <v>650.70000000000005</v>
      </c>
      <c r="Y823">
        <v>88390</v>
      </c>
    </row>
    <row r="824" spans="1:25" x14ac:dyDescent="0.25">
      <c r="A824">
        <v>20536</v>
      </c>
      <c r="B824" t="s">
        <v>119</v>
      </c>
      <c r="C824">
        <v>0.03</v>
      </c>
      <c r="D824">
        <v>284.98</v>
      </c>
      <c r="E824">
        <v>69.55</v>
      </c>
      <c r="F824">
        <v>972</v>
      </c>
      <c r="G824" t="s">
        <v>1094</v>
      </c>
      <c r="H824" t="s">
        <v>52</v>
      </c>
      <c r="I824" t="s">
        <v>41</v>
      </c>
      <c r="J824" t="s">
        <v>54</v>
      </c>
      <c r="K824" t="s">
        <v>55</v>
      </c>
      <c r="L824" t="s">
        <v>56</v>
      </c>
      <c r="M824" t="s">
        <v>1095</v>
      </c>
      <c r="N824">
        <v>0.6</v>
      </c>
      <c r="O824" t="s">
        <v>46</v>
      </c>
      <c r="P824" t="s">
        <v>47</v>
      </c>
      <c r="Q824" t="s">
        <v>58</v>
      </c>
      <c r="R824" t="s">
        <v>1096</v>
      </c>
      <c r="S824">
        <v>92503</v>
      </c>
      <c r="T824" s="3">
        <v>42063</v>
      </c>
      <c r="U824" s="3">
        <v>42068</v>
      </c>
      <c r="V824">
        <v>-116.58</v>
      </c>
      <c r="W824">
        <v>2</v>
      </c>
      <c r="X824">
        <v>619.38</v>
      </c>
      <c r="Y824">
        <v>87259</v>
      </c>
    </row>
    <row r="825" spans="1:25" x14ac:dyDescent="0.25">
      <c r="A825">
        <v>20537</v>
      </c>
      <c r="B825" t="s">
        <v>119</v>
      </c>
      <c r="C825">
        <v>0</v>
      </c>
      <c r="D825">
        <v>12.99</v>
      </c>
      <c r="E825">
        <v>14.37</v>
      </c>
      <c r="F825">
        <v>972</v>
      </c>
      <c r="G825" t="s">
        <v>1094</v>
      </c>
      <c r="H825" t="s">
        <v>62</v>
      </c>
      <c r="I825" t="s">
        <v>41</v>
      </c>
      <c r="J825" t="s">
        <v>54</v>
      </c>
      <c r="K825" t="s">
        <v>63</v>
      </c>
      <c r="L825" t="s">
        <v>249</v>
      </c>
      <c r="M825" t="s">
        <v>581</v>
      </c>
      <c r="N825">
        <v>0.73</v>
      </c>
      <c r="O825" t="s">
        <v>46</v>
      </c>
      <c r="P825" t="s">
        <v>47</v>
      </c>
      <c r="Q825" t="s">
        <v>58</v>
      </c>
      <c r="R825" t="s">
        <v>1096</v>
      </c>
      <c r="S825">
        <v>92503</v>
      </c>
      <c r="T825" s="3">
        <v>42063</v>
      </c>
      <c r="U825" s="3">
        <v>42063</v>
      </c>
      <c r="V825">
        <v>12.9</v>
      </c>
      <c r="W825">
        <v>1</v>
      </c>
      <c r="X825">
        <v>18.690000000000001</v>
      </c>
      <c r="Y825">
        <v>87259</v>
      </c>
    </row>
    <row r="826" spans="1:25" x14ac:dyDescent="0.25">
      <c r="A826">
        <v>20539</v>
      </c>
      <c r="B826" t="s">
        <v>69</v>
      </c>
      <c r="C826">
        <v>0.03</v>
      </c>
      <c r="D826">
        <v>73.98</v>
      </c>
      <c r="E826">
        <v>14.52</v>
      </c>
      <c r="F826">
        <v>1367</v>
      </c>
      <c r="G826" t="s">
        <v>1451</v>
      </c>
      <c r="H826" t="s">
        <v>62</v>
      </c>
      <c r="I826" t="s">
        <v>127</v>
      </c>
      <c r="J826" t="s">
        <v>90</v>
      </c>
      <c r="K826" t="s">
        <v>193</v>
      </c>
      <c r="L826" t="s">
        <v>72</v>
      </c>
      <c r="M826" t="s">
        <v>1153</v>
      </c>
      <c r="N826">
        <v>0.65</v>
      </c>
      <c r="O826" t="s">
        <v>46</v>
      </c>
      <c r="P826" t="s">
        <v>74</v>
      </c>
      <c r="Q826" t="s">
        <v>143</v>
      </c>
      <c r="R826" t="s">
        <v>1452</v>
      </c>
      <c r="S826">
        <v>79424</v>
      </c>
      <c r="T826" s="3">
        <v>42011</v>
      </c>
      <c r="U826" s="3">
        <v>42014</v>
      </c>
      <c r="V826">
        <v>-326.23</v>
      </c>
      <c r="W826">
        <v>1</v>
      </c>
      <c r="X826">
        <v>79.02</v>
      </c>
      <c r="Y826">
        <v>90513</v>
      </c>
    </row>
    <row r="827" spans="1:25" x14ac:dyDescent="0.25">
      <c r="A827">
        <v>20551</v>
      </c>
      <c r="B827" t="s">
        <v>50</v>
      </c>
      <c r="C827">
        <v>0</v>
      </c>
      <c r="D827">
        <v>5.98</v>
      </c>
      <c r="E827">
        <v>0.96</v>
      </c>
      <c r="F827">
        <v>1827</v>
      </c>
      <c r="G827" t="s">
        <v>1831</v>
      </c>
      <c r="H827" t="s">
        <v>62</v>
      </c>
      <c r="I827" t="s">
        <v>41</v>
      </c>
      <c r="J827" t="s">
        <v>42</v>
      </c>
      <c r="K827" t="s">
        <v>43</v>
      </c>
      <c r="L827" t="s">
        <v>44</v>
      </c>
      <c r="M827" t="s">
        <v>1832</v>
      </c>
      <c r="N827">
        <v>0.6</v>
      </c>
      <c r="O827" t="s">
        <v>46</v>
      </c>
      <c r="P827" t="s">
        <v>74</v>
      </c>
      <c r="Q827" t="s">
        <v>343</v>
      </c>
      <c r="R827" t="s">
        <v>163</v>
      </c>
      <c r="S827">
        <v>52601</v>
      </c>
      <c r="T827" s="3">
        <v>42054</v>
      </c>
      <c r="U827" s="3">
        <v>42055</v>
      </c>
      <c r="V827">
        <v>38.04</v>
      </c>
      <c r="W827">
        <v>9</v>
      </c>
      <c r="X827">
        <v>55.13</v>
      </c>
      <c r="Y827">
        <v>86956</v>
      </c>
    </row>
    <row r="828" spans="1:25" x14ac:dyDescent="0.25">
      <c r="A828">
        <v>20553</v>
      </c>
      <c r="B828" t="s">
        <v>50</v>
      </c>
      <c r="C828">
        <v>0.02</v>
      </c>
      <c r="D828">
        <v>5.98</v>
      </c>
      <c r="E828">
        <v>5.46</v>
      </c>
      <c r="F828">
        <v>1828</v>
      </c>
      <c r="G828" t="s">
        <v>1834</v>
      </c>
      <c r="H828" t="s">
        <v>62</v>
      </c>
      <c r="I828" t="s">
        <v>41</v>
      </c>
      <c r="J828" t="s">
        <v>42</v>
      </c>
      <c r="K828" t="s">
        <v>106</v>
      </c>
      <c r="L828" t="s">
        <v>72</v>
      </c>
      <c r="M828" t="s">
        <v>1064</v>
      </c>
      <c r="N828">
        <v>0.36</v>
      </c>
      <c r="O828" t="s">
        <v>46</v>
      </c>
      <c r="P828" t="s">
        <v>74</v>
      </c>
      <c r="Q828" t="s">
        <v>343</v>
      </c>
      <c r="R828" t="s">
        <v>1835</v>
      </c>
      <c r="S828">
        <v>50613</v>
      </c>
      <c r="T828" s="3">
        <v>42054</v>
      </c>
      <c r="U828" s="3">
        <v>42055</v>
      </c>
      <c r="V828">
        <v>-47.12</v>
      </c>
      <c r="W828">
        <v>7</v>
      </c>
      <c r="X828">
        <v>44.8</v>
      </c>
      <c r="Y828">
        <v>86956</v>
      </c>
    </row>
    <row r="829" spans="1:25" x14ac:dyDescent="0.25">
      <c r="A829">
        <v>20554</v>
      </c>
      <c r="B829" t="s">
        <v>38</v>
      </c>
      <c r="C829">
        <v>0.01</v>
      </c>
      <c r="D829">
        <v>30.98</v>
      </c>
      <c r="E829">
        <v>6.5</v>
      </c>
      <c r="F829">
        <v>1989</v>
      </c>
      <c r="G829" t="s">
        <v>1945</v>
      </c>
      <c r="H829" t="s">
        <v>62</v>
      </c>
      <c r="I829" t="s">
        <v>41</v>
      </c>
      <c r="J829" t="s">
        <v>90</v>
      </c>
      <c r="K829" t="s">
        <v>193</v>
      </c>
      <c r="L829" t="s">
        <v>72</v>
      </c>
      <c r="M829" t="s">
        <v>1921</v>
      </c>
      <c r="N829">
        <v>0.64</v>
      </c>
      <c r="O829" t="s">
        <v>46</v>
      </c>
      <c r="P829" t="s">
        <v>47</v>
      </c>
      <c r="Q829" t="s">
        <v>225</v>
      </c>
      <c r="R829" t="s">
        <v>1946</v>
      </c>
      <c r="S829">
        <v>84117</v>
      </c>
      <c r="T829" s="3">
        <v>42139</v>
      </c>
      <c r="U829" s="3">
        <v>42140</v>
      </c>
      <c r="V829">
        <v>46.29</v>
      </c>
      <c r="W829">
        <v>11</v>
      </c>
      <c r="X829">
        <v>363.37</v>
      </c>
      <c r="Y829">
        <v>90001</v>
      </c>
    </row>
    <row r="830" spans="1:25" x14ac:dyDescent="0.25">
      <c r="A830">
        <v>20555</v>
      </c>
      <c r="B830" t="s">
        <v>38</v>
      </c>
      <c r="C830">
        <v>0.01</v>
      </c>
      <c r="D830">
        <v>40.99</v>
      </c>
      <c r="E830">
        <v>19.989999999999998</v>
      </c>
      <c r="F830">
        <v>1989</v>
      </c>
      <c r="G830" t="s">
        <v>1945</v>
      </c>
      <c r="H830" t="s">
        <v>62</v>
      </c>
      <c r="I830" t="s">
        <v>41</v>
      </c>
      <c r="J830" t="s">
        <v>42</v>
      </c>
      <c r="K830" t="s">
        <v>106</v>
      </c>
      <c r="L830" t="s">
        <v>72</v>
      </c>
      <c r="M830" t="s">
        <v>1947</v>
      </c>
      <c r="N830">
        <v>0.36</v>
      </c>
      <c r="O830" t="s">
        <v>46</v>
      </c>
      <c r="P830" t="s">
        <v>47</v>
      </c>
      <c r="Q830" t="s">
        <v>225</v>
      </c>
      <c r="R830" t="s">
        <v>1946</v>
      </c>
      <c r="S830">
        <v>84117</v>
      </c>
      <c r="T830" s="3">
        <v>42139</v>
      </c>
      <c r="U830" s="3">
        <v>42142</v>
      </c>
      <c r="V830">
        <v>177.79</v>
      </c>
      <c r="W830">
        <v>11</v>
      </c>
      <c r="X830">
        <v>480.75</v>
      </c>
      <c r="Y830">
        <v>90001</v>
      </c>
    </row>
    <row r="831" spans="1:25" x14ac:dyDescent="0.25">
      <c r="A831">
        <v>20568</v>
      </c>
      <c r="B831" t="s">
        <v>50</v>
      </c>
      <c r="C831">
        <v>0.01</v>
      </c>
      <c r="D831">
        <v>15.31</v>
      </c>
      <c r="E831">
        <v>8.7799999999999994</v>
      </c>
      <c r="F831">
        <v>1986</v>
      </c>
      <c r="G831" t="s">
        <v>1940</v>
      </c>
      <c r="H831" t="s">
        <v>62</v>
      </c>
      <c r="I831" t="s">
        <v>53</v>
      </c>
      <c r="J831" t="s">
        <v>42</v>
      </c>
      <c r="K831" t="s">
        <v>154</v>
      </c>
      <c r="L831" t="s">
        <v>72</v>
      </c>
      <c r="M831" t="s">
        <v>1941</v>
      </c>
      <c r="N831">
        <v>0.56999999999999995</v>
      </c>
      <c r="O831" t="s">
        <v>46</v>
      </c>
      <c r="P831" t="s">
        <v>74</v>
      </c>
      <c r="Q831" t="s">
        <v>143</v>
      </c>
      <c r="R831" t="s">
        <v>1942</v>
      </c>
      <c r="S831">
        <v>79701</v>
      </c>
      <c r="T831" s="3">
        <v>42130</v>
      </c>
      <c r="U831" s="3">
        <v>42131</v>
      </c>
      <c r="V831">
        <v>12.15</v>
      </c>
      <c r="W831">
        <v>23</v>
      </c>
      <c r="X831">
        <v>377</v>
      </c>
      <c r="Y831">
        <v>90888</v>
      </c>
    </row>
    <row r="832" spans="1:25" x14ac:dyDescent="0.25">
      <c r="A832">
        <v>20569</v>
      </c>
      <c r="B832" t="s">
        <v>50</v>
      </c>
      <c r="C832">
        <v>0.05</v>
      </c>
      <c r="D832">
        <v>7.99</v>
      </c>
      <c r="E832">
        <v>5.03</v>
      </c>
      <c r="F832">
        <v>1986</v>
      </c>
      <c r="G832" t="s">
        <v>1940</v>
      </c>
      <c r="H832" t="s">
        <v>40</v>
      </c>
      <c r="I832" t="s">
        <v>53</v>
      </c>
      <c r="J832" t="s">
        <v>90</v>
      </c>
      <c r="K832" t="s">
        <v>91</v>
      </c>
      <c r="L832" t="s">
        <v>99</v>
      </c>
      <c r="M832" t="s">
        <v>443</v>
      </c>
      <c r="N832">
        <v>0.6</v>
      </c>
      <c r="O832" t="s">
        <v>46</v>
      </c>
      <c r="P832" t="s">
        <v>74</v>
      </c>
      <c r="Q832" t="s">
        <v>143</v>
      </c>
      <c r="R832" t="s">
        <v>1942</v>
      </c>
      <c r="S832">
        <v>79701</v>
      </c>
      <c r="T832" s="3">
        <v>42130</v>
      </c>
      <c r="U832" s="3">
        <v>42132</v>
      </c>
      <c r="V832">
        <v>5.69</v>
      </c>
      <c r="W832">
        <v>4</v>
      </c>
      <c r="X832">
        <v>42.99</v>
      </c>
      <c r="Y832">
        <v>90888</v>
      </c>
    </row>
    <row r="833" spans="1:25" x14ac:dyDescent="0.25">
      <c r="A833">
        <v>20571</v>
      </c>
      <c r="B833" t="s">
        <v>50</v>
      </c>
      <c r="C833">
        <v>0.02</v>
      </c>
      <c r="D833">
        <v>4.13</v>
      </c>
      <c r="E833">
        <v>6.89</v>
      </c>
      <c r="F833">
        <v>1749</v>
      </c>
      <c r="G833" t="s">
        <v>1778</v>
      </c>
      <c r="H833" t="s">
        <v>62</v>
      </c>
      <c r="I833" t="s">
        <v>53</v>
      </c>
      <c r="J833" t="s">
        <v>42</v>
      </c>
      <c r="K833" t="s">
        <v>147</v>
      </c>
      <c r="L833" t="s">
        <v>72</v>
      </c>
      <c r="M833" t="s">
        <v>1773</v>
      </c>
      <c r="N833">
        <v>0.39</v>
      </c>
      <c r="O833" t="s">
        <v>46</v>
      </c>
      <c r="P833" t="s">
        <v>74</v>
      </c>
      <c r="Q833" t="s">
        <v>317</v>
      </c>
      <c r="R833" t="s">
        <v>1779</v>
      </c>
      <c r="S833">
        <v>73505</v>
      </c>
      <c r="T833" s="3">
        <v>42013</v>
      </c>
      <c r="U833" s="3">
        <v>42014</v>
      </c>
      <c r="V833">
        <v>-48.24</v>
      </c>
      <c r="W833">
        <v>2</v>
      </c>
      <c r="X833">
        <v>10.19</v>
      </c>
      <c r="Y833">
        <v>87243</v>
      </c>
    </row>
    <row r="834" spans="1:25" x14ac:dyDescent="0.25">
      <c r="A834">
        <v>20577</v>
      </c>
      <c r="B834" t="s">
        <v>60</v>
      </c>
      <c r="C834">
        <v>0.03</v>
      </c>
      <c r="D834">
        <v>8.34</v>
      </c>
      <c r="E834">
        <v>2.64</v>
      </c>
      <c r="F834">
        <v>256</v>
      </c>
      <c r="G834" t="s">
        <v>370</v>
      </c>
      <c r="H834" t="s">
        <v>62</v>
      </c>
      <c r="I834" t="s">
        <v>53</v>
      </c>
      <c r="J834" t="s">
        <v>42</v>
      </c>
      <c r="K834" t="s">
        <v>187</v>
      </c>
      <c r="L834" t="s">
        <v>64</v>
      </c>
      <c r="M834" t="s">
        <v>371</v>
      </c>
      <c r="N834">
        <v>0.59</v>
      </c>
      <c r="O834" t="s">
        <v>46</v>
      </c>
      <c r="P834" t="s">
        <v>66</v>
      </c>
      <c r="Q834" t="s">
        <v>247</v>
      </c>
      <c r="R834" t="s">
        <v>372</v>
      </c>
      <c r="S834">
        <v>17331</v>
      </c>
      <c r="T834" s="3">
        <v>42035</v>
      </c>
      <c r="U834" s="3">
        <v>42037</v>
      </c>
      <c r="V834">
        <v>0.68</v>
      </c>
      <c r="W834">
        <v>4</v>
      </c>
      <c r="X834">
        <v>34.64</v>
      </c>
      <c r="Y834">
        <v>86267</v>
      </c>
    </row>
    <row r="835" spans="1:25" x14ac:dyDescent="0.25">
      <c r="A835">
        <v>20589</v>
      </c>
      <c r="B835" t="s">
        <v>50</v>
      </c>
      <c r="C835">
        <v>0.01</v>
      </c>
      <c r="D835">
        <v>7.1</v>
      </c>
      <c r="E835">
        <v>6.05</v>
      </c>
      <c r="F835">
        <v>3084</v>
      </c>
      <c r="G835" t="s">
        <v>2794</v>
      </c>
      <c r="H835" t="s">
        <v>62</v>
      </c>
      <c r="I835" t="s">
        <v>71</v>
      </c>
      <c r="J835" t="s">
        <v>42</v>
      </c>
      <c r="K835" t="s">
        <v>122</v>
      </c>
      <c r="L835" t="s">
        <v>72</v>
      </c>
      <c r="M835" t="s">
        <v>664</v>
      </c>
      <c r="N835">
        <v>0.39</v>
      </c>
      <c r="O835" t="s">
        <v>46</v>
      </c>
      <c r="P835" t="s">
        <v>47</v>
      </c>
      <c r="Q835" t="s">
        <v>48</v>
      </c>
      <c r="R835" t="s">
        <v>2777</v>
      </c>
      <c r="S835">
        <v>98503</v>
      </c>
      <c r="T835" s="3">
        <v>42179</v>
      </c>
      <c r="U835" s="3">
        <v>42180</v>
      </c>
      <c r="V835">
        <v>-39.19</v>
      </c>
      <c r="W835">
        <v>18</v>
      </c>
      <c r="X835">
        <v>133.19</v>
      </c>
      <c r="Y835">
        <v>89880</v>
      </c>
    </row>
    <row r="836" spans="1:25" x14ac:dyDescent="0.25">
      <c r="A836">
        <v>20590</v>
      </c>
      <c r="B836" t="s">
        <v>50</v>
      </c>
      <c r="C836">
        <v>0.05</v>
      </c>
      <c r="D836">
        <v>18.97</v>
      </c>
      <c r="E836">
        <v>9.0299999999999994</v>
      </c>
      <c r="F836">
        <v>3084</v>
      </c>
      <c r="G836" t="s">
        <v>2794</v>
      </c>
      <c r="H836" t="s">
        <v>62</v>
      </c>
      <c r="I836" t="s">
        <v>71</v>
      </c>
      <c r="J836" t="s">
        <v>42</v>
      </c>
      <c r="K836" t="s">
        <v>106</v>
      </c>
      <c r="L836" t="s">
        <v>72</v>
      </c>
      <c r="M836" t="s">
        <v>788</v>
      </c>
      <c r="N836">
        <v>0.37</v>
      </c>
      <c r="O836" t="s">
        <v>46</v>
      </c>
      <c r="P836" t="s">
        <v>47</v>
      </c>
      <c r="Q836" t="s">
        <v>48</v>
      </c>
      <c r="R836" t="s">
        <v>2777</v>
      </c>
      <c r="S836">
        <v>98503</v>
      </c>
      <c r="T836" s="3">
        <v>42179</v>
      </c>
      <c r="U836" s="3">
        <v>42180</v>
      </c>
      <c r="V836">
        <v>-1.89</v>
      </c>
      <c r="W836">
        <v>5</v>
      </c>
      <c r="X836">
        <v>97.33</v>
      </c>
      <c r="Y836">
        <v>89880</v>
      </c>
    </row>
    <row r="837" spans="1:25" x14ac:dyDescent="0.25">
      <c r="A837">
        <v>20591</v>
      </c>
      <c r="B837" t="s">
        <v>69</v>
      </c>
      <c r="C837">
        <v>0</v>
      </c>
      <c r="D837">
        <v>55.99</v>
      </c>
      <c r="E837">
        <v>2.5</v>
      </c>
      <c r="F837">
        <v>1743</v>
      </c>
      <c r="G837" t="s">
        <v>1770</v>
      </c>
      <c r="H837" t="s">
        <v>62</v>
      </c>
      <c r="I837" t="s">
        <v>127</v>
      </c>
      <c r="J837" t="s">
        <v>90</v>
      </c>
      <c r="K837" t="s">
        <v>91</v>
      </c>
      <c r="L837" t="s">
        <v>64</v>
      </c>
      <c r="M837" t="s">
        <v>1771</v>
      </c>
      <c r="N837">
        <v>0.83</v>
      </c>
      <c r="O837" t="s">
        <v>46</v>
      </c>
      <c r="P837" t="s">
        <v>74</v>
      </c>
      <c r="Q837" t="s">
        <v>143</v>
      </c>
      <c r="R837" t="s">
        <v>1667</v>
      </c>
      <c r="S837">
        <v>77546</v>
      </c>
      <c r="T837" s="3">
        <v>42047</v>
      </c>
      <c r="U837" s="3">
        <v>42049</v>
      </c>
      <c r="V837">
        <v>-121.06</v>
      </c>
      <c r="W837">
        <v>1</v>
      </c>
      <c r="X837">
        <v>52.1</v>
      </c>
      <c r="Y837">
        <v>91025</v>
      </c>
    </row>
    <row r="838" spans="1:25" x14ac:dyDescent="0.25">
      <c r="A838">
        <v>20592</v>
      </c>
      <c r="B838" t="s">
        <v>69</v>
      </c>
      <c r="C838">
        <v>0.03</v>
      </c>
      <c r="D838">
        <v>128.24</v>
      </c>
      <c r="E838">
        <v>12.65</v>
      </c>
      <c r="F838">
        <v>1237</v>
      </c>
      <c r="G838" t="s">
        <v>1338</v>
      </c>
      <c r="H838" t="s">
        <v>62</v>
      </c>
      <c r="I838" t="s">
        <v>41</v>
      </c>
      <c r="J838" t="s">
        <v>54</v>
      </c>
      <c r="K838" t="s">
        <v>55</v>
      </c>
      <c r="L838" t="s">
        <v>99</v>
      </c>
      <c r="M838" t="s">
        <v>632</v>
      </c>
      <c r="O838" t="s">
        <v>46</v>
      </c>
      <c r="P838" t="s">
        <v>74</v>
      </c>
      <c r="Q838" t="s">
        <v>143</v>
      </c>
      <c r="R838" t="s">
        <v>1339</v>
      </c>
      <c r="S838">
        <v>75007</v>
      </c>
      <c r="T838" s="3">
        <v>42035</v>
      </c>
      <c r="U838" s="3">
        <v>42037</v>
      </c>
      <c r="V838">
        <v>790.46</v>
      </c>
      <c r="W838">
        <v>9</v>
      </c>
      <c r="X838">
        <v>1145.5999999999999</v>
      </c>
      <c r="Y838">
        <v>86075</v>
      </c>
    </row>
    <row r="839" spans="1:25" x14ac:dyDescent="0.25">
      <c r="A839">
        <v>20593</v>
      </c>
      <c r="B839" t="s">
        <v>69</v>
      </c>
      <c r="C839">
        <v>0.01</v>
      </c>
      <c r="D839">
        <v>160.97999999999999</v>
      </c>
      <c r="E839">
        <v>30</v>
      </c>
      <c r="F839">
        <v>1238</v>
      </c>
      <c r="G839" t="s">
        <v>1342</v>
      </c>
      <c r="H839" t="s">
        <v>52</v>
      </c>
      <c r="I839" t="s">
        <v>41</v>
      </c>
      <c r="J839" t="s">
        <v>54</v>
      </c>
      <c r="K839" t="s">
        <v>55</v>
      </c>
      <c r="L839" t="s">
        <v>56</v>
      </c>
      <c r="M839" t="s">
        <v>190</v>
      </c>
      <c r="N839">
        <v>0.62</v>
      </c>
      <c r="O839" t="s">
        <v>46</v>
      </c>
      <c r="P839" t="s">
        <v>74</v>
      </c>
      <c r="Q839" t="s">
        <v>143</v>
      </c>
      <c r="R839" t="s">
        <v>1343</v>
      </c>
      <c r="S839">
        <v>75104</v>
      </c>
      <c r="T839" s="3">
        <v>42035</v>
      </c>
      <c r="U839" s="3">
        <v>42037</v>
      </c>
      <c r="V839">
        <v>788.79</v>
      </c>
      <c r="W839">
        <v>10</v>
      </c>
      <c r="X839">
        <v>1634.67</v>
      </c>
      <c r="Y839">
        <v>86075</v>
      </c>
    </row>
    <row r="840" spans="1:25" x14ac:dyDescent="0.25">
      <c r="A840">
        <v>20594</v>
      </c>
      <c r="B840" t="s">
        <v>50</v>
      </c>
      <c r="C840">
        <v>0.03</v>
      </c>
      <c r="D840">
        <v>140.97999999999999</v>
      </c>
      <c r="E840">
        <v>36.090000000000003</v>
      </c>
      <c r="F840">
        <v>2833</v>
      </c>
      <c r="G840" t="s">
        <v>2605</v>
      </c>
      <c r="H840" t="s">
        <v>52</v>
      </c>
      <c r="I840" t="s">
        <v>71</v>
      </c>
      <c r="J840" t="s">
        <v>54</v>
      </c>
      <c r="K840" t="s">
        <v>204</v>
      </c>
      <c r="L840" t="s">
        <v>134</v>
      </c>
      <c r="M840" t="s">
        <v>1360</v>
      </c>
      <c r="N840">
        <v>0.77</v>
      </c>
      <c r="O840" t="s">
        <v>46</v>
      </c>
      <c r="P840" t="s">
        <v>74</v>
      </c>
      <c r="Q840" t="s">
        <v>75</v>
      </c>
      <c r="R840" t="s">
        <v>2606</v>
      </c>
      <c r="S840">
        <v>55076</v>
      </c>
      <c r="T840" s="3">
        <v>42088</v>
      </c>
      <c r="U840" s="3">
        <v>42090</v>
      </c>
      <c r="V840">
        <v>-221.5</v>
      </c>
      <c r="W840">
        <v>4</v>
      </c>
      <c r="X840">
        <v>608.80999999999995</v>
      </c>
      <c r="Y840">
        <v>91030</v>
      </c>
    </row>
    <row r="841" spans="1:25" x14ac:dyDescent="0.25">
      <c r="A841">
        <v>20595</v>
      </c>
      <c r="B841" t="s">
        <v>50</v>
      </c>
      <c r="C841">
        <v>0.08</v>
      </c>
      <c r="D841">
        <v>65.989999999999995</v>
      </c>
      <c r="E841">
        <v>8.99</v>
      </c>
      <c r="F841">
        <v>2833</v>
      </c>
      <c r="G841" t="s">
        <v>2605</v>
      </c>
      <c r="H841" t="s">
        <v>62</v>
      </c>
      <c r="I841" t="s">
        <v>71</v>
      </c>
      <c r="J841" t="s">
        <v>90</v>
      </c>
      <c r="K841" t="s">
        <v>91</v>
      </c>
      <c r="L841" t="s">
        <v>72</v>
      </c>
      <c r="M841" t="s">
        <v>628</v>
      </c>
      <c r="N841">
        <v>0.56000000000000005</v>
      </c>
      <c r="O841" t="s">
        <v>46</v>
      </c>
      <c r="P841" t="s">
        <v>74</v>
      </c>
      <c r="Q841" t="s">
        <v>75</v>
      </c>
      <c r="R841" t="s">
        <v>2606</v>
      </c>
      <c r="S841">
        <v>55076</v>
      </c>
      <c r="T841" s="3">
        <v>42088</v>
      </c>
      <c r="U841" s="3">
        <v>42089</v>
      </c>
      <c r="V841">
        <v>206.35</v>
      </c>
      <c r="W841">
        <v>15</v>
      </c>
      <c r="X841">
        <v>808.61</v>
      </c>
      <c r="Y841">
        <v>91030</v>
      </c>
    </row>
    <row r="842" spans="1:25" x14ac:dyDescent="0.25">
      <c r="A842">
        <v>20600</v>
      </c>
      <c r="B842" t="s">
        <v>50</v>
      </c>
      <c r="C842">
        <v>0.03</v>
      </c>
      <c r="D842">
        <v>19.989999999999998</v>
      </c>
      <c r="E842">
        <v>11.17</v>
      </c>
      <c r="F842">
        <v>1777</v>
      </c>
      <c r="G842" t="s">
        <v>1798</v>
      </c>
      <c r="H842" t="s">
        <v>62</v>
      </c>
      <c r="I842" t="s">
        <v>41</v>
      </c>
      <c r="J842" t="s">
        <v>54</v>
      </c>
      <c r="K842" t="s">
        <v>63</v>
      </c>
      <c r="L842" t="s">
        <v>249</v>
      </c>
      <c r="M842" t="s">
        <v>521</v>
      </c>
      <c r="N842">
        <v>0.6</v>
      </c>
      <c r="O842" t="s">
        <v>46</v>
      </c>
      <c r="P842" t="s">
        <v>74</v>
      </c>
      <c r="Q842" t="s">
        <v>716</v>
      </c>
      <c r="R842" t="s">
        <v>1799</v>
      </c>
      <c r="S842">
        <v>46383</v>
      </c>
      <c r="T842" s="3">
        <v>42096</v>
      </c>
      <c r="U842" s="3">
        <v>42097</v>
      </c>
      <c r="V842">
        <v>-20.88</v>
      </c>
      <c r="W842">
        <v>12</v>
      </c>
      <c r="X842">
        <v>251.61</v>
      </c>
      <c r="Y842">
        <v>89942</v>
      </c>
    </row>
    <row r="843" spans="1:25" x14ac:dyDescent="0.25">
      <c r="A843">
        <v>20602</v>
      </c>
      <c r="B843" t="s">
        <v>38</v>
      </c>
      <c r="C843">
        <v>0.01</v>
      </c>
      <c r="D843">
        <v>2036.48</v>
      </c>
      <c r="E843">
        <v>14.7</v>
      </c>
      <c r="F843">
        <v>2489</v>
      </c>
      <c r="G843" t="s">
        <v>2351</v>
      </c>
      <c r="H843" t="s">
        <v>52</v>
      </c>
      <c r="I843" t="s">
        <v>127</v>
      </c>
      <c r="J843" t="s">
        <v>90</v>
      </c>
      <c r="K843" t="s">
        <v>98</v>
      </c>
      <c r="L843" t="s">
        <v>56</v>
      </c>
      <c r="M843" t="s">
        <v>646</v>
      </c>
      <c r="N843">
        <v>0.55000000000000004</v>
      </c>
      <c r="O843" t="s">
        <v>46</v>
      </c>
      <c r="P843" t="s">
        <v>47</v>
      </c>
      <c r="Q843" t="s">
        <v>58</v>
      </c>
      <c r="R843" t="s">
        <v>708</v>
      </c>
      <c r="S843">
        <v>94521</v>
      </c>
      <c r="T843" s="3">
        <v>42046</v>
      </c>
      <c r="U843" s="3">
        <v>42048</v>
      </c>
      <c r="V843">
        <v>-1596.75</v>
      </c>
      <c r="W843">
        <v>2</v>
      </c>
      <c r="X843">
        <v>3786.84</v>
      </c>
      <c r="Y843">
        <v>86883</v>
      </c>
    </row>
    <row r="844" spans="1:25" x14ac:dyDescent="0.25">
      <c r="A844">
        <v>20603</v>
      </c>
      <c r="B844" t="s">
        <v>60</v>
      </c>
      <c r="C844">
        <v>0.03</v>
      </c>
      <c r="D844">
        <v>48.58</v>
      </c>
      <c r="E844">
        <v>3.99</v>
      </c>
      <c r="F844">
        <v>1649</v>
      </c>
      <c r="G844" t="s">
        <v>1672</v>
      </c>
      <c r="H844" t="s">
        <v>40</v>
      </c>
      <c r="I844" t="s">
        <v>41</v>
      </c>
      <c r="J844" t="s">
        <v>42</v>
      </c>
      <c r="K844" t="s">
        <v>270</v>
      </c>
      <c r="L844" t="s">
        <v>72</v>
      </c>
      <c r="M844" t="s">
        <v>1673</v>
      </c>
      <c r="N844">
        <v>0.56000000000000005</v>
      </c>
      <c r="O844" t="s">
        <v>46</v>
      </c>
      <c r="P844" t="s">
        <v>66</v>
      </c>
      <c r="Q844" t="s">
        <v>84</v>
      </c>
      <c r="R844" t="s">
        <v>1621</v>
      </c>
      <c r="S844">
        <v>11598</v>
      </c>
      <c r="T844" s="3">
        <v>42059</v>
      </c>
      <c r="U844" s="3">
        <v>42061</v>
      </c>
      <c r="V844">
        <v>100.13</v>
      </c>
      <c r="W844">
        <v>3</v>
      </c>
      <c r="X844">
        <v>145.12</v>
      </c>
      <c r="Y844">
        <v>91041</v>
      </c>
    </row>
    <row r="845" spans="1:25" x14ac:dyDescent="0.25">
      <c r="A845">
        <v>20604</v>
      </c>
      <c r="B845" t="s">
        <v>119</v>
      </c>
      <c r="C845">
        <v>0.1</v>
      </c>
      <c r="D845">
        <v>50.98</v>
      </c>
      <c r="E845">
        <v>22.24</v>
      </c>
      <c r="F845">
        <v>851</v>
      </c>
      <c r="G845" t="s">
        <v>981</v>
      </c>
      <c r="H845" t="s">
        <v>62</v>
      </c>
      <c r="I845" t="s">
        <v>41</v>
      </c>
      <c r="J845" t="s">
        <v>54</v>
      </c>
      <c r="K845" t="s">
        <v>63</v>
      </c>
      <c r="L845" t="s">
        <v>249</v>
      </c>
      <c r="M845" t="s">
        <v>982</v>
      </c>
      <c r="N845">
        <v>0.55000000000000004</v>
      </c>
      <c r="O845" t="s">
        <v>46</v>
      </c>
      <c r="P845" t="s">
        <v>47</v>
      </c>
      <c r="Q845" t="s">
        <v>58</v>
      </c>
      <c r="R845" t="s">
        <v>983</v>
      </c>
      <c r="S845">
        <v>91745</v>
      </c>
      <c r="T845" s="3">
        <v>42060</v>
      </c>
      <c r="U845" s="3">
        <v>42062</v>
      </c>
      <c r="V845">
        <v>98.12</v>
      </c>
      <c r="W845">
        <v>6</v>
      </c>
      <c r="X845">
        <v>300.63</v>
      </c>
      <c r="Y845">
        <v>88568</v>
      </c>
    </row>
    <row r="846" spans="1:25" x14ac:dyDescent="0.25">
      <c r="A846">
        <v>20612</v>
      </c>
      <c r="B846" t="s">
        <v>38</v>
      </c>
      <c r="C846">
        <v>0.03</v>
      </c>
      <c r="D846">
        <v>7.3</v>
      </c>
      <c r="E846">
        <v>7.72</v>
      </c>
      <c r="F846">
        <v>1123</v>
      </c>
      <c r="G846" t="s">
        <v>1239</v>
      </c>
      <c r="H846" t="s">
        <v>62</v>
      </c>
      <c r="I846" t="s">
        <v>71</v>
      </c>
      <c r="J846" t="s">
        <v>42</v>
      </c>
      <c r="K846" t="s">
        <v>122</v>
      </c>
      <c r="L846" t="s">
        <v>72</v>
      </c>
      <c r="M846" t="s">
        <v>1240</v>
      </c>
      <c r="N846">
        <v>0.38</v>
      </c>
      <c r="O846" t="s">
        <v>46</v>
      </c>
      <c r="P846" t="s">
        <v>47</v>
      </c>
      <c r="Q846" t="s">
        <v>58</v>
      </c>
      <c r="R846" t="s">
        <v>560</v>
      </c>
      <c r="S846">
        <v>95661</v>
      </c>
      <c r="T846" s="3">
        <v>42078</v>
      </c>
      <c r="U846" s="3">
        <v>42081</v>
      </c>
      <c r="V846">
        <v>-127.05</v>
      </c>
      <c r="W846">
        <v>14</v>
      </c>
      <c r="X846">
        <v>103.61</v>
      </c>
      <c r="Y846">
        <v>87015</v>
      </c>
    </row>
    <row r="847" spans="1:25" x14ac:dyDescent="0.25">
      <c r="A847">
        <v>20618</v>
      </c>
      <c r="B847" t="s">
        <v>119</v>
      </c>
      <c r="C847">
        <v>0</v>
      </c>
      <c r="D847">
        <v>17.52</v>
      </c>
      <c r="E847">
        <v>8.17</v>
      </c>
      <c r="F847">
        <v>2801</v>
      </c>
      <c r="G847" t="s">
        <v>2587</v>
      </c>
      <c r="H847" t="s">
        <v>62</v>
      </c>
      <c r="I847" t="s">
        <v>53</v>
      </c>
      <c r="J847" t="s">
        <v>42</v>
      </c>
      <c r="K847" t="s">
        <v>270</v>
      </c>
      <c r="L847" t="s">
        <v>99</v>
      </c>
      <c r="M847" t="s">
        <v>2588</v>
      </c>
      <c r="N847">
        <v>0.5</v>
      </c>
      <c r="O847" t="s">
        <v>46</v>
      </c>
      <c r="P847" t="s">
        <v>47</v>
      </c>
      <c r="Q847" t="s">
        <v>391</v>
      </c>
      <c r="R847" t="s">
        <v>2540</v>
      </c>
      <c r="S847">
        <v>85224</v>
      </c>
      <c r="T847" s="3">
        <v>42183</v>
      </c>
      <c r="U847" s="3">
        <v>42188</v>
      </c>
      <c r="V847">
        <v>52.76</v>
      </c>
      <c r="W847">
        <v>15</v>
      </c>
      <c r="X847">
        <v>284.33999999999997</v>
      </c>
      <c r="Y847">
        <v>91049</v>
      </c>
    </row>
    <row r="848" spans="1:25" x14ac:dyDescent="0.25">
      <c r="A848">
        <v>20619</v>
      </c>
      <c r="B848" t="s">
        <v>69</v>
      </c>
      <c r="C848">
        <v>0.06</v>
      </c>
      <c r="D848">
        <v>16.48</v>
      </c>
      <c r="E848">
        <v>1.99</v>
      </c>
      <c r="F848">
        <v>1719</v>
      </c>
      <c r="G848" t="s">
        <v>1738</v>
      </c>
      <c r="H848" t="s">
        <v>62</v>
      </c>
      <c r="I848" t="s">
        <v>41</v>
      </c>
      <c r="J848" t="s">
        <v>90</v>
      </c>
      <c r="K848" t="s">
        <v>193</v>
      </c>
      <c r="L848" t="s">
        <v>64</v>
      </c>
      <c r="M848" t="s">
        <v>1485</v>
      </c>
      <c r="N848">
        <v>0.42</v>
      </c>
      <c r="O848" t="s">
        <v>46</v>
      </c>
      <c r="P848" t="s">
        <v>149</v>
      </c>
      <c r="Q848" t="s">
        <v>1291</v>
      </c>
      <c r="R848" t="s">
        <v>1739</v>
      </c>
      <c r="S848">
        <v>35473</v>
      </c>
      <c r="T848" s="3">
        <v>42021</v>
      </c>
      <c r="U848" s="3">
        <v>42023</v>
      </c>
      <c r="V848">
        <v>-144.59</v>
      </c>
      <c r="W848">
        <v>8</v>
      </c>
      <c r="X848">
        <v>128.13</v>
      </c>
      <c r="Y848">
        <v>90786</v>
      </c>
    </row>
    <row r="849" spans="1:25" x14ac:dyDescent="0.25">
      <c r="A849">
        <v>20624</v>
      </c>
      <c r="B849" t="s">
        <v>119</v>
      </c>
      <c r="C849">
        <v>0</v>
      </c>
      <c r="D849">
        <v>1270.99</v>
      </c>
      <c r="E849">
        <v>19.989999999999998</v>
      </c>
      <c r="F849">
        <v>3397</v>
      </c>
      <c r="G849" t="s">
        <v>3033</v>
      </c>
      <c r="H849" t="s">
        <v>62</v>
      </c>
      <c r="I849" t="s">
        <v>71</v>
      </c>
      <c r="J849" t="s">
        <v>42</v>
      </c>
      <c r="K849" t="s">
        <v>122</v>
      </c>
      <c r="L849" t="s">
        <v>72</v>
      </c>
      <c r="M849" t="s">
        <v>644</v>
      </c>
      <c r="N849">
        <v>0.35</v>
      </c>
      <c r="O849" t="s">
        <v>46</v>
      </c>
      <c r="P849" t="s">
        <v>74</v>
      </c>
      <c r="Q849" t="s">
        <v>191</v>
      </c>
      <c r="R849" t="s">
        <v>1372</v>
      </c>
      <c r="S849">
        <v>61832</v>
      </c>
      <c r="T849" s="3">
        <v>42162</v>
      </c>
      <c r="U849" s="3">
        <v>42164</v>
      </c>
      <c r="V849">
        <v>6384.44</v>
      </c>
      <c r="W849">
        <v>7</v>
      </c>
      <c r="X849">
        <v>9252.81</v>
      </c>
      <c r="Y849">
        <v>87535</v>
      </c>
    </row>
    <row r="850" spans="1:25" x14ac:dyDescent="0.25">
      <c r="A850">
        <v>20628</v>
      </c>
      <c r="B850" t="s">
        <v>60</v>
      </c>
      <c r="C850">
        <v>7.0000000000000007E-2</v>
      </c>
      <c r="D850">
        <v>40.98</v>
      </c>
      <c r="E850">
        <v>7.47</v>
      </c>
      <c r="F850">
        <v>1279</v>
      </c>
      <c r="G850" t="s">
        <v>1385</v>
      </c>
      <c r="H850" t="s">
        <v>62</v>
      </c>
      <c r="I850" t="s">
        <v>41</v>
      </c>
      <c r="J850" t="s">
        <v>42</v>
      </c>
      <c r="K850" t="s">
        <v>122</v>
      </c>
      <c r="L850" t="s">
        <v>72</v>
      </c>
      <c r="M850" t="s">
        <v>1386</v>
      </c>
      <c r="N850">
        <v>0.37</v>
      </c>
      <c r="O850" t="s">
        <v>46</v>
      </c>
      <c r="P850" t="s">
        <v>74</v>
      </c>
      <c r="Q850" t="s">
        <v>716</v>
      </c>
      <c r="R850" t="s">
        <v>1387</v>
      </c>
      <c r="S850">
        <v>46324</v>
      </c>
      <c r="T850" s="3">
        <v>42064</v>
      </c>
      <c r="U850" s="3">
        <v>42065</v>
      </c>
      <c r="V850">
        <v>54.9</v>
      </c>
      <c r="W850">
        <v>2</v>
      </c>
      <c r="X850">
        <v>81.900000000000006</v>
      </c>
      <c r="Y850">
        <v>90114</v>
      </c>
    </row>
    <row r="851" spans="1:25" x14ac:dyDescent="0.25">
      <c r="A851">
        <v>20631</v>
      </c>
      <c r="B851" t="s">
        <v>38</v>
      </c>
      <c r="C851">
        <v>0.06</v>
      </c>
      <c r="D851">
        <v>55.48</v>
      </c>
      <c r="E851">
        <v>14.3</v>
      </c>
      <c r="F851">
        <v>24</v>
      </c>
      <c r="G851" t="s">
        <v>105</v>
      </c>
      <c r="H851" t="s">
        <v>62</v>
      </c>
      <c r="I851" t="s">
        <v>41</v>
      </c>
      <c r="J851" t="s">
        <v>42</v>
      </c>
      <c r="K851" t="s">
        <v>106</v>
      </c>
      <c r="L851" t="s">
        <v>72</v>
      </c>
      <c r="M851" t="s">
        <v>107</v>
      </c>
      <c r="N851">
        <v>0.37</v>
      </c>
      <c r="O851" t="s">
        <v>46</v>
      </c>
      <c r="P851" t="s">
        <v>47</v>
      </c>
      <c r="Q851" t="s">
        <v>58</v>
      </c>
      <c r="R851" t="s">
        <v>108</v>
      </c>
      <c r="S851">
        <v>92677</v>
      </c>
      <c r="T851" s="3">
        <v>42032</v>
      </c>
      <c r="U851" s="3">
        <v>42033</v>
      </c>
      <c r="V851">
        <v>-28.3</v>
      </c>
      <c r="W851">
        <v>1</v>
      </c>
      <c r="X851">
        <v>67.489999999999995</v>
      </c>
      <c r="Y851">
        <v>87651</v>
      </c>
    </row>
    <row r="852" spans="1:25" x14ac:dyDescent="0.25">
      <c r="A852">
        <v>20632</v>
      </c>
      <c r="B852" t="s">
        <v>38</v>
      </c>
      <c r="C852">
        <v>0.02</v>
      </c>
      <c r="D852">
        <v>1.68</v>
      </c>
      <c r="E852">
        <v>1.57</v>
      </c>
      <c r="F852">
        <v>24</v>
      </c>
      <c r="G852" t="s">
        <v>105</v>
      </c>
      <c r="H852" t="s">
        <v>62</v>
      </c>
      <c r="I852" t="s">
        <v>41</v>
      </c>
      <c r="J852" t="s">
        <v>42</v>
      </c>
      <c r="K852" t="s">
        <v>43</v>
      </c>
      <c r="L852" t="s">
        <v>44</v>
      </c>
      <c r="M852" t="s">
        <v>109</v>
      </c>
      <c r="N852">
        <v>0.59</v>
      </c>
      <c r="O852" t="s">
        <v>46</v>
      </c>
      <c r="P852" t="s">
        <v>47</v>
      </c>
      <c r="Q852" t="s">
        <v>58</v>
      </c>
      <c r="R852" t="s">
        <v>108</v>
      </c>
      <c r="S852">
        <v>92677</v>
      </c>
      <c r="T852" s="3">
        <v>42032</v>
      </c>
      <c r="U852" s="3">
        <v>42034</v>
      </c>
      <c r="V852">
        <v>-5.31</v>
      </c>
      <c r="W852">
        <v>1</v>
      </c>
      <c r="X852">
        <v>2.25</v>
      </c>
      <c r="Y852">
        <v>87651</v>
      </c>
    </row>
    <row r="853" spans="1:25" x14ac:dyDescent="0.25">
      <c r="A853">
        <v>20633</v>
      </c>
      <c r="B853" t="s">
        <v>50</v>
      </c>
      <c r="C853">
        <v>0.04</v>
      </c>
      <c r="D853">
        <v>10.64</v>
      </c>
      <c r="E853">
        <v>5.16</v>
      </c>
      <c r="F853">
        <v>721</v>
      </c>
      <c r="G853" t="s">
        <v>863</v>
      </c>
      <c r="H853" t="s">
        <v>62</v>
      </c>
      <c r="I853" t="s">
        <v>41</v>
      </c>
      <c r="J853" t="s">
        <v>54</v>
      </c>
      <c r="K853" t="s">
        <v>63</v>
      </c>
      <c r="L853" t="s">
        <v>72</v>
      </c>
      <c r="M853" t="s">
        <v>864</v>
      </c>
      <c r="N853">
        <v>0.56999999999999995</v>
      </c>
      <c r="O853" t="s">
        <v>46</v>
      </c>
      <c r="P853" t="s">
        <v>74</v>
      </c>
      <c r="Q853" t="s">
        <v>716</v>
      </c>
      <c r="R853" t="s">
        <v>865</v>
      </c>
      <c r="S853">
        <v>46041</v>
      </c>
      <c r="T853" s="3">
        <v>42179</v>
      </c>
      <c r="U853" s="3">
        <v>42180</v>
      </c>
      <c r="V853">
        <v>24.1</v>
      </c>
      <c r="W853">
        <v>6</v>
      </c>
      <c r="X853">
        <v>66.900000000000006</v>
      </c>
      <c r="Y853">
        <v>91053</v>
      </c>
    </row>
    <row r="854" spans="1:25" x14ac:dyDescent="0.25">
      <c r="A854">
        <v>20634</v>
      </c>
      <c r="B854" t="s">
        <v>50</v>
      </c>
      <c r="C854">
        <v>0.03</v>
      </c>
      <c r="D854">
        <v>2.78</v>
      </c>
      <c r="E854">
        <v>1.34</v>
      </c>
      <c r="F854">
        <v>721</v>
      </c>
      <c r="G854" t="s">
        <v>863</v>
      </c>
      <c r="H854" t="s">
        <v>40</v>
      </c>
      <c r="I854" t="s">
        <v>41</v>
      </c>
      <c r="J854" t="s">
        <v>42</v>
      </c>
      <c r="K854" t="s">
        <v>43</v>
      </c>
      <c r="L854" t="s">
        <v>44</v>
      </c>
      <c r="M854" t="s">
        <v>866</v>
      </c>
      <c r="N854">
        <v>0.45</v>
      </c>
      <c r="O854" t="s">
        <v>46</v>
      </c>
      <c r="P854" t="s">
        <v>74</v>
      </c>
      <c r="Q854" t="s">
        <v>716</v>
      </c>
      <c r="R854" t="s">
        <v>865</v>
      </c>
      <c r="S854">
        <v>46041</v>
      </c>
      <c r="T854" s="3">
        <v>42179</v>
      </c>
      <c r="U854" s="3">
        <v>42181</v>
      </c>
      <c r="V854">
        <v>6.97</v>
      </c>
      <c r="W854">
        <v>15</v>
      </c>
      <c r="X854">
        <v>43.13</v>
      </c>
      <c r="Y854">
        <v>91053</v>
      </c>
    </row>
    <row r="855" spans="1:25" x14ac:dyDescent="0.25">
      <c r="A855">
        <v>20636</v>
      </c>
      <c r="B855" t="s">
        <v>60</v>
      </c>
      <c r="C855">
        <v>0.01</v>
      </c>
      <c r="D855">
        <v>50.98</v>
      </c>
      <c r="E855">
        <v>6.5</v>
      </c>
      <c r="F855">
        <v>1767</v>
      </c>
      <c r="G855" t="s">
        <v>1792</v>
      </c>
      <c r="H855" t="s">
        <v>62</v>
      </c>
      <c r="I855" t="s">
        <v>53</v>
      </c>
      <c r="J855" t="s">
        <v>90</v>
      </c>
      <c r="K855" t="s">
        <v>193</v>
      </c>
      <c r="L855" t="s">
        <v>72</v>
      </c>
      <c r="M855" t="s">
        <v>950</v>
      </c>
      <c r="N855">
        <v>0.73</v>
      </c>
      <c r="O855" t="s">
        <v>46</v>
      </c>
      <c r="P855" t="s">
        <v>149</v>
      </c>
      <c r="Q855" t="s">
        <v>400</v>
      </c>
      <c r="R855" t="s">
        <v>1735</v>
      </c>
      <c r="S855">
        <v>30265</v>
      </c>
      <c r="T855" s="3">
        <v>42089</v>
      </c>
      <c r="U855" s="3">
        <v>42090</v>
      </c>
      <c r="V855">
        <v>5.34</v>
      </c>
      <c r="W855">
        <v>16</v>
      </c>
      <c r="X855">
        <v>818.49</v>
      </c>
      <c r="Y855">
        <v>89211</v>
      </c>
    </row>
    <row r="856" spans="1:25" x14ac:dyDescent="0.25">
      <c r="A856">
        <v>20637</v>
      </c>
      <c r="B856" t="s">
        <v>60</v>
      </c>
      <c r="C856">
        <v>0.03</v>
      </c>
      <c r="D856">
        <v>11.97</v>
      </c>
      <c r="E856">
        <v>4.9800000000000004</v>
      </c>
      <c r="F856">
        <v>483</v>
      </c>
      <c r="G856" t="s">
        <v>596</v>
      </c>
      <c r="H856" t="s">
        <v>62</v>
      </c>
      <c r="I856" t="s">
        <v>41</v>
      </c>
      <c r="J856" t="s">
        <v>42</v>
      </c>
      <c r="K856" t="s">
        <v>270</v>
      </c>
      <c r="L856" t="s">
        <v>72</v>
      </c>
      <c r="M856" t="s">
        <v>597</v>
      </c>
      <c r="N856">
        <v>0.57999999999999996</v>
      </c>
      <c r="O856" t="s">
        <v>46</v>
      </c>
      <c r="P856" t="s">
        <v>74</v>
      </c>
      <c r="Q856" t="s">
        <v>191</v>
      </c>
      <c r="R856" t="s">
        <v>598</v>
      </c>
      <c r="S856">
        <v>60543</v>
      </c>
      <c r="T856" s="3">
        <v>42031</v>
      </c>
      <c r="U856" s="3">
        <v>42032</v>
      </c>
      <c r="V856">
        <v>-18.190000000000001</v>
      </c>
      <c r="W856">
        <v>6</v>
      </c>
      <c r="X856">
        <v>73.180000000000007</v>
      </c>
      <c r="Y856">
        <v>90353</v>
      </c>
    </row>
    <row r="857" spans="1:25" x14ac:dyDescent="0.25">
      <c r="A857">
        <v>20639</v>
      </c>
      <c r="B857" t="s">
        <v>38</v>
      </c>
      <c r="C857">
        <v>0.1</v>
      </c>
      <c r="D857">
        <v>48.91</v>
      </c>
      <c r="E857">
        <v>5.97</v>
      </c>
      <c r="F857">
        <v>2254</v>
      </c>
      <c r="G857" t="s">
        <v>2141</v>
      </c>
      <c r="H857" t="s">
        <v>62</v>
      </c>
      <c r="I857" t="s">
        <v>41</v>
      </c>
      <c r="J857" t="s">
        <v>42</v>
      </c>
      <c r="K857" t="s">
        <v>106</v>
      </c>
      <c r="L857" t="s">
        <v>72</v>
      </c>
      <c r="M857" t="s">
        <v>2143</v>
      </c>
      <c r="N857">
        <v>0.38</v>
      </c>
      <c r="O857" t="s">
        <v>46</v>
      </c>
      <c r="P857" t="s">
        <v>149</v>
      </c>
      <c r="Q857" t="s">
        <v>626</v>
      </c>
      <c r="R857" t="s">
        <v>2142</v>
      </c>
      <c r="S857">
        <v>42003</v>
      </c>
      <c r="T857" s="3">
        <v>42122</v>
      </c>
      <c r="U857" s="3">
        <v>42124</v>
      </c>
      <c r="V857">
        <v>156.74</v>
      </c>
      <c r="W857">
        <v>14</v>
      </c>
      <c r="X857">
        <v>618.96</v>
      </c>
      <c r="Y857">
        <v>89279</v>
      </c>
    </row>
    <row r="858" spans="1:25" x14ac:dyDescent="0.25">
      <c r="A858">
        <v>20640</v>
      </c>
      <c r="B858" t="s">
        <v>38</v>
      </c>
      <c r="C858">
        <v>0.08</v>
      </c>
      <c r="D858">
        <v>5.98</v>
      </c>
      <c r="E858">
        <v>5.46</v>
      </c>
      <c r="F858">
        <v>2254</v>
      </c>
      <c r="G858" t="s">
        <v>2141</v>
      </c>
      <c r="H858" t="s">
        <v>62</v>
      </c>
      <c r="I858" t="s">
        <v>41</v>
      </c>
      <c r="J858" t="s">
        <v>42</v>
      </c>
      <c r="K858" t="s">
        <v>106</v>
      </c>
      <c r="L858" t="s">
        <v>72</v>
      </c>
      <c r="M858" t="s">
        <v>1064</v>
      </c>
      <c r="N858">
        <v>0.36</v>
      </c>
      <c r="O858" t="s">
        <v>46</v>
      </c>
      <c r="P858" t="s">
        <v>149</v>
      </c>
      <c r="Q858" t="s">
        <v>626</v>
      </c>
      <c r="R858" t="s">
        <v>2142</v>
      </c>
      <c r="S858">
        <v>42003</v>
      </c>
      <c r="T858" s="3">
        <v>42122</v>
      </c>
      <c r="U858" s="3">
        <v>42122</v>
      </c>
      <c r="V858">
        <v>110.12</v>
      </c>
      <c r="W858">
        <v>13</v>
      </c>
      <c r="X858">
        <v>77.540000000000006</v>
      </c>
      <c r="Y858">
        <v>89279</v>
      </c>
    </row>
    <row r="859" spans="1:25" x14ac:dyDescent="0.25">
      <c r="A859">
        <v>20641</v>
      </c>
      <c r="B859" t="s">
        <v>119</v>
      </c>
      <c r="C859">
        <v>0.04</v>
      </c>
      <c r="D859">
        <v>8.33</v>
      </c>
      <c r="E859">
        <v>1.99</v>
      </c>
      <c r="F859">
        <v>321</v>
      </c>
      <c r="G859" t="s">
        <v>440</v>
      </c>
      <c r="H859" t="s">
        <v>62</v>
      </c>
      <c r="I859" t="s">
        <v>127</v>
      </c>
      <c r="J859" t="s">
        <v>90</v>
      </c>
      <c r="K859" t="s">
        <v>193</v>
      </c>
      <c r="L859" t="s">
        <v>64</v>
      </c>
      <c r="M859" t="s">
        <v>427</v>
      </c>
      <c r="N859">
        <v>0.52</v>
      </c>
      <c r="O859" t="s">
        <v>46</v>
      </c>
      <c r="P859" t="s">
        <v>66</v>
      </c>
      <c r="Q859" t="s">
        <v>428</v>
      </c>
      <c r="R859" t="s">
        <v>441</v>
      </c>
      <c r="S859">
        <v>20854</v>
      </c>
      <c r="T859" s="3">
        <v>42098</v>
      </c>
      <c r="U859" s="3">
        <v>42103</v>
      </c>
      <c r="V859">
        <v>9.93</v>
      </c>
      <c r="W859">
        <v>11</v>
      </c>
      <c r="X859">
        <v>89.76</v>
      </c>
      <c r="Y859">
        <v>91057</v>
      </c>
    </row>
    <row r="860" spans="1:25" x14ac:dyDescent="0.25">
      <c r="A860">
        <v>20645</v>
      </c>
      <c r="B860" t="s">
        <v>69</v>
      </c>
      <c r="C860">
        <v>7.0000000000000007E-2</v>
      </c>
      <c r="D860">
        <v>6.54</v>
      </c>
      <c r="E860">
        <v>5.27</v>
      </c>
      <c r="F860">
        <v>193</v>
      </c>
      <c r="G860" t="s">
        <v>303</v>
      </c>
      <c r="H860" t="s">
        <v>62</v>
      </c>
      <c r="I860" t="s">
        <v>41</v>
      </c>
      <c r="J860" t="s">
        <v>42</v>
      </c>
      <c r="K860" t="s">
        <v>122</v>
      </c>
      <c r="L860" t="s">
        <v>72</v>
      </c>
      <c r="M860" t="s">
        <v>305</v>
      </c>
      <c r="N860">
        <v>0.36</v>
      </c>
      <c r="O860" t="s">
        <v>46</v>
      </c>
      <c r="P860" t="s">
        <v>47</v>
      </c>
      <c r="Q860" t="s">
        <v>225</v>
      </c>
      <c r="R860" t="s">
        <v>226</v>
      </c>
      <c r="S860">
        <v>84041</v>
      </c>
      <c r="T860" s="3">
        <v>42093</v>
      </c>
      <c r="U860" s="3">
        <v>42095</v>
      </c>
      <c r="V860">
        <v>-66.040000000000006</v>
      </c>
      <c r="W860">
        <v>21</v>
      </c>
      <c r="X860">
        <v>140.30000000000001</v>
      </c>
      <c r="Y860">
        <v>90432</v>
      </c>
    </row>
    <row r="861" spans="1:25" x14ac:dyDescent="0.25">
      <c r="A861">
        <v>20646</v>
      </c>
      <c r="B861" t="s">
        <v>69</v>
      </c>
      <c r="C861">
        <v>0.09</v>
      </c>
      <c r="D861">
        <v>3.29</v>
      </c>
      <c r="E861">
        <v>1.35</v>
      </c>
      <c r="F861">
        <v>194</v>
      </c>
      <c r="G861" t="s">
        <v>306</v>
      </c>
      <c r="H861" t="s">
        <v>62</v>
      </c>
      <c r="I861" t="s">
        <v>41</v>
      </c>
      <c r="J861" t="s">
        <v>42</v>
      </c>
      <c r="K861" t="s">
        <v>79</v>
      </c>
      <c r="L861" t="s">
        <v>44</v>
      </c>
      <c r="M861" t="s">
        <v>309</v>
      </c>
      <c r="N861">
        <v>0.4</v>
      </c>
      <c r="O861" t="s">
        <v>46</v>
      </c>
      <c r="P861" t="s">
        <v>47</v>
      </c>
      <c r="Q861" t="s">
        <v>225</v>
      </c>
      <c r="R861" t="s">
        <v>308</v>
      </c>
      <c r="S861">
        <v>84043</v>
      </c>
      <c r="T861" s="3">
        <v>42093</v>
      </c>
      <c r="U861" s="3">
        <v>42095</v>
      </c>
      <c r="V861">
        <v>15.66</v>
      </c>
      <c r="W861">
        <v>23</v>
      </c>
      <c r="X861">
        <v>71.55</v>
      </c>
      <c r="Y861">
        <v>90432</v>
      </c>
    </row>
    <row r="862" spans="1:25" x14ac:dyDescent="0.25">
      <c r="A862">
        <v>20652</v>
      </c>
      <c r="B862" t="s">
        <v>119</v>
      </c>
      <c r="C862">
        <v>0.01</v>
      </c>
      <c r="D862">
        <v>65.989999999999995</v>
      </c>
      <c r="E862">
        <v>5.31</v>
      </c>
      <c r="F862">
        <v>1303</v>
      </c>
      <c r="G862" t="s">
        <v>1396</v>
      </c>
      <c r="H862" t="s">
        <v>62</v>
      </c>
      <c r="I862" t="s">
        <v>127</v>
      </c>
      <c r="J862" t="s">
        <v>90</v>
      </c>
      <c r="K862" t="s">
        <v>91</v>
      </c>
      <c r="L862" t="s">
        <v>72</v>
      </c>
      <c r="M862" t="s">
        <v>1398</v>
      </c>
      <c r="N862">
        <v>0.56999999999999995</v>
      </c>
      <c r="O862" t="s">
        <v>46</v>
      </c>
      <c r="P862" t="s">
        <v>47</v>
      </c>
      <c r="Q862" t="s">
        <v>225</v>
      </c>
      <c r="R862" t="s">
        <v>1397</v>
      </c>
      <c r="S862">
        <v>84074</v>
      </c>
      <c r="T862" s="3">
        <v>42054</v>
      </c>
      <c r="U862" s="3">
        <v>42061</v>
      </c>
      <c r="V862">
        <v>250.36</v>
      </c>
      <c r="W862">
        <v>9</v>
      </c>
      <c r="X862">
        <v>536.9</v>
      </c>
      <c r="Y862">
        <v>87005</v>
      </c>
    </row>
    <row r="863" spans="1:25" x14ac:dyDescent="0.25">
      <c r="A863">
        <v>20654</v>
      </c>
      <c r="B863" t="s">
        <v>69</v>
      </c>
      <c r="C863">
        <v>0.03</v>
      </c>
      <c r="D863">
        <v>55.98</v>
      </c>
      <c r="E863">
        <v>4.8600000000000003</v>
      </c>
      <c r="F863">
        <v>2030</v>
      </c>
      <c r="G863" t="s">
        <v>1967</v>
      </c>
      <c r="H863" t="s">
        <v>62</v>
      </c>
      <c r="I863" t="s">
        <v>41</v>
      </c>
      <c r="J863" t="s">
        <v>42</v>
      </c>
      <c r="K863" t="s">
        <v>106</v>
      </c>
      <c r="L863" t="s">
        <v>72</v>
      </c>
      <c r="M863" t="s">
        <v>625</v>
      </c>
      <c r="N863">
        <v>0.36</v>
      </c>
      <c r="O863" t="s">
        <v>46</v>
      </c>
      <c r="P863" t="s">
        <v>74</v>
      </c>
      <c r="Q863" t="s">
        <v>143</v>
      </c>
      <c r="R863" t="s">
        <v>1589</v>
      </c>
      <c r="S863">
        <v>75401</v>
      </c>
      <c r="T863" s="3">
        <v>42081</v>
      </c>
      <c r="U863" s="3">
        <v>42083</v>
      </c>
      <c r="V863">
        <v>526.04</v>
      </c>
      <c r="W863">
        <v>13</v>
      </c>
      <c r="X863">
        <v>762.38</v>
      </c>
      <c r="Y863">
        <v>91060</v>
      </c>
    </row>
    <row r="864" spans="1:25" x14ac:dyDescent="0.25">
      <c r="A864">
        <v>20661</v>
      </c>
      <c r="B864" t="s">
        <v>119</v>
      </c>
      <c r="C864">
        <v>0.04</v>
      </c>
      <c r="D864">
        <v>6.24</v>
      </c>
      <c r="E864">
        <v>5.22</v>
      </c>
      <c r="F864">
        <v>823</v>
      </c>
      <c r="G864" t="s">
        <v>959</v>
      </c>
      <c r="H864" t="s">
        <v>62</v>
      </c>
      <c r="I864" t="s">
        <v>71</v>
      </c>
      <c r="J864" t="s">
        <v>54</v>
      </c>
      <c r="K864" t="s">
        <v>63</v>
      </c>
      <c r="L864" t="s">
        <v>72</v>
      </c>
      <c r="M864" t="s">
        <v>960</v>
      </c>
      <c r="N864">
        <v>0.6</v>
      </c>
      <c r="O864" t="s">
        <v>46</v>
      </c>
      <c r="P864" t="s">
        <v>149</v>
      </c>
      <c r="Q864" t="s">
        <v>257</v>
      </c>
      <c r="R864" t="s">
        <v>961</v>
      </c>
      <c r="S864">
        <v>37167</v>
      </c>
      <c r="T864" s="3">
        <v>42016</v>
      </c>
      <c r="U864" s="3">
        <v>42021</v>
      </c>
      <c r="V864">
        <v>4.38</v>
      </c>
      <c r="W864">
        <v>13</v>
      </c>
      <c r="X864">
        <v>80.23</v>
      </c>
      <c r="Y864">
        <v>89257</v>
      </c>
    </row>
    <row r="865" spans="1:25" x14ac:dyDescent="0.25">
      <c r="A865">
        <v>20663</v>
      </c>
      <c r="B865" t="s">
        <v>119</v>
      </c>
      <c r="C865">
        <v>0.09</v>
      </c>
      <c r="D865">
        <v>260.98</v>
      </c>
      <c r="E865">
        <v>41.91</v>
      </c>
      <c r="F865">
        <v>824</v>
      </c>
      <c r="G865" t="s">
        <v>962</v>
      </c>
      <c r="H865" t="s">
        <v>52</v>
      </c>
      <c r="I865" t="s">
        <v>71</v>
      </c>
      <c r="J865" t="s">
        <v>54</v>
      </c>
      <c r="K865" t="s">
        <v>204</v>
      </c>
      <c r="L865" t="s">
        <v>134</v>
      </c>
      <c r="M865" t="s">
        <v>963</v>
      </c>
      <c r="N865">
        <v>0.59</v>
      </c>
      <c r="O865" t="s">
        <v>46</v>
      </c>
      <c r="P865" t="s">
        <v>149</v>
      </c>
      <c r="Q865" t="s">
        <v>257</v>
      </c>
      <c r="R865" t="s">
        <v>964</v>
      </c>
      <c r="S865">
        <v>37174</v>
      </c>
      <c r="T865" s="3">
        <v>42016</v>
      </c>
      <c r="U865" s="3">
        <v>42023</v>
      </c>
      <c r="V865">
        <v>-100.74</v>
      </c>
      <c r="W865">
        <v>8</v>
      </c>
      <c r="X865">
        <v>2044.9</v>
      </c>
      <c r="Y865">
        <v>89257</v>
      </c>
    </row>
    <row r="866" spans="1:25" x14ac:dyDescent="0.25">
      <c r="A866">
        <v>20664</v>
      </c>
      <c r="B866" t="s">
        <v>38</v>
      </c>
      <c r="C866">
        <v>0.01</v>
      </c>
      <c r="D866">
        <v>14.42</v>
      </c>
      <c r="E866">
        <v>6.75</v>
      </c>
      <c r="F866">
        <v>830</v>
      </c>
      <c r="G866" t="s">
        <v>973</v>
      </c>
      <c r="H866" t="s">
        <v>62</v>
      </c>
      <c r="I866" t="s">
        <v>41</v>
      </c>
      <c r="J866" t="s">
        <v>42</v>
      </c>
      <c r="K866" t="s">
        <v>270</v>
      </c>
      <c r="L866" t="s">
        <v>99</v>
      </c>
      <c r="M866" t="s">
        <v>584</v>
      </c>
      <c r="N866">
        <v>0.52</v>
      </c>
      <c r="O866" t="s">
        <v>46</v>
      </c>
      <c r="P866" t="s">
        <v>47</v>
      </c>
      <c r="Q866" t="s">
        <v>268</v>
      </c>
      <c r="R866" t="s">
        <v>974</v>
      </c>
      <c r="S866">
        <v>80033</v>
      </c>
      <c r="T866" s="3">
        <v>42028</v>
      </c>
      <c r="U866" s="3">
        <v>42028</v>
      </c>
      <c r="V866">
        <v>-13.83</v>
      </c>
      <c r="W866">
        <v>6</v>
      </c>
      <c r="X866">
        <v>89.91</v>
      </c>
      <c r="Y866">
        <v>90270</v>
      </c>
    </row>
    <row r="867" spans="1:25" x14ac:dyDescent="0.25">
      <c r="A867">
        <v>20668</v>
      </c>
      <c r="B867" t="s">
        <v>50</v>
      </c>
      <c r="C867">
        <v>0.05</v>
      </c>
      <c r="D867">
        <v>2.88</v>
      </c>
      <c r="E867">
        <v>0.5</v>
      </c>
      <c r="F867">
        <v>485</v>
      </c>
      <c r="G867" t="s">
        <v>602</v>
      </c>
      <c r="H867" t="s">
        <v>62</v>
      </c>
      <c r="I867" t="s">
        <v>41</v>
      </c>
      <c r="J867" t="s">
        <v>42</v>
      </c>
      <c r="K867" t="s">
        <v>147</v>
      </c>
      <c r="L867" t="s">
        <v>72</v>
      </c>
      <c r="M867" t="s">
        <v>603</v>
      </c>
      <c r="N867">
        <v>0.36</v>
      </c>
      <c r="O867" t="s">
        <v>46</v>
      </c>
      <c r="P867" t="s">
        <v>47</v>
      </c>
      <c r="Q867" t="s">
        <v>58</v>
      </c>
      <c r="R867" t="s">
        <v>604</v>
      </c>
      <c r="S867">
        <v>93727</v>
      </c>
      <c r="T867" s="3">
        <v>42081</v>
      </c>
      <c r="U867" s="3">
        <v>42083</v>
      </c>
      <c r="V867">
        <v>6.05</v>
      </c>
      <c r="W867">
        <v>3</v>
      </c>
      <c r="X867">
        <v>8.77</v>
      </c>
      <c r="Y867">
        <v>91062</v>
      </c>
    </row>
    <row r="868" spans="1:25" x14ac:dyDescent="0.25">
      <c r="A868">
        <v>20669</v>
      </c>
      <c r="B868" t="s">
        <v>60</v>
      </c>
      <c r="C868">
        <v>0.1</v>
      </c>
      <c r="D868">
        <v>7.64</v>
      </c>
      <c r="E868">
        <v>5.83</v>
      </c>
      <c r="F868">
        <v>1038</v>
      </c>
      <c r="G868" t="s">
        <v>1166</v>
      </c>
      <c r="H868" t="s">
        <v>62</v>
      </c>
      <c r="I868" t="s">
        <v>41</v>
      </c>
      <c r="J868" t="s">
        <v>42</v>
      </c>
      <c r="K868" t="s">
        <v>106</v>
      </c>
      <c r="L868" t="s">
        <v>44</v>
      </c>
      <c r="M868" t="s">
        <v>1039</v>
      </c>
      <c r="N868">
        <v>0.36</v>
      </c>
      <c r="O868" t="s">
        <v>46</v>
      </c>
      <c r="P868" t="s">
        <v>149</v>
      </c>
      <c r="Q868" t="s">
        <v>375</v>
      </c>
      <c r="R868" t="s">
        <v>1167</v>
      </c>
      <c r="S868">
        <v>33430</v>
      </c>
      <c r="T868" s="3">
        <v>42171</v>
      </c>
      <c r="U868" s="3">
        <v>42172</v>
      </c>
      <c r="V868">
        <v>-403.19</v>
      </c>
      <c r="W868">
        <v>5</v>
      </c>
      <c r="X868">
        <v>39.36</v>
      </c>
      <c r="Y868">
        <v>90641</v>
      </c>
    </row>
    <row r="869" spans="1:25" x14ac:dyDescent="0.25">
      <c r="A869">
        <v>20679</v>
      </c>
      <c r="B869" t="s">
        <v>38</v>
      </c>
      <c r="C869">
        <v>0.09</v>
      </c>
      <c r="D869">
        <v>5.98</v>
      </c>
      <c r="E869">
        <v>2.5</v>
      </c>
      <c r="F869">
        <v>151</v>
      </c>
      <c r="G869" t="s">
        <v>255</v>
      </c>
      <c r="H869" t="s">
        <v>62</v>
      </c>
      <c r="I869" t="s">
        <v>53</v>
      </c>
      <c r="J869" t="s">
        <v>42</v>
      </c>
      <c r="K869" t="s">
        <v>82</v>
      </c>
      <c r="L869" t="s">
        <v>72</v>
      </c>
      <c r="M869" t="s">
        <v>259</v>
      </c>
      <c r="N869">
        <v>0.36</v>
      </c>
      <c r="O869" t="s">
        <v>46</v>
      </c>
      <c r="P869" t="s">
        <v>149</v>
      </c>
      <c r="Q869" t="s">
        <v>257</v>
      </c>
      <c r="R869" t="s">
        <v>258</v>
      </c>
      <c r="S869">
        <v>37664</v>
      </c>
      <c r="T869" s="3">
        <v>42114</v>
      </c>
      <c r="U869" s="3">
        <v>42116</v>
      </c>
      <c r="V869">
        <v>13.9</v>
      </c>
      <c r="W869">
        <v>5</v>
      </c>
      <c r="X869">
        <v>28.11</v>
      </c>
      <c r="Y869">
        <v>89523</v>
      </c>
    </row>
    <row r="870" spans="1:25" x14ac:dyDescent="0.25">
      <c r="A870">
        <v>20685</v>
      </c>
      <c r="B870" t="s">
        <v>50</v>
      </c>
      <c r="C870">
        <v>0.05</v>
      </c>
      <c r="D870">
        <v>124.49</v>
      </c>
      <c r="E870">
        <v>51.94</v>
      </c>
      <c r="F870">
        <v>961</v>
      </c>
      <c r="G870" t="s">
        <v>1090</v>
      </c>
      <c r="H870" t="s">
        <v>52</v>
      </c>
      <c r="I870" t="s">
        <v>53</v>
      </c>
      <c r="J870" t="s">
        <v>54</v>
      </c>
      <c r="K870" t="s">
        <v>165</v>
      </c>
      <c r="L870" t="s">
        <v>134</v>
      </c>
      <c r="M870" t="s">
        <v>475</v>
      </c>
      <c r="N870">
        <v>0.63</v>
      </c>
      <c r="O870" t="s">
        <v>46</v>
      </c>
      <c r="P870" t="s">
        <v>47</v>
      </c>
      <c r="Q870" t="s">
        <v>58</v>
      </c>
      <c r="R870" t="s">
        <v>1091</v>
      </c>
      <c r="S870">
        <v>94061</v>
      </c>
      <c r="T870" s="3">
        <v>42059</v>
      </c>
      <c r="U870" s="3">
        <v>42059</v>
      </c>
      <c r="V870">
        <v>-44.16</v>
      </c>
      <c r="W870">
        <v>1</v>
      </c>
      <c r="X870">
        <v>120.12</v>
      </c>
      <c r="Y870">
        <v>89402</v>
      </c>
    </row>
    <row r="871" spans="1:25" x14ac:dyDescent="0.25">
      <c r="A871">
        <v>20687</v>
      </c>
      <c r="B871" t="s">
        <v>50</v>
      </c>
      <c r="C871">
        <v>0.08</v>
      </c>
      <c r="D871">
        <v>4.13</v>
      </c>
      <c r="E871">
        <v>1.17</v>
      </c>
      <c r="F871">
        <v>2450</v>
      </c>
      <c r="G871" t="s">
        <v>2313</v>
      </c>
      <c r="H871" t="s">
        <v>62</v>
      </c>
      <c r="I871" t="s">
        <v>53</v>
      </c>
      <c r="J871" t="s">
        <v>42</v>
      </c>
      <c r="K871" t="s">
        <v>43</v>
      </c>
      <c r="L871" t="s">
        <v>44</v>
      </c>
      <c r="M871" t="s">
        <v>2314</v>
      </c>
      <c r="N871">
        <v>0.56999999999999995</v>
      </c>
      <c r="O871" t="s">
        <v>46</v>
      </c>
      <c r="P871" t="s">
        <v>74</v>
      </c>
      <c r="Q871" t="s">
        <v>1871</v>
      </c>
      <c r="R871" t="s">
        <v>2315</v>
      </c>
      <c r="S871">
        <v>53545</v>
      </c>
      <c r="T871" s="3">
        <v>42147</v>
      </c>
      <c r="U871" s="3">
        <v>42149</v>
      </c>
      <c r="V871">
        <v>-5.54</v>
      </c>
      <c r="W871">
        <v>1</v>
      </c>
      <c r="X871">
        <v>4.21</v>
      </c>
      <c r="Y871">
        <v>90322</v>
      </c>
    </row>
    <row r="872" spans="1:25" x14ac:dyDescent="0.25">
      <c r="A872">
        <v>20688</v>
      </c>
      <c r="B872" t="s">
        <v>38</v>
      </c>
      <c r="C872">
        <v>0.05</v>
      </c>
      <c r="D872">
        <v>6.3</v>
      </c>
      <c r="E872">
        <v>0.5</v>
      </c>
      <c r="F872">
        <v>120</v>
      </c>
      <c r="G872" t="s">
        <v>223</v>
      </c>
      <c r="H872" t="s">
        <v>62</v>
      </c>
      <c r="I872" t="s">
        <v>41</v>
      </c>
      <c r="J872" t="s">
        <v>42</v>
      </c>
      <c r="K872" t="s">
        <v>147</v>
      </c>
      <c r="L872" t="s">
        <v>72</v>
      </c>
      <c r="M872" t="s">
        <v>224</v>
      </c>
      <c r="N872">
        <v>0.39</v>
      </c>
      <c r="O872" t="s">
        <v>46</v>
      </c>
      <c r="P872" t="s">
        <v>47</v>
      </c>
      <c r="Q872" t="s">
        <v>225</v>
      </c>
      <c r="R872" t="s">
        <v>226</v>
      </c>
      <c r="S872">
        <v>84041</v>
      </c>
      <c r="T872" s="3">
        <v>42016</v>
      </c>
      <c r="U872" s="3">
        <v>42017</v>
      </c>
      <c r="V872">
        <v>41.3</v>
      </c>
      <c r="W872">
        <v>10</v>
      </c>
      <c r="X872">
        <v>59.85</v>
      </c>
      <c r="Y872">
        <v>86520</v>
      </c>
    </row>
    <row r="873" spans="1:25" x14ac:dyDescent="0.25">
      <c r="A873">
        <v>20689</v>
      </c>
      <c r="B873" t="s">
        <v>38</v>
      </c>
      <c r="C873">
        <v>0.09</v>
      </c>
      <c r="D873">
        <v>205.99</v>
      </c>
      <c r="E873">
        <v>3</v>
      </c>
      <c r="F873">
        <v>120</v>
      </c>
      <c r="G873" t="s">
        <v>223</v>
      </c>
      <c r="H873" t="s">
        <v>40</v>
      </c>
      <c r="I873" t="s">
        <v>41</v>
      </c>
      <c r="J873" t="s">
        <v>90</v>
      </c>
      <c r="K873" t="s">
        <v>91</v>
      </c>
      <c r="L873" t="s">
        <v>72</v>
      </c>
      <c r="M873" t="s">
        <v>227</v>
      </c>
      <c r="N873">
        <v>0.57999999999999996</v>
      </c>
      <c r="O873" t="s">
        <v>46</v>
      </c>
      <c r="P873" t="s">
        <v>47</v>
      </c>
      <c r="Q873" t="s">
        <v>225</v>
      </c>
      <c r="R873" t="s">
        <v>226</v>
      </c>
      <c r="S873">
        <v>84041</v>
      </c>
      <c r="T873" s="3">
        <v>42016</v>
      </c>
      <c r="U873" s="3">
        <v>42018</v>
      </c>
      <c r="V873">
        <v>1179.02</v>
      </c>
      <c r="W873">
        <v>10</v>
      </c>
      <c r="X873">
        <v>1708.73</v>
      </c>
      <c r="Y873">
        <v>86520</v>
      </c>
    </row>
    <row r="874" spans="1:25" x14ac:dyDescent="0.25">
      <c r="A874">
        <v>20693</v>
      </c>
      <c r="B874" t="s">
        <v>60</v>
      </c>
      <c r="C874">
        <v>0.1</v>
      </c>
      <c r="D874">
        <v>154.13</v>
      </c>
      <c r="E874">
        <v>69</v>
      </c>
      <c r="F874">
        <v>397</v>
      </c>
      <c r="G874" t="s">
        <v>529</v>
      </c>
      <c r="H874" t="s">
        <v>62</v>
      </c>
      <c r="I874" t="s">
        <v>41</v>
      </c>
      <c r="J874" t="s">
        <v>54</v>
      </c>
      <c r="K874" t="s">
        <v>165</v>
      </c>
      <c r="L874" t="s">
        <v>249</v>
      </c>
      <c r="M874" t="s">
        <v>250</v>
      </c>
      <c r="N874">
        <v>0.68</v>
      </c>
      <c r="O874" t="s">
        <v>46</v>
      </c>
      <c r="P874" t="s">
        <v>66</v>
      </c>
      <c r="Q874" t="s">
        <v>167</v>
      </c>
      <c r="R874" t="s">
        <v>530</v>
      </c>
      <c r="S874">
        <v>44221</v>
      </c>
      <c r="T874" s="3">
        <v>42037</v>
      </c>
      <c r="U874" s="3">
        <v>42038</v>
      </c>
      <c r="V874">
        <v>-372.49</v>
      </c>
      <c r="W874">
        <v>8</v>
      </c>
      <c r="X874">
        <v>1216.32</v>
      </c>
      <c r="Y874">
        <v>89319</v>
      </c>
    </row>
    <row r="875" spans="1:25" x14ac:dyDescent="0.25">
      <c r="A875">
        <v>20697</v>
      </c>
      <c r="B875" t="s">
        <v>69</v>
      </c>
      <c r="C875">
        <v>0.06</v>
      </c>
      <c r="D875">
        <v>3.8</v>
      </c>
      <c r="E875">
        <v>1.49</v>
      </c>
      <c r="F875">
        <v>56</v>
      </c>
      <c r="G875" t="s">
        <v>137</v>
      </c>
      <c r="H875" t="s">
        <v>62</v>
      </c>
      <c r="I875" t="s">
        <v>127</v>
      </c>
      <c r="J875" t="s">
        <v>42</v>
      </c>
      <c r="K875" t="s">
        <v>122</v>
      </c>
      <c r="L875" t="s">
        <v>72</v>
      </c>
      <c r="M875" t="s">
        <v>138</v>
      </c>
      <c r="N875">
        <v>0.38</v>
      </c>
      <c r="O875" t="s">
        <v>46</v>
      </c>
      <c r="P875" t="s">
        <v>66</v>
      </c>
      <c r="Q875" t="s">
        <v>84</v>
      </c>
      <c r="R875" t="s">
        <v>139</v>
      </c>
      <c r="S875">
        <v>14150</v>
      </c>
      <c r="T875" s="3">
        <v>42114</v>
      </c>
      <c r="U875" s="3">
        <v>42115</v>
      </c>
      <c r="V875">
        <v>19.63</v>
      </c>
      <c r="W875">
        <v>20</v>
      </c>
      <c r="X875">
        <v>73.55</v>
      </c>
      <c r="Y875">
        <v>88075</v>
      </c>
    </row>
    <row r="876" spans="1:25" x14ac:dyDescent="0.25">
      <c r="A876">
        <v>20698</v>
      </c>
      <c r="B876" t="s">
        <v>69</v>
      </c>
      <c r="C876">
        <v>0.06</v>
      </c>
      <c r="D876">
        <v>1.76</v>
      </c>
      <c r="E876">
        <v>0.7</v>
      </c>
      <c r="F876">
        <v>56</v>
      </c>
      <c r="G876" t="s">
        <v>137</v>
      </c>
      <c r="H876" t="s">
        <v>62</v>
      </c>
      <c r="I876" t="s">
        <v>127</v>
      </c>
      <c r="J876" t="s">
        <v>42</v>
      </c>
      <c r="K876" t="s">
        <v>43</v>
      </c>
      <c r="L876" t="s">
        <v>44</v>
      </c>
      <c r="M876" t="s">
        <v>140</v>
      </c>
      <c r="N876">
        <v>0.56000000000000005</v>
      </c>
      <c r="O876" t="s">
        <v>46</v>
      </c>
      <c r="P876" t="s">
        <v>66</v>
      </c>
      <c r="Q876" t="s">
        <v>84</v>
      </c>
      <c r="R876" t="s">
        <v>139</v>
      </c>
      <c r="S876">
        <v>14150</v>
      </c>
      <c r="T876" s="3">
        <v>42114</v>
      </c>
      <c r="U876" s="3">
        <v>42115</v>
      </c>
      <c r="V876">
        <v>-1.65</v>
      </c>
      <c r="W876">
        <v>17</v>
      </c>
      <c r="X876">
        <v>29.57</v>
      </c>
      <c r="Y876">
        <v>88075</v>
      </c>
    </row>
    <row r="877" spans="1:25" x14ac:dyDescent="0.25">
      <c r="A877">
        <v>20712</v>
      </c>
      <c r="B877" t="s">
        <v>60</v>
      </c>
      <c r="C877">
        <v>0.05</v>
      </c>
      <c r="D877">
        <v>2550.14</v>
      </c>
      <c r="E877">
        <v>29.7</v>
      </c>
      <c r="F877">
        <v>2139</v>
      </c>
      <c r="G877" t="s">
        <v>2062</v>
      </c>
      <c r="H877" t="s">
        <v>52</v>
      </c>
      <c r="I877" t="s">
        <v>41</v>
      </c>
      <c r="J877" t="s">
        <v>90</v>
      </c>
      <c r="K877" t="s">
        <v>98</v>
      </c>
      <c r="L877" t="s">
        <v>56</v>
      </c>
      <c r="M877" t="s">
        <v>1230</v>
      </c>
      <c r="N877">
        <v>0.56999999999999995</v>
      </c>
      <c r="O877" t="s">
        <v>46</v>
      </c>
      <c r="P877" t="s">
        <v>74</v>
      </c>
      <c r="Q877" t="s">
        <v>1871</v>
      </c>
      <c r="R877" t="s">
        <v>469</v>
      </c>
      <c r="S877">
        <v>53094</v>
      </c>
      <c r="T877" s="3">
        <v>42110</v>
      </c>
      <c r="U877" s="3">
        <v>42111</v>
      </c>
      <c r="V877">
        <v>-3971.06</v>
      </c>
      <c r="W877">
        <v>2</v>
      </c>
      <c r="X877">
        <v>4845.2700000000004</v>
      </c>
      <c r="Y877">
        <v>86003</v>
      </c>
    </row>
    <row r="878" spans="1:25" x14ac:dyDescent="0.25">
      <c r="A878">
        <v>20731</v>
      </c>
      <c r="B878" t="s">
        <v>119</v>
      </c>
      <c r="C878">
        <v>0.03</v>
      </c>
      <c r="D878">
        <v>140.99</v>
      </c>
      <c r="E878">
        <v>4.2</v>
      </c>
      <c r="F878">
        <v>2430</v>
      </c>
      <c r="G878" t="s">
        <v>2294</v>
      </c>
      <c r="H878" t="s">
        <v>62</v>
      </c>
      <c r="I878" t="s">
        <v>53</v>
      </c>
      <c r="J878" t="s">
        <v>90</v>
      </c>
      <c r="K878" t="s">
        <v>91</v>
      </c>
      <c r="L878" t="s">
        <v>72</v>
      </c>
      <c r="M878" t="s">
        <v>2296</v>
      </c>
      <c r="N878">
        <v>0.59</v>
      </c>
      <c r="O878" t="s">
        <v>46</v>
      </c>
      <c r="P878" t="s">
        <v>74</v>
      </c>
      <c r="Q878" t="s">
        <v>143</v>
      </c>
      <c r="R878" t="s">
        <v>2295</v>
      </c>
      <c r="S878">
        <v>76541</v>
      </c>
      <c r="T878" s="3">
        <v>42092</v>
      </c>
      <c r="U878" s="3">
        <v>42100</v>
      </c>
      <c r="V878">
        <v>-458.74</v>
      </c>
      <c r="W878">
        <v>2</v>
      </c>
      <c r="X878">
        <v>246.44</v>
      </c>
      <c r="Y878">
        <v>91110</v>
      </c>
    </row>
    <row r="879" spans="1:25" x14ac:dyDescent="0.25">
      <c r="A879">
        <v>20760</v>
      </c>
      <c r="B879" t="s">
        <v>60</v>
      </c>
      <c r="C879">
        <v>7.0000000000000007E-2</v>
      </c>
      <c r="D879">
        <v>124.49</v>
      </c>
      <c r="E879">
        <v>51.94</v>
      </c>
      <c r="F879">
        <v>357</v>
      </c>
      <c r="G879" t="s">
        <v>474</v>
      </c>
      <c r="H879" t="s">
        <v>52</v>
      </c>
      <c r="I879" t="s">
        <v>41</v>
      </c>
      <c r="J879" t="s">
        <v>54</v>
      </c>
      <c r="K879" t="s">
        <v>165</v>
      </c>
      <c r="L879" t="s">
        <v>134</v>
      </c>
      <c r="M879" t="s">
        <v>475</v>
      </c>
      <c r="N879">
        <v>0.63</v>
      </c>
      <c r="O879" t="s">
        <v>46</v>
      </c>
      <c r="P879" t="s">
        <v>47</v>
      </c>
      <c r="Q879" t="s">
        <v>391</v>
      </c>
      <c r="R879" t="s">
        <v>476</v>
      </c>
      <c r="S879">
        <v>86401</v>
      </c>
      <c r="T879" s="3">
        <v>42148</v>
      </c>
      <c r="U879" s="3">
        <v>42149</v>
      </c>
      <c r="V879">
        <v>1074.44</v>
      </c>
      <c r="W879">
        <v>14</v>
      </c>
      <c r="X879">
        <v>1714.93</v>
      </c>
      <c r="Y879">
        <v>91131</v>
      </c>
    </row>
    <row r="880" spans="1:25" x14ac:dyDescent="0.25">
      <c r="A880">
        <v>20764</v>
      </c>
      <c r="B880" t="s">
        <v>50</v>
      </c>
      <c r="C880">
        <v>0.08</v>
      </c>
      <c r="D880">
        <v>11.7</v>
      </c>
      <c r="E880">
        <v>6.96</v>
      </c>
      <c r="F880">
        <v>1185</v>
      </c>
      <c r="G880" t="s">
        <v>1289</v>
      </c>
      <c r="H880" t="s">
        <v>62</v>
      </c>
      <c r="I880" t="s">
        <v>127</v>
      </c>
      <c r="J880" t="s">
        <v>42</v>
      </c>
      <c r="K880" t="s">
        <v>270</v>
      </c>
      <c r="L880" t="s">
        <v>99</v>
      </c>
      <c r="M880" t="s">
        <v>1293</v>
      </c>
      <c r="N880">
        <v>0.5</v>
      </c>
      <c r="O880" t="s">
        <v>46</v>
      </c>
      <c r="P880" t="s">
        <v>149</v>
      </c>
      <c r="Q880" t="s">
        <v>1291</v>
      </c>
      <c r="R880" t="s">
        <v>1292</v>
      </c>
      <c r="S880">
        <v>35756</v>
      </c>
      <c r="T880" s="3">
        <v>42104</v>
      </c>
      <c r="U880" s="3">
        <v>42107</v>
      </c>
      <c r="V880">
        <v>28.57</v>
      </c>
      <c r="W880">
        <v>8</v>
      </c>
      <c r="X880">
        <v>87.8</v>
      </c>
      <c r="Y880">
        <v>85940</v>
      </c>
    </row>
    <row r="881" spans="1:25" x14ac:dyDescent="0.25">
      <c r="A881">
        <v>20776</v>
      </c>
      <c r="B881" t="s">
        <v>119</v>
      </c>
      <c r="C881">
        <v>0.03</v>
      </c>
      <c r="D881">
        <v>297.64</v>
      </c>
      <c r="E881">
        <v>14.7</v>
      </c>
      <c r="F881">
        <v>2346</v>
      </c>
      <c r="G881" t="s">
        <v>2227</v>
      </c>
      <c r="H881" t="s">
        <v>52</v>
      </c>
      <c r="I881" t="s">
        <v>41</v>
      </c>
      <c r="J881" t="s">
        <v>90</v>
      </c>
      <c r="K881" t="s">
        <v>98</v>
      </c>
      <c r="L881" t="s">
        <v>56</v>
      </c>
      <c r="M881" t="s">
        <v>578</v>
      </c>
      <c r="N881">
        <v>0.56999999999999995</v>
      </c>
      <c r="O881" t="s">
        <v>46</v>
      </c>
      <c r="P881" t="s">
        <v>149</v>
      </c>
      <c r="Q881" t="s">
        <v>626</v>
      </c>
      <c r="R881" t="s">
        <v>2228</v>
      </c>
      <c r="S881">
        <v>40258</v>
      </c>
      <c r="T881" s="3">
        <v>42014</v>
      </c>
      <c r="U881" s="3">
        <v>42019</v>
      </c>
      <c r="V881">
        <v>-48.97</v>
      </c>
      <c r="W881">
        <v>12</v>
      </c>
      <c r="X881">
        <v>3707.05</v>
      </c>
      <c r="Y881">
        <v>89503</v>
      </c>
    </row>
    <row r="882" spans="1:25" x14ac:dyDescent="0.25">
      <c r="A882">
        <v>20789</v>
      </c>
      <c r="B882" t="s">
        <v>50</v>
      </c>
      <c r="C882">
        <v>0</v>
      </c>
      <c r="D882">
        <v>8.5</v>
      </c>
      <c r="E882">
        <v>1.99</v>
      </c>
      <c r="F882">
        <v>719</v>
      </c>
      <c r="G882" t="s">
        <v>859</v>
      </c>
      <c r="H882" t="s">
        <v>62</v>
      </c>
      <c r="I882" t="s">
        <v>41</v>
      </c>
      <c r="J882" t="s">
        <v>90</v>
      </c>
      <c r="K882" t="s">
        <v>193</v>
      </c>
      <c r="L882" t="s">
        <v>64</v>
      </c>
      <c r="M882" t="s">
        <v>860</v>
      </c>
      <c r="N882">
        <v>0.49</v>
      </c>
      <c r="O882" t="s">
        <v>46</v>
      </c>
      <c r="P882" t="s">
        <v>47</v>
      </c>
      <c r="Q882" t="s">
        <v>546</v>
      </c>
      <c r="R882" t="s">
        <v>861</v>
      </c>
      <c r="S882">
        <v>89041</v>
      </c>
      <c r="T882" s="3">
        <v>42063</v>
      </c>
      <c r="U882" s="3">
        <v>42065</v>
      </c>
      <c r="V882">
        <v>71.739999999999995</v>
      </c>
      <c r="W882">
        <v>14</v>
      </c>
      <c r="X882">
        <v>122.25</v>
      </c>
      <c r="Y882">
        <v>89344</v>
      </c>
    </row>
    <row r="883" spans="1:25" x14ac:dyDescent="0.25">
      <c r="A883">
        <v>20790</v>
      </c>
      <c r="B883" t="s">
        <v>50</v>
      </c>
      <c r="C883">
        <v>0.03</v>
      </c>
      <c r="D883">
        <v>95.43</v>
      </c>
      <c r="E883">
        <v>19.989999999999998</v>
      </c>
      <c r="F883">
        <v>719</v>
      </c>
      <c r="G883" t="s">
        <v>859</v>
      </c>
      <c r="H883" t="s">
        <v>62</v>
      </c>
      <c r="I883" t="s">
        <v>41</v>
      </c>
      <c r="J883" t="s">
        <v>42</v>
      </c>
      <c r="K883" t="s">
        <v>154</v>
      </c>
      <c r="L883" t="s">
        <v>72</v>
      </c>
      <c r="M883" t="s">
        <v>862</v>
      </c>
      <c r="N883">
        <v>0.79</v>
      </c>
      <c r="O883" t="s">
        <v>46</v>
      </c>
      <c r="P883" t="s">
        <v>47</v>
      </c>
      <c r="Q883" t="s">
        <v>546</v>
      </c>
      <c r="R883" t="s">
        <v>861</v>
      </c>
      <c r="S883">
        <v>89041</v>
      </c>
      <c r="T883" s="3">
        <v>42063</v>
      </c>
      <c r="U883" s="3">
        <v>42065</v>
      </c>
      <c r="V883">
        <v>-79.319999999999993</v>
      </c>
      <c r="W883">
        <v>2</v>
      </c>
      <c r="X883">
        <v>206.09</v>
      </c>
      <c r="Y883">
        <v>89344</v>
      </c>
    </row>
    <row r="884" spans="1:25" x14ac:dyDescent="0.25">
      <c r="A884">
        <v>20795</v>
      </c>
      <c r="B884" t="s">
        <v>60</v>
      </c>
      <c r="C884">
        <v>0.08</v>
      </c>
      <c r="D884">
        <v>349.45</v>
      </c>
      <c r="E884">
        <v>60</v>
      </c>
      <c r="F884">
        <v>3119</v>
      </c>
      <c r="G884" t="s">
        <v>2817</v>
      </c>
      <c r="H884" t="s">
        <v>52</v>
      </c>
      <c r="I884" t="s">
        <v>41</v>
      </c>
      <c r="J884" t="s">
        <v>54</v>
      </c>
      <c r="K884" t="s">
        <v>165</v>
      </c>
      <c r="L884" t="s">
        <v>56</v>
      </c>
      <c r="M884" t="s">
        <v>1002</v>
      </c>
      <c r="O884" t="s">
        <v>46</v>
      </c>
      <c r="P884" t="s">
        <v>149</v>
      </c>
      <c r="Q884" t="s">
        <v>375</v>
      </c>
      <c r="R884" t="s">
        <v>2818</v>
      </c>
      <c r="S884">
        <v>32839</v>
      </c>
      <c r="T884" s="3">
        <v>42185</v>
      </c>
      <c r="U884" s="3">
        <v>42187</v>
      </c>
      <c r="V884">
        <v>513.08000000000004</v>
      </c>
      <c r="W884">
        <v>11</v>
      </c>
      <c r="X884">
        <v>3772.19</v>
      </c>
      <c r="Y884">
        <v>86432</v>
      </c>
    </row>
    <row r="885" spans="1:25" x14ac:dyDescent="0.25">
      <c r="A885">
        <v>20798</v>
      </c>
      <c r="B885" t="s">
        <v>119</v>
      </c>
      <c r="C885">
        <v>0.1</v>
      </c>
      <c r="D885">
        <v>205.99</v>
      </c>
      <c r="E885">
        <v>8.99</v>
      </c>
      <c r="F885">
        <v>2358</v>
      </c>
      <c r="G885" t="s">
        <v>2241</v>
      </c>
      <c r="H885" t="s">
        <v>62</v>
      </c>
      <c r="I885" t="s">
        <v>41</v>
      </c>
      <c r="J885" t="s">
        <v>90</v>
      </c>
      <c r="K885" t="s">
        <v>91</v>
      </c>
      <c r="L885" t="s">
        <v>72</v>
      </c>
      <c r="M885" t="s">
        <v>120</v>
      </c>
      <c r="N885">
        <v>0.56000000000000005</v>
      </c>
      <c r="O885" t="s">
        <v>46</v>
      </c>
      <c r="P885" t="s">
        <v>149</v>
      </c>
      <c r="Q885" t="s">
        <v>375</v>
      </c>
      <c r="R885" t="s">
        <v>2069</v>
      </c>
      <c r="S885">
        <v>33311</v>
      </c>
      <c r="T885" s="3">
        <v>42067</v>
      </c>
      <c r="U885" s="3">
        <v>42071</v>
      </c>
      <c r="V885">
        <v>147</v>
      </c>
      <c r="W885">
        <v>2</v>
      </c>
      <c r="X885">
        <v>324.62</v>
      </c>
      <c r="Y885">
        <v>88267</v>
      </c>
    </row>
    <row r="886" spans="1:25" x14ac:dyDescent="0.25">
      <c r="A886">
        <v>20804</v>
      </c>
      <c r="B886" t="s">
        <v>119</v>
      </c>
      <c r="C886">
        <v>0.1</v>
      </c>
      <c r="D886">
        <v>2.62</v>
      </c>
      <c r="E886">
        <v>0.8</v>
      </c>
      <c r="F886">
        <v>1347</v>
      </c>
      <c r="G886" t="s">
        <v>1421</v>
      </c>
      <c r="H886" t="s">
        <v>62</v>
      </c>
      <c r="I886" t="s">
        <v>53</v>
      </c>
      <c r="J886" t="s">
        <v>42</v>
      </c>
      <c r="K886" t="s">
        <v>79</v>
      </c>
      <c r="L886" t="s">
        <v>44</v>
      </c>
      <c r="M886" t="s">
        <v>1422</v>
      </c>
      <c r="N886">
        <v>0.39</v>
      </c>
      <c r="O886" t="s">
        <v>46</v>
      </c>
      <c r="P886" t="s">
        <v>149</v>
      </c>
      <c r="Q886" t="s">
        <v>375</v>
      </c>
      <c r="R886" t="s">
        <v>1423</v>
      </c>
      <c r="S886">
        <v>33511</v>
      </c>
      <c r="T886" s="3">
        <v>42124</v>
      </c>
      <c r="U886" s="3">
        <v>42130</v>
      </c>
      <c r="V886">
        <v>-94.49</v>
      </c>
      <c r="W886">
        <v>21</v>
      </c>
      <c r="X886">
        <v>51.86</v>
      </c>
      <c r="Y886">
        <v>89686</v>
      </c>
    </row>
    <row r="887" spans="1:25" x14ac:dyDescent="0.25">
      <c r="A887">
        <v>20807</v>
      </c>
      <c r="B887" t="s">
        <v>69</v>
      </c>
      <c r="C887">
        <v>0.09</v>
      </c>
      <c r="D887">
        <v>31.74</v>
      </c>
      <c r="E887">
        <v>12.62</v>
      </c>
      <c r="F887">
        <v>1108</v>
      </c>
      <c r="G887" t="s">
        <v>1223</v>
      </c>
      <c r="H887" t="s">
        <v>40</v>
      </c>
      <c r="I887" t="s">
        <v>71</v>
      </c>
      <c r="J887" t="s">
        <v>42</v>
      </c>
      <c r="K887" t="s">
        <v>122</v>
      </c>
      <c r="L887" t="s">
        <v>72</v>
      </c>
      <c r="M887" t="s">
        <v>1071</v>
      </c>
      <c r="N887">
        <v>0.37</v>
      </c>
      <c r="O887" t="s">
        <v>46</v>
      </c>
      <c r="P887" t="s">
        <v>74</v>
      </c>
      <c r="Q887" t="s">
        <v>143</v>
      </c>
      <c r="R887" t="s">
        <v>1224</v>
      </c>
      <c r="S887">
        <v>75146</v>
      </c>
      <c r="T887" s="3">
        <v>42144</v>
      </c>
      <c r="U887" s="3">
        <v>42144</v>
      </c>
      <c r="V887">
        <v>67.11</v>
      </c>
      <c r="W887">
        <v>9</v>
      </c>
      <c r="X887">
        <v>270.55</v>
      </c>
      <c r="Y887">
        <v>86409</v>
      </c>
    </row>
    <row r="888" spans="1:25" x14ac:dyDescent="0.25">
      <c r="A888">
        <v>20808</v>
      </c>
      <c r="B888" t="s">
        <v>69</v>
      </c>
      <c r="C888">
        <v>0.04</v>
      </c>
      <c r="D888">
        <v>6.35</v>
      </c>
      <c r="E888">
        <v>1.02</v>
      </c>
      <c r="F888">
        <v>1108</v>
      </c>
      <c r="G888" t="s">
        <v>1223</v>
      </c>
      <c r="H888" t="s">
        <v>62</v>
      </c>
      <c r="I888" t="s">
        <v>71</v>
      </c>
      <c r="J888" t="s">
        <v>42</v>
      </c>
      <c r="K888" t="s">
        <v>106</v>
      </c>
      <c r="L888" t="s">
        <v>44</v>
      </c>
      <c r="M888" t="s">
        <v>900</v>
      </c>
      <c r="N888">
        <v>0.39</v>
      </c>
      <c r="O888" t="s">
        <v>46</v>
      </c>
      <c r="P888" t="s">
        <v>74</v>
      </c>
      <c r="Q888" t="s">
        <v>143</v>
      </c>
      <c r="R888" t="s">
        <v>1224</v>
      </c>
      <c r="S888">
        <v>75146</v>
      </c>
      <c r="T888" s="3">
        <v>42144</v>
      </c>
      <c r="U888" s="3">
        <v>42147</v>
      </c>
      <c r="V888">
        <v>54.94</v>
      </c>
      <c r="W888">
        <v>13</v>
      </c>
      <c r="X888">
        <v>79.62</v>
      </c>
      <c r="Y888">
        <v>86409</v>
      </c>
    </row>
    <row r="889" spans="1:25" x14ac:dyDescent="0.25">
      <c r="A889">
        <v>20809</v>
      </c>
      <c r="B889" t="s">
        <v>69</v>
      </c>
      <c r="C889">
        <v>0.02</v>
      </c>
      <c r="D889">
        <v>65.989999999999995</v>
      </c>
      <c r="E889">
        <v>8.99</v>
      </c>
      <c r="F889">
        <v>1108</v>
      </c>
      <c r="G889" t="s">
        <v>1223</v>
      </c>
      <c r="H889" t="s">
        <v>40</v>
      </c>
      <c r="I889" t="s">
        <v>71</v>
      </c>
      <c r="J889" t="s">
        <v>90</v>
      </c>
      <c r="K889" t="s">
        <v>91</v>
      </c>
      <c r="L889" t="s">
        <v>72</v>
      </c>
      <c r="M889" t="s">
        <v>628</v>
      </c>
      <c r="N889">
        <v>0.56000000000000005</v>
      </c>
      <c r="O889" t="s">
        <v>46</v>
      </c>
      <c r="P889" t="s">
        <v>74</v>
      </c>
      <c r="Q889" t="s">
        <v>143</v>
      </c>
      <c r="R889" t="s">
        <v>1224</v>
      </c>
      <c r="S889">
        <v>75146</v>
      </c>
      <c r="T889" s="3">
        <v>42144</v>
      </c>
      <c r="U889" s="3">
        <v>42145</v>
      </c>
      <c r="V889">
        <v>168.24</v>
      </c>
      <c r="W889">
        <v>8</v>
      </c>
      <c r="X889">
        <v>479.79</v>
      </c>
      <c r="Y889">
        <v>86409</v>
      </c>
    </row>
    <row r="890" spans="1:25" x14ac:dyDescent="0.25">
      <c r="A890">
        <v>20810</v>
      </c>
      <c r="B890" t="s">
        <v>50</v>
      </c>
      <c r="C890">
        <v>0.02</v>
      </c>
      <c r="D890">
        <v>22.72</v>
      </c>
      <c r="E890">
        <v>8.99</v>
      </c>
      <c r="F890">
        <v>2587</v>
      </c>
      <c r="G890" t="s">
        <v>2430</v>
      </c>
      <c r="H890" t="s">
        <v>62</v>
      </c>
      <c r="I890" t="s">
        <v>53</v>
      </c>
      <c r="J890" t="s">
        <v>54</v>
      </c>
      <c r="K890" t="s">
        <v>63</v>
      </c>
      <c r="L890" t="s">
        <v>64</v>
      </c>
      <c r="M890" t="s">
        <v>795</v>
      </c>
      <c r="N890">
        <v>0.44</v>
      </c>
      <c r="O890" t="s">
        <v>46</v>
      </c>
      <c r="P890" t="s">
        <v>74</v>
      </c>
      <c r="Q890" t="s">
        <v>1871</v>
      </c>
      <c r="R890" t="s">
        <v>2432</v>
      </c>
      <c r="S890">
        <v>54220</v>
      </c>
      <c r="T890" s="3">
        <v>42181</v>
      </c>
      <c r="U890" s="3">
        <v>42181</v>
      </c>
      <c r="V890">
        <v>200.02</v>
      </c>
      <c r="W890">
        <v>12</v>
      </c>
      <c r="X890">
        <v>289.88</v>
      </c>
      <c r="Y890">
        <v>91167</v>
      </c>
    </row>
    <row r="891" spans="1:25" x14ac:dyDescent="0.25">
      <c r="A891">
        <v>20811</v>
      </c>
      <c r="B891" t="s">
        <v>69</v>
      </c>
      <c r="C891">
        <v>0.05</v>
      </c>
      <c r="D891">
        <v>59.78</v>
      </c>
      <c r="E891">
        <v>10.29</v>
      </c>
      <c r="F891">
        <v>539</v>
      </c>
      <c r="G891" t="s">
        <v>653</v>
      </c>
      <c r="H891" t="s">
        <v>62</v>
      </c>
      <c r="I891" t="s">
        <v>71</v>
      </c>
      <c r="J891" t="s">
        <v>42</v>
      </c>
      <c r="K891" t="s">
        <v>122</v>
      </c>
      <c r="L891" t="s">
        <v>72</v>
      </c>
      <c r="M891" t="s">
        <v>654</v>
      </c>
      <c r="N891">
        <v>0.39</v>
      </c>
      <c r="O891" t="s">
        <v>46</v>
      </c>
      <c r="P891" t="s">
        <v>74</v>
      </c>
      <c r="Q891" t="s">
        <v>191</v>
      </c>
      <c r="R891" t="s">
        <v>553</v>
      </c>
      <c r="S891">
        <v>61801</v>
      </c>
      <c r="T891" s="3">
        <v>42138</v>
      </c>
      <c r="U891" s="3">
        <v>42139</v>
      </c>
      <c r="V891">
        <v>159.53</v>
      </c>
      <c r="W891">
        <v>7</v>
      </c>
      <c r="X891">
        <v>414.49</v>
      </c>
      <c r="Y891">
        <v>91174</v>
      </c>
    </row>
    <row r="892" spans="1:25" x14ac:dyDescent="0.25">
      <c r="A892">
        <v>20812</v>
      </c>
      <c r="B892" t="s">
        <v>69</v>
      </c>
      <c r="C892">
        <v>0.08</v>
      </c>
      <c r="D892">
        <v>20.99</v>
      </c>
      <c r="E892">
        <v>1.25</v>
      </c>
      <c r="F892">
        <v>540</v>
      </c>
      <c r="G892" t="s">
        <v>655</v>
      </c>
      <c r="H892" t="s">
        <v>62</v>
      </c>
      <c r="I892" t="s">
        <v>71</v>
      </c>
      <c r="J892" t="s">
        <v>90</v>
      </c>
      <c r="K892" t="s">
        <v>91</v>
      </c>
      <c r="L892" t="s">
        <v>64</v>
      </c>
      <c r="M892" t="s">
        <v>656</v>
      </c>
      <c r="N892">
        <v>0.83</v>
      </c>
      <c r="O892" t="s">
        <v>46</v>
      </c>
      <c r="P892" t="s">
        <v>74</v>
      </c>
      <c r="Q892" t="s">
        <v>191</v>
      </c>
      <c r="R892" t="s">
        <v>657</v>
      </c>
      <c r="S892">
        <v>60061</v>
      </c>
      <c r="T892" s="3">
        <v>42138</v>
      </c>
      <c r="U892" s="3">
        <v>42140</v>
      </c>
      <c r="V892">
        <v>15.37</v>
      </c>
      <c r="W892">
        <v>28</v>
      </c>
      <c r="X892">
        <v>469.69</v>
      </c>
      <c r="Y892">
        <v>91174</v>
      </c>
    </row>
    <row r="893" spans="1:25" x14ac:dyDescent="0.25">
      <c r="A893">
        <v>20816</v>
      </c>
      <c r="B893" t="s">
        <v>60</v>
      </c>
      <c r="C893">
        <v>0.09</v>
      </c>
      <c r="D893">
        <v>100.98</v>
      </c>
      <c r="E893">
        <v>35.840000000000003</v>
      </c>
      <c r="F893">
        <v>2987</v>
      </c>
      <c r="G893" t="s">
        <v>2723</v>
      </c>
      <c r="H893" t="s">
        <v>52</v>
      </c>
      <c r="I893" t="s">
        <v>53</v>
      </c>
      <c r="J893" t="s">
        <v>54</v>
      </c>
      <c r="K893" t="s">
        <v>204</v>
      </c>
      <c r="L893" t="s">
        <v>134</v>
      </c>
      <c r="M893" t="s">
        <v>273</v>
      </c>
      <c r="N893">
        <v>0.62</v>
      </c>
      <c r="O893" t="s">
        <v>46</v>
      </c>
      <c r="P893" t="s">
        <v>74</v>
      </c>
      <c r="Q893" t="s">
        <v>343</v>
      </c>
      <c r="R893" t="s">
        <v>2724</v>
      </c>
      <c r="S893">
        <v>50265</v>
      </c>
      <c r="T893" s="3">
        <v>42183</v>
      </c>
      <c r="U893" s="3">
        <v>42183</v>
      </c>
      <c r="V893">
        <v>-103.62</v>
      </c>
      <c r="W893">
        <v>17</v>
      </c>
      <c r="X893">
        <v>1700.38</v>
      </c>
      <c r="Y893">
        <v>91180</v>
      </c>
    </row>
    <row r="894" spans="1:25" x14ac:dyDescent="0.25">
      <c r="A894">
        <v>20817</v>
      </c>
      <c r="B894" t="s">
        <v>60</v>
      </c>
      <c r="C894">
        <v>0.1</v>
      </c>
      <c r="D894">
        <v>5.78</v>
      </c>
      <c r="E894">
        <v>7.96</v>
      </c>
      <c r="F894">
        <v>2987</v>
      </c>
      <c r="G894" t="s">
        <v>2723</v>
      </c>
      <c r="H894" t="s">
        <v>62</v>
      </c>
      <c r="I894" t="s">
        <v>53</v>
      </c>
      <c r="J894" t="s">
        <v>42</v>
      </c>
      <c r="K894" t="s">
        <v>106</v>
      </c>
      <c r="L894" t="s">
        <v>72</v>
      </c>
      <c r="M894" t="s">
        <v>2725</v>
      </c>
      <c r="N894">
        <v>0.36</v>
      </c>
      <c r="O894" t="s">
        <v>46</v>
      </c>
      <c r="P894" t="s">
        <v>74</v>
      </c>
      <c r="Q894" t="s">
        <v>343</v>
      </c>
      <c r="R894" t="s">
        <v>2724</v>
      </c>
      <c r="S894">
        <v>50265</v>
      </c>
      <c r="T894" s="3">
        <v>42183</v>
      </c>
      <c r="U894" s="3">
        <v>42183</v>
      </c>
      <c r="V894">
        <v>-57.82</v>
      </c>
      <c r="W894">
        <v>6</v>
      </c>
      <c r="X894">
        <v>35.96</v>
      </c>
      <c r="Y894">
        <v>91180</v>
      </c>
    </row>
    <row r="895" spans="1:25" x14ac:dyDescent="0.25">
      <c r="A895">
        <v>20824</v>
      </c>
      <c r="B895" t="s">
        <v>38</v>
      </c>
      <c r="C895">
        <v>0.09</v>
      </c>
      <c r="D895">
        <v>260.98</v>
      </c>
      <c r="E895">
        <v>41.91</v>
      </c>
      <c r="F895">
        <v>2072</v>
      </c>
      <c r="G895" t="s">
        <v>2008</v>
      </c>
      <c r="H895" t="s">
        <v>52</v>
      </c>
      <c r="I895" t="s">
        <v>41</v>
      </c>
      <c r="J895" t="s">
        <v>54</v>
      </c>
      <c r="K895" t="s">
        <v>204</v>
      </c>
      <c r="L895" t="s">
        <v>134</v>
      </c>
      <c r="M895" t="s">
        <v>963</v>
      </c>
      <c r="N895">
        <v>0.59</v>
      </c>
      <c r="O895" t="s">
        <v>46</v>
      </c>
      <c r="P895" t="s">
        <v>74</v>
      </c>
      <c r="Q895" t="s">
        <v>313</v>
      </c>
      <c r="R895" t="s">
        <v>2010</v>
      </c>
      <c r="S895">
        <v>48505</v>
      </c>
      <c r="T895" s="3">
        <v>42046</v>
      </c>
      <c r="U895" s="3">
        <v>42048</v>
      </c>
      <c r="V895">
        <v>1307.27</v>
      </c>
      <c r="W895">
        <v>14</v>
      </c>
      <c r="X895">
        <v>3377.06</v>
      </c>
      <c r="Y895">
        <v>88556</v>
      </c>
    </row>
    <row r="896" spans="1:25" x14ac:dyDescent="0.25">
      <c r="A896">
        <v>20825</v>
      </c>
      <c r="B896" t="s">
        <v>38</v>
      </c>
      <c r="C896">
        <v>0.01</v>
      </c>
      <c r="D896">
        <v>10.52</v>
      </c>
      <c r="E896">
        <v>7.94</v>
      </c>
      <c r="F896">
        <v>2072</v>
      </c>
      <c r="G896" t="s">
        <v>2008</v>
      </c>
      <c r="H896" t="s">
        <v>62</v>
      </c>
      <c r="I896" t="s">
        <v>41</v>
      </c>
      <c r="J896" t="s">
        <v>54</v>
      </c>
      <c r="K896" t="s">
        <v>63</v>
      </c>
      <c r="L896" t="s">
        <v>64</v>
      </c>
      <c r="M896" t="s">
        <v>2011</v>
      </c>
      <c r="N896">
        <v>0.52</v>
      </c>
      <c r="O896" t="s">
        <v>46</v>
      </c>
      <c r="P896" t="s">
        <v>74</v>
      </c>
      <c r="Q896" t="s">
        <v>313</v>
      </c>
      <c r="R896" t="s">
        <v>2010</v>
      </c>
      <c r="S896">
        <v>48505</v>
      </c>
      <c r="T896" s="3">
        <v>42046</v>
      </c>
      <c r="U896" s="3">
        <v>42048</v>
      </c>
      <c r="V896">
        <v>-15.82</v>
      </c>
      <c r="W896">
        <v>11</v>
      </c>
      <c r="X896">
        <v>123.93</v>
      </c>
      <c r="Y896">
        <v>88556</v>
      </c>
    </row>
    <row r="897" spans="1:25" x14ac:dyDescent="0.25">
      <c r="A897">
        <v>20826</v>
      </c>
      <c r="B897" t="s">
        <v>38</v>
      </c>
      <c r="C897">
        <v>0.02</v>
      </c>
      <c r="D897">
        <v>5.98</v>
      </c>
      <c r="E897">
        <v>7.5</v>
      </c>
      <c r="F897">
        <v>2072</v>
      </c>
      <c r="G897" t="s">
        <v>2008</v>
      </c>
      <c r="H897" t="s">
        <v>40</v>
      </c>
      <c r="I897" t="s">
        <v>41</v>
      </c>
      <c r="J897" t="s">
        <v>42</v>
      </c>
      <c r="K897" t="s">
        <v>106</v>
      </c>
      <c r="L897" t="s">
        <v>72</v>
      </c>
      <c r="M897" t="s">
        <v>2012</v>
      </c>
      <c r="N897">
        <v>0.4</v>
      </c>
      <c r="O897" t="s">
        <v>46</v>
      </c>
      <c r="P897" t="s">
        <v>74</v>
      </c>
      <c r="Q897" t="s">
        <v>313</v>
      </c>
      <c r="R897" t="s">
        <v>2010</v>
      </c>
      <c r="S897">
        <v>48505</v>
      </c>
      <c r="T897" s="3">
        <v>42046</v>
      </c>
      <c r="U897" s="3">
        <v>42048</v>
      </c>
      <c r="V897">
        <v>-55.83</v>
      </c>
      <c r="W897">
        <v>14</v>
      </c>
      <c r="X897">
        <v>93.96</v>
      </c>
      <c r="Y897">
        <v>88556</v>
      </c>
    </row>
    <row r="898" spans="1:25" x14ac:dyDescent="0.25">
      <c r="A898">
        <v>20827</v>
      </c>
      <c r="B898" t="s">
        <v>50</v>
      </c>
      <c r="C898">
        <v>0.05</v>
      </c>
      <c r="D898">
        <v>34.979999999999997</v>
      </c>
      <c r="E898">
        <v>7.53</v>
      </c>
      <c r="F898">
        <v>2908</v>
      </c>
      <c r="G898" t="s">
        <v>2668</v>
      </c>
      <c r="H898" t="s">
        <v>40</v>
      </c>
      <c r="I898" t="s">
        <v>53</v>
      </c>
      <c r="J898" t="s">
        <v>90</v>
      </c>
      <c r="K898" t="s">
        <v>193</v>
      </c>
      <c r="L898" t="s">
        <v>72</v>
      </c>
      <c r="M898" t="s">
        <v>518</v>
      </c>
      <c r="N898">
        <v>0.76</v>
      </c>
      <c r="O898" t="s">
        <v>46</v>
      </c>
      <c r="P898" t="s">
        <v>66</v>
      </c>
      <c r="Q898" t="s">
        <v>167</v>
      </c>
      <c r="R898" t="s">
        <v>2669</v>
      </c>
      <c r="S898">
        <v>44125</v>
      </c>
      <c r="T898" s="3">
        <v>42063</v>
      </c>
      <c r="U898" s="3">
        <v>42066</v>
      </c>
      <c r="V898">
        <v>-32.67</v>
      </c>
      <c r="W898">
        <v>16</v>
      </c>
      <c r="X898">
        <v>581.08000000000004</v>
      </c>
      <c r="Y898">
        <v>88157</v>
      </c>
    </row>
    <row r="899" spans="1:25" x14ac:dyDescent="0.25">
      <c r="A899">
        <v>20828</v>
      </c>
      <c r="B899" t="s">
        <v>50</v>
      </c>
      <c r="C899">
        <v>0</v>
      </c>
      <c r="D899">
        <v>3.14</v>
      </c>
      <c r="E899">
        <v>1.92</v>
      </c>
      <c r="F899">
        <v>2908</v>
      </c>
      <c r="G899" t="s">
        <v>2668</v>
      </c>
      <c r="H899" t="s">
        <v>62</v>
      </c>
      <c r="I899" t="s">
        <v>53</v>
      </c>
      <c r="J899" t="s">
        <v>42</v>
      </c>
      <c r="K899" t="s">
        <v>187</v>
      </c>
      <c r="L899" t="s">
        <v>44</v>
      </c>
      <c r="M899" t="s">
        <v>2670</v>
      </c>
      <c r="N899">
        <v>0.84</v>
      </c>
      <c r="O899" t="s">
        <v>46</v>
      </c>
      <c r="P899" t="s">
        <v>66</v>
      </c>
      <c r="Q899" t="s">
        <v>167</v>
      </c>
      <c r="R899" t="s">
        <v>2669</v>
      </c>
      <c r="S899">
        <v>44125</v>
      </c>
      <c r="T899" s="3">
        <v>42063</v>
      </c>
      <c r="U899" s="3">
        <v>42065</v>
      </c>
      <c r="V899">
        <v>-13.14</v>
      </c>
      <c r="W899">
        <v>8</v>
      </c>
      <c r="X899">
        <v>27.53</v>
      </c>
      <c r="Y899">
        <v>88157</v>
      </c>
    </row>
    <row r="900" spans="1:25" x14ac:dyDescent="0.25">
      <c r="A900">
        <v>20829</v>
      </c>
      <c r="B900" t="s">
        <v>38</v>
      </c>
      <c r="C900">
        <v>0.01</v>
      </c>
      <c r="D900">
        <v>2.89</v>
      </c>
      <c r="E900">
        <v>0.5</v>
      </c>
      <c r="F900">
        <v>1361</v>
      </c>
      <c r="G900" t="s">
        <v>1442</v>
      </c>
      <c r="H900" t="s">
        <v>62</v>
      </c>
      <c r="I900" t="s">
        <v>127</v>
      </c>
      <c r="J900" t="s">
        <v>42</v>
      </c>
      <c r="K900" t="s">
        <v>147</v>
      </c>
      <c r="L900" t="s">
        <v>72</v>
      </c>
      <c r="M900" t="s">
        <v>802</v>
      </c>
      <c r="N900">
        <v>0.38</v>
      </c>
      <c r="O900" t="s">
        <v>46</v>
      </c>
      <c r="P900" t="s">
        <v>74</v>
      </c>
      <c r="Q900" t="s">
        <v>313</v>
      </c>
      <c r="R900" t="s">
        <v>1443</v>
      </c>
      <c r="S900">
        <v>48101</v>
      </c>
      <c r="T900" s="3">
        <v>42030</v>
      </c>
      <c r="U900" s="3">
        <v>42032</v>
      </c>
      <c r="V900">
        <v>1.22</v>
      </c>
      <c r="W900">
        <v>1</v>
      </c>
      <c r="X900">
        <v>3.08</v>
      </c>
      <c r="Y900">
        <v>89595</v>
      </c>
    </row>
    <row r="901" spans="1:25" x14ac:dyDescent="0.25">
      <c r="A901">
        <v>20830</v>
      </c>
      <c r="B901" t="s">
        <v>38</v>
      </c>
      <c r="C901">
        <v>0.03</v>
      </c>
      <c r="D901">
        <v>14.34</v>
      </c>
      <c r="E901">
        <v>5</v>
      </c>
      <c r="F901">
        <v>1360</v>
      </c>
      <c r="G901" t="s">
        <v>1439</v>
      </c>
      <c r="H901" t="s">
        <v>62</v>
      </c>
      <c r="I901" t="s">
        <v>127</v>
      </c>
      <c r="J901" t="s">
        <v>54</v>
      </c>
      <c r="K901" t="s">
        <v>63</v>
      </c>
      <c r="L901" t="s">
        <v>64</v>
      </c>
      <c r="M901" t="s">
        <v>1440</v>
      </c>
      <c r="N901">
        <v>0.49</v>
      </c>
      <c r="O901" t="s">
        <v>46</v>
      </c>
      <c r="P901" t="s">
        <v>74</v>
      </c>
      <c r="Q901" t="s">
        <v>343</v>
      </c>
      <c r="R901" t="s">
        <v>1441</v>
      </c>
      <c r="S901">
        <v>52761</v>
      </c>
      <c r="T901" s="3">
        <v>42030</v>
      </c>
      <c r="U901" s="3">
        <v>42031</v>
      </c>
      <c r="V901">
        <v>82.31</v>
      </c>
      <c r="W901">
        <v>8</v>
      </c>
      <c r="X901">
        <v>119.29</v>
      </c>
      <c r="Y901">
        <v>89595</v>
      </c>
    </row>
    <row r="902" spans="1:25" x14ac:dyDescent="0.25">
      <c r="A902">
        <v>20840</v>
      </c>
      <c r="B902" t="s">
        <v>69</v>
      </c>
      <c r="C902">
        <v>0.02</v>
      </c>
      <c r="D902">
        <v>420.98</v>
      </c>
      <c r="E902">
        <v>19.989999999999998</v>
      </c>
      <c r="F902">
        <v>2062</v>
      </c>
      <c r="G902" t="s">
        <v>1994</v>
      </c>
      <c r="H902" t="s">
        <v>62</v>
      </c>
      <c r="I902" t="s">
        <v>41</v>
      </c>
      <c r="J902" t="s">
        <v>42</v>
      </c>
      <c r="K902" t="s">
        <v>122</v>
      </c>
      <c r="L902" t="s">
        <v>72</v>
      </c>
      <c r="M902" t="s">
        <v>1523</v>
      </c>
      <c r="N902">
        <v>0.35</v>
      </c>
      <c r="O902" t="s">
        <v>46</v>
      </c>
      <c r="P902" t="s">
        <v>149</v>
      </c>
      <c r="Q902" t="s">
        <v>150</v>
      </c>
      <c r="R902" t="s">
        <v>1995</v>
      </c>
      <c r="S902">
        <v>23111</v>
      </c>
      <c r="T902" s="3">
        <v>42033</v>
      </c>
      <c r="U902" s="3">
        <v>42036</v>
      </c>
      <c r="V902">
        <v>-162.69</v>
      </c>
      <c r="W902">
        <v>10</v>
      </c>
      <c r="X902">
        <v>4249.37</v>
      </c>
      <c r="Y902">
        <v>87146</v>
      </c>
    </row>
    <row r="903" spans="1:25" x14ac:dyDescent="0.25">
      <c r="A903">
        <v>20841</v>
      </c>
      <c r="B903" t="s">
        <v>69</v>
      </c>
      <c r="C903">
        <v>0.02</v>
      </c>
      <c r="D903">
        <v>240.98</v>
      </c>
      <c r="E903">
        <v>60.2</v>
      </c>
      <c r="F903">
        <v>2061</v>
      </c>
      <c r="G903" t="s">
        <v>1991</v>
      </c>
      <c r="H903" t="s">
        <v>52</v>
      </c>
      <c r="I903" t="s">
        <v>41</v>
      </c>
      <c r="J903" t="s">
        <v>54</v>
      </c>
      <c r="K903" t="s">
        <v>204</v>
      </c>
      <c r="L903" t="s">
        <v>134</v>
      </c>
      <c r="M903" t="s">
        <v>1992</v>
      </c>
      <c r="N903">
        <v>0.56000000000000005</v>
      </c>
      <c r="O903" t="s">
        <v>46</v>
      </c>
      <c r="P903" t="s">
        <v>74</v>
      </c>
      <c r="Q903" t="s">
        <v>509</v>
      </c>
      <c r="R903" t="s">
        <v>1993</v>
      </c>
      <c r="S903">
        <v>69101</v>
      </c>
      <c r="T903" s="3">
        <v>42033</v>
      </c>
      <c r="U903" s="3">
        <v>42035</v>
      </c>
      <c r="V903">
        <v>-272.70999999999998</v>
      </c>
      <c r="W903">
        <v>1</v>
      </c>
      <c r="X903">
        <v>260.66000000000003</v>
      </c>
      <c r="Y903">
        <v>87146</v>
      </c>
    </row>
    <row r="904" spans="1:25" x14ac:dyDescent="0.25">
      <c r="A904">
        <v>20844</v>
      </c>
      <c r="B904" t="s">
        <v>60</v>
      </c>
      <c r="C904">
        <v>0.09</v>
      </c>
      <c r="D904">
        <v>95.99</v>
      </c>
      <c r="E904">
        <v>4.9000000000000004</v>
      </c>
      <c r="F904">
        <v>1875</v>
      </c>
      <c r="G904" t="s">
        <v>1856</v>
      </c>
      <c r="H904" t="s">
        <v>62</v>
      </c>
      <c r="I904" t="s">
        <v>127</v>
      </c>
      <c r="J904" t="s">
        <v>90</v>
      </c>
      <c r="K904" t="s">
        <v>91</v>
      </c>
      <c r="L904" t="s">
        <v>72</v>
      </c>
      <c r="M904" t="s">
        <v>267</v>
      </c>
      <c r="N904">
        <v>0.56000000000000005</v>
      </c>
      <c r="O904" t="s">
        <v>46</v>
      </c>
      <c r="P904" t="s">
        <v>149</v>
      </c>
      <c r="Q904" t="s">
        <v>150</v>
      </c>
      <c r="R904" t="s">
        <v>1857</v>
      </c>
      <c r="S904">
        <v>23320</v>
      </c>
      <c r="T904" s="3">
        <v>42033</v>
      </c>
      <c r="U904" s="3">
        <v>42035</v>
      </c>
      <c r="V904">
        <v>34.299999999999997</v>
      </c>
      <c r="W904">
        <v>4</v>
      </c>
      <c r="X904">
        <v>320.75</v>
      </c>
      <c r="Y904">
        <v>90899</v>
      </c>
    </row>
    <row r="905" spans="1:25" x14ac:dyDescent="0.25">
      <c r="A905">
        <v>20847</v>
      </c>
      <c r="B905" t="s">
        <v>38</v>
      </c>
      <c r="C905">
        <v>0.01</v>
      </c>
      <c r="D905">
        <v>2.84</v>
      </c>
      <c r="E905">
        <v>0.93</v>
      </c>
      <c r="F905">
        <v>3</v>
      </c>
      <c r="G905" t="s">
        <v>39</v>
      </c>
      <c r="H905" t="s">
        <v>40</v>
      </c>
      <c r="I905" t="s">
        <v>41</v>
      </c>
      <c r="J905" t="s">
        <v>42</v>
      </c>
      <c r="K905" t="s">
        <v>43</v>
      </c>
      <c r="L905" t="s">
        <v>44</v>
      </c>
      <c r="M905" t="s">
        <v>45</v>
      </c>
      <c r="N905">
        <v>0.54</v>
      </c>
      <c r="O905" t="s">
        <v>46</v>
      </c>
      <c r="P905" t="s">
        <v>47</v>
      </c>
      <c r="Q905" t="s">
        <v>48</v>
      </c>
      <c r="R905" t="s">
        <v>49</v>
      </c>
      <c r="S905">
        <v>98221</v>
      </c>
      <c r="T905" s="3">
        <v>42011</v>
      </c>
      <c r="U905" s="3">
        <v>42012</v>
      </c>
      <c r="V905">
        <v>4.5599999999999996</v>
      </c>
      <c r="W905">
        <v>4</v>
      </c>
      <c r="X905">
        <v>13.01</v>
      </c>
      <c r="Y905">
        <v>88522</v>
      </c>
    </row>
    <row r="906" spans="1:25" x14ac:dyDescent="0.25">
      <c r="A906">
        <v>20849</v>
      </c>
      <c r="B906" t="s">
        <v>60</v>
      </c>
      <c r="C906">
        <v>7.0000000000000007E-2</v>
      </c>
      <c r="D906">
        <v>200.99</v>
      </c>
      <c r="E906">
        <v>4.2</v>
      </c>
      <c r="F906">
        <v>2603</v>
      </c>
      <c r="G906" t="s">
        <v>2438</v>
      </c>
      <c r="H906" t="s">
        <v>62</v>
      </c>
      <c r="I906" t="s">
        <v>41</v>
      </c>
      <c r="J906" t="s">
        <v>90</v>
      </c>
      <c r="K906" t="s">
        <v>91</v>
      </c>
      <c r="L906" t="s">
        <v>72</v>
      </c>
      <c r="M906" t="s">
        <v>561</v>
      </c>
      <c r="N906">
        <v>0.59</v>
      </c>
      <c r="O906" t="s">
        <v>46</v>
      </c>
      <c r="P906" t="s">
        <v>66</v>
      </c>
      <c r="Q906" t="s">
        <v>67</v>
      </c>
      <c r="R906" t="s">
        <v>2439</v>
      </c>
      <c r="S906">
        <v>7601</v>
      </c>
      <c r="T906" s="3">
        <v>42099</v>
      </c>
      <c r="U906" s="3">
        <v>42100</v>
      </c>
      <c r="V906">
        <v>2225.08</v>
      </c>
      <c r="W906">
        <v>22</v>
      </c>
      <c r="X906">
        <v>3705.14</v>
      </c>
      <c r="Y906">
        <v>87383</v>
      </c>
    </row>
    <row r="907" spans="1:25" x14ac:dyDescent="0.25">
      <c r="A907">
        <v>20850</v>
      </c>
      <c r="B907" t="s">
        <v>60</v>
      </c>
      <c r="C907">
        <v>0.01</v>
      </c>
      <c r="D907">
        <v>297.48</v>
      </c>
      <c r="E907">
        <v>18.059999999999999</v>
      </c>
      <c r="F907">
        <v>2604</v>
      </c>
      <c r="G907" t="s">
        <v>2440</v>
      </c>
      <c r="H907" t="s">
        <v>52</v>
      </c>
      <c r="I907" t="s">
        <v>41</v>
      </c>
      <c r="J907" t="s">
        <v>90</v>
      </c>
      <c r="K907" t="s">
        <v>98</v>
      </c>
      <c r="L907" t="s">
        <v>56</v>
      </c>
      <c r="M907" t="s">
        <v>578</v>
      </c>
      <c r="N907">
        <v>0.6</v>
      </c>
      <c r="O907" t="s">
        <v>46</v>
      </c>
      <c r="P907" t="s">
        <v>66</v>
      </c>
      <c r="Q907" t="s">
        <v>67</v>
      </c>
      <c r="R907" t="s">
        <v>2441</v>
      </c>
      <c r="S907">
        <v>8830</v>
      </c>
      <c r="T907" s="3">
        <v>42099</v>
      </c>
      <c r="U907" s="3">
        <v>42100</v>
      </c>
      <c r="V907">
        <v>-338.18</v>
      </c>
      <c r="W907">
        <v>3</v>
      </c>
      <c r="X907">
        <v>945.36</v>
      </c>
      <c r="Y907">
        <v>87383</v>
      </c>
    </row>
    <row r="908" spans="1:25" x14ac:dyDescent="0.25">
      <c r="A908">
        <v>20851</v>
      </c>
      <c r="B908" t="s">
        <v>38</v>
      </c>
      <c r="C908">
        <v>0.03</v>
      </c>
      <c r="D908">
        <v>15.99</v>
      </c>
      <c r="E908">
        <v>11.28</v>
      </c>
      <c r="F908">
        <v>451</v>
      </c>
      <c r="G908" t="s">
        <v>562</v>
      </c>
      <c r="H908" t="s">
        <v>62</v>
      </c>
      <c r="I908" t="s">
        <v>53</v>
      </c>
      <c r="J908" t="s">
        <v>90</v>
      </c>
      <c r="K908" t="s">
        <v>98</v>
      </c>
      <c r="L908" t="s">
        <v>99</v>
      </c>
      <c r="M908" t="s">
        <v>563</v>
      </c>
      <c r="N908">
        <v>0.38</v>
      </c>
      <c r="O908" t="s">
        <v>46</v>
      </c>
      <c r="P908" t="s">
        <v>47</v>
      </c>
      <c r="Q908" t="s">
        <v>58</v>
      </c>
      <c r="R908" t="s">
        <v>564</v>
      </c>
      <c r="S908">
        <v>94024</v>
      </c>
      <c r="T908" s="3">
        <v>42104</v>
      </c>
      <c r="U908" s="3">
        <v>42105</v>
      </c>
      <c r="V908">
        <v>-53.3</v>
      </c>
      <c r="W908">
        <v>2</v>
      </c>
      <c r="X908">
        <v>35.479999999999997</v>
      </c>
      <c r="Y908">
        <v>86010</v>
      </c>
    </row>
    <row r="909" spans="1:25" x14ac:dyDescent="0.25">
      <c r="A909">
        <v>20855</v>
      </c>
      <c r="B909" t="s">
        <v>50</v>
      </c>
      <c r="C909">
        <v>0.09</v>
      </c>
      <c r="D909">
        <v>27.75</v>
      </c>
      <c r="E909">
        <v>19.989999999999998</v>
      </c>
      <c r="F909">
        <v>750</v>
      </c>
      <c r="G909" t="s">
        <v>892</v>
      </c>
      <c r="H909" t="s">
        <v>62</v>
      </c>
      <c r="I909" t="s">
        <v>41</v>
      </c>
      <c r="J909" t="s">
        <v>42</v>
      </c>
      <c r="K909" t="s">
        <v>154</v>
      </c>
      <c r="L909" t="s">
        <v>72</v>
      </c>
      <c r="M909" t="s">
        <v>893</v>
      </c>
      <c r="N909">
        <v>0.67</v>
      </c>
      <c r="O909" t="s">
        <v>46</v>
      </c>
      <c r="P909" t="s">
        <v>149</v>
      </c>
      <c r="Q909" t="s">
        <v>626</v>
      </c>
      <c r="R909" t="s">
        <v>894</v>
      </c>
      <c r="S909">
        <v>41042</v>
      </c>
      <c r="T909" s="3">
        <v>42016</v>
      </c>
      <c r="U909" s="3">
        <v>42017</v>
      </c>
      <c r="V909">
        <v>-224.64</v>
      </c>
      <c r="W909">
        <v>10</v>
      </c>
      <c r="X909">
        <v>257.52</v>
      </c>
      <c r="Y909">
        <v>91200</v>
      </c>
    </row>
    <row r="910" spans="1:25" x14ac:dyDescent="0.25">
      <c r="A910">
        <v>20858</v>
      </c>
      <c r="B910" t="s">
        <v>50</v>
      </c>
      <c r="C910">
        <v>0</v>
      </c>
      <c r="D910">
        <v>73.98</v>
      </c>
      <c r="E910">
        <v>12.14</v>
      </c>
      <c r="F910">
        <v>266</v>
      </c>
      <c r="G910" t="s">
        <v>384</v>
      </c>
      <c r="H910" t="s">
        <v>40</v>
      </c>
      <c r="I910" t="s">
        <v>41</v>
      </c>
      <c r="J910" t="s">
        <v>90</v>
      </c>
      <c r="K910" t="s">
        <v>193</v>
      </c>
      <c r="L910" t="s">
        <v>72</v>
      </c>
      <c r="M910" t="s">
        <v>385</v>
      </c>
      <c r="N910">
        <v>0.67</v>
      </c>
      <c r="O910" t="s">
        <v>46</v>
      </c>
      <c r="P910" t="s">
        <v>74</v>
      </c>
      <c r="Q910" t="s">
        <v>143</v>
      </c>
      <c r="R910" t="s">
        <v>386</v>
      </c>
      <c r="S910">
        <v>78207</v>
      </c>
      <c r="T910" s="3">
        <v>42142</v>
      </c>
      <c r="U910" s="3">
        <v>42144</v>
      </c>
      <c r="V910">
        <v>326.25</v>
      </c>
      <c r="W910">
        <v>17</v>
      </c>
      <c r="X910">
        <v>1300.81</v>
      </c>
      <c r="Y910">
        <v>90593</v>
      </c>
    </row>
    <row r="911" spans="1:25" x14ac:dyDescent="0.25">
      <c r="A911">
        <v>20869</v>
      </c>
      <c r="B911" t="s">
        <v>38</v>
      </c>
      <c r="C911">
        <v>0.04</v>
      </c>
      <c r="D911">
        <v>136.97999999999999</v>
      </c>
      <c r="E911">
        <v>24.49</v>
      </c>
      <c r="F911">
        <v>1636</v>
      </c>
      <c r="G911" t="s">
        <v>1658</v>
      </c>
      <c r="H911" t="s">
        <v>40</v>
      </c>
      <c r="I911" t="s">
        <v>53</v>
      </c>
      <c r="J911" t="s">
        <v>54</v>
      </c>
      <c r="K911" t="s">
        <v>63</v>
      </c>
      <c r="L911" t="s">
        <v>249</v>
      </c>
      <c r="M911" t="s">
        <v>1661</v>
      </c>
      <c r="N911">
        <v>0.59</v>
      </c>
      <c r="O911" t="s">
        <v>46</v>
      </c>
      <c r="P911" t="s">
        <v>47</v>
      </c>
      <c r="Q911" t="s">
        <v>58</v>
      </c>
      <c r="R911" t="s">
        <v>1659</v>
      </c>
      <c r="S911">
        <v>93905</v>
      </c>
      <c r="T911" s="3">
        <v>42016</v>
      </c>
      <c r="U911" s="3">
        <v>42018</v>
      </c>
      <c r="V911">
        <v>1127.55</v>
      </c>
      <c r="W911">
        <v>12</v>
      </c>
      <c r="X911">
        <v>1634.13</v>
      </c>
      <c r="Y911">
        <v>89706</v>
      </c>
    </row>
    <row r="912" spans="1:25" x14ac:dyDescent="0.25">
      <c r="A912">
        <v>20870</v>
      </c>
      <c r="B912" t="s">
        <v>38</v>
      </c>
      <c r="C912">
        <v>0.1</v>
      </c>
      <c r="D912">
        <v>4.13</v>
      </c>
      <c r="E912">
        <v>0.99</v>
      </c>
      <c r="F912">
        <v>1354</v>
      </c>
      <c r="G912" t="s">
        <v>1432</v>
      </c>
      <c r="H912" t="s">
        <v>62</v>
      </c>
      <c r="I912" t="s">
        <v>127</v>
      </c>
      <c r="J912" t="s">
        <v>42</v>
      </c>
      <c r="K912" t="s">
        <v>147</v>
      </c>
      <c r="L912" t="s">
        <v>72</v>
      </c>
      <c r="M912" t="s">
        <v>1433</v>
      </c>
      <c r="N912">
        <v>0.39</v>
      </c>
      <c r="O912" t="s">
        <v>46</v>
      </c>
      <c r="P912" t="s">
        <v>74</v>
      </c>
      <c r="Q912" t="s">
        <v>143</v>
      </c>
      <c r="R912" t="s">
        <v>1434</v>
      </c>
      <c r="S912">
        <v>76086</v>
      </c>
      <c r="T912" s="3">
        <v>42046</v>
      </c>
      <c r="U912" s="3">
        <v>42046</v>
      </c>
      <c r="V912">
        <v>-1.07</v>
      </c>
      <c r="W912">
        <v>2</v>
      </c>
      <c r="X912">
        <v>8.3000000000000007</v>
      </c>
      <c r="Y912">
        <v>91209</v>
      </c>
    </row>
    <row r="913" spans="1:25" x14ac:dyDescent="0.25">
      <c r="A913">
        <v>20871</v>
      </c>
      <c r="B913" t="s">
        <v>38</v>
      </c>
      <c r="C913">
        <v>0.04</v>
      </c>
      <c r="D913">
        <v>4.9800000000000004</v>
      </c>
      <c r="E913">
        <v>0.49</v>
      </c>
      <c r="F913">
        <v>1354</v>
      </c>
      <c r="G913" t="s">
        <v>1432</v>
      </c>
      <c r="H913" t="s">
        <v>62</v>
      </c>
      <c r="I913" t="s">
        <v>127</v>
      </c>
      <c r="J913" t="s">
        <v>42</v>
      </c>
      <c r="K913" t="s">
        <v>147</v>
      </c>
      <c r="L913" t="s">
        <v>72</v>
      </c>
      <c r="M913" t="s">
        <v>1435</v>
      </c>
      <c r="N913">
        <v>0.39</v>
      </c>
      <c r="O913" t="s">
        <v>46</v>
      </c>
      <c r="P913" t="s">
        <v>74</v>
      </c>
      <c r="Q913" t="s">
        <v>143</v>
      </c>
      <c r="R913" t="s">
        <v>1434</v>
      </c>
      <c r="S913">
        <v>76086</v>
      </c>
      <c r="T913" s="3">
        <v>42046</v>
      </c>
      <c r="U913" s="3">
        <v>42048</v>
      </c>
      <c r="V913">
        <v>4.41</v>
      </c>
      <c r="W913">
        <v>2</v>
      </c>
      <c r="X913">
        <v>10.039999999999999</v>
      </c>
      <c r="Y913">
        <v>91209</v>
      </c>
    </row>
    <row r="914" spans="1:25" x14ac:dyDescent="0.25">
      <c r="A914">
        <v>20872</v>
      </c>
      <c r="B914" t="s">
        <v>38</v>
      </c>
      <c r="C914">
        <v>0.1</v>
      </c>
      <c r="D914">
        <v>5.98</v>
      </c>
      <c r="E914">
        <v>3.85</v>
      </c>
      <c r="F914">
        <v>1026</v>
      </c>
      <c r="G914" t="s">
        <v>1147</v>
      </c>
      <c r="H914" t="s">
        <v>62</v>
      </c>
      <c r="I914" t="s">
        <v>71</v>
      </c>
      <c r="J914" t="s">
        <v>90</v>
      </c>
      <c r="K914" t="s">
        <v>193</v>
      </c>
      <c r="L914" t="s">
        <v>64</v>
      </c>
      <c r="M914" t="s">
        <v>1150</v>
      </c>
      <c r="N914">
        <v>0.68</v>
      </c>
      <c r="O914" t="s">
        <v>46</v>
      </c>
      <c r="P914" t="s">
        <v>66</v>
      </c>
      <c r="Q914" t="s">
        <v>84</v>
      </c>
      <c r="R914" t="s">
        <v>1149</v>
      </c>
      <c r="S914">
        <v>11722</v>
      </c>
      <c r="T914" s="3">
        <v>42153</v>
      </c>
      <c r="U914" s="3">
        <v>42154</v>
      </c>
      <c r="V914">
        <v>18.920000000000002</v>
      </c>
      <c r="W914">
        <v>26</v>
      </c>
      <c r="X914">
        <v>151.55000000000001</v>
      </c>
      <c r="Y914">
        <v>89008</v>
      </c>
    </row>
    <row r="915" spans="1:25" x14ac:dyDescent="0.25">
      <c r="A915">
        <v>20873</v>
      </c>
      <c r="B915" t="s">
        <v>38</v>
      </c>
      <c r="C915">
        <v>7.0000000000000007E-2</v>
      </c>
      <c r="D915">
        <v>2.61</v>
      </c>
      <c r="E915">
        <v>0.5</v>
      </c>
      <c r="F915">
        <v>1026</v>
      </c>
      <c r="G915" t="s">
        <v>1147</v>
      </c>
      <c r="H915" t="s">
        <v>62</v>
      </c>
      <c r="I915" t="s">
        <v>71</v>
      </c>
      <c r="J915" t="s">
        <v>42</v>
      </c>
      <c r="K915" t="s">
        <v>147</v>
      </c>
      <c r="L915" t="s">
        <v>72</v>
      </c>
      <c r="M915" t="s">
        <v>1151</v>
      </c>
      <c r="N915">
        <v>0.39</v>
      </c>
      <c r="O915" t="s">
        <v>46</v>
      </c>
      <c r="P915" t="s">
        <v>66</v>
      </c>
      <c r="Q915" t="s">
        <v>84</v>
      </c>
      <c r="R915" t="s">
        <v>1149</v>
      </c>
      <c r="S915">
        <v>11722</v>
      </c>
      <c r="T915" s="3">
        <v>42153</v>
      </c>
      <c r="U915" s="3">
        <v>42156</v>
      </c>
      <c r="V915">
        <v>39.35</v>
      </c>
      <c r="W915">
        <v>22</v>
      </c>
      <c r="X915">
        <v>57.03</v>
      </c>
      <c r="Y915">
        <v>89008</v>
      </c>
    </row>
    <row r="916" spans="1:25" x14ac:dyDescent="0.25">
      <c r="A916">
        <v>20874</v>
      </c>
      <c r="B916" t="s">
        <v>60</v>
      </c>
      <c r="C916">
        <v>0.1</v>
      </c>
      <c r="D916">
        <v>18.97</v>
      </c>
      <c r="E916">
        <v>9.0299999999999994</v>
      </c>
      <c r="F916">
        <v>657</v>
      </c>
      <c r="G916" t="s">
        <v>787</v>
      </c>
      <c r="H916" t="s">
        <v>62</v>
      </c>
      <c r="I916" t="s">
        <v>127</v>
      </c>
      <c r="J916" t="s">
        <v>42</v>
      </c>
      <c r="K916" t="s">
        <v>106</v>
      </c>
      <c r="L916" t="s">
        <v>72</v>
      </c>
      <c r="M916" t="s">
        <v>788</v>
      </c>
      <c r="N916">
        <v>0.37</v>
      </c>
      <c r="O916" t="s">
        <v>46</v>
      </c>
      <c r="P916" t="s">
        <v>66</v>
      </c>
      <c r="Q916" t="s">
        <v>206</v>
      </c>
      <c r="R916" t="s">
        <v>789</v>
      </c>
      <c r="S916">
        <v>1540</v>
      </c>
      <c r="T916" s="3">
        <v>42023</v>
      </c>
      <c r="U916" s="3">
        <v>42025</v>
      </c>
      <c r="V916">
        <v>-24.2</v>
      </c>
      <c r="W916">
        <v>1</v>
      </c>
      <c r="X916">
        <v>19.73</v>
      </c>
      <c r="Y916">
        <v>91212</v>
      </c>
    </row>
    <row r="917" spans="1:25" x14ac:dyDescent="0.25">
      <c r="A917">
        <v>20875</v>
      </c>
      <c r="B917" t="s">
        <v>60</v>
      </c>
      <c r="C917">
        <v>0</v>
      </c>
      <c r="D917">
        <v>119.99</v>
      </c>
      <c r="E917">
        <v>56.14</v>
      </c>
      <c r="F917">
        <v>659</v>
      </c>
      <c r="G917" t="s">
        <v>790</v>
      </c>
      <c r="H917" t="s">
        <v>52</v>
      </c>
      <c r="I917" t="s">
        <v>127</v>
      </c>
      <c r="J917" t="s">
        <v>90</v>
      </c>
      <c r="K917" t="s">
        <v>98</v>
      </c>
      <c r="L917" t="s">
        <v>134</v>
      </c>
      <c r="M917" t="s">
        <v>331</v>
      </c>
      <c r="N917">
        <v>0.39</v>
      </c>
      <c r="O917" t="s">
        <v>46</v>
      </c>
      <c r="P917" t="s">
        <v>66</v>
      </c>
      <c r="Q917" t="s">
        <v>162</v>
      </c>
      <c r="R917" t="s">
        <v>791</v>
      </c>
      <c r="S917">
        <v>5403</v>
      </c>
      <c r="T917" s="3">
        <v>42023</v>
      </c>
      <c r="U917" s="3">
        <v>42024</v>
      </c>
      <c r="V917">
        <v>-126.06</v>
      </c>
      <c r="W917">
        <v>5</v>
      </c>
      <c r="X917">
        <v>615.54</v>
      </c>
      <c r="Y917">
        <v>91212</v>
      </c>
    </row>
    <row r="918" spans="1:25" x14ac:dyDescent="0.25">
      <c r="A918">
        <v>20880</v>
      </c>
      <c r="B918" t="s">
        <v>50</v>
      </c>
      <c r="C918">
        <v>0.08</v>
      </c>
      <c r="D918">
        <v>10.91</v>
      </c>
      <c r="E918">
        <v>2.99</v>
      </c>
      <c r="F918">
        <v>1014</v>
      </c>
      <c r="G918" t="s">
        <v>1126</v>
      </c>
      <c r="H918" t="s">
        <v>62</v>
      </c>
      <c r="I918" t="s">
        <v>53</v>
      </c>
      <c r="J918" t="s">
        <v>42</v>
      </c>
      <c r="K918" t="s">
        <v>122</v>
      </c>
      <c r="L918" t="s">
        <v>72</v>
      </c>
      <c r="M918" t="s">
        <v>1129</v>
      </c>
      <c r="N918">
        <v>0.38</v>
      </c>
      <c r="O918" t="s">
        <v>46</v>
      </c>
      <c r="P918" t="s">
        <v>149</v>
      </c>
      <c r="Q918" t="s">
        <v>971</v>
      </c>
      <c r="R918" t="s">
        <v>1127</v>
      </c>
      <c r="S918">
        <v>72022</v>
      </c>
      <c r="T918" s="3">
        <v>42068</v>
      </c>
      <c r="U918" s="3">
        <v>42069</v>
      </c>
      <c r="V918">
        <v>-2.1</v>
      </c>
      <c r="W918">
        <v>11</v>
      </c>
      <c r="X918">
        <v>119.99</v>
      </c>
      <c r="Y918">
        <v>88388</v>
      </c>
    </row>
    <row r="919" spans="1:25" x14ac:dyDescent="0.25">
      <c r="A919">
        <v>20891</v>
      </c>
      <c r="B919" t="s">
        <v>50</v>
      </c>
      <c r="C919">
        <v>0.03</v>
      </c>
      <c r="D919">
        <v>10.98</v>
      </c>
      <c r="E919">
        <v>3.37</v>
      </c>
      <c r="F919">
        <v>2999</v>
      </c>
      <c r="G919" t="s">
        <v>2730</v>
      </c>
      <c r="H919" t="s">
        <v>62</v>
      </c>
      <c r="I919" t="s">
        <v>127</v>
      </c>
      <c r="J919" t="s">
        <v>42</v>
      </c>
      <c r="K919" t="s">
        <v>187</v>
      </c>
      <c r="L919" t="s">
        <v>64</v>
      </c>
      <c r="M919" t="s">
        <v>238</v>
      </c>
      <c r="N919">
        <v>0.56999999999999995</v>
      </c>
      <c r="O919" t="s">
        <v>46</v>
      </c>
      <c r="P919" t="s">
        <v>74</v>
      </c>
      <c r="Q919" t="s">
        <v>313</v>
      </c>
      <c r="R919" t="s">
        <v>2731</v>
      </c>
      <c r="S919">
        <v>48237</v>
      </c>
      <c r="T919" s="3">
        <v>42104</v>
      </c>
      <c r="U919" s="3">
        <v>42105</v>
      </c>
      <c r="V919">
        <v>11.82</v>
      </c>
      <c r="W919">
        <v>5</v>
      </c>
      <c r="X919">
        <v>56.19</v>
      </c>
      <c r="Y919">
        <v>87041</v>
      </c>
    </row>
    <row r="920" spans="1:25" x14ac:dyDescent="0.25">
      <c r="A920">
        <v>20897</v>
      </c>
      <c r="B920" t="s">
        <v>38</v>
      </c>
      <c r="C920">
        <v>0.04</v>
      </c>
      <c r="D920">
        <v>100.98</v>
      </c>
      <c r="E920">
        <v>35.840000000000003</v>
      </c>
      <c r="F920">
        <v>1159</v>
      </c>
      <c r="G920" t="s">
        <v>1275</v>
      </c>
      <c r="H920" t="s">
        <v>52</v>
      </c>
      <c r="I920" t="s">
        <v>127</v>
      </c>
      <c r="J920" t="s">
        <v>54</v>
      </c>
      <c r="K920" t="s">
        <v>204</v>
      </c>
      <c r="L920" t="s">
        <v>134</v>
      </c>
      <c r="M920" t="s">
        <v>273</v>
      </c>
      <c r="N920">
        <v>0.62</v>
      </c>
      <c r="O920" t="s">
        <v>46</v>
      </c>
      <c r="P920" t="s">
        <v>66</v>
      </c>
      <c r="Q920" t="s">
        <v>67</v>
      </c>
      <c r="R920" t="s">
        <v>1276</v>
      </c>
      <c r="S920">
        <v>7086</v>
      </c>
      <c r="T920" s="3">
        <v>42144</v>
      </c>
      <c r="U920" s="3">
        <v>42145</v>
      </c>
      <c r="V920">
        <v>-152.76</v>
      </c>
      <c r="W920">
        <v>1</v>
      </c>
      <c r="X920">
        <v>110.75</v>
      </c>
      <c r="Y920">
        <v>90854</v>
      </c>
    </row>
    <row r="921" spans="1:25" x14ac:dyDescent="0.25">
      <c r="A921">
        <v>20904</v>
      </c>
      <c r="B921" t="s">
        <v>60</v>
      </c>
      <c r="C921">
        <v>0.06</v>
      </c>
      <c r="D921">
        <v>59.76</v>
      </c>
      <c r="E921">
        <v>9.7100000000000009</v>
      </c>
      <c r="F921">
        <v>2352</v>
      </c>
      <c r="G921" t="s">
        <v>2231</v>
      </c>
      <c r="H921" t="s">
        <v>62</v>
      </c>
      <c r="I921" t="s">
        <v>127</v>
      </c>
      <c r="J921" t="s">
        <v>42</v>
      </c>
      <c r="K921" t="s">
        <v>154</v>
      </c>
      <c r="L921" t="s">
        <v>72</v>
      </c>
      <c r="M921" t="s">
        <v>1041</v>
      </c>
      <c r="N921">
        <v>0.56999999999999995</v>
      </c>
      <c r="O921" t="s">
        <v>46</v>
      </c>
      <c r="P921" t="s">
        <v>66</v>
      </c>
      <c r="Q921" t="s">
        <v>428</v>
      </c>
      <c r="R921" t="s">
        <v>2232</v>
      </c>
      <c r="S921">
        <v>21501</v>
      </c>
      <c r="T921" s="3">
        <v>42175</v>
      </c>
      <c r="U921" s="3">
        <v>42178</v>
      </c>
      <c r="V921">
        <v>756.67</v>
      </c>
      <c r="W921">
        <v>18</v>
      </c>
      <c r="X921">
        <v>1096.6300000000001</v>
      </c>
      <c r="Y921">
        <v>86165</v>
      </c>
    </row>
    <row r="922" spans="1:25" x14ac:dyDescent="0.25">
      <c r="A922">
        <v>20905</v>
      </c>
      <c r="B922" t="s">
        <v>60</v>
      </c>
      <c r="C922">
        <v>7.0000000000000007E-2</v>
      </c>
      <c r="D922">
        <v>195.99</v>
      </c>
      <c r="E922">
        <v>4.2</v>
      </c>
      <c r="F922">
        <v>2352</v>
      </c>
      <c r="G922" t="s">
        <v>2231</v>
      </c>
      <c r="H922" t="s">
        <v>62</v>
      </c>
      <c r="I922" t="s">
        <v>127</v>
      </c>
      <c r="J922" t="s">
        <v>90</v>
      </c>
      <c r="K922" t="s">
        <v>91</v>
      </c>
      <c r="L922" t="s">
        <v>72</v>
      </c>
      <c r="M922" t="s">
        <v>2233</v>
      </c>
      <c r="N922">
        <v>0.56000000000000005</v>
      </c>
      <c r="O922" t="s">
        <v>46</v>
      </c>
      <c r="P922" t="s">
        <v>66</v>
      </c>
      <c r="Q922" t="s">
        <v>428</v>
      </c>
      <c r="R922" t="s">
        <v>2232</v>
      </c>
      <c r="S922">
        <v>21501</v>
      </c>
      <c r="T922" s="3">
        <v>42175</v>
      </c>
      <c r="U922" s="3">
        <v>42178</v>
      </c>
      <c r="V922">
        <v>-222.34</v>
      </c>
      <c r="W922">
        <v>4</v>
      </c>
      <c r="X922">
        <v>632.12</v>
      </c>
      <c r="Y922">
        <v>86165</v>
      </c>
    </row>
    <row r="923" spans="1:25" x14ac:dyDescent="0.25">
      <c r="A923">
        <v>20919</v>
      </c>
      <c r="B923" t="s">
        <v>38</v>
      </c>
      <c r="C923">
        <v>0.1</v>
      </c>
      <c r="D923">
        <v>8.8800000000000008</v>
      </c>
      <c r="E923">
        <v>6.28</v>
      </c>
      <c r="F923">
        <v>387</v>
      </c>
      <c r="G923" t="s">
        <v>507</v>
      </c>
      <c r="H923" t="s">
        <v>40</v>
      </c>
      <c r="I923" t="s">
        <v>41</v>
      </c>
      <c r="J923" t="s">
        <v>42</v>
      </c>
      <c r="K923" t="s">
        <v>122</v>
      </c>
      <c r="L923" t="s">
        <v>72</v>
      </c>
      <c r="M923" t="s">
        <v>508</v>
      </c>
      <c r="N923">
        <v>0.35</v>
      </c>
      <c r="O923" t="s">
        <v>46</v>
      </c>
      <c r="P923" t="s">
        <v>74</v>
      </c>
      <c r="Q923" t="s">
        <v>509</v>
      </c>
      <c r="R923" t="s">
        <v>510</v>
      </c>
      <c r="S923">
        <v>68801</v>
      </c>
      <c r="T923" s="3">
        <v>42167</v>
      </c>
      <c r="U923" s="3">
        <v>42169</v>
      </c>
      <c r="V923">
        <v>-27.28</v>
      </c>
      <c r="W923">
        <v>15</v>
      </c>
      <c r="X923">
        <v>126.9</v>
      </c>
      <c r="Y923">
        <v>90339</v>
      </c>
    </row>
    <row r="924" spans="1:25" x14ac:dyDescent="0.25">
      <c r="A924">
        <v>20920</v>
      </c>
      <c r="B924" t="s">
        <v>50</v>
      </c>
      <c r="C924">
        <v>0</v>
      </c>
      <c r="D924">
        <v>387.99</v>
      </c>
      <c r="E924">
        <v>19.989999999999998</v>
      </c>
      <c r="F924">
        <v>1241</v>
      </c>
      <c r="G924" t="s">
        <v>1344</v>
      </c>
      <c r="H924" t="s">
        <v>62</v>
      </c>
      <c r="I924" t="s">
        <v>41</v>
      </c>
      <c r="J924" t="s">
        <v>42</v>
      </c>
      <c r="K924" t="s">
        <v>122</v>
      </c>
      <c r="L924" t="s">
        <v>72</v>
      </c>
      <c r="M924" t="s">
        <v>1345</v>
      </c>
      <c r="N924">
        <v>0.38</v>
      </c>
      <c r="O924" t="s">
        <v>46</v>
      </c>
      <c r="P924" t="s">
        <v>149</v>
      </c>
      <c r="Q924" t="s">
        <v>1291</v>
      </c>
      <c r="R924" t="s">
        <v>524</v>
      </c>
      <c r="S924">
        <v>36830</v>
      </c>
      <c r="T924" s="3">
        <v>42079</v>
      </c>
      <c r="U924" s="3">
        <v>42080</v>
      </c>
      <c r="V924">
        <v>-70.14</v>
      </c>
      <c r="W924">
        <v>23</v>
      </c>
      <c r="X924">
        <v>9280.7199999999993</v>
      </c>
      <c r="Y924">
        <v>90880</v>
      </c>
    </row>
    <row r="925" spans="1:25" x14ac:dyDescent="0.25">
      <c r="A925">
        <v>20925</v>
      </c>
      <c r="B925" t="s">
        <v>69</v>
      </c>
      <c r="C925">
        <v>0.01</v>
      </c>
      <c r="D925">
        <v>35.94</v>
      </c>
      <c r="E925">
        <v>6.66</v>
      </c>
      <c r="F925">
        <v>15</v>
      </c>
      <c r="G925" t="s">
        <v>81</v>
      </c>
      <c r="H925" t="s">
        <v>62</v>
      </c>
      <c r="I925" t="s">
        <v>71</v>
      </c>
      <c r="J925" t="s">
        <v>42</v>
      </c>
      <c r="K925" t="s">
        <v>82</v>
      </c>
      <c r="L925" t="s">
        <v>72</v>
      </c>
      <c r="M925" t="s">
        <v>86</v>
      </c>
      <c r="N925">
        <v>0.4</v>
      </c>
      <c r="O925" t="s">
        <v>46</v>
      </c>
      <c r="P925" t="s">
        <v>66</v>
      </c>
      <c r="Q925" t="s">
        <v>84</v>
      </c>
      <c r="R925" t="s">
        <v>85</v>
      </c>
      <c r="S925">
        <v>11787</v>
      </c>
      <c r="T925" s="3">
        <v>42152</v>
      </c>
      <c r="U925" s="3">
        <v>42152</v>
      </c>
      <c r="V925">
        <v>261.88</v>
      </c>
      <c r="W925">
        <v>10</v>
      </c>
      <c r="X925">
        <v>379.53</v>
      </c>
      <c r="Y925">
        <v>86839</v>
      </c>
    </row>
    <row r="926" spans="1:25" x14ac:dyDescent="0.25">
      <c r="A926">
        <v>20929</v>
      </c>
      <c r="B926" t="s">
        <v>50</v>
      </c>
      <c r="C926">
        <v>0.02</v>
      </c>
      <c r="D926">
        <v>35.99</v>
      </c>
      <c r="E926">
        <v>5</v>
      </c>
      <c r="F926">
        <v>603</v>
      </c>
      <c r="G926" t="s">
        <v>729</v>
      </c>
      <c r="H926" t="s">
        <v>62</v>
      </c>
      <c r="I926" t="s">
        <v>53</v>
      </c>
      <c r="J926" t="s">
        <v>90</v>
      </c>
      <c r="K926" t="s">
        <v>91</v>
      </c>
      <c r="L926" t="s">
        <v>72</v>
      </c>
      <c r="M926" t="s">
        <v>730</v>
      </c>
      <c r="N926">
        <v>0.85</v>
      </c>
      <c r="O926" t="s">
        <v>46</v>
      </c>
      <c r="P926" t="s">
        <v>47</v>
      </c>
      <c r="Q926" t="s">
        <v>268</v>
      </c>
      <c r="R926" t="s">
        <v>731</v>
      </c>
      <c r="S926">
        <v>81001</v>
      </c>
      <c r="T926" s="3">
        <v>42038</v>
      </c>
      <c r="U926" s="3">
        <v>42040</v>
      </c>
      <c r="V926">
        <v>-120.93</v>
      </c>
      <c r="W926">
        <v>7</v>
      </c>
      <c r="X926">
        <v>227.79</v>
      </c>
      <c r="Y926">
        <v>87020</v>
      </c>
    </row>
    <row r="927" spans="1:25" x14ac:dyDescent="0.25">
      <c r="A927">
        <v>20937</v>
      </c>
      <c r="B927" t="s">
        <v>60</v>
      </c>
      <c r="C927">
        <v>0</v>
      </c>
      <c r="D927">
        <v>14.42</v>
      </c>
      <c r="E927">
        <v>6.75</v>
      </c>
      <c r="F927">
        <v>1042</v>
      </c>
      <c r="G927" t="s">
        <v>1172</v>
      </c>
      <c r="H927" t="s">
        <v>40</v>
      </c>
      <c r="I927" t="s">
        <v>71</v>
      </c>
      <c r="J927" t="s">
        <v>42</v>
      </c>
      <c r="K927" t="s">
        <v>270</v>
      </c>
      <c r="L927" t="s">
        <v>99</v>
      </c>
      <c r="M927" t="s">
        <v>584</v>
      </c>
      <c r="N927">
        <v>0.52</v>
      </c>
      <c r="O927" t="s">
        <v>46</v>
      </c>
      <c r="P927" t="s">
        <v>47</v>
      </c>
      <c r="Q927" t="s">
        <v>58</v>
      </c>
      <c r="R927" t="s">
        <v>1173</v>
      </c>
      <c r="S927">
        <v>95991</v>
      </c>
      <c r="T927" s="3">
        <v>42140</v>
      </c>
      <c r="U927" s="3">
        <v>42141</v>
      </c>
      <c r="V927">
        <v>9.33</v>
      </c>
      <c r="W927">
        <v>6</v>
      </c>
      <c r="X927">
        <v>98.96</v>
      </c>
      <c r="Y927">
        <v>87847</v>
      </c>
    </row>
    <row r="928" spans="1:25" x14ac:dyDescent="0.25">
      <c r="A928">
        <v>20938</v>
      </c>
      <c r="B928" t="s">
        <v>119</v>
      </c>
      <c r="C928">
        <v>0.04</v>
      </c>
      <c r="D928">
        <v>8.6</v>
      </c>
      <c r="E928">
        <v>6.19</v>
      </c>
      <c r="F928">
        <v>2578</v>
      </c>
      <c r="G928" t="s">
        <v>2419</v>
      </c>
      <c r="H928" t="s">
        <v>62</v>
      </c>
      <c r="I928" t="s">
        <v>53</v>
      </c>
      <c r="J928" t="s">
        <v>42</v>
      </c>
      <c r="K928" t="s">
        <v>122</v>
      </c>
      <c r="L928" t="s">
        <v>72</v>
      </c>
      <c r="M928" t="s">
        <v>937</v>
      </c>
      <c r="N928">
        <v>0.38</v>
      </c>
      <c r="O928" t="s">
        <v>46</v>
      </c>
      <c r="P928" t="s">
        <v>149</v>
      </c>
      <c r="Q928" t="s">
        <v>1291</v>
      </c>
      <c r="R928" t="s">
        <v>2420</v>
      </c>
      <c r="S928">
        <v>36801</v>
      </c>
      <c r="T928" s="3">
        <v>42126</v>
      </c>
      <c r="U928" s="3">
        <v>42128</v>
      </c>
      <c r="V928">
        <v>309.70999999999998</v>
      </c>
      <c r="W928">
        <v>5</v>
      </c>
      <c r="X928">
        <v>46.85</v>
      </c>
      <c r="Y928">
        <v>88298</v>
      </c>
    </row>
    <row r="929" spans="1:25" x14ac:dyDescent="0.25">
      <c r="A929">
        <v>20939</v>
      </c>
      <c r="B929" t="s">
        <v>119</v>
      </c>
      <c r="C929">
        <v>0.01</v>
      </c>
      <c r="D929">
        <v>3.58</v>
      </c>
      <c r="E929">
        <v>1.63</v>
      </c>
      <c r="F929">
        <v>2578</v>
      </c>
      <c r="G929" t="s">
        <v>2419</v>
      </c>
      <c r="H929" t="s">
        <v>62</v>
      </c>
      <c r="I929" t="s">
        <v>53</v>
      </c>
      <c r="J929" t="s">
        <v>42</v>
      </c>
      <c r="K929" t="s">
        <v>79</v>
      </c>
      <c r="L929" t="s">
        <v>44</v>
      </c>
      <c r="M929" t="s">
        <v>80</v>
      </c>
      <c r="N929">
        <v>0.36</v>
      </c>
      <c r="O929" t="s">
        <v>46</v>
      </c>
      <c r="P929" t="s">
        <v>149</v>
      </c>
      <c r="Q929" t="s">
        <v>1291</v>
      </c>
      <c r="R929" t="s">
        <v>2420</v>
      </c>
      <c r="S929">
        <v>36801</v>
      </c>
      <c r="T929" s="3">
        <v>42126</v>
      </c>
      <c r="U929" s="3">
        <v>42130</v>
      </c>
      <c r="V929">
        <v>-128.86000000000001</v>
      </c>
      <c r="W929">
        <v>26</v>
      </c>
      <c r="X929">
        <v>93.57</v>
      </c>
      <c r="Y929">
        <v>88298</v>
      </c>
    </row>
    <row r="930" spans="1:25" x14ac:dyDescent="0.25">
      <c r="A930">
        <v>20940</v>
      </c>
      <c r="B930" t="s">
        <v>119</v>
      </c>
      <c r="C930">
        <v>0.08</v>
      </c>
      <c r="D930">
        <v>105.49</v>
      </c>
      <c r="E930">
        <v>41.64</v>
      </c>
      <c r="F930">
        <v>2578</v>
      </c>
      <c r="G930" t="s">
        <v>2419</v>
      </c>
      <c r="H930" t="s">
        <v>52</v>
      </c>
      <c r="I930" t="s">
        <v>53</v>
      </c>
      <c r="J930" t="s">
        <v>54</v>
      </c>
      <c r="K930" t="s">
        <v>165</v>
      </c>
      <c r="L930" t="s">
        <v>134</v>
      </c>
      <c r="M930" t="s">
        <v>2421</v>
      </c>
      <c r="N930">
        <v>0.75</v>
      </c>
      <c r="O930" t="s">
        <v>46</v>
      </c>
      <c r="P930" t="s">
        <v>149</v>
      </c>
      <c r="Q930" t="s">
        <v>1291</v>
      </c>
      <c r="R930" t="s">
        <v>2420</v>
      </c>
      <c r="S930">
        <v>36801</v>
      </c>
      <c r="T930" s="3">
        <v>42126</v>
      </c>
      <c r="U930" s="3">
        <v>42133</v>
      </c>
      <c r="V930">
        <v>-36.950000000000003</v>
      </c>
      <c r="W930">
        <v>34</v>
      </c>
      <c r="X930">
        <v>2694.49</v>
      </c>
      <c r="Y930">
        <v>88298</v>
      </c>
    </row>
    <row r="931" spans="1:25" x14ac:dyDescent="0.25">
      <c r="A931">
        <v>20956</v>
      </c>
      <c r="B931" t="s">
        <v>119</v>
      </c>
      <c r="C931">
        <v>7.0000000000000007E-2</v>
      </c>
      <c r="D931">
        <v>574.74</v>
      </c>
      <c r="E931">
        <v>24.49</v>
      </c>
      <c r="F931">
        <v>2775</v>
      </c>
      <c r="G931" t="s">
        <v>2557</v>
      </c>
      <c r="H931" t="s">
        <v>62</v>
      </c>
      <c r="I931" t="s">
        <v>127</v>
      </c>
      <c r="J931" t="s">
        <v>90</v>
      </c>
      <c r="K931" t="s">
        <v>98</v>
      </c>
      <c r="L931" t="s">
        <v>249</v>
      </c>
      <c r="M931" t="s">
        <v>282</v>
      </c>
      <c r="N931">
        <v>0.37</v>
      </c>
      <c r="O931" t="s">
        <v>46</v>
      </c>
      <c r="P931" t="s">
        <v>74</v>
      </c>
      <c r="Q931" t="s">
        <v>191</v>
      </c>
      <c r="R931" t="s">
        <v>2558</v>
      </c>
      <c r="S931">
        <v>60131</v>
      </c>
      <c r="T931" s="3">
        <v>42034</v>
      </c>
      <c r="U931" s="3">
        <v>42039</v>
      </c>
      <c r="V931">
        <v>2860.93</v>
      </c>
      <c r="W931">
        <v>8</v>
      </c>
      <c r="X931">
        <v>4146.28</v>
      </c>
      <c r="Y931">
        <v>91229</v>
      </c>
    </row>
    <row r="932" spans="1:25" x14ac:dyDescent="0.25">
      <c r="A932">
        <v>20964</v>
      </c>
      <c r="B932" t="s">
        <v>119</v>
      </c>
      <c r="C932">
        <v>0.02</v>
      </c>
      <c r="D932">
        <v>58.14</v>
      </c>
      <c r="E932">
        <v>36.61</v>
      </c>
      <c r="F932">
        <v>3176</v>
      </c>
      <c r="G932" t="s">
        <v>2873</v>
      </c>
      <c r="H932" t="s">
        <v>52</v>
      </c>
      <c r="I932" t="s">
        <v>127</v>
      </c>
      <c r="J932" t="s">
        <v>54</v>
      </c>
      <c r="K932" t="s">
        <v>204</v>
      </c>
      <c r="L932" t="s">
        <v>134</v>
      </c>
      <c r="M932" t="s">
        <v>1048</v>
      </c>
      <c r="N932">
        <v>0.61</v>
      </c>
      <c r="O932" t="s">
        <v>46</v>
      </c>
      <c r="P932" t="s">
        <v>149</v>
      </c>
      <c r="Q932" t="s">
        <v>375</v>
      </c>
      <c r="R932" t="s">
        <v>2875</v>
      </c>
      <c r="S932">
        <v>32216</v>
      </c>
      <c r="T932" s="3">
        <v>42180</v>
      </c>
      <c r="U932" s="3">
        <v>42186</v>
      </c>
      <c r="V932">
        <v>0.26</v>
      </c>
      <c r="W932">
        <v>22</v>
      </c>
      <c r="X932">
        <v>1358.02</v>
      </c>
      <c r="Y932">
        <v>90821</v>
      </c>
    </row>
    <row r="933" spans="1:25" x14ac:dyDescent="0.25">
      <c r="A933">
        <v>20965</v>
      </c>
      <c r="B933" t="s">
        <v>119</v>
      </c>
      <c r="C933">
        <v>0.03</v>
      </c>
      <c r="D933">
        <v>15.57</v>
      </c>
      <c r="E933">
        <v>1.39</v>
      </c>
      <c r="F933">
        <v>3176</v>
      </c>
      <c r="G933" t="s">
        <v>2873</v>
      </c>
      <c r="H933" t="s">
        <v>62</v>
      </c>
      <c r="I933" t="s">
        <v>127</v>
      </c>
      <c r="J933" t="s">
        <v>42</v>
      </c>
      <c r="K933" t="s">
        <v>82</v>
      </c>
      <c r="L933" t="s">
        <v>72</v>
      </c>
      <c r="M933" t="s">
        <v>736</v>
      </c>
      <c r="N933">
        <v>0.38</v>
      </c>
      <c r="O933" t="s">
        <v>46</v>
      </c>
      <c r="P933" t="s">
        <v>149</v>
      </c>
      <c r="Q933" t="s">
        <v>375</v>
      </c>
      <c r="R933" t="s">
        <v>2875</v>
      </c>
      <c r="S933">
        <v>32216</v>
      </c>
      <c r="T933" s="3">
        <v>42180</v>
      </c>
      <c r="U933" s="3">
        <v>42186</v>
      </c>
      <c r="V933">
        <v>63.22</v>
      </c>
      <c r="W933">
        <v>22</v>
      </c>
      <c r="X933">
        <v>358.84</v>
      </c>
      <c r="Y933">
        <v>90821</v>
      </c>
    </row>
    <row r="934" spans="1:25" x14ac:dyDescent="0.25">
      <c r="A934">
        <v>20967</v>
      </c>
      <c r="B934" t="s">
        <v>119</v>
      </c>
      <c r="C934">
        <v>0.02</v>
      </c>
      <c r="D934">
        <v>4.0599999999999996</v>
      </c>
      <c r="E934">
        <v>6.89</v>
      </c>
      <c r="F934">
        <v>772</v>
      </c>
      <c r="G934" t="s">
        <v>921</v>
      </c>
      <c r="H934" t="s">
        <v>40</v>
      </c>
      <c r="I934" t="s">
        <v>71</v>
      </c>
      <c r="J934" t="s">
        <v>42</v>
      </c>
      <c r="K934" t="s">
        <v>270</v>
      </c>
      <c r="L934" t="s">
        <v>72</v>
      </c>
      <c r="M934" t="s">
        <v>923</v>
      </c>
      <c r="N934">
        <v>0.6</v>
      </c>
      <c r="O934" t="s">
        <v>46</v>
      </c>
      <c r="P934" t="s">
        <v>66</v>
      </c>
      <c r="Q934" t="s">
        <v>247</v>
      </c>
      <c r="R934" t="s">
        <v>922</v>
      </c>
      <c r="S934">
        <v>18103</v>
      </c>
      <c r="T934" s="3">
        <v>42141</v>
      </c>
      <c r="U934" s="3">
        <v>42145</v>
      </c>
      <c r="V934">
        <v>12.71</v>
      </c>
      <c r="W934">
        <v>12</v>
      </c>
      <c r="X934">
        <v>64.41</v>
      </c>
      <c r="Y934">
        <v>88668</v>
      </c>
    </row>
    <row r="935" spans="1:25" x14ac:dyDescent="0.25">
      <c r="A935">
        <v>20968</v>
      </c>
      <c r="B935" t="s">
        <v>119</v>
      </c>
      <c r="C935">
        <v>7.0000000000000007E-2</v>
      </c>
      <c r="D935">
        <v>9.49</v>
      </c>
      <c r="E935">
        <v>5.76</v>
      </c>
      <c r="F935">
        <v>772</v>
      </c>
      <c r="G935" t="s">
        <v>921</v>
      </c>
      <c r="H935" t="s">
        <v>62</v>
      </c>
      <c r="I935" t="s">
        <v>71</v>
      </c>
      <c r="J935" t="s">
        <v>90</v>
      </c>
      <c r="K935" t="s">
        <v>98</v>
      </c>
      <c r="L935" t="s">
        <v>99</v>
      </c>
      <c r="M935" t="s">
        <v>924</v>
      </c>
      <c r="N935">
        <v>0.39</v>
      </c>
      <c r="O935" t="s">
        <v>46</v>
      </c>
      <c r="P935" t="s">
        <v>66</v>
      </c>
      <c r="Q935" t="s">
        <v>247</v>
      </c>
      <c r="R935" t="s">
        <v>922</v>
      </c>
      <c r="S935">
        <v>18103</v>
      </c>
      <c r="T935" s="3">
        <v>42141</v>
      </c>
      <c r="U935" s="3">
        <v>42145</v>
      </c>
      <c r="V935">
        <v>7.72</v>
      </c>
      <c r="W935">
        <v>37</v>
      </c>
      <c r="X935">
        <v>344.57</v>
      </c>
      <c r="Y935">
        <v>88668</v>
      </c>
    </row>
    <row r="936" spans="1:25" x14ac:dyDescent="0.25">
      <c r="A936">
        <v>20976</v>
      </c>
      <c r="B936" t="s">
        <v>69</v>
      </c>
      <c r="C936">
        <v>0.01</v>
      </c>
      <c r="D936">
        <v>6.48</v>
      </c>
      <c r="E936">
        <v>6.57</v>
      </c>
      <c r="F936">
        <v>2587</v>
      </c>
      <c r="G936" t="s">
        <v>2430</v>
      </c>
      <c r="H936" t="s">
        <v>40</v>
      </c>
      <c r="I936" t="s">
        <v>53</v>
      </c>
      <c r="J936" t="s">
        <v>42</v>
      </c>
      <c r="K936" t="s">
        <v>106</v>
      </c>
      <c r="L936" t="s">
        <v>72</v>
      </c>
      <c r="M936" t="s">
        <v>2431</v>
      </c>
      <c r="N936">
        <v>0.37</v>
      </c>
      <c r="O936" t="s">
        <v>46</v>
      </c>
      <c r="P936" t="s">
        <v>74</v>
      </c>
      <c r="Q936" t="s">
        <v>1871</v>
      </c>
      <c r="R936" t="s">
        <v>2432</v>
      </c>
      <c r="S936">
        <v>54220</v>
      </c>
      <c r="T936" s="3">
        <v>42063</v>
      </c>
      <c r="U936" s="3">
        <v>42063</v>
      </c>
      <c r="V936">
        <v>-46.52</v>
      </c>
      <c r="W936">
        <v>18</v>
      </c>
      <c r="X936">
        <v>127.83</v>
      </c>
      <c r="Y936">
        <v>91166</v>
      </c>
    </row>
    <row r="937" spans="1:25" x14ac:dyDescent="0.25">
      <c r="A937">
        <v>20980</v>
      </c>
      <c r="B937" t="s">
        <v>69</v>
      </c>
      <c r="C937">
        <v>0.08</v>
      </c>
      <c r="D937">
        <v>2.94</v>
      </c>
      <c r="E937">
        <v>0.96</v>
      </c>
      <c r="F937">
        <v>2178</v>
      </c>
      <c r="G937" t="s">
        <v>2089</v>
      </c>
      <c r="H937" t="s">
        <v>62</v>
      </c>
      <c r="I937" t="s">
        <v>71</v>
      </c>
      <c r="J937" t="s">
        <v>42</v>
      </c>
      <c r="K937" t="s">
        <v>43</v>
      </c>
      <c r="L937" t="s">
        <v>44</v>
      </c>
      <c r="M937" t="s">
        <v>612</v>
      </c>
      <c r="N937">
        <v>0.57999999999999996</v>
      </c>
      <c r="O937" t="s">
        <v>46</v>
      </c>
      <c r="P937" t="s">
        <v>66</v>
      </c>
      <c r="Q937" t="s">
        <v>206</v>
      </c>
      <c r="R937" t="s">
        <v>2090</v>
      </c>
      <c r="S937">
        <v>1610</v>
      </c>
      <c r="T937" s="3">
        <v>42031</v>
      </c>
      <c r="U937" s="3">
        <v>42033</v>
      </c>
      <c r="V937">
        <v>-1.18</v>
      </c>
      <c r="W937">
        <v>9</v>
      </c>
      <c r="X937">
        <v>25.35</v>
      </c>
      <c r="Y937">
        <v>89465</v>
      </c>
    </row>
    <row r="938" spans="1:25" x14ac:dyDescent="0.25">
      <c r="A938">
        <v>20983</v>
      </c>
      <c r="B938" t="s">
        <v>50</v>
      </c>
      <c r="C938">
        <v>0.04</v>
      </c>
      <c r="D938">
        <v>70.98</v>
      </c>
      <c r="E938">
        <v>26.74</v>
      </c>
      <c r="F938">
        <v>2699</v>
      </c>
      <c r="G938" t="s">
        <v>2510</v>
      </c>
      <c r="H938" t="s">
        <v>52</v>
      </c>
      <c r="I938" t="s">
        <v>41</v>
      </c>
      <c r="J938" t="s">
        <v>54</v>
      </c>
      <c r="K938" t="s">
        <v>204</v>
      </c>
      <c r="L938" t="s">
        <v>134</v>
      </c>
      <c r="M938" t="s">
        <v>2513</v>
      </c>
      <c r="N938">
        <v>0.6</v>
      </c>
      <c r="O938" t="s">
        <v>46</v>
      </c>
      <c r="P938" t="s">
        <v>47</v>
      </c>
      <c r="Q938" t="s">
        <v>391</v>
      </c>
      <c r="R938" t="s">
        <v>2512</v>
      </c>
      <c r="S938">
        <v>86442</v>
      </c>
      <c r="T938" s="3">
        <v>42102</v>
      </c>
      <c r="U938" s="3">
        <v>42104</v>
      </c>
      <c r="V938">
        <v>-84.63</v>
      </c>
      <c r="W938">
        <v>19</v>
      </c>
      <c r="X938">
        <v>1345.33</v>
      </c>
      <c r="Y938">
        <v>87679</v>
      </c>
    </row>
    <row r="939" spans="1:25" x14ac:dyDescent="0.25">
      <c r="A939">
        <v>20986</v>
      </c>
      <c r="B939" t="s">
        <v>60</v>
      </c>
      <c r="C939">
        <v>0.03</v>
      </c>
      <c r="D939">
        <v>194.3</v>
      </c>
      <c r="E939">
        <v>11.54</v>
      </c>
      <c r="F939">
        <v>3344</v>
      </c>
      <c r="G939" t="s">
        <v>2988</v>
      </c>
      <c r="H939" t="s">
        <v>62</v>
      </c>
      <c r="I939" t="s">
        <v>53</v>
      </c>
      <c r="J939" t="s">
        <v>54</v>
      </c>
      <c r="K939" t="s">
        <v>63</v>
      </c>
      <c r="L939" t="s">
        <v>249</v>
      </c>
      <c r="M939" t="s">
        <v>1176</v>
      </c>
      <c r="N939">
        <v>0.59</v>
      </c>
      <c r="O939" t="s">
        <v>46</v>
      </c>
      <c r="P939" t="s">
        <v>74</v>
      </c>
      <c r="Q939" t="s">
        <v>313</v>
      </c>
      <c r="R939" t="s">
        <v>2989</v>
      </c>
      <c r="S939">
        <v>48307</v>
      </c>
      <c r="T939" s="3">
        <v>42048</v>
      </c>
      <c r="U939" s="3">
        <v>42050</v>
      </c>
      <c r="V939">
        <v>1544.93</v>
      </c>
      <c r="W939">
        <v>11</v>
      </c>
      <c r="X939">
        <v>2239.0300000000002</v>
      </c>
      <c r="Y939">
        <v>89928</v>
      </c>
    </row>
    <row r="940" spans="1:25" x14ac:dyDescent="0.25">
      <c r="A940">
        <v>20993</v>
      </c>
      <c r="B940" t="s">
        <v>60</v>
      </c>
      <c r="C940">
        <v>0.01</v>
      </c>
      <c r="D940">
        <v>348.21</v>
      </c>
      <c r="E940">
        <v>40.19</v>
      </c>
      <c r="F940">
        <v>1552</v>
      </c>
      <c r="G940" t="s">
        <v>1584</v>
      </c>
      <c r="H940" t="s">
        <v>52</v>
      </c>
      <c r="I940" t="s">
        <v>71</v>
      </c>
      <c r="J940" t="s">
        <v>54</v>
      </c>
      <c r="K940" t="s">
        <v>165</v>
      </c>
      <c r="L940" t="s">
        <v>134</v>
      </c>
      <c r="M940" t="s">
        <v>1585</v>
      </c>
      <c r="N940">
        <v>0.62</v>
      </c>
      <c r="O940" t="s">
        <v>46</v>
      </c>
      <c r="P940" t="s">
        <v>149</v>
      </c>
      <c r="Q940" t="s">
        <v>684</v>
      </c>
      <c r="R940" t="s">
        <v>1586</v>
      </c>
      <c r="S940">
        <v>39056</v>
      </c>
      <c r="T940" s="3">
        <v>42005</v>
      </c>
      <c r="U940" s="3">
        <v>42008</v>
      </c>
      <c r="V940">
        <v>-337.09</v>
      </c>
      <c r="W940">
        <v>2</v>
      </c>
      <c r="X940">
        <v>723.54</v>
      </c>
      <c r="Y940">
        <v>87486</v>
      </c>
    </row>
    <row r="941" spans="1:25" x14ac:dyDescent="0.25">
      <c r="A941">
        <v>21000</v>
      </c>
      <c r="B941" t="s">
        <v>69</v>
      </c>
      <c r="C941">
        <v>0.08</v>
      </c>
      <c r="D941">
        <v>18.7</v>
      </c>
      <c r="E941">
        <v>8.99</v>
      </c>
      <c r="F941">
        <v>1917</v>
      </c>
      <c r="G941" t="s">
        <v>1883</v>
      </c>
      <c r="H941" t="s">
        <v>62</v>
      </c>
      <c r="I941" t="s">
        <v>53</v>
      </c>
      <c r="J941" t="s">
        <v>54</v>
      </c>
      <c r="K941" t="s">
        <v>63</v>
      </c>
      <c r="L941" t="s">
        <v>64</v>
      </c>
      <c r="M941" t="s">
        <v>1884</v>
      </c>
      <c r="N941">
        <v>0.47</v>
      </c>
      <c r="O941" t="s">
        <v>46</v>
      </c>
      <c r="P941" t="s">
        <v>149</v>
      </c>
      <c r="Q941" t="s">
        <v>971</v>
      </c>
      <c r="R941" t="s">
        <v>1885</v>
      </c>
      <c r="S941">
        <v>72113</v>
      </c>
      <c r="T941" s="3">
        <v>42090</v>
      </c>
      <c r="U941" s="3">
        <v>42091</v>
      </c>
      <c r="V941">
        <v>16.14</v>
      </c>
      <c r="W941">
        <v>7</v>
      </c>
      <c r="X941">
        <v>132.22999999999999</v>
      </c>
      <c r="Y941">
        <v>85894</v>
      </c>
    </row>
    <row r="942" spans="1:25" x14ac:dyDescent="0.25">
      <c r="A942">
        <v>21003</v>
      </c>
      <c r="B942" t="s">
        <v>119</v>
      </c>
      <c r="C942">
        <v>0</v>
      </c>
      <c r="D942">
        <v>24.92</v>
      </c>
      <c r="E942">
        <v>12.98</v>
      </c>
      <c r="F942">
        <v>1997</v>
      </c>
      <c r="G942" t="s">
        <v>1952</v>
      </c>
      <c r="H942" t="s">
        <v>62</v>
      </c>
      <c r="I942" t="s">
        <v>127</v>
      </c>
      <c r="J942" t="s">
        <v>42</v>
      </c>
      <c r="K942" t="s">
        <v>122</v>
      </c>
      <c r="L942" t="s">
        <v>72</v>
      </c>
      <c r="M942" t="s">
        <v>1953</v>
      </c>
      <c r="N942">
        <v>0.39</v>
      </c>
      <c r="O942" t="s">
        <v>46</v>
      </c>
      <c r="P942" t="s">
        <v>149</v>
      </c>
      <c r="Q942" t="s">
        <v>945</v>
      </c>
      <c r="R942" t="s">
        <v>946</v>
      </c>
      <c r="S942">
        <v>29915</v>
      </c>
      <c r="T942" s="3">
        <v>42157</v>
      </c>
      <c r="U942" s="3">
        <v>42157</v>
      </c>
      <c r="V942">
        <v>-23.16</v>
      </c>
      <c r="W942">
        <v>1</v>
      </c>
      <c r="X942">
        <v>32.659999999999997</v>
      </c>
      <c r="Y942">
        <v>90335</v>
      </c>
    </row>
    <row r="943" spans="1:25" x14ac:dyDescent="0.25">
      <c r="A943">
        <v>21005</v>
      </c>
      <c r="B943" t="s">
        <v>119</v>
      </c>
      <c r="C943">
        <v>7.0000000000000007E-2</v>
      </c>
      <c r="D943">
        <v>5.98</v>
      </c>
      <c r="E943">
        <v>4.6900000000000004</v>
      </c>
      <c r="F943">
        <v>1341</v>
      </c>
      <c r="G943" t="s">
        <v>1418</v>
      </c>
      <c r="H943" t="s">
        <v>62</v>
      </c>
      <c r="I943" t="s">
        <v>53</v>
      </c>
      <c r="J943" t="s">
        <v>42</v>
      </c>
      <c r="K943" t="s">
        <v>154</v>
      </c>
      <c r="L943" t="s">
        <v>72</v>
      </c>
      <c r="M943" t="s">
        <v>1416</v>
      </c>
      <c r="N943">
        <v>0.68</v>
      </c>
      <c r="O943" t="s">
        <v>46</v>
      </c>
      <c r="P943" t="s">
        <v>66</v>
      </c>
      <c r="Q943" t="s">
        <v>247</v>
      </c>
      <c r="R943" t="s">
        <v>1419</v>
      </c>
      <c r="S943">
        <v>17201</v>
      </c>
      <c r="T943" s="3">
        <v>42045</v>
      </c>
      <c r="U943" s="3">
        <v>42050</v>
      </c>
      <c r="V943">
        <v>-12.71</v>
      </c>
      <c r="W943">
        <v>3</v>
      </c>
      <c r="X943">
        <v>20.03</v>
      </c>
      <c r="Y943">
        <v>91244</v>
      </c>
    </row>
    <row r="944" spans="1:25" x14ac:dyDescent="0.25">
      <c r="A944">
        <v>21006</v>
      </c>
      <c r="B944" t="s">
        <v>119</v>
      </c>
      <c r="C944">
        <v>0.02</v>
      </c>
      <c r="D944">
        <v>55.99</v>
      </c>
      <c r="E944">
        <v>3.3</v>
      </c>
      <c r="F944">
        <v>1338</v>
      </c>
      <c r="G944" t="s">
        <v>1413</v>
      </c>
      <c r="H944" t="s">
        <v>62</v>
      </c>
      <c r="I944" t="s">
        <v>53</v>
      </c>
      <c r="J944" t="s">
        <v>90</v>
      </c>
      <c r="K944" t="s">
        <v>91</v>
      </c>
      <c r="L944" t="s">
        <v>64</v>
      </c>
      <c r="M944" t="s">
        <v>1414</v>
      </c>
      <c r="N944">
        <v>0.59</v>
      </c>
      <c r="O944" t="s">
        <v>46</v>
      </c>
      <c r="P944" t="s">
        <v>74</v>
      </c>
      <c r="Q944" t="s">
        <v>191</v>
      </c>
      <c r="R944" t="s">
        <v>192</v>
      </c>
      <c r="S944">
        <v>60623</v>
      </c>
      <c r="T944" s="3">
        <v>42045</v>
      </c>
      <c r="U944" s="3">
        <v>42045</v>
      </c>
      <c r="V944">
        <v>525.20000000000005</v>
      </c>
      <c r="W944">
        <v>16</v>
      </c>
      <c r="X944">
        <v>761.16</v>
      </c>
      <c r="Y944">
        <v>91244</v>
      </c>
    </row>
    <row r="945" spans="1:25" x14ac:dyDescent="0.25">
      <c r="A945">
        <v>21017</v>
      </c>
      <c r="B945" t="s">
        <v>50</v>
      </c>
      <c r="C945">
        <v>0</v>
      </c>
      <c r="D945">
        <v>3.69</v>
      </c>
      <c r="E945">
        <v>0.5</v>
      </c>
      <c r="F945">
        <v>64</v>
      </c>
      <c r="G945" t="s">
        <v>146</v>
      </c>
      <c r="H945" t="s">
        <v>62</v>
      </c>
      <c r="I945" t="s">
        <v>71</v>
      </c>
      <c r="J945" t="s">
        <v>42</v>
      </c>
      <c r="K945" t="s">
        <v>147</v>
      </c>
      <c r="L945" t="s">
        <v>72</v>
      </c>
      <c r="M945" t="s">
        <v>148</v>
      </c>
      <c r="N945">
        <v>0.38</v>
      </c>
      <c r="O945" t="s">
        <v>46</v>
      </c>
      <c r="P945" t="s">
        <v>149</v>
      </c>
      <c r="Q945" t="s">
        <v>150</v>
      </c>
      <c r="R945" t="s">
        <v>151</v>
      </c>
      <c r="S945">
        <v>24153</v>
      </c>
      <c r="T945" s="3">
        <v>42065</v>
      </c>
      <c r="U945" s="3">
        <v>42067</v>
      </c>
      <c r="V945">
        <v>-37.53</v>
      </c>
      <c r="W945">
        <v>1</v>
      </c>
      <c r="X945">
        <v>4</v>
      </c>
      <c r="Y945">
        <v>87406</v>
      </c>
    </row>
    <row r="946" spans="1:25" x14ac:dyDescent="0.25">
      <c r="A946">
        <v>21019</v>
      </c>
      <c r="B946" t="s">
        <v>50</v>
      </c>
      <c r="C946">
        <v>0.02</v>
      </c>
      <c r="D946">
        <v>175.99</v>
      </c>
      <c r="E946">
        <v>4.99</v>
      </c>
      <c r="F946">
        <v>64</v>
      </c>
      <c r="G946" t="s">
        <v>146</v>
      </c>
      <c r="H946" t="s">
        <v>40</v>
      </c>
      <c r="I946" t="s">
        <v>71</v>
      </c>
      <c r="J946" t="s">
        <v>90</v>
      </c>
      <c r="K946" t="s">
        <v>91</v>
      </c>
      <c r="L946" t="s">
        <v>72</v>
      </c>
      <c r="M946" t="s">
        <v>152</v>
      </c>
      <c r="N946">
        <v>0.59</v>
      </c>
      <c r="O946" t="s">
        <v>46</v>
      </c>
      <c r="P946" t="s">
        <v>149</v>
      </c>
      <c r="Q946" t="s">
        <v>150</v>
      </c>
      <c r="R946" t="s">
        <v>151</v>
      </c>
      <c r="S946">
        <v>24153</v>
      </c>
      <c r="T946" s="3">
        <v>42065</v>
      </c>
      <c r="U946" s="3">
        <v>42065</v>
      </c>
      <c r="V946">
        <v>101.49</v>
      </c>
      <c r="W946">
        <v>4</v>
      </c>
      <c r="X946">
        <v>589.79999999999995</v>
      </c>
      <c r="Y946">
        <v>87406</v>
      </c>
    </row>
    <row r="947" spans="1:25" x14ac:dyDescent="0.25">
      <c r="A947">
        <v>21027</v>
      </c>
      <c r="B947" t="s">
        <v>38</v>
      </c>
      <c r="C947">
        <v>0.03</v>
      </c>
      <c r="D947">
        <v>120.98</v>
      </c>
      <c r="E947">
        <v>30</v>
      </c>
      <c r="F947">
        <v>3069</v>
      </c>
      <c r="G947" t="s">
        <v>2780</v>
      </c>
      <c r="H947" t="s">
        <v>52</v>
      </c>
      <c r="I947" t="s">
        <v>127</v>
      </c>
      <c r="J947" t="s">
        <v>54</v>
      </c>
      <c r="K947" t="s">
        <v>55</v>
      </c>
      <c r="L947" t="s">
        <v>56</v>
      </c>
      <c r="M947" t="s">
        <v>1355</v>
      </c>
      <c r="N947">
        <v>0.64</v>
      </c>
      <c r="O947" t="s">
        <v>46</v>
      </c>
      <c r="P947" t="s">
        <v>74</v>
      </c>
      <c r="Q947" t="s">
        <v>75</v>
      </c>
      <c r="R947" t="s">
        <v>2781</v>
      </c>
      <c r="S947">
        <v>55128</v>
      </c>
      <c r="T947" s="3">
        <v>42156</v>
      </c>
      <c r="U947" s="3">
        <v>42158</v>
      </c>
      <c r="V947">
        <v>638.03</v>
      </c>
      <c r="W947">
        <v>15</v>
      </c>
      <c r="X947">
        <v>1894.45</v>
      </c>
      <c r="Y947">
        <v>88191</v>
      </c>
    </row>
    <row r="948" spans="1:25" x14ac:dyDescent="0.25">
      <c r="A948">
        <v>21028</v>
      </c>
      <c r="B948" t="s">
        <v>38</v>
      </c>
      <c r="C948">
        <v>0.01</v>
      </c>
      <c r="D948">
        <v>15.68</v>
      </c>
      <c r="E948">
        <v>3.73</v>
      </c>
      <c r="F948">
        <v>3069</v>
      </c>
      <c r="G948" t="s">
        <v>2780</v>
      </c>
      <c r="H948" t="s">
        <v>62</v>
      </c>
      <c r="I948" t="s">
        <v>127</v>
      </c>
      <c r="J948" t="s">
        <v>54</v>
      </c>
      <c r="K948" t="s">
        <v>63</v>
      </c>
      <c r="L948" t="s">
        <v>64</v>
      </c>
      <c r="M948" t="s">
        <v>2393</v>
      </c>
      <c r="N948">
        <v>0.46</v>
      </c>
      <c r="O948" t="s">
        <v>46</v>
      </c>
      <c r="P948" t="s">
        <v>74</v>
      </c>
      <c r="Q948" t="s">
        <v>75</v>
      </c>
      <c r="R948" t="s">
        <v>2781</v>
      </c>
      <c r="S948">
        <v>55128</v>
      </c>
      <c r="T948" s="3">
        <v>42156</v>
      </c>
      <c r="U948" s="3">
        <v>42158</v>
      </c>
      <c r="V948">
        <v>138.5</v>
      </c>
      <c r="W948">
        <v>12</v>
      </c>
      <c r="X948">
        <v>200.72</v>
      </c>
      <c r="Y948">
        <v>88191</v>
      </c>
    </row>
    <row r="949" spans="1:25" x14ac:dyDescent="0.25">
      <c r="A949">
        <v>21040</v>
      </c>
      <c r="B949" t="s">
        <v>119</v>
      </c>
      <c r="C949">
        <v>0.08</v>
      </c>
      <c r="D949">
        <v>399.98</v>
      </c>
      <c r="E949">
        <v>12.06</v>
      </c>
      <c r="F949">
        <v>166</v>
      </c>
      <c r="G949" t="s">
        <v>276</v>
      </c>
      <c r="H949" t="s">
        <v>52</v>
      </c>
      <c r="I949" t="s">
        <v>127</v>
      </c>
      <c r="J949" t="s">
        <v>90</v>
      </c>
      <c r="K949" t="s">
        <v>98</v>
      </c>
      <c r="L949" t="s">
        <v>134</v>
      </c>
      <c r="M949" t="s">
        <v>277</v>
      </c>
      <c r="N949">
        <v>0.56000000000000005</v>
      </c>
      <c r="O949" t="s">
        <v>46</v>
      </c>
      <c r="P949" t="s">
        <v>149</v>
      </c>
      <c r="Q949" t="s">
        <v>257</v>
      </c>
      <c r="R949" t="s">
        <v>278</v>
      </c>
      <c r="S949">
        <v>37087</v>
      </c>
      <c r="T949" s="3">
        <v>42015</v>
      </c>
      <c r="U949" s="3">
        <v>42022</v>
      </c>
      <c r="V949">
        <v>28.51</v>
      </c>
      <c r="W949">
        <v>5</v>
      </c>
      <c r="X949">
        <v>1839.91</v>
      </c>
      <c r="Y949">
        <v>89426</v>
      </c>
    </row>
    <row r="950" spans="1:25" x14ac:dyDescent="0.25">
      <c r="A950">
        <v>21041</v>
      </c>
      <c r="B950" t="s">
        <v>50</v>
      </c>
      <c r="C950">
        <v>0.05</v>
      </c>
      <c r="D950">
        <v>4.9800000000000004</v>
      </c>
      <c r="E950">
        <v>0.49</v>
      </c>
      <c r="F950">
        <v>2639</v>
      </c>
      <c r="G950" t="s">
        <v>2468</v>
      </c>
      <c r="H950" t="s">
        <v>62</v>
      </c>
      <c r="I950" t="s">
        <v>127</v>
      </c>
      <c r="J950" t="s">
        <v>42</v>
      </c>
      <c r="K950" t="s">
        <v>147</v>
      </c>
      <c r="L950" t="s">
        <v>72</v>
      </c>
      <c r="M950" t="s">
        <v>1435</v>
      </c>
      <c r="N950">
        <v>0.39</v>
      </c>
      <c r="O950" t="s">
        <v>46</v>
      </c>
      <c r="P950" t="s">
        <v>47</v>
      </c>
      <c r="Q950" t="s">
        <v>379</v>
      </c>
      <c r="R950" t="s">
        <v>665</v>
      </c>
      <c r="S950">
        <v>88201</v>
      </c>
      <c r="T950" s="3">
        <v>42082</v>
      </c>
      <c r="U950" s="3">
        <v>42082</v>
      </c>
      <c r="V950">
        <v>3.84</v>
      </c>
      <c r="W950">
        <v>3</v>
      </c>
      <c r="X950">
        <v>14.2</v>
      </c>
      <c r="Y950">
        <v>90952</v>
      </c>
    </row>
    <row r="951" spans="1:25" x14ac:dyDescent="0.25">
      <c r="A951">
        <v>21046</v>
      </c>
      <c r="B951" t="s">
        <v>60</v>
      </c>
      <c r="C951">
        <v>0.06</v>
      </c>
      <c r="D951">
        <v>47.98</v>
      </c>
      <c r="E951">
        <v>3.61</v>
      </c>
      <c r="F951">
        <v>3255</v>
      </c>
      <c r="G951" t="s">
        <v>2930</v>
      </c>
      <c r="H951" t="s">
        <v>62</v>
      </c>
      <c r="I951" t="s">
        <v>53</v>
      </c>
      <c r="J951" t="s">
        <v>90</v>
      </c>
      <c r="K951" t="s">
        <v>193</v>
      </c>
      <c r="L951" t="s">
        <v>64</v>
      </c>
      <c r="M951" t="s">
        <v>1026</v>
      </c>
      <c r="N951">
        <v>0.71</v>
      </c>
      <c r="O951" t="s">
        <v>46</v>
      </c>
      <c r="P951" t="s">
        <v>149</v>
      </c>
      <c r="Q951" t="s">
        <v>375</v>
      </c>
      <c r="R951" t="s">
        <v>2931</v>
      </c>
      <c r="S951">
        <v>33319</v>
      </c>
      <c r="T951" s="3">
        <v>42053</v>
      </c>
      <c r="U951" s="3">
        <v>42055</v>
      </c>
      <c r="V951">
        <v>596.80999999999995</v>
      </c>
      <c r="W951">
        <v>2</v>
      </c>
      <c r="X951">
        <v>97.96</v>
      </c>
      <c r="Y951">
        <v>90488</v>
      </c>
    </row>
    <row r="952" spans="1:25" x14ac:dyDescent="0.25">
      <c r="A952">
        <v>21059</v>
      </c>
      <c r="B952" t="s">
        <v>38</v>
      </c>
      <c r="C952">
        <v>0.01</v>
      </c>
      <c r="D952">
        <v>500.98</v>
      </c>
      <c r="E952">
        <v>26</v>
      </c>
      <c r="F952">
        <v>1595</v>
      </c>
      <c r="G952" t="s">
        <v>1613</v>
      </c>
      <c r="H952" t="s">
        <v>52</v>
      </c>
      <c r="I952" t="s">
        <v>41</v>
      </c>
      <c r="J952" t="s">
        <v>54</v>
      </c>
      <c r="K952" t="s">
        <v>55</v>
      </c>
      <c r="L952" t="s">
        <v>56</v>
      </c>
      <c r="M952" t="s">
        <v>57</v>
      </c>
      <c r="N952">
        <v>0.6</v>
      </c>
      <c r="O952" t="s">
        <v>46</v>
      </c>
      <c r="P952" t="s">
        <v>66</v>
      </c>
      <c r="Q952" t="s">
        <v>661</v>
      </c>
      <c r="R952" t="s">
        <v>1614</v>
      </c>
      <c r="S952">
        <v>25705</v>
      </c>
      <c r="T952" s="3">
        <v>42135</v>
      </c>
      <c r="U952" s="3">
        <v>42136</v>
      </c>
      <c r="V952">
        <v>5078.54</v>
      </c>
      <c r="W952">
        <v>14</v>
      </c>
      <c r="X952">
        <v>7360.2</v>
      </c>
      <c r="Y952">
        <v>90796</v>
      </c>
    </row>
    <row r="953" spans="1:25" x14ac:dyDescent="0.25">
      <c r="A953">
        <v>21060</v>
      </c>
      <c r="B953" t="s">
        <v>38</v>
      </c>
      <c r="C953">
        <v>0.08</v>
      </c>
      <c r="D953">
        <v>9.77</v>
      </c>
      <c r="E953">
        <v>6.02</v>
      </c>
      <c r="F953">
        <v>1595</v>
      </c>
      <c r="G953" t="s">
        <v>1613</v>
      </c>
      <c r="H953" t="s">
        <v>62</v>
      </c>
      <c r="I953" t="s">
        <v>41</v>
      </c>
      <c r="J953" t="s">
        <v>54</v>
      </c>
      <c r="K953" t="s">
        <v>63</v>
      </c>
      <c r="L953" t="s">
        <v>99</v>
      </c>
      <c r="M953" t="s">
        <v>1615</v>
      </c>
      <c r="N953">
        <v>0.48</v>
      </c>
      <c r="O953" t="s">
        <v>46</v>
      </c>
      <c r="P953" t="s">
        <v>66</v>
      </c>
      <c r="Q953" t="s">
        <v>661</v>
      </c>
      <c r="R953" t="s">
        <v>1614</v>
      </c>
      <c r="S953">
        <v>25705</v>
      </c>
      <c r="T953" s="3">
        <v>42135</v>
      </c>
      <c r="U953" s="3">
        <v>42136</v>
      </c>
      <c r="V953">
        <v>23.28</v>
      </c>
      <c r="W953">
        <v>9</v>
      </c>
      <c r="X953">
        <v>89.06</v>
      </c>
      <c r="Y953">
        <v>90796</v>
      </c>
    </row>
    <row r="954" spans="1:25" x14ac:dyDescent="0.25">
      <c r="A954">
        <v>21061</v>
      </c>
      <c r="B954" t="s">
        <v>38</v>
      </c>
      <c r="C954">
        <v>0.09</v>
      </c>
      <c r="D954">
        <v>3.28</v>
      </c>
      <c r="E954">
        <v>0.98</v>
      </c>
      <c r="F954">
        <v>1595</v>
      </c>
      <c r="G954" t="s">
        <v>1613</v>
      </c>
      <c r="H954" t="s">
        <v>62</v>
      </c>
      <c r="I954" t="s">
        <v>41</v>
      </c>
      <c r="J954" t="s">
        <v>42</v>
      </c>
      <c r="K954" t="s">
        <v>43</v>
      </c>
      <c r="L954" t="s">
        <v>44</v>
      </c>
      <c r="M954" t="s">
        <v>1616</v>
      </c>
      <c r="N954">
        <v>0.59</v>
      </c>
      <c r="O954" t="s">
        <v>46</v>
      </c>
      <c r="P954" t="s">
        <v>66</v>
      </c>
      <c r="Q954" t="s">
        <v>661</v>
      </c>
      <c r="R954" t="s">
        <v>1614</v>
      </c>
      <c r="S954">
        <v>25705</v>
      </c>
      <c r="T954" s="3">
        <v>42135</v>
      </c>
      <c r="U954" s="3">
        <v>42137</v>
      </c>
      <c r="V954">
        <v>17.75</v>
      </c>
      <c r="W954">
        <v>42</v>
      </c>
      <c r="X954">
        <v>134.97</v>
      </c>
      <c r="Y954">
        <v>90796</v>
      </c>
    </row>
    <row r="955" spans="1:25" x14ac:dyDescent="0.25">
      <c r="A955">
        <v>21065</v>
      </c>
      <c r="B955" t="s">
        <v>38</v>
      </c>
      <c r="C955">
        <v>0.09</v>
      </c>
      <c r="D955">
        <v>363.25</v>
      </c>
      <c r="E955">
        <v>19.989999999999998</v>
      </c>
      <c r="F955">
        <v>2884</v>
      </c>
      <c r="G955" t="s">
        <v>2650</v>
      </c>
      <c r="H955" t="s">
        <v>62</v>
      </c>
      <c r="I955" t="s">
        <v>127</v>
      </c>
      <c r="J955" t="s">
        <v>42</v>
      </c>
      <c r="K955" t="s">
        <v>270</v>
      </c>
      <c r="L955" t="s">
        <v>72</v>
      </c>
      <c r="M955" t="s">
        <v>1266</v>
      </c>
      <c r="N955">
        <v>0.56999999999999995</v>
      </c>
      <c r="O955" t="s">
        <v>46</v>
      </c>
      <c r="P955" t="s">
        <v>66</v>
      </c>
      <c r="Q955" t="s">
        <v>167</v>
      </c>
      <c r="R955" t="s">
        <v>2651</v>
      </c>
      <c r="S955">
        <v>44039</v>
      </c>
      <c r="T955" s="3">
        <v>42160</v>
      </c>
      <c r="U955" s="3">
        <v>42161</v>
      </c>
      <c r="V955">
        <v>1231.6600000000001</v>
      </c>
      <c r="W955">
        <v>5</v>
      </c>
      <c r="X955">
        <v>1785.01</v>
      </c>
      <c r="Y955">
        <v>87633</v>
      </c>
    </row>
    <row r="956" spans="1:25" x14ac:dyDescent="0.25">
      <c r="A956">
        <v>21066</v>
      </c>
      <c r="B956" t="s">
        <v>60</v>
      </c>
      <c r="C956">
        <v>7.0000000000000007E-2</v>
      </c>
      <c r="D956">
        <v>226.67</v>
      </c>
      <c r="E956">
        <v>28.16</v>
      </c>
      <c r="F956">
        <v>2114</v>
      </c>
      <c r="G956" t="s">
        <v>2035</v>
      </c>
      <c r="H956" t="s">
        <v>52</v>
      </c>
      <c r="I956" t="s">
        <v>41</v>
      </c>
      <c r="J956" t="s">
        <v>54</v>
      </c>
      <c r="K956" t="s">
        <v>55</v>
      </c>
      <c r="L956" t="s">
        <v>56</v>
      </c>
      <c r="M956" t="s">
        <v>1599</v>
      </c>
      <c r="N956">
        <v>0.59</v>
      </c>
      <c r="O956" t="s">
        <v>46</v>
      </c>
      <c r="P956" t="s">
        <v>149</v>
      </c>
      <c r="Q956" t="s">
        <v>150</v>
      </c>
      <c r="R956" t="s">
        <v>556</v>
      </c>
      <c r="S956">
        <v>23518</v>
      </c>
      <c r="T956" s="3">
        <v>42061</v>
      </c>
      <c r="U956" s="3">
        <v>42062</v>
      </c>
      <c r="V956">
        <v>53.11</v>
      </c>
      <c r="W956">
        <v>1</v>
      </c>
      <c r="X956">
        <v>255.83</v>
      </c>
      <c r="Y956">
        <v>88405</v>
      </c>
    </row>
    <row r="957" spans="1:25" x14ac:dyDescent="0.25">
      <c r="A957">
        <v>21067</v>
      </c>
      <c r="B957" t="s">
        <v>60</v>
      </c>
      <c r="C957">
        <v>0.08</v>
      </c>
      <c r="D957">
        <v>20.98</v>
      </c>
      <c r="E957">
        <v>53.03</v>
      </c>
      <c r="F957">
        <v>2114</v>
      </c>
      <c r="G957" t="s">
        <v>2035</v>
      </c>
      <c r="H957" t="s">
        <v>52</v>
      </c>
      <c r="I957" t="s">
        <v>41</v>
      </c>
      <c r="J957" t="s">
        <v>42</v>
      </c>
      <c r="K957" t="s">
        <v>154</v>
      </c>
      <c r="L957" t="s">
        <v>56</v>
      </c>
      <c r="M957" t="s">
        <v>630</v>
      </c>
      <c r="N957">
        <v>0.78</v>
      </c>
      <c r="O957" t="s">
        <v>46</v>
      </c>
      <c r="P957" t="s">
        <v>149</v>
      </c>
      <c r="Q957" t="s">
        <v>150</v>
      </c>
      <c r="R957" t="s">
        <v>556</v>
      </c>
      <c r="S957">
        <v>23518</v>
      </c>
      <c r="T957" s="3">
        <v>42061</v>
      </c>
      <c r="U957" s="3">
        <v>42063</v>
      </c>
      <c r="V957">
        <v>8.74</v>
      </c>
      <c r="W957">
        <v>20</v>
      </c>
      <c r="X957">
        <v>421.18</v>
      </c>
      <c r="Y957">
        <v>88405</v>
      </c>
    </row>
    <row r="958" spans="1:25" x14ac:dyDescent="0.25">
      <c r="A958">
        <v>21077</v>
      </c>
      <c r="B958" t="s">
        <v>60</v>
      </c>
      <c r="C958">
        <v>0.05</v>
      </c>
      <c r="D958">
        <v>6.04</v>
      </c>
      <c r="E958">
        <v>2.14</v>
      </c>
      <c r="F958">
        <v>936</v>
      </c>
      <c r="G958" t="s">
        <v>1062</v>
      </c>
      <c r="H958" t="s">
        <v>40</v>
      </c>
      <c r="I958" t="s">
        <v>41</v>
      </c>
      <c r="J958" t="s">
        <v>42</v>
      </c>
      <c r="K958" t="s">
        <v>106</v>
      </c>
      <c r="L958" t="s">
        <v>44</v>
      </c>
      <c r="M958" t="s">
        <v>1063</v>
      </c>
      <c r="N958">
        <v>0.38</v>
      </c>
      <c r="O958" t="s">
        <v>46</v>
      </c>
      <c r="P958" t="s">
        <v>47</v>
      </c>
      <c r="Q958" t="s">
        <v>58</v>
      </c>
      <c r="R958" t="s">
        <v>1052</v>
      </c>
      <c r="S958">
        <v>92374</v>
      </c>
      <c r="T958" s="3">
        <v>42052</v>
      </c>
      <c r="U958" s="3">
        <v>42054</v>
      </c>
      <c r="V958">
        <v>-4.1399999999999997</v>
      </c>
      <c r="W958">
        <v>1</v>
      </c>
      <c r="X958">
        <v>8.41</v>
      </c>
      <c r="Y958">
        <v>90588</v>
      </c>
    </row>
    <row r="959" spans="1:25" x14ac:dyDescent="0.25">
      <c r="A959">
        <v>21084</v>
      </c>
      <c r="B959" t="s">
        <v>38</v>
      </c>
      <c r="C959">
        <v>0.05</v>
      </c>
      <c r="D959">
        <v>58.1</v>
      </c>
      <c r="E959">
        <v>1.49</v>
      </c>
      <c r="F959">
        <v>2443</v>
      </c>
      <c r="G959" t="s">
        <v>2309</v>
      </c>
      <c r="H959" t="s">
        <v>62</v>
      </c>
      <c r="I959" t="s">
        <v>41</v>
      </c>
      <c r="J959" t="s">
        <v>42</v>
      </c>
      <c r="K959" t="s">
        <v>122</v>
      </c>
      <c r="L959" t="s">
        <v>72</v>
      </c>
      <c r="M959" t="s">
        <v>296</v>
      </c>
      <c r="N959">
        <v>0.38</v>
      </c>
      <c r="O959" t="s">
        <v>46</v>
      </c>
      <c r="P959" t="s">
        <v>149</v>
      </c>
      <c r="Q959" t="s">
        <v>375</v>
      </c>
      <c r="R959" t="s">
        <v>460</v>
      </c>
      <c r="S959">
        <v>33142</v>
      </c>
      <c r="T959" s="3">
        <v>42022</v>
      </c>
      <c r="U959" s="3">
        <v>42022</v>
      </c>
      <c r="V959">
        <v>1633.99</v>
      </c>
      <c r="W959">
        <v>13</v>
      </c>
      <c r="X959">
        <v>739.06</v>
      </c>
      <c r="Y959">
        <v>89299</v>
      </c>
    </row>
    <row r="960" spans="1:25" x14ac:dyDescent="0.25">
      <c r="A960">
        <v>21085</v>
      </c>
      <c r="B960" t="s">
        <v>119</v>
      </c>
      <c r="C960">
        <v>7.0000000000000007E-2</v>
      </c>
      <c r="D960">
        <v>49.43</v>
      </c>
      <c r="E960">
        <v>19.989999999999998</v>
      </c>
      <c r="F960">
        <v>3089</v>
      </c>
      <c r="G960" t="s">
        <v>2798</v>
      </c>
      <c r="H960" t="s">
        <v>62</v>
      </c>
      <c r="I960" t="s">
        <v>41</v>
      </c>
      <c r="J960" t="s">
        <v>42</v>
      </c>
      <c r="K960" t="s">
        <v>270</v>
      </c>
      <c r="L960" t="s">
        <v>72</v>
      </c>
      <c r="M960" t="s">
        <v>2799</v>
      </c>
      <c r="N960">
        <v>0.56999999999999995</v>
      </c>
      <c r="O960" t="s">
        <v>46</v>
      </c>
      <c r="P960" t="s">
        <v>74</v>
      </c>
      <c r="Q960" t="s">
        <v>196</v>
      </c>
      <c r="R960" t="s">
        <v>2768</v>
      </c>
      <c r="S960">
        <v>66209</v>
      </c>
      <c r="T960" s="3">
        <v>42028</v>
      </c>
      <c r="U960" s="3">
        <v>42033</v>
      </c>
      <c r="V960">
        <v>-122.77</v>
      </c>
      <c r="W960">
        <v>6</v>
      </c>
      <c r="X960">
        <v>281.82</v>
      </c>
      <c r="Y960">
        <v>91219</v>
      </c>
    </row>
    <row r="961" spans="1:25" x14ac:dyDescent="0.25">
      <c r="A961">
        <v>21086</v>
      </c>
      <c r="B961" t="s">
        <v>119</v>
      </c>
      <c r="C961">
        <v>0.04</v>
      </c>
      <c r="D961">
        <v>22.72</v>
      </c>
      <c r="E961">
        <v>8.99</v>
      </c>
      <c r="F961">
        <v>665</v>
      </c>
      <c r="G961" t="s">
        <v>794</v>
      </c>
      <c r="H961" t="s">
        <v>62</v>
      </c>
      <c r="I961" t="s">
        <v>41</v>
      </c>
      <c r="J961" t="s">
        <v>54</v>
      </c>
      <c r="K961" t="s">
        <v>63</v>
      </c>
      <c r="L961" t="s">
        <v>64</v>
      </c>
      <c r="M961" t="s">
        <v>795</v>
      </c>
      <c r="N961">
        <v>0.44</v>
      </c>
      <c r="O961" t="s">
        <v>46</v>
      </c>
      <c r="P961" t="s">
        <v>149</v>
      </c>
      <c r="Q961" t="s">
        <v>257</v>
      </c>
      <c r="R961" t="s">
        <v>623</v>
      </c>
      <c r="S961">
        <v>37130</v>
      </c>
      <c r="T961" s="3">
        <v>42020</v>
      </c>
      <c r="U961" s="3">
        <v>42024</v>
      </c>
      <c r="V961">
        <v>-678.5</v>
      </c>
      <c r="W961">
        <v>9</v>
      </c>
      <c r="X961">
        <v>202.41</v>
      </c>
      <c r="Y961">
        <v>88677</v>
      </c>
    </row>
    <row r="962" spans="1:25" x14ac:dyDescent="0.25">
      <c r="A962">
        <v>21096</v>
      </c>
      <c r="B962" t="s">
        <v>38</v>
      </c>
      <c r="C962">
        <v>0.01</v>
      </c>
      <c r="D962">
        <v>30.97</v>
      </c>
      <c r="E962">
        <v>4</v>
      </c>
      <c r="F962">
        <v>2973</v>
      </c>
      <c r="G962" t="s">
        <v>2714</v>
      </c>
      <c r="H962" t="s">
        <v>62</v>
      </c>
      <c r="I962" t="s">
        <v>53</v>
      </c>
      <c r="J962" t="s">
        <v>90</v>
      </c>
      <c r="K962" t="s">
        <v>193</v>
      </c>
      <c r="L962" t="s">
        <v>72</v>
      </c>
      <c r="M962" t="s">
        <v>2715</v>
      </c>
      <c r="N962">
        <v>0.74</v>
      </c>
      <c r="O962" t="s">
        <v>46</v>
      </c>
      <c r="P962" t="s">
        <v>74</v>
      </c>
      <c r="Q962" t="s">
        <v>1871</v>
      </c>
      <c r="R962" t="s">
        <v>2716</v>
      </c>
      <c r="S962">
        <v>53151</v>
      </c>
      <c r="T962" s="3">
        <v>42107</v>
      </c>
      <c r="U962" s="3">
        <v>42109</v>
      </c>
      <c r="V962">
        <v>17.100000000000001</v>
      </c>
      <c r="W962">
        <v>17</v>
      </c>
      <c r="X962">
        <v>523.05999999999995</v>
      </c>
      <c r="Y962">
        <v>87186</v>
      </c>
    </row>
    <row r="963" spans="1:25" x14ac:dyDescent="0.25">
      <c r="A963">
        <v>21097</v>
      </c>
      <c r="B963" t="s">
        <v>38</v>
      </c>
      <c r="C963">
        <v>0.08</v>
      </c>
      <c r="D963">
        <v>125.99</v>
      </c>
      <c r="E963">
        <v>7.69</v>
      </c>
      <c r="F963">
        <v>2973</v>
      </c>
      <c r="G963" t="s">
        <v>2714</v>
      </c>
      <c r="H963" t="s">
        <v>62</v>
      </c>
      <c r="I963" t="s">
        <v>53</v>
      </c>
      <c r="J963" t="s">
        <v>90</v>
      </c>
      <c r="K963" t="s">
        <v>91</v>
      </c>
      <c r="L963" t="s">
        <v>72</v>
      </c>
      <c r="M963" t="s">
        <v>1238</v>
      </c>
      <c r="N963">
        <v>0.57999999999999996</v>
      </c>
      <c r="O963" t="s">
        <v>46</v>
      </c>
      <c r="P963" t="s">
        <v>74</v>
      </c>
      <c r="Q963" t="s">
        <v>1871</v>
      </c>
      <c r="R963" t="s">
        <v>2716</v>
      </c>
      <c r="S963">
        <v>53151</v>
      </c>
      <c r="T963" s="3">
        <v>42107</v>
      </c>
      <c r="U963" s="3">
        <v>42109</v>
      </c>
      <c r="V963">
        <v>1269.3800000000001</v>
      </c>
      <c r="W963">
        <v>23</v>
      </c>
      <c r="X963">
        <v>2424.6799999999998</v>
      </c>
      <c r="Y963">
        <v>87186</v>
      </c>
    </row>
    <row r="964" spans="1:25" x14ac:dyDescent="0.25">
      <c r="A964">
        <v>21102</v>
      </c>
      <c r="B964" t="s">
        <v>50</v>
      </c>
      <c r="C964">
        <v>0.04</v>
      </c>
      <c r="D964">
        <v>6.48</v>
      </c>
      <c r="E964">
        <v>9.5399999999999991</v>
      </c>
      <c r="F964">
        <v>2512</v>
      </c>
      <c r="G964" t="s">
        <v>2371</v>
      </c>
      <c r="H964" t="s">
        <v>62</v>
      </c>
      <c r="I964" t="s">
        <v>53</v>
      </c>
      <c r="J964" t="s">
        <v>42</v>
      </c>
      <c r="K964" t="s">
        <v>106</v>
      </c>
      <c r="L964" t="s">
        <v>72</v>
      </c>
      <c r="M964" t="s">
        <v>2372</v>
      </c>
      <c r="N964">
        <v>0.37</v>
      </c>
      <c r="O964" t="s">
        <v>46</v>
      </c>
      <c r="P964" t="s">
        <v>66</v>
      </c>
      <c r="Q964" t="s">
        <v>206</v>
      </c>
      <c r="R964" t="s">
        <v>2373</v>
      </c>
      <c r="S964">
        <v>2138</v>
      </c>
      <c r="T964" s="3">
        <v>42170</v>
      </c>
      <c r="U964" s="3">
        <v>42172</v>
      </c>
      <c r="V964">
        <v>-223.94</v>
      </c>
      <c r="W964">
        <v>19</v>
      </c>
      <c r="X964">
        <v>125.37</v>
      </c>
      <c r="Y964">
        <v>87030</v>
      </c>
    </row>
    <row r="965" spans="1:25" x14ac:dyDescent="0.25">
      <c r="A965">
        <v>21103</v>
      </c>
      <c r="B965" t="s">
        <v>60</v>
      </c>
      <c r="C965">
        <v>0.09</v>
      </c>
      <c r="D965">
        <v>2.88</v>
      </c>
      <c r="E965">
        <v>0.7</v>
      </c>
      <c r="F965">
        <v>152</v>
      </c>
      <c r="G965" t="s">
        <v>260</v>
      </c>
      <c r="H965" t="s">
        <v>62</v>
      </c>
      <c r="I965" t="s">
        <v>127</v>
      </c>
      <c r="J965" t="s">
        <v>42</v>
      </c>
      <c r="K965" t="s">
        <v>43</v>
      </c>
      <c r="L965" t="s">
        <v>44</v>
      </c>
      <c r="M965" t="s">
        <v>261</v>
      </c>
      <c r="N965">
        <v>0.56000000000000005</v>
      </c>
      <c r="O965" t="s">
        <v>46</v>
      </c>
      <c r="P965" t="s">
        <v>149</v>
      </c>
      <c r="Q965" t="s">
        <v>257</v>
      </c>
      <c r="R965" t="s">
        <v>262</v>
      </c>
      <c r="S965">
        <v>37918</v>
      </c>
      <c r="T965" s="3">
        <v>42019</v>
      </c>
      <c r="U965" s="3">
        <v>42020</v>
      </c>
      <c r="V965">
        <v>-172.72</v>
      </c>
      <c r="W965">
        <v>2</v>
      </c>
      <c r="X965">
        <v>5.5</v>
      </c>
      <c r="Y965">
        <v>89520</v>
      </c>
    </row>
    <row r="966" spans="1:25" x14ac:dyDescent="0.25">
      <c r="A966">
        <v>21110</v>
      </c>
      <c r="B966" t="s">
        <v>119</v>
      </c>
      <c r="C966">
        <v>0</v>
      </c>
      <c r="D966">
        <v>20.99</v>
      </c>
      <c r="E966">
        <v>3.3</v>
      </c>
      <c r="F966">
        <v>759</v>
      </c>
      <c r="G966" t="s">
        <v>907</v>
      </c>
      <c r="H966" t="s">
        <v>62</v>
      </c>
      <c r="I966" t="s">
        <v>71</v>
      </c>
      <c r="J966" t="s">
        <v>90</v>
      </c>
      <c r="K966" t="s">
        <v>91</v>
      </c>
      <c r="L966" t="s">
        <v>64</v>
      </c>
      <c r="M966" t="s">
        <v>908</v>
      </c>
      <c r="N966">
        <v>0.81</v>
      </c>
      <c r="O966" t="s">
        <v>46</v>
      </c>
      <c r="P966" t="s">
        <v>74</v>
      </c>
      <c r="Q966" t="s">
        <v>191</v>
      </c>
      <c r="R966" t="s">
        <v>909</v>
      </c>
      <c r="S966">
        <v>62301</v>
      </c>
      <c r="T966" s="3">
        <v>42153</v>
      </c>
      <c r="U966" s="3">
        <v>42160</v>
      </c>
      <c r="V966">
        <v>-92.96</v>
      </c>
      <c r="W966">
        <v>5</v>
      </c>
      <c r="X966">
        <v>92.96</v>
      </c>
      <c r="Y966">
        <v>86639</v>
      </c>
    </row>
    <row r="967" spans="1:25" x14ac:dyDescent="0.25">
      <c r="A967">
        <v>21114</v>
      </c>
      <c r="B967" t="s">
        <v>38</v>
      </c>
      <c r="C967">
        <v>0</v>
      </c>
      <c r="D967">
        <v>7.38</v>
      </c>
      <c r="E967">
        <v>11.51</v>
      </c>
      <c r="F967">
        <v>2685</v>
      </c>
      <c r="G967" t="s">
        <v>2499</v>
      </c>
      <c r="H967" t="s">
        <v>62</v>
      </c>
      <c r="I967" t="s">
        <v>71</v>
      </c>
      <c r="J967" t="s">
        <v>42</v>
      </c>
      <c r="K967" t="s">
        <v>122</v>
      </c>
      <c r="L967" t="s">
        <v>72</v>
      </c>
      <c r="M967" t="s">
        <v>2500</v>
      </c>
      <c r="N967">
        <v>0.36</v>
      </c>
      <c r="O967" t="s">
        <v>46</v>
      </c>
      <c r="P967" t="s">
        <v>66</v>
      </c>
      <c r="Q967" t="s">
        <v>84</v>
      </c>
      <c r="R967" t="s">
        <v>2501</v>
      </c>
      <c r="S967">
        <v>11803</v>
      </c>
      <c r="T967" s="3">
        <v>42098</v>
      </c>
      <c r="U967" s="3">
        <v>42099</v>
      </c>
      <c r="V967">
        <v>-66.17</v>
      </c>
      <c r="W967">
        <v>2</v>
      </c>
      <c r="X967">
        <v>17.64</v>
      </c>
      <c r="Y967">
        <v>89147</v>
      </c>
    </row>
    <row r="968" spans="1:25" x14ac:dyDescent="0.25">
      <c r="A968">
        <v>21117</v>
      </c>
      <c r="B968" t="s">
        <v>60</v>
      </c>
      <c r="C968">
        <v>0.04</v>
      </c>
      <c r="D968">
        <v>37.700000000000003</v>
      </c>
      <c r="E968">
        <v>2.99</v>
      </c>
      <c r="F968">
        <v>451</v>
      </c>
      <c r="G968" t="s">
        <v>562</v>
      </c>
      <c r="H968" t="s">
        <v>62</v>
      </c>
      <c r="I968" t="s">
        <v>53</v>
      </c>
      <c r="J968" t="s">
        <v>42</v>
      </c>
      <c r="K968" t="s">
        <v>122</v>
      </c>
      <c r="L968" t="s">
        <v>72</v>
      </c>
      <c r="M968" t="s">
        <v>565</v>
      </c>
      <c r="N968">
        <v>0.35</v>
      </c>
      <c r="O968" t="s">
        <v>46</v>
      </c>
      <c r="P968" t="s">
        <v>47</v>
      </c>
      <c r="Q968" t="s">
        <v>58</v>
      </c>
      <c r="R968" t="s">
        <v>564</v>
      </c>
      <c r="S968">
        <v>94024</v>
      </c>
      <c r="T968" s="3">
        <v>42151</v>
      </c>
      <c r="U968" s="3">
        <v>42152</v>
      </c>
      <c r="V968">
        <v>299.67</v>
      </c>
      <c r="W968">
        <v>12</v>
      </c>
      <c r="X968">
        <v>434.31</v>
      </c>
      <c r="Y968">
        <v>86012</v>
      </c>
    </row>
    <row r="969" spans="1:25" x14ac:dyDescent="0.25">
      <c r="A969">
        <v>21118</v>
      </c>
      <c r="B969" t="s">
        <v>60</v>
      </c>
      <c r="C969">
        <v>0.01</v>
      </c>
      <c r="D969">
        <v>55.99</v>
      </c>
      <c r="E969">
        <v>5</v>
      </c>
      <c r="F969">
        <v>452</v>
      </c>
      <c r="G969" t="s">
        <v>566</v>
      </c>
      <c r="H969" t="s">
        <v>62</v>
      </c>
      <c r="I969" t="s">
        <v>53</v>
      </c>
      <c r="J969" t="s">
        <v>90</v>
      </c>
      <c r="K969" t="s">
        <v>91</v>
      </c>
      <c r="L969" t="s">
        <v>64</v>
      </c>
      <c r="M969" t="s">
        <v>411</v>
      </c>
      <c r="N969">
        <v>0.83</v>
      </c>
      <c r="O969" t="s">
        <v>46</v>
      </c>
      <c r="P969" t="s">
        <v>47</v>
      </c>
      <c r="Q969" t="s">
        <v>58</v>
      </c>
      <c r="R969" t="s">
        <v>567</v>
      </c>
      <c r="S969">
        <v>93635</v>
      </c>
      <c r="T969" s="3">
        <v>42151</v>
      </c>
      <c r="U969" s="3">
        <v>42152</v>
      </c>
      <c r="V969">
        <v>-235.9</v>
      </c>
      <c r="W969">
        <v>1</v>
      </c>
      <c r="X969">
        <v>51.83</v>
      </c>
      <c r="Y969">
        <v>86012</v>
      </c>
    </row>
    <row r="970" spans="1:25" x14ac:dyDescent="0.25">
      <c r="A970">
        <v>21120</v>
      </c>
      <c r="B970" t="s">
        <v>50</v>
      </c>
      <c r="C970">
        <v>7.0000000000000007E-2</v>
      </c>
      <c r="D970">
        <v>34.54</v>
      </c>
      <c r="E970">
        <v>14.72</v>
      </c>
      <c r="F970">
        <v>3113</v>
      </c>
      <c r="G970" t="s">
        <v>2813</v>
      </c>
      <c r="H970" t="s">
        <v>62</v>
      </c>
      <c r="I970" t="s">
        <v>41</v>
      </c>
      <c r="J970" t="s">
        <v>42</v>
      </c>
      <c r="K970" t="s">
        <v>122</v>
      </c>
      <c r="L970" t="s">
        <v>72</v>
      </c>
      <c r="M970" t="s">
        <v>2814</v>
      </c>
      <c r="N970">
        <v>0.37</v>
      </c>
      <c r="O970" t="s">
        <v>46</v>
      </c>
      <c r="P970" t="s">
        <v>149</v>
      </c>
      <c r="Q970" t="s">
        <v>184</v>
      </c>
      <c r="R970" t="s">
        <v>2815</v>
      </c>
      <c r="S970">
        <v>70560</v>
      </c>
      <c r="T970" s="3">
        <v>42141</v>
      </c>
      <c r="U970" s="3">
        <v>42142</v>
      </c>
      <c r="V970">
        <v>-20.18</v>
      </c>
      <c r="W970">
        <v>17</v>
      </c>
      <c r="X970">
        <v>574.97</v>
      </c>
      <c r="Y970">
        <v>86860</v>
      </c>
    </row>
    <row r="971" spans="1:25" x14ac:dyDescent="0.25">
      <c r="A971">
        <v>21121</v>
      </c>
      <c r="B971" t="s">
        <v>50</v>
      </c>
      <c r="C971">
        <v>0.02</v>
      </c>
      <c r="D971">
        <v>12.28</v>
      </c>
      <c r="E971">
        <v>6.47</v>
      </c>
      <c r="F971">
        <v>3113</v>
      </c>
      <c r="G971" t="s">
        <v>2813</v>
      </c>
      <c r="H971" t="s">
        <v>62</v>
      </c>
      <c r="I971" t="s">
        <v>41</v>
      </c>
      <c r="J971" t="s">
        <v>42</v>
      </c>
      <c r="K971" t="s">
        <v>106</v>
      </c>
      <c r="L971" t="s">
        <v>72</v>
      </c>
      <c r="M971" t="s">
        <v>2745</v>
      </c>
      <c r="N971">
        <v>0.38</v>
      </c>
      <c r="O971" t="s">
        <v>46</v>
      </c>
      <c r="P971" t="s">
        <v>149</v>
      </c>
      <c r="Q971" t="s">
        <v>184</v>
      </c>
      <c r="R971" t="s">
        <v>2815</v>
      </c>
      <c r="S971">
        <v>70560</v>
      </c>
      <c r="T971" s="3">
        <v>42141</v>
      </c>
      <c r="U971" s="3">
        <v>42141</v>
      </c>
      <c r="V971">
        <v>-156.97</v>
      </c>
      <c r="W971">
        <v>9</v>
      </c>
      <c r="X971">
        <v>115.22</v>
      </c>
      <c r="Y971">
        <v>86860</v>
      </c>
    </row>
    <row r="972" spans="1:25" x14ac:dyDescent="0.25">
      <c r="A972">
        <v>21122</v>
      </c>
      <c r="B972" t="s">
        <v>50</v>
      </c>
      <c r="C972">
        <v>0.06</v>
      </c>
      <c r="D972">
        <v>34.58</v>
      </c>
      <c r="E972">
        <v>8.99</v>
      </c>
      <c r="F972">
        <v>3113</v>
      </c>
      <c r="G972" t="s">
        <v>2813</v>
      </c>
      <c r="H972" t="s">
        <v>40</v>
      </c>
      <c r="I972" t="s">
        <v>41</v>
      </c>
      <c r="J972" t="s">
        <v>42</v>
      </c>
      <c r="K972" t="s">
        <v>43</v>
      </c>
      <c r="L972" t="s">
        <v>64</v>
      </c>
      <c r="M972" t="s">
        <v>2816</v>
      </c>
      <c r="N972">
        <v>0.56000000000000005</v>
      </c>
      <c r="O972" t="s">
        <v>46</v>
      </c>
      <c r="P972" t="s">
        <v>149</v>
      </c>
      <c r="Q972" t="s">
        <v>184</v>
      </c>
      <c r="R972" t="s">
        <v>2815</v>
      </c>
      <c r="S972">
        <v>70560</v>
      </c>
      <c r="T972" s="3">
        <v>42141</v>
      </c>
      <c r="U972" s="3">
        <v>42143</v>
      </c>
      <c r="V972">
        <v>384.5</v>
      </c>
      <c r="W972">
        <v>13</v>
      </c>
      <c r="X972">
        <v>456.58</v>
      </c>
      <c r="Y972">
        <v>86860</v>
      </c>
    </row>
    <row r="973" spans="1:25" x14ac:dyDescent="0.25">
      <c r="A973">
        <v>21145</v>
      </c>
      <c r="B973" t="s">
        <v>69</v>
      </c>
      <c r="C973">
        <v>0.08</v>
      </c>
      <c r="D973">
        <v>213.45</v>
      </c>
      <c r="E973">
        <v>14.7</v>
      </c>
      <c r="F973">
        <v>1625</v>
      </c>
      <c r="G973" t="s">
        <v>1642</v>
      </c>
      <c r="H973" t="s">
        <v>52</v>
      </c>
      <c r="I973" t="s">
        <v>53</v>
      </c>
      <c r="J973" t="s">
        <v>90</v>
      </c>
      <c r="K973" t="s">
        <v>98</v>
      </c>
      <c r="L973" t="s">
        <v>56</v>
      </c>
      <c r="M973" t="s">
        <v>304</v>
      </c>
      <c r="N973">
        <v>0.59</v>
      </c>
      <c r="O973" t="s">
        <v>46</v>
      </c>
      <c r="P973" t="s">
        <v>66</v>
      </c>
      <c r="Q973" t="s">
        <v>84</v>
      </c>
      <c r="R973" t="s">
        <v>1643</v>
      </c>
      <c r="S973">
        <v>11542</v>
      </c>
      <c r="T973" s="3">
        <v>42090</v>
      </c>
      <c r="U973" s="3">
        <v>42092</v>
      </c>
      <c r="V973">
        <v>1674.75</v>
      </c>
      <c r="W973">
        <v>12</v>
      </c>
      <c r="X973">
        <v>2427.1799999999998</v>
      </c>
      <c r="Y973">
        <v>90600</v>
      </c>
    </row>
    <row r="974" spans="1:25" x14ac:dyDescent="0.25">
      <c r="A974">
        <v>21146</v>
      </c>
      <c r="B974" t="s">
        <v>69</v>
      </c>
      <c r="C974">
        <v>0.1</v>
      </c>
      <c r="D974">
        <v>55.98</v>
      </c>
      <c r="E974">
        <v>13.88</v>
      </c>
      <c r="F974">
        <v>1625</v>
      </c>
      <c r="G974" t="s">
        <v>1642</v>
      </c>
      <c r="H974" t="s">
        <v>62</v>
      </c>
      <c r="I974" t="s">
        <v>53</v>
      </c>
      <c r="J974" t="s">
        <v>42</v>
      </c>
      <c r="K974" t="s">
        <v>106</v>
      </c>
      <c r="L974" t="s">
        <v>72</v>
      </c>
      <c r="M974" t="s">
        <v>1644</v>
      </c>
      <c r="N974">
        <v>0.36</v>
      </c>
      <c r="O974" t="s">
        <v>46</v>
      </c>
      <c r="P974" t="s">
        <v>66</v>
      </c>
      <c r="Q974" t="s">
        <v>84</v>
      </c>
      <c r="R974" t="s">
        <v>1643</v>
      </c>
      <c r="S974">
        <v>11542</v>
      </c>
      <c r="T974" s="3">
        <v>42090</v>
      </c>
      <c r="U974" s="3">
        <v>42092</v>
      </c>
      <c r="V974">
        <v>300.05</v>
      </c>
      <c r="W974">
        <v>8</v>
      </c>
      <c r="X974">
        <v>434.85</v>
      </c>
      <c r="Y974">
        <v>90600</v>
      </c>
    </row>
    <row r="975" spans="1:25" x14ac:dyDescent="0.25">
      <c r="A975">
        <v>21147</v>
      </c>
      <c r="B975" t="s">
        <v>69</v>
      </c>
      <c r="C975">
        <v>0</v>
      </c>
      <c r="D975">
        <v>16.059999999999999</v>
      </c>
      <c r="E975">
        <v>8.34</v>
      </c>
      <c r="F975">
        <v>1625</v>
      </c>
      <c r="G975" t="s">
        <v>1642</v>
      </c>
      <c r="H975" t="s">
        <v>62</v>
      </c>
      <c r="I975" t="s">
        <v>53</v>
      </c>
      <c r="J975" t="s">
        <v>42</v>
      </c>
      <c r="K975" t="s">
        <v>154</v>
      </c>
      <c r="L975" t="s">
        <v>72</v>
      </c>
      <c r="M975" t="s">
        <v>1645</v>
      </c>
      <c r="N975">
        <v>0.59</v>
      </c>
      <c r="O975" t="s">
        <v>46</v>
      </c>
      <c r="P975" t="s">
        <v>66</v>
      </c>
      <c r="Q975" t="s">
        <v>84</v>
      </c>
      <c r="R975" t="s">
        <v>1643</v>
      </c>
      <c r="S975">
        <v>11542</v>
      </c>
      <c r="T975" s="3">
        <v>42090</v>
      </c>
      <c r="U975" s="3">
        <v>42091</v>
      </c>
      <c r="V975">
        <v>-28.09</v>
      </c>
      <c r="W975">
        <v>1</v>
      </c>
      <c r="X975">
        <v>19.16</v>
      </c>
      <c r="Y975">
        <v>90600</v>
      </c>
    </row>
    <row r="976" spans="1:25" x14ac:dyDescent="0.25">
      <c r="A976">
        <v>21153</v>
      </c>
      <c r="B976" t="s">
        <v>69</v>
      </c>
      <c r="C976">
        <v>0.02</v>
      </c>
      <c r="D976">
        <v>95.95</v>
      </c>
      <c r="E976">
        <v>74.349999999999994</v>
      </c>
      <c r="F976">
        <v>2115</v>
      </c>
      <c r="G976" t="s">
        <v>2038</v>
      </c>
      <c r="H976" t="s">
        <v>52</v>
      </c>
      <c r="I976" t="s">
        <v>41</v>
      </c>
      <c r="J976" t="s">
        <v>54</v>
      </c>
      <c r="K976" t="s">
        <v>55</v>
      </c>
      <c r="L976" t="s">
        <v>56</v>
      </c>
      <c r="M976" t="s">
        <v>2039</v>
      </c>
      <c r="N976">
        <v>0.56999999999999995</v>
      </c>
      <c r="O976" t="s">
        <v>46</v>
      </c>
      <c r="P976" t="s">
        <v>149</v>
      </c>
      <c r="Q976" t="s">
        <v>150</v>
      </c>
      <c r="R976" t="s">
        <v>2040</v>
      </c>
      <c r="S976">
        <v>22124</v>
      </c>
      <c r="T976" s="3">
        <v>42123</v>
      </c>
      <c r="U976" s="3">
        <v>42125</v>
      </c>
      <c r="V976">
        <v>636.52</v>
      </c>
      <c r="W976">
        <v>14</v>
      </c>
      <c r="X976">
        <v>1377.46</v>
      </c>
      <c r="Y976">
        <v>88406</v>
      </c>
    </row>
    <row r="977" spans="1:25" x14ac:dyDescent="0.25">
      <c r="A977">
        <v>21163</v>
      </c>
      <c r="B977" t="s">
        <v>119</v>
      </c>
      <c r="C977">
        <v>0.02</v>
      </c>
      <c r="D977">
        <v>10.06</v>
      </c>
      <c r="E977">
        <v>2.06</v>
      </c>
      <c r="F977">
        <v>1777</v>
      </c>
      <c r="G977" t="s">
        <v>1798</v>
      </c>
      <c r="H977" t="s">
        <v>62</v>
      </c>
      <c r="I977" t="s">
        <v>127</v>
      </c>
      <c r="J977" t="s">
        <v>42</v>
      </c>
      <c r="K977" t="s">
        <v>106</v>
      </c>
      <c r="L977" t="s">
        <v>44</v>
      </c>
      <c r="M977" t="s">
        <v>293</v>
      </c>
      <c r="N977">
        <v>0.39</v>
      </c>
      <c r="O977" t="s">
        <v>46</v>
      </c>
      <c r="P977" t="s">
        <v>74</v>
      </c>
      <c r="Q977" t="s">
        <v>716</v>
      </c>
      <c r="R977" t="s">
        <v>1799</v>
      </c>
      <c r="S977">
        <v>46383</v>
      </c>
      <c r="T977" s="3">
        <v>42007</v>
      </c>
      <c r="U977" s="3">
        <v>42012</v>
      </c>
      <c r="V977">
        <v>90.62</v>
      </c>
      <c r="W977">
        <v>13</v>
      </c>
      <c r="X977">
        <v>131.34</v>
      </c>
      <c r="Y977">
        <v>89940</v>
      </c>
    </row>
    <row r="978" spans="1:25" x14ac:dyDescent="0.25">
      <c r="A978">
        <v>21166</v>
      </c>
      <c r="B978" t="s">
        <v>69</v>
      </c>
      <c r="C978">
        <v>0</v>
      </c>
      <c r="D978">
        <v>4.91</v>
      </c>
      <c r="E978">
        <v>5.68</v>
      </c>
      <c r="F978">
        <v>1315</v>
      </c>
      <c r="G978" t="s">
        <v>1408</v>
      </c>
      <c r="H978" t="s">
        <v>62</v>
      </c>
      <c r="I978" t="s">
        <v>53</v>
      </c>
      <c r="J978" t="s">
        <v>42</v>
      </c>
      <c r="K978" t="s">
        <v>122</v>
      </c>
      <c r="L978" t="s">
        <v>72</v>
      </c>
      <c r="M978" t="s">
        <v>1409</v>
      </c>
      <c r="N978">
        <v>0.36</v>
      </c>
      <c r="O978" t="s">
        <v>46</v>
      </c>
      <c r="P978" t="s">
        <v>47</v>
      </c>
      <c r="Q978" t="s">
        <v>268</v>
      </c>
      <c r="R978" t="s">
        <v>1410</v>
      </c>
      <c r="S978">
        <v>80906</v>
      </c>
      <c r="T978" s="3">
        <v>42093</v>
      </c>
      <c r="U978" s="3">
        <v>42094</v>
      </c>
      <c r="V978">
        <v>-95.05</v>
      </c>
      <c r="W978">
        <v>9</v>
      </c>
      <c r="X978">
        <v>48.3</v>
      </c>
      <c r="Y978">
        <v>87602</v>
      </c>
    </row>
    <row r="979" spans="1:25" x14ac:dyDescent="0.25">
      <c r="A979">
        <v>21167</v>
      </c>
      <c r="B979" t="s">
        <v>69</v>
      </c>
      <c r="C979">
        <v>0.04</v>
      </c>
      <c r="D979">
        <v>5.34</v>
      </c>
      <c r="E979">
        <v>2.99</v>
      </c>
      <c r="F979">
        <v>1316</v>
      </c>
      <c r="G979" t="s">
        <v>1411</v>
      </c>
      <c r="H979" t="s">
        <v>62</v>
      </c>
      <c r="I979" t="s">
        <v>53</v>
      </c>
      <c r="J979" t="s">
        <v>42</v>
      </c>
      <c r="K979" t="s">
        <v>122</v>
      </c>
      <c r="L979" t="s">
        <v>72</v>
      </c>
      <c r="M979" t="s">
        <v>835</v>
      </c>
      <c r="N979">
        <v>0.38</v>
      </c>
      <c r="O979" t="s">
        <v>46</v>
      </c>
      <c r="P979" t="s">
        <v>47</v>
      </c>
      <c r="Q979" t="s">
        <v>268</v>
      </c>
      <c r="R979" t="s">
        <v>1412</v>
      </c>
      <c r="S979">
        <v>80022</v>
      </c>
      <c r="T979" s="3">
        <v>42093</v>
      </c>
      <c r="U979" s="3">
        <v>42095</v>
      </c>
      <c r="V979">
        <v>3.45</v>
      </c>
      <c r="W979">
        <v>11</v>
      </c>
      <c r="X979">
        <v>58.81</v>
      </c>
      <c r="Y979">
        <v>87602</v>
      </c>
    </row>
    <row r="980" spans="1:25" x14ac:dyDescent="0.25">
      <c r="A980">
        <v>21168</v>
      </c>
      <c r="B980" t="s">
        <v>69</v>
      </c>
      <c r="C980">
        <v>0.06</v>
      </c>
      <c r="D980">
        <v>55.99</v>
      </c>
      <c r="E980">
        <v>5</v>
      </c>
      <c r="F980">
        <v>1316</v>
      </c>
      <c r="G980" t="s">
        <v>1411</v>
      </c>
      <c r="H980" t="s">
        <v>62</v>
      </c>
      <c r="I980" t="s">
        <v>53</v>
      </c>
      <c r="J980" t="s">
        <v>90</v>
      </c>
      <c r="K980" t="s">
        <v>91</v>
      </c>
      <c r="L980" t="s">
        <v>64</v>
      </c>
      <c r="M980" t="s">
        <v>702</v>
      </c>
      <c r="N980">
        <v>0.8</v>
      </c>
      <c r="O980" t="s">
        <v>46</v>
      </c>
      <c r="P980" t="s">
        <v>47</v>
      </c>
      <c r="Q980" t="s">
        <v>268</v>
      </c>
      <c r="R980" t="s">
        <v>1412</v>
      </c>
      <c r="S980">
        <v>80022</v>
      </c>
      <c r="T980" s="3">
        <v>42093</v>
      </c>
      <c r="U980" s="3">
        <v>42095</v>
      </c>
      <c r="V980">
        <v>-275.25</v>
      </c>
      <c r="W980">
        <v>1</v>
      </c>
      <c r="X980">
        <v>47.38</v>
      </c>
      <c r="Y980">
        <v>87602</v>
      </c>
    </row>
    <row r="981" spans="1:25" x14ac:dyDescent="0.25">
      <c r="A981">
        <v>21171</v>
      </c>
      <c r="B981" t="s">
        <v>60</v>
      </c>
      <c r="C981">
        <v>0.1</v>
      </c>
      <c r="D981">
        <v>130.97999999999999</v>
      </c>
      <c r="E981">
        <v>30</v>
      </c>
      <c r="F981">
        <v>2385</v>
      </c>
      <c r="G981" t="s">
        <v>2260</v>
      </c>
      <c r="H981" t="s">
        <v>52</v>
      </c>
      <c r="I981" t="s">
        <v>71</v>
      </c>
      <c r="J981" t="s">
        <v>54</v>
      </c>
      <c r="K981" t="s">
        <v>55</v>
      </c>
      <c r="L981" t="s">
        <v>56</v>
      </c>
      <c r="M981" t="s">
        <v>559</v>
      </c>
      <c r="N981">
        <v>0.78</v>
      </c>
      <c r="O981" t="s">
        <v>46</v>
      </c>
      <c r="P981" t="s">
        <v>47</v>
      </c>
      <c r="Q981" t="s">
        <v>379</v>
      </c>
      <c r="R981" t="s">
        <v>2261</v>
      </c>
      <c r="S981">
        <v>88001</v>
      </c>
      <c r="T981" s="3">
        <v>42146</v>
      </c>
      <c r="U981" s="3">
        <v>42148</v>
      </c>
      <c r="V981">
        <v>2000.11</v>
      </c>
      <c r="W981">
        <v>18</v>
      </c>
      <c r="X981">
        <v>2259.9899999999998</v>
      </c>
      <c r="Y981">
        <v>89184</v>
      </c>
    </row>
    <row r="982" spans="1:25" x14ac:dyDescent="0.25">
      <c r="A982">
        <v>21184</v>
      </c>
      <c r="B982" t="s">
        <v>60</v>
      </c>
      <c r="C982">
        <v>0.09</v>
      </c>
      <c r="D982">
        <v>28.48</v>
      </c>
      <c r="E982">
        <v>1.99</v>
      </c>
      <c r="F982">
        <v>1014</v>
      </c>
      <c r="G982" t="s">
        <v>1126</v>
      </c>
      <c r="H982" t="s">
        <v>62</v>
      </c>
      <c r="I982" t="s">
        <v>53</v>
      </c>
      <c r="J982" t="s">
        <v>90</v>
      </c>
      <c r="K982" t="s">
        <v>193</v>
      </c>
      <c r="L982" t="s">
        <v>64</v>
      </c>
      <c r="M982" t="s">
        <v>420</v>
      </c>
      <c r="N982">
        <v>0.4</v>
      </c>
      <c r="O982" t="s">
        <v>46</v>
      </c>
      <c r="P982" t="s">
        <v>149</v>
      </c>
      <c r="Q982" t="s">
        <v>971</v>
      </c>
      <c r="R982" t="s">
        <v>1127</v>
      </c>
      <c r="S982">
        <v>72022</v>
      </c>
      <c r="T982" s="3">
        <v>42064</v>
      </c>
      <c r="U982" s="3">
        <v>42065</v>
      </c>
      <c r="V982">
        <v>-17.149999999999999</v>
      </c>
      <c r="W982">
        <v>6</v>
      </c>
      <c r="X982">
        <v>160.16999999999999</v>
      </c>
      <c r="Y982">
        <v>88387</v>
      </c>
    </row>
    <row r="983" spans="1:25" x14ac:dyDescent="0.25">
      <c r="A983">
        <v>21185</v>
      </c>
      <c r="B983" t="s">
        <v>60</v>
      </c>
      <c r="C983">
        <v>0</v>
      </c>
      <c r="D983">
        <v>2.08</v>
      </c>
      <c r="E983">
        <v>5.33</v>
      </c>
      <c r="F983">
        <v>1014</v>
      </c>
      <c r="G983" t="s">
        <v>1126</v>
      </c>
      <c r="H983" t="s">
        <v>62</v>
      </c>
      <c r="I983" t="s">
        <v>53</v>
      </c>
      <c r="J983" t="s">
        <v>54</v>
      </c>
      <c r="K983" t="s">
        <v>63</v>
      </c>
      <c r="L983" t="s">
        <v>72</v>
      </c>
      <c r="M983" t="s">
        <v>757</v>
      </c>
      <c r="N983">
        <v>0.43</v>
      </c>
      <c r="O983" t="s">
        <v>46</v>
      </c>
      <c r="P983" t="s">
        <v>149</v>
      </c>
      <c r="Q983" t="s">
        <v>971</v>
      </c>
      <c r="R983" t="s">
        <v>1127</v>
      </c>
      <c r="S983">
        <v>72022</v>
      </c>
      <c r="T983" s="3">
        <v>42064</v>
      </c>
      <c r="U983" s="3">
        <v>42066</v>
      </c>
      <c r="V983">
        <v>-29.54</v>
      </c>
      <c r="W983">
        <v>3</v>
      </c>
      <c r="X983">
        <v>7.47</v>
      </c>
      <c r="Y983">
        <v>88387</v>
      </c>
    </row>
    <row r="984" spans="1:25" x14ac:dyDescent="0.25">
      <c r="A984">
        <v>21186</v>
      </c>
      <c r="B984" t="s">
        <v>60</v>
      </c>
      <c r="C984">
        <v>0.06</v>
      </c>
      <c r="D984">
        <v>45.99</v>
      </c>
      <c r="E984">
        <v>4.99</v>
      </c>
      <c r="F984">
        <v>1014</v>
      </c>
      <c r="G984" t="s">
        <v>1126</v>
      </c>
      <c r="H984" t="s">
        <v>40</v>
      </c>
      <c r="I984" t="s">
        <v>53</v>
      </c>
      <c r="J984" t="s">
        <v>90</v>
      </c>
      <c r="K984" t="s">
        <v>91</v>
      </c>
      <c r="L984" t="s">
        <v>72</v>
      </c>
      <c r="M984" t="s">
        <v>1128</v>
      </c>
      <c r="N984">
        <v>0.56000000000000005</v>
      </c>
      <c r="O984" t="s">
        <v>46</v>
      </c>
      <c r="P984" t="s">
        <v>149</v>
      </c>
      <c r="Q984" t="s">
        <v>971</v>
      </c>
      <c r="R984" t="s">
        <v>1127</v>
      </c>
      <c r="S984">
        <v>72022</v>
      </c>
      <c r="T984" s="3">
        <v>42064</v>
      </c>
      <c r="U984" s="3">
        <v>42065</v>
      </c>
      <c r="V984">
        <v>-329.78</v>
      </c>
      <c r="W984">
        <v>10</v>
      </c>
      <c r="X984">
        <v>370.81</v>
      </c>
      <c r="Y984">
        <v>88387</v>
      </c>
    </row>
    <row r="985" spans="1:25" x14ac:dyDescent="0.25">
      <c r="A985">
        <v>21190</v>
      </c>
      <c r="B985" t="s">
        <v>69</v>
      </c>
      <c r="C985">
        <v>0.05</v>
      </c>
      <c r="D985">
        <v>12.88</v>
      </c>
      <c r="E985">
        <v>4.59</v>
      </c>
      <c r="F985">
        <v>2458</v>
      </c>
      <c r="G985" t="s">
        <v>2324</v>
      </c>
      <c r="H985" t="s">
        <v>62</v>
      </c>
      <c r="I985" t="s">
        <v>53</v>
      </c>
      <c r="J985" t="s">
        <v>42</v>
      </c>
      <c r="K985" t="s">
        <v>187</v>
      </c>
      <c r="L985" t="s">
        <v>44</v>
      </c>
      <c r="M985" t="s">
        <v>1635</v>
      </c>
      <c r="N985">
        <v>0.82</v>
      </c>
      <c r="O985" t="s">
        <v>46</v>
      </c>
      <c r="P985" t="s">
        <v>74</v>
      </c>
      <c r="Q985" t="s">
        <v>75</v>
      </c>
      <c r="R985" t="s">
        <v>2312</v>
      </c>
      <c r="S985">
        <v>55410</v>
      </c>
      <c r="T985" s="3">
        <v>42147</v>
      </c>
      <c r="U985" s="3">
        <v>42149</v>
      </c>
      <c r="V985">
        <v>5.98</v>
      </c>
      <c r="W985">
        <v>3</v>
      </c>
      <c r="X985">
        <v>42.35</v>
      </c>
      <c r="Y985">
        <v>91286</v>
      </c>
    </row>
    <row r="986" spans="1:25" x14ac:dyDescent="0.25">
      <c r="A986">
        <v>21198</v>
      </c>
      <c r="B986" t="s">
        <v>69</v>
      </c>
      <c r="C986">
        <v>0.06</v>
      </c>
      <c r="D986">
        <v>3499.99</v>
      </c>
      <c r="E986">
        <v>24.49</v>
      </c>
      <c r="F986">
        <v>2454</v>
      </c>
      <c r="G986" t="s">
        <v>2316</v>
      </c>
      <c r="H986" t="s">
        <v>40</v>
      </c>
      <c r="I986" t="s">
        <v>41</v>
      </c>
      <c r="J986" t="s">
        <v>90</v>
      </c>
      <c r="K986" t="s">
        <v>600</v>
      </c>
      <c r="L986" t="s">
        <v>249</v>
      </c>
      <c r="M986" t="s">
        <v>1322</v>
      </c>
      <c r="N986">
        <v>0.37</v>
      </c>
      <c r="O986" t="s">
        <v>46</v>
      </c>
      <c r="P986" t="s">
        <v>149</v>
      </c>
      <c r="Q986" t="s">
        <v>1291</v>
      </c>
      <c r="R986" t="s">
        <v>2317</v>
      </c>
      <c r="S986">
        <v>35244</v>
      </c>
      <c r="T986" s="3">
        <v>42064</v>
      </c>
      <c r="U986" s="3">
        <v>42067</v>
      </c>
      <c r="V986">
        <v>-68.430000000000007</v>
      </c>
      <c r="W986">
        <v>1</v>
      </c>
      <c r="X986">
        <v>3550.28</v>
      </c>
      <c r="Y986">
        <v>89219</v>
      </c>
    </row>
    <row r="987" spans="1:25" x14ac:dyDescent="0.25">
      <c r="A987">
        <v>21199</v>
      </c>
      <c r="B987" t="s">
        <v>60</v>
      </c>
      <c r="C987">
        <v>7.0000000000000007E-2</v>
      </c>
      <c r="D987">
        <v>4.91</v>
      </c>
      <c r="E987">
        <v>0.5</v>
      </c>
      <c r="F987">
        <v>1531</v>
      </c>
      <c r="G987" t="s">
        <v>1573</v>
      </c>
      <c r="H987" t="s">
        <v>62</v>
      </c>
      <c r="I987" t="s">
        <v>127</v>
      </c>
      <c r="J987" t="s">
        <v>42</v>
      </c>
      <c r="K987" t="s">
        <v>147</v>
      </c>
      <c r="L987" t="s">
        <v>72</v>
      </c>
      <c r="M987" t="s">
        <v>1574</v>
      </c>
      <c r="N987">
        <v>0.36</v>
      </c>
      <c r="O987" t="s">
        <v>46</v>
      </c>
      <c r="P987" t="s">
        <v>149</v>
      </c>
      <c r="Q987" t="s">
        <v>375</v>
      </c>
      <c r="R987" t="s">
        <v>1575</v>
      </c>
      <c r="S987">
        <v>32137</v>
      </c>
      <c r="T987" s="3">
        <v>42021</v>
      </c>
      <c r="U987" s="3">
        <v>42022</v>
      </c>
      <c r="V987">
        <v>-157.69999999999999</v>
      </c>
      <c r="W987">
        <v>6</v>
      </c>
      <c r="X987">
        <v>28.22</v>
      </c>
      <c r="Y987">
        <v>88852</v>
      </c>
    </row>
    <row r="988" spans="1:25" x14ac:dyDescent="0.25">
      <c r="A988">
        <v>21200</v>
      </c>
      <c r="B988" t="s">
        <v>119</v>
      </c>
      <c r="C988">
        <v>0.09</v>
      </c>
      <c r="D988">
        <v>12.22</v>
      </c>
      <c r="E988">
        <v>2.85</v>
      </c>
      <c r="F988">
        <v>2954</v>
      </c>
      <c r="G988" t="s">
        <v>2696</v>
      </c>
      <c r="H988" t="s">
        <v>62</v>
      </c>
      <c r="I988" t="s">
        <v>127</v>
      </c>
      <c r="J988" t="s">
        <v>54</v>
      </c>
      <c r="K988" t="s">
        <v>63</v>
      </c>
      <c r="L988" t="s">
        <v>64</v>
      </c>
      <c r="M988" t="s">
        <v>2411</v>
      </c>
      <c r="N988">
        <v>0.55000000000000004</v>
      </c>
      <c r="O988" t="s">
        <v>46</v>
      </c>
      <c r="P988" t="s">
        <v>74</v>
      </c>
      <c r="Q988" t="s">
        <v>75</v>
      </c>
      <c r="R988" t="s">
        <v>2697</v>
      </c>
      <c r="S988">
        <v>55119</v>
      </c>
      <c r="T988" s="3">
        <v>42173</v>
      </c>
      <c r="U988" s="3">
        <v>42180</v>
      </c>
      <c r="V988">
        <v>70.680000000000007</v>
      </c>
      <c r="W988">
        <v>9</v>
      </c>
      <c r="X988">
        <v>102.43</v>
      </c>
      <c r="Y988">
        <v>86427</v>
      </c>
    </row>
    <row r="989" spans="1:25" x14ac:dyDescent="0.25">
      <c r="A989">
        <v>21203</v>
      </c>
      <c r="B989" t="s">
        <v>69</v>
      </c>
      <c r="C989">
        <v>0.03</v>
      </c>
      <c r="D989">
        <v>60.89</v>
      </c>
      <c r="E989">
        <v>32.409999999999997</v>
      </c>
      <c r="F989">
        <v>228</v>
      </c>
      <c r="G989" t="s">
        <v>333</v>
      </c>
      <c r="H989" t="s">
        <v>52</v>
      </c>
      <c r="I989" t="s">
        <v>71</v>
      </c>
      <c r="J989" t="s">
        <v>54</v>
      </c>
      <c r="K989" t="s">
        <v>55</v>
      </c>
      <c r="L989" t="s">
        <v>56</v>
      </c>
      <c r="M989" t="s">
        <v>334</v>
      </c>
      <c r="N989">
        <v>0.56000000000000005</v>
      </c>
      <c r="O989" t="s">
        <v>46</v>
      </c>
      <c r="P989" t="s">
        <v>149</v>
      </c>
      <c r="Q989" t="s">
        <v>335</v>
      </c>
      <c r="R989" t="s">
        <v>336</v>
      </c>
      <c r="S989">
        <v>28227</v>
      </c>
      <c r="T989" s="3">
        <v>42096</v>
      </c>
      <c r="U989" s="3">
        <v>42097</v>
      </c>
      <c r="V989">
        <v>36.35</v>
      </c>
      <c r="W989">
        <v>7</v>
      </c>
      <c r="X989">
        <v>450.49</v>
      </c>
      <c r="Y989">
        <v>88527</v>
      </c>
    </row>
    <row r="990" spans="1:25" x14ac:dyDescent="0.25">
      <c r="A990">
        <v>21206</v>
      </c>
      <c r="B990" t="s">
        <v>60</v>
      </c>
      <c r="C990">
        <v>0.1</v>
      </c>
      <c r="D990">
        <v>120.98</v>
      </c>
      <c r="E990">
        <v>9.07</v>
      </c>
      <c r="F990">
        <v>1233</v>
      </c>
      <c r="G990" t="s">
        <v>1335</v>
      </c>
      <c r="H990" t="s">
        <v>40</v>
      </c>
      <c r="I990" t="s">
        <v>127</v>
      </c>
      <c r="J990" t="s">
        <v>42</v>
      </c>
      <c r="K990" t="s">
        <v>122</v>
      </c>
      <c r="L990" t="s">
        <v>72</v>
      </c>
      <c r="M990" t="s">
        <v>1336</v>
      </c>
      <c r="N990">
        <v>0.35</v>
      </c>
      <c r="O990" t="s">
        <v>46</v>
      </c>
      <c r="P990" t="s">
        <v>74</v>
      </c>
      <c r="Q990" t="s">
        <v>143</v>
      </c>
      <c r="R990" t="s">
        <v>1337</v>
      </c>
      <c r="S990">
        <v>75028</v>
      </c>
      <c r="T990" s="3">
        <v>42103</v>
      </c>
      <c r="U990" s="3">
        <v>42105</v>
      </c>
      <c r="V990">
        <v>297.45999999999998</v>
      </c>
      <c r="W990">
        <v>5</v>
      </c>
      <c r="X990">
        <v>568.24</v>
      </c>
      <c r="Y990">
        <v>89375</v>
      </c>
    </row>
    <row r="991" spans="1:25" x14ac:dyDescent="0.25">
      <c r="A991">
        <v>21207</v>
      </c>
      <c r="B991" t="s">
        <v>60</v>
      </c>
      <c r="C991">
        <v>0.02</v>
      </c>
      <c r="D991">
        <v>152.47999999999999</v>
      </c>
      <c r="E991">
        <v>6.5</v>
      </c>
      <c r="F991">
        <v>1233</v>
      </c>
      <c r="G991" t="s">
        <v>1335</v>
      </c>
      <c r="H991" t="s">
        <v>40</v>
      </c>
      <c r="I991" t="s">
        <v>127</v>
      </c>
      <c r="J991" t="s">
        <v>90</v>
      </c>
      <c r="K991" t="s">
        <v>193</v>
      </c>
      <c r="L991" t="s">
        <v>72</v>
      </c>
      <c r="M991" t="s">
        <v>622</v>
      </c>
      <c r="N991">
        <v>0.74</v>
      </c>
      <c r="O991" t="s">
        <v>46</v>
      </c>
      <c r="P991" t="s">
        <v>74</v>
      </c>
      <c r="Q991" t="s">
        <v>143</v>
      </c>
      <c r="R991" t="s">
        <v>1337</v>
      </c>
      <c r="S991">
        <v>75028</v>
      </c>
      <c r="T991" s="3">
        <v>42103</v>
      </c>
      <c r="U991" s="3">
        <v>42105</v>
      </c>
      <c r="V991">
        <v>-564.6</v>
      </c>
      <c r="W991">
        <v>1</v>
      </c>
      <c r="X991">
        <v>162.91</v>
      </c>
      <c r="Y991">
        <v>89375</v>
      </c>
    </row>
    <row r="992" spans="1:25" x14ac:dyDescent="0.25">
      <c r="A992">
        <v>21212</v>
      </c>
      <c r="B992" t="s">
        <v>69</v>
      </c>
      <c r="C992">
        <v>0.04</v>
      </c>
      <c r="D992">
        <v>419.19</v>
      </c>
      <c r="E992">
        <v>19.989999999999998</v>
      </c>
      <c r="F992">
        <v>2489</v>
      </c>
      <c r="G992" t="s">
        <v>2351</v>
      </c>
      <c r="H992" t="s">
        <v>62</v>
      </c>
      <c r="I992" t="s">
        <v>53</v>
      </c>
      <c r="J992" t="s">
        <v>42</v>
      </c>
      <c r="K992" t="s">
        <v>154</v>
      </c>
      <c r="L992" t="s">
        <v>72</v>
      </c>
      <c r="M992" t="s">
        <v>754</v>
      </c>
      <c r="N992">
        <v>0.57999999999999996</v>
      </c>
      <c r="O992" t="s">
        <v>46</v>
      </c>
      <c r="P992" t="s">
        <v>47</v>
      </c>
      <c r="Q992" t="s">
        <v>58</v>
      </c>
      <c r="R992" t="s">
        <v>708</v>
      </c>
      <c r="S992">
        <v>94521</v>
      </c>
      <c r="T992" s="3">
        <v>42120</v>
      </c>
      <c r="U992" s="3">
        <v>42121</v>
      </c>
      <c r="V992">
        <v>1388.36</v>
      </c>
      <c r="W992">
        <v>5</v>
      </c>
      <c r="X992">
        <v>2012.11</v>
      </c>
      <c r="Y992">
        <v>86885</v>
      </c>
    </row>
    <row r="993" spans="1:25" x14ac:dyDescent="0.25">
      <c r="A993">
        <v>21214</v>
      </c>
      <c r="B993" t="s">
        <v>60</v>
      </c>
      <c r="C993">
        <v>0.03</v>
      </c>
      <c r="D993">
        <v>14.2</v>
      </c>
      <c r="E993">
        <v>5.3</v>
      </c>
      <c r="F993">
        <v>865</v>
      </c>
      <c r="G993" t="s">
        <v>995</v>
      </c>
      <c r="H993" t="s">
        <v>62</v>
      </c>
      <c r="I993" t="s">
        <v>41</v>
      </c>
      <c r="J993" t="s">
        <v>54</v>
      </c>
      <c r="K993" t="s">
        <v>63</v>
      </c>
      <c r="L993" t="s">
        <v>44</v>
      </c>
      <c r="M993" t="s">
        <v>743</v>
      </c>
      <c r="N993">
        <v>0.46</v>
      </c>
      <c r="O993" t="s">
        <v>46</v>
      </c>
      <c r="P993" t="s">
        <v>74</v>
      </c>
      <c r="Q993" t="s">
        <v>716</v>
      </c>
      <c r="R993" t="s">
        <v>845</v>
      </c>
      <c r="S993">
        <v>46312</v>
      </c>
      <c r="T993" s="3">
        <v>42151</v>
      </c>
      <c r="U993" s="3">
        <v>42152</v>
      </c>
      <c r="V993">
        <v>122.21</v>
      </c>
      <c r="W993">
        <v>18</v>
      </c>
      <c r="X993">
        <v>267.2</v>
      </c>
      <c r="Y993">
        <v>90674</v>
      </c>
    </row>
    <row r="994" spans="1:25" x14ac:dyDescent="0.25">
      <c r="A994">
        <v>21223</v>
      </c>
      <c r="B994" t="s">
        <v>50</v>
      </c>
      <c r="C994">
        <v>0.04</v>
      </c>
      <c r="D994">
        <v>4.9800000000000004</v>
      </c>
      <c r="E994">
        <v>4.62</v>
      </c>
      <c r="F994">
        <v>290</v>
      </c>
      <c r="G994" t="s">
        <v>423</v>
      </c>
      <c r="H994" t="s">
        <v>62</v>
      </c>
      <c r="I994" t="s">
        <v>71</v>
      </c>
      <c r="J994" t="s">
        <v>90</v>
      </c>
      <c r="K994" t="s">
        <v>193</v>
      </c>
      <c r="L994" t="s">
        <v>64</v>
      </c>
      <c r="M994" t="s">
        <v>424</v>
      </c>
      <c r="N994">
        <v>0.64</v>
      </c>
      <c r="O994" t="s">
        <v>46</v>
      </c>
      <c r="P994" t="s">
        <v>47</v>
      </c>
      <c r="Q994" t="s">
        <v>268</v>
      </c>
      <c r="R994" t="s">
        <v>425</v>
      </c>
      <c r="S994">
        <v>80538</v>
      </c>
      <c r="T994" s="3">
        <v>42088</v>
      </c>
      <c r="U994" s="3">
        <v>42089</v>
      </c>
      <c r="V994">
        <v>-135.16</v>
      </c>
      <c r="W994">
        <v>20</v>
      </c>
      <c r="X994">
        <v>102.54</v>
      </c>
      <c r="Y994">
        <v>90837</v>
      </c>
    </row>
    <row r="995" spans="1:25" x14ac:dyDescent="0.25">
      <c r="A995">
        <v>21229</v>
      </c>
      <c r="B995" t="s">
        <v>50</v>
      </c>
      <c r="C995">
        <v>0.06</v>
      </c>
      <c r="D995">
        <v>218.08</v>
      </c>
      <c r="E995">
        <v>18.059999999999999</v>
      </c>
      <c r="F995">
        <v>3206</v>
      </c>
      <c r="G995" t="s">
        <v>2890</v>
      </c>
      <c r="H995" t="s">
        <v>40</v>
      </c>
      <c r="I995" t="s">
        <v>127</v>
      </c>
      <c r="J995" t="s">
        <v>54</v>
      </c>
      <c r="K995" t="s">
        <v>55</v>
      </c>
      <c r="L995" t="s">
        <v>249</v>
      </c>
      <c r="M995" t="s">
        <v>1512</v>
      </c>
      <c r="N995">
        <v>0.56999999999999995</v>
      </c>
      <c r="O995" t="s">
        <v>46</v>
      </c>
      <c r="P995" t="s">
        <v>47</v>
      </c>
      <c r="Q995" t="s">
        <v>1754</v>
      </c>
      <c r="R995" t="s">
        <v>2891</v>
      </c>
      <c r="S995">
        <v>83301</v>
      </c>
      <c r="T995" s="3">
        <v>42145</v>
      </c>
      <c r="U995" s="3">
        <v>42147</v>
      </c>
      <c r="V995">
        <v>969.42</v>
      </c>
      <c r="W995">
        <v>7</v>
      </c>
      <c r="X995">
        <v>1488.51</v>
      </c>
      <c r="Y995">
        <v>87934</v>
      </c>
    </row>
    <row r="996" spans="1:25" x14ac:dyDescent="0.25">
      <c r="A996">
        <v>21235</v>
      </c>
      <c r="B996" t="s">
        <v>38</v>
      </c>
      <c r="C996">
        <v>0.08</v>
      </c>
      <c r="D996">
        <v>40.98</v>
      </c>
      <c r="E996">
        <v>7.2</v>
      </c>
      <c r="F996">
        <v>3096</v>
      </c>
      <c r="G996" t="s">
        <v>2802</v>
      </c>
      <c r="H996" t="s">
        <v>40</v>
      </c>
      <c r="I996" t="s">
        <v>127</v>
      </c>
      <c r="J996" t="s">
        <v>42</v>
      </c>
      <c r="K996" t="s">
        <v>270</v>
      </c>
      <c r="L996" t="s">
        <v>72</v>
      </c>
      <c r="M996" t="s">
        <v>2803</v>
      </c>
      <c r="N996">
        <v>0.6</v>
      </c>
      <c r="O996" t="s">
        <v>46</v>
      </c>
      <c r="P996" t="s">
        <v>66</v>
      </c>
      <c r="Q996" t="s">
        <v>167</v>
      </c>
      <c r="R996" t="s">
        <v>1747</v>
      </c>
      <c r="S996">
        <v>43026</v>
      </c>
      <c r="T996" s="3">
        <v>42148</v>
      </c>
      <c r="U996" s="3">
        <v>42149</v>
      </c>
      <c r="V996">
        <v>-16.64</v>
      </c>
      <c r="W996">
        <v>3</v>
      </c>
      <c r="X996">
        <v>119.86</v>
      </c>
      <c r="Y996">
        <v>86221</v>
      </c>
    </row>
    <row r="997" spans="1:25" x14ac:dyDescent="0.25">
      <c r="A997">
        <v>21236</v>
      </c>
      <c r="B997" t="s">
        <v>38</v>
      </c>
      <c r="C997">
        <v>0.08</v>
      </c>
      <c r="D997">
        <v>8.1199999999999992</v>
      </c>
      <c r="E997">
        <v>2.83</v>
      </c>
      <c r="F997">
        <v>3096</v>
      </c>
      <c r="G997" t="s">
        <v>2802</v>
      </c>
      <c r="H997" t="s">
        <v>40</v>
      </c>
      <c r="I997" t="s">
        <v>127</v>
      </c>
      <c r="J997" t="s">
        <v>90</v>
      </c>
      <c r="K997" t="s">
        <v>193</v>
      </c>
      <c r="L997" t="s">
        <v>64</v>
      </c>
      <c r="M997" t="s">
        <v>840</v>
      </c>
      <c r="N997">
        <v>0.77</v>
      </c>
      <c r="O997" t="s">
        <v>46</v>
      </c>
      <c r="P997" t="s">
        <v>66</v>
      </c>
      <c r="Q997" t="s">
        <v>167</v>
      </c>
      <c r="R997" t="s">
        <v>1747</v>
      </c>
      <c r="S997">
        <v>43026</v>
      </c>
      <c r="T997" s="3">
        <v>42148</v>
      </c>
      <c r="U997" s="3">
        <v>42149</v>
      </c>
      <c r="V997">
        <v>-59.73</v>
      </c>
      <c r="W997">
        <v>12</v>
      </c>
      <c r="X997">
        <v>98.77</v>
      </c>
      <c r="Y997">
        <v>86221</v>
      </c>
    </row>
    <row r="998" spans="1:25" x14ac:dyDescent="0.25">
      <c r="A998">
        <v>21237</v>
      </c>
      <c r="B998" t="s">
        <v>38</v>
      </c>
      <c r="C998">
        <v>0.02</v>
      </c>
      <c r="D998">
        <v>262.11</v>
      </c>
      <c r="E998">
        <v>62.74</v>
      </c>
      <c r="F998">
        <v>3096</v>
      </c>
      <c r="G998" t="s">
        <v>2802</v>
      </c>
      <c r="H998" t="s">
        <v>52</v>
      </c>
      <c r="I998" t="s">
        <v>127</v>
      </c>
      <c r="J998" t="s">
        <v>54</v>
      </c>
      <c r="K998" t="s">
        <v>165</v>
      </c>
      <c r="L998" t="s">
        <v>134</v>
      </c>
      <c r="M998" t="s">
        <v>2804</v>
      </c>
      <c r="N998">
        <v>0.75</v>
      </c>
      <c r="O998" t="s">
        <v>46</v>
      </c>
      <c r="P998" t="s">
        <v>66</v>
      </c>
      <c r="Q998" t="s">
        <v>167</v>
      </c>
      <c r="R998" t="s">
        <v>1747</v>
      </c>
      <c r="S998">
        <v>43026</v>
      </c>
      <c r="T998" s="3">
        <v>42148</v>
      </c>
      <c r="U998" s="3">
        <v>42149</v>
      </c>
      <c r="V998">
        <v>-633.44000000000005</v>
      </c>
      <c r="W998">
        <v>9</v>
      </c>
      <c r="X998">
        <v>2495.35</v>
      </c>
      <c r="Y998">
        <v>86221</v>
      </c>
    </row>
    <row r="999" spans="1:25" x14ac:dyDescent="0.25">
      <c r="A999">
        <v>21260</v>
      </c>
      <c r="B999" t="s">
        <v>69</v>
      </c>
      <c r="C999">
        <v>0.04</v>
      </c>
      <c r="D999">
        <v>5.98</v>
      </c>
      <c r="E999">
        <v>5.79</v>
      </c>
      <c r="F999">
        <v>2282</v>
      </c>
      <c r="G999" t="s">
        <v>2184</v>
      </c>
      <c r="H999" t="s">
        <v>62</v>
      </c>
      <c r="I999" t="s">
        <v>53</v>
      </c>
      <c r="J999" t="s">
        <v>42</v>
      </c>
      <c r="K999" t="s">
        <v>106</v>
      </c>
      <c r="L999" t="s">
        <v>72</v>
      </c>
      <c r="M999" t="s">
        <v>136</v>
      </c>
      <c r="N999">
        <v>0.36</v>
      </c>
      <c r="O999" t="s">
        <v>46</v>
      </c>
      <c r="P999" t="s">
        <v>74</v>
      </c>
      <c r="Q999" t="s">
        <v>1871</v>
      </c>
      <c r="R999" t="s">
        <v>2185</v>
      </c>
      <c r="S999">
        <v>53713</v>
      </c>
      <c r="T999" s="3">
        <v>42040</v>
      </c>
      <c r="U999" s="3">
        <v>42042</v>
      </c>
      <c r="V999">
        <v>-36.03</v>
      </c>
      <c r="W999">
        <v>14</v>
      </c>
      <c r="X999">
        <v>86.12</v>
      </c>
      <c r="Y999">
        <v>85950</v>
      </c>
    </row>
    <row r="1000" spans="1:25" x14ac:dyDescent="0.25">
      <c r="A1000">
        <v>21262</v>
      </c>
      <c r="B1000" t="s">
        <v>119</v>
      </c>
      <c r="C1000">
        <v>0.01</v>
      </c>
      <c r="D1000">
        <v>15.67</v>
      </c>
      <c r="E1000">
        <v>1.39</v>
      </c>
      <c r="F1000">
        <v>1693</v>
      </c>
      <c r="G1000" t="s">
        <v>1711</v>
      </c>
      <c r="H1000" t="s">
        <v>40</v>
      </c>
      <c r="I1000" t="s">
        <v>127</v>
      </c>
      <c r="J1000" t="s">
        <v>42</v>
      </c>
      <c r="K1000" t="s">
        <v>82</v>
      </c>
      <c r="L1000" t="s">
        <v>72</v>
      </c>
      <c r="M1000" t="s">
        <v>1713</v>
      </c>
      <c r="N1000">
        <v>0.38</v>
      </c>
      <c r="O1000" t="s">
        <v>46</v>
      </c>
      <c r="P1000" t="s">
        <v>149</v>
      </c>
      <c r="Q1000" t="s">
        <v>150</v>
      </c>
      <c r="R1000" t="s">
        <v>1712</v>
      </c>
      <c r="S1000">
        <v>20190</v>
      </c>
      <c r="T1000" s="3">
        <v>42135</v>
      </c>
      <c r="U1000" s="3">
        <v>42135</v>
      </c>
      <c r="V1000">
        <v>-273.98</v>
      </c>
      <c r="W1000">
        <v>11</v>
      </c>
      <c r="X1000">
        <v>188.09</v>
      </c>
      <c r="Y1000">
        <v>90190</v>
      </c>
    </row>
    <row r="1001" spans="1:25" x14ac:dyDescent="0.25">
      <c r="A1001">
        <v>21270</v>
      </c>
      <c r="B1001" t="s">
        <v>69</v>
      </c>
      <c r="C1001">
        <v>0</v>
      </c>
      <c r="D1001">
        <v>209.37</v>
      </c>
      <c r="E1001">
        <v>69</v>
      </c>
      <c r="F1001">
        <v>1625</v>
      </c>
      <c r="G1001" t="s">
        <v>1642</v>
      </c>
      <c r="H1001" t="s">
        <v>62</v>
      </c>
      <c r="I1001" t="s">
        <v>53</v>
      </c>
      <c r="J1001" t="s">
        <v>54</v>
      </c>
      <c r="K1001" t="s">
        <v>165</v>
      </c>
      <c r="L1001" t="s">
        <v>249</v>
      </c>
      <c r="M1001" t="s">
        <v>1646</v>
      </c>
      <c r="N1001">
        <v>0.79</v>
      </c>
      <c r="O1001" t="s">
        <v>46</v>
      </c>
      <c r="P1001" t="s">
        <v>66</v>
      </c>
      <c r="Q1001" t="s">
        <v>84</v>
      </c>
      <c r="R1001" t="s">
        <v>1643</v>
      </c>
      <c r="S1001">
        <v>11542</v>
      </c>
      <c r="T1001" s="3">
        <v>42051</v>
      </c>
      <c r="U1001" s="3">
        <v>42053</v>
      </c>
      <c r="V1001">
        <v>-263.11</v>
      </c>
      <c r="W1001">
        <v>11</v>
      </c>
      <c r="X1001">
        <v>1959.88</v>
      </c>
      <c r="Y1001">
        <v>90601</v>
      </c>
    </row>
    <row r="1002" spans="1:25" x14ac:dyDescent="0.25">
      <c r="A1002">
        <v>21274</v>
      </c>
      <c r="B1002" t="s">
        <v>69</v>
      </c>
      <c r="C1002">
        <v>0.06</v>
      </c>
      <c r="D1002">
        <v>6.48</v>
      </c>
      <c r="E1002">
        <v>7.37</v>
      </c>
      <c r="F1002">
        <v>600</v>
      </c>
      <c r="G1002" t="s">
        <v>726</v>
      </c>
      <c r="H1002" t="s">
        <v>62</v>
      </c>
      <c r="I1002" t="s">
        <v>41</v>
      </c>
      <c r="J1002" t="s">
        <v>42</v>
      </c>
      <c r="K1002" t="s">
        <v>106</v>
      </c>
      <c r="L1002" t="s">
        <v>72</v>
      </c>
      <c r="M1002" t="s">
        <v>727</v>
      </c>
      <c r="N1002">
        <v>0.37</v>
      </c>
      <c r="O1002" t="s">
        <v>46</v>
      </c>
      <c r="P1002" t="s">
        <v>66</v>
      </c>
      <c r="Q1002" t="s">
        <v>428</v>
      </c>
      <c r="R1002" t="s">
        <v>728</v>
      </c>
      <c r="S1002">
        <v>21136</v>
      </c>
      <c r="T1002" s="3">
        <v>42076</v>
      </c>
      <c r="U1002" s="3">
        <v>42077</v>
      </c>
      <c r="V1002">
        <v>-75.44</v>
      </c>
      <c r="W1002">
        <v>5</v>
      </c>
      <c r="X1002">
        <v>32.39</v>
      </c>
      <c r="Y1002">
        <v>87579</v>
      </c>
    </row>
    <row r="1003" spans="1:25" x14ac:dyDescent="0.25">
      <c r="A1003">
        <v>21281</v>
      </c>
      <c r="B1003" t="s">
        <v>60</v>
      </c>
      <c r="C1003">
        <v>0.06</v>
      </c>
      <c r="D1003">
        <v>5.34</v>
      </c>
      <c r="E1003">
        <v>5.63</v>
      </c>
      <c r="F1003">
        <v>383</v>
      </c>
      <c r="G1003" t="s">
        <v>503</v>
      </c>
      <c r="H1003" t="s">
        <v>62</v>
      </c>
      <c r="I1003" t="s">
        <v>41</v>
      </c>
      <c r="J1003" t="s">
        <v>42</v>
      </c>
      <c r="K1003" t="s">
        <v>122</v>
      </c>
      <c r="L1003" t="s">
        <v>72</v>
      </c>
      <c r="M1003" t="s">
        <v>504</v>
      </c>
      <c r="N1003">
        <v>0.39</v>
      </c>
      <c r="O1003" t="s">
        <v>46</v>
      </c>
      <c r="P1003" t="s">
        <v>66</v>
      </c>
      <c r="Q1003" t="s">
        <v>247</v>
      </c>
      <c r="R1003" t="s">
        <v>505</v>
      </c>
      <c r="S1003">
        <v>19026</v>
      </c>
      <c r="T1003" s="3">
        <v>42082</v>
      </c>
      <c r="U1003" s="3">
        <v>42082</v>
      </c>
      <c r="V1003">
        <v>-82.82</v>
      </c>
      <c r="W1003">
        <v>7</v>
      </c>
      <c r="X1003">
        <v>38.65</v>
      </c>
      <c r="Y1003">
        <v>88928</v>
      </c>
    </row>
    <row r="1004" spans="1:25" x14ac:dyDescent="0.25">
      <c r="A1004">
        <v>21282</v>
      </c>
      <c r="B1004" t="s">
        <v>60</v>
      </c>
      <c r="C1004">
        <v>7.0000000000000007E-2</v>
      </c>
      <c r="D1004">
        <v>65.989999999999995</v>
      </c>
      <c r="E1004">
        <v>5.26</v>
      </c>
      <c r="F1004">
        <v>383</v>
      </c>
      <c r="G1004" t="s">
        <v>503</v>
      </c>
      <c r="H1004" t="s">
        <v>40</v>
      </c>
      <c r="I1004" t="s">
        <v>41</v>
      </c>
      <c r="J1004" t="s">
        <v>90</v>
      </c>
      <c r="K1004" t="s">
        <v>91</v>
      </c>
      <c r="L1004" t="s">
        <v>72</v>
      </c>
      <c r="M1004" t="s">
        <v>506</v>
      </c>
      <c r="N1004">
        <v>0.56000000000000005</v>
      </c>
      <c r="O1004" t="s">
        <v>46</v>
      </c>
      <c r="P1004" t="s">
        <v>66</v>
      </c>
      <c r="Q1004" t="s">
        <v>247</v>
      </c>
      <c r="R1004" t="s">
        <v>505</v>
      </c>
      <c r="S1004">
        <v>19026</v>
      </c>
      <c r="T1004" s="3">
        <v>42082</v>
      </c>
      <c r="U1004" s="3">
        <v>42084</v>
      </c>
      <c r="V1004">
        <v>107.08</v>
      </c>
      <c r="W1004">
        <v>5</v>
      </c>
      <c r="X1004">
        <v>279.83</v>
      </c>
      <c r="Y1004">
        <v>88928</v>
      </c>
    </row>
    <row r="1005" spans="1:25" x14ac:dyDescent="0.25">
      <c r="A1005">
        <v>21283</v>
      </c>
      <c r="B1005" t="s">
        <v>38</v>
      </c>
      <c r="C1005">
        <v>0.03</v>
      </c>
      <c r="D1005">
        <v>3.28</v>
      </c>
      <c r="E1005">
        <v>3.97</v>
      </c>
      <c r="F1005">
        <v>1782</v>
      </c>
      <c r="G1005" t="s">
        <v>1805</v>
      </c>
      <c r="H1005" t="s">
        <v>62</v>
      </c>
      <c r="I1005" t="s">
        <v>53</v>
      </c>
      <c r="J1005" t="s">
        <v>42</v>
      </c>
      <c r="K1005" t="s">
        <v>43</v>
      </c>
      <c r="L1005" t="s">
        <v>44</v>
      </c>
      <c r="M1005" t="s">
        <v>1806</v>
      </c>
      <c r="N1005">
        <v>0.56000000000000005</v>
      </c>
      <c r="O1005" t="s">
        <v>46</v>
      </c>
      <c r="P1005" t="s">
        <v>47</v>
      </c>
      <c r="Q1005" t="s">
        <v>58</v>
      </c>
      <c r="R1005" t="s">
        <v>1807</v>
      </c>
      <c r="S1005">
        <v>92672</v>
      </c>
      <c r="T1005" s="3">
        <v>42010</v>
      </c>
      <c r="U1005" s="3">
        <v>42012</v>
      </c>
      <c r="V1005">
        <v>-90.76</v>
      </c>
      <c r="W1005">
        <v>7</v>
      </c>
      <c r="X1005">
        <v>24.57</v>
      </c>
      <c r="Y1005">
        <v>89856</v>
      </c>
    </row>
    <row r="1006" spans="1:25" x14ac:dyDescent="0.25">
      <c r="A1006">
        <v>21284</v>
      </c>
      <c r="B1006" t="s">
        <v>60</v>
      </c>
      <c r="C1006">
        <v>0.04</v>
      </c>
      <c r="D1006">
        <v>880.98</v>
      </c>
      <c r="E1006">
        <v>44.55</v>
      </c>
      <c r="F1006">
        <v>1793</v>
      </c>
      <c r="G1006" t="s">
        <v>1809</v>
      </c>
      <c r="H1006" t="s">
        <v>52</v>
      </c>
      <c r="I1006" t="s">
        <v>53</v>
      </c>
      <c r="J1006" t="s">
        <v>54</v>
      </c>
      <c r="K1006" t="s">
        <v>204</v>
      </c>
      <c r="L1006" t="s">
        <v>134</v>
      </c>
      <c r="M1006" t="s">
        <v>782</v>
      </c>
      <c r="N1006">
        <v>0.62</v>
      </c>
      <c r="O1006" t="s">
        <v>46</v>
      </c>
      <c r="P1006" t="s">
        <v>74</v>
      </c>
      <c r="Q1006" t="s">
        <v>191</v>
      </c>
      <c r="R1006" t="s">
        <v>1810</v>
      </c>
      <c r="S1006">
        <v>61401</v>
      </c>
      <c r="T1006" s="3">
        <v>42010</v>
      </c>
      <c r="U1006" s="3">
        <v>42011</v>
      </c>
      <c r="V1006">
        <v>-13706.46</v>
      </c>
      <c r="W1006">
        <v>8</v>
      </c>
      <c r="X1006">
        <v>6968.9</v>
      </c>
      <c r="Y1006">
        <v>87853</v>
      </c>
    </row>
    <row r="1007" spans="1:25" x14ac:dyDescent="0.25">
      <c r="A1007">
        <v>21290</v>
      </c>
      <c r="B1007" t="s">
        <v>38</v>
      </c>
      <c r="C1007">
        <v>0.04</v>
      </c>
      <c r="D1007">
        <v>4.13</v>
      </c>
      <c r="E1007">
        <v>0.99</v>
      </c>
      <c r="F1007">
        <v>2912</v>
      </c>
      <c r="G1007" t="s">
        <v>2671</v>
      </c>
      <c r="H1007" t="s">
        <v>40</v>
      </c>
      <c r="I1007" t="s">
        <v>53</v>
      </c>
      <c r="J1007" t="s">
        <v>42</v>
      </c>
      <c r="K1007" t="s">
        <v>147</v>
      </c>
      <c r="L1007" t="s">
        <v>72</v>
      </c>
      <c r="M1007" t="s">
        <v>1433</v>
      </c>
      <c r="N1007">
        <v>0.39</v>
      </c>
      <c r="O1007" t="s">
        <v>46</v>
      </c>
      <c r="P1007" t="s">
        <v>74</v>
      </c>
      <c r="Q1007" t="s">
        <v>2672</v>
      </c>
      <c r="R1007" t="s">
        <v>2673</v>
      </c>
      <c r="S1007">
        <v>58201</v>
      </c>
      <c r="T1007" s="3">
        <v>42122</v>
      </c>
      <c r="U1007" s="3">
        <v>42124</v>
      </c>
      <c r="V1007">
        <v>22.31</v>
      </c>
      <c r="W1007">
        <v>7</v>
      </c>
      <c r="X1007">
        <v>32.33</v>
      </c>
      <c r="Y1007">
        <v>87396</v>
      </c>
    </row>
    <row r="1008" spans="1:25" x14ac:dyDescent="0.25">
      <c r="A1008">
        <v>21291</v>
      </c>
      <c r="B1008" t="s">
        <v>38</v>
      </c>
      <c r="C1008">
        <v>0.06</v>
      </c>
      <c r="D1008">
        <v>55.48</v>
      </c>
      <c r="E1008">
        <v>14.3</v>
      </c>
      <c r="F1008">
        <v>2912</v>
      </c>
      <c r="G1008" t="s">
        <v>2671</v>
      </c>
      <c r="H1008" t="s">
        <v>62</v>
      </c>
      <c r="I1008" t="s">
        <v>53</v>
      </c>
      <c r="J1008" t="s">
        <v>42</v>
      </c>
      <c r="K1008" t="s">
        <v>106</v>
      </c>
      <c r="L1008" t="s">
        <v>72</v>
      </c>
      <c r="M1008" t="s">
        <v>107</v>
      </c>
      <c r="N1008">
        <v>0.37</v>
      </c>
      <c r="O1008" t="s">
        <v>46</v>
      </c>
      <c r="P1008" t="s">
        <v>74</v>
      </c>
      <c r="Q1008" t="s">
        <v>2672</v>
      </c>
      <c r="R1008" t="s">
        <v>2673</v>
      </c>
      <c r="S1008">
        <v>58201</v>
      </c>
      <c r="T1008" s="3">
        <v>42122</v>
      </c>
      <c r="U1008" s="3">
        <v>42124</v>
      </c>
      <c r="V1008">
        <v>443.02</v>
      </c>
      <c r="W1008">
        <v>12</v>
      </c>
      <c r="X1008">
        <v>642.05999999999995</v>
      </c>
      <c r="Y1008">
        <v>87396</v>
      </c>
    </row>
    <row r="1009" spans="1:25" x14ac:dyDescent="0.25">
      <c r="A1009">
        <v>21313</v>
      </c>
      <c r="B1009" t="s">
        <v>50</v>
      </c>
      <c r="C1009">
        <v>0.1</v>
      </c>
      <c r="D1009">
        <v>11.55</v>
      </c>
      <c r="E1009">
        <v>2.36</v>
      </c>
      <c r="F1009">
        <v>2931</v>
      </c>
      <c r="G1009" t="s">
        <v>2683</v>
      </c>
      <c r="H1009" t="s">
        <v>62</v>
      </c>
      <c r="I1009" t="s">
        <v>71</v>
      </c>
      <c r="J1009" t="s">
        <v>42</v>
      </c>
      <c r="K1009" t="s">
        <v>43</v>
      </c>
      <c r="L1009" t="s">
        <v>44</v>
      </c>
      <c r="M1009" t="s">
        <v>325</v>
      </c>
      <c r="N1009">
        <v>0.55000000000000004</v>
      </c>
      <c r="O1009" t="s">
        <v>46</v>
      </c>
      <c r="P1009" t="s">
        <v>47</v>
      </c>
      <c r="Q1009" t="s">
        <v>58</v>
      </c>
      <c r="R1009" t="s">
        <v>2684</v>
      </c>
      <c r="S1009">
        <v>95630</v>
      </c>
      <c r="T1009" s="3">
        <v>42063</v>
      </c>
      <c r="U1009" s="3">
        <v>42063</v>
      </c>
      <c r="V1009">
        <v>69.77</v>
      </c>
      <c r="W1009">
        <v>12</v>
      </c>
      <c r="X1009">
        <v>135.77000000000001</v>
      </c>
      <c r="Y1009">
        <v>87619</v>
      </c>
    </row>
    <row r="1010" spans="1:25" x14ac:dyDescent="0.25">
      <c r="A1010">
        <v>21323</v>
      </c>
      <c r="B1010" t="s">
        <v>69</v>
      </c>
      <c r="C1010">
        <v>0.01</v>
      </c>
      <c r="D1010">
        <v>220.98</v>
      </c>
      <c r="E1010">
        <v>64.66</v>
      </c>
      <c r="F1010">
        <v>2745</v>
      </c>
      <c r="G1010" t="s">
        <v>2538</v>
      </c>
      <c r="H1010" t="s">
        <v>52</v>
      </c>
      <c r="I1010" t="s">
        <v>41</v>
      </c>
      <c r="J1010" t="s">
        <v>54</v>
      </c>
      <c r="K1010" t="s">
        <v>204</v>
      </c>
      <c r="L1010" t="s">
        <v>134</v>
      </c>
      <c r="M1010" t="s">
        <v>2539</v>
      </c>
      <c r="N1010">
        <v>0.62</v>
      </c>
      <c r="O1010" t="s">
        <v>46</v>
      </c>
      <c r="P1010" t="s">
        <v>47</v>
      </c>
      <c r="Q1010" t="s">
        <v>391</v>
      </c>
      <c r="R1010" t="s">
        <v>2540</v>
      </c>
      <c r="S1010">
        <v>85224</v>
      </c>
      <c r="T1010" s="3">
        <v>42081</v>
      </c>
      <c r="U1010" s="3">
        <v>42082</v>
      </c>
      <c r="V1010">
        <v>1049.03</v>
      </c>
      <c r="W1010">
        <v>11</v>
      </c>
      <c r="X1010">
        <v>2591.09</v>
      </c>
      <c r="Y1010">
        <v>86184</v>
      </c>
    </row>
    <row r="1011" spans="1:25" x14ac:dyDescent="0.25">
      <c r="A1011">
        <v>21325</v>
      </c>
      <c r="B1011" t="s">
        <v>119</v>
      </c>
      <c r="C1011">
        <v>0.06</v>
      </c>
      <c r="D1011">
        <v>4.4800000000000004</v>
      </c>
      <c r="E1011">
        <v>49</v>
      </c>
      <c r="F1011">
        <v>576</v>
      </c>
      <c r="G1011" t="s">
        <v>692</v>
      </c>
      <c r="H1011" t="s">
        <v>62</v>
      </c>
      <c r="I1011" t="s">
        <v>41</v>
      </c>
      <c r="J1011" t="s">
        <v>42</v>
      </c>
      <c r="K1011" t="s">
        <v>270</v>
      </c>
      <c r="L1011" t="s">
        <v>249</v>
      </c>
      <c r="M1011" t="s">
        <v>693</v>
      </c>
      <c r="N1011">
        <v>0.6</v>
      </c>
      <c r="O1011" t="s">
        <v>46</v>
      </c>
      <c r="P1011" t="s">
        <v>47</v>
      </c>
      <c r="Q1011" t="s">
        <v>58</v>
      </c>
      <c r="R1011" t="s">
        <v>694</v>
      </c>
      <c r="S1011">
        <v>91767</v>
      </c>
      <c r="T1011" s="3">
        <v>42017</v>
      </c>
      <c r="U1011" s="3">
        <v>42021</v>
      </c>
      <c r="V1011">
        <v>-566</v>
      </c>
      <c r="W1011">
        <v>4</v>
      </c>
      <c r="X1011">
        <v>32.6</v>
      </c>
      <c r="Y1011">
        <v>88645</v>
      </c>
    </row>
    <row r="1012" spans="1:25" x14ac:dyDescent="0.25">
      <c r="A1012">
        <v>21329</v>
      </c>
      <c r="B1012" t="s">
        <v>119</v>
      </c>
      <c r="C1012">
        <v>0.04</v>
      </c>
      <c r="D1012">
        <v>19.98</v>
      </c>
      <c r="E1012">
        <v>8.68</v>
      </c>
      <c r="F1012">
        <v>1121</v>
      </c>
      <c r="G1012" t="s">
        <v>1235</v>
      </c>
      <c r="H1012" t="s">
        <v>62</v>
      </c>
      <c r="I1012" t="s">
        <v>127</v>
      </c>
      <c r="J1012" t="s">
        <v>42</v>
      </c>
      <c r="K1012" t="s">
        <v>106</v>
      </c>
      <c r="L1012" t="s">
        <v>72</v>
      </c>
      <c r="M1012" t="s">
        <v>1236</v>
      </c>
      <c r="N1012">
        <v>0.37</v>
      </c>
      <c r="O1012" t="s">
        <v>46</v>
      </c>
      <c r="P1012" t="s">
        <v>47</v>
      </c>
      <c r="Q1012" t="s">
        <v>58</v>
      </c>
      <c r="R1012" t="s">
        <v>1237</v>
      </c>
      <c r="S1012">
        <v>92592</v>
      </c>
      <c r="T1012" s="3">
        <v>42042</v>
      </c>
      <c r="U1012" s="3">
        <v>42049</v>
      </c>
      <c r="V1012">
        <v>108</v>
      </c>
      <c r="W1012">
        <v>8</v>
      </c>
      <c r="X1012">
        <v>168.04</v>
      </c>
      <c r="Y1012">
        <v>86767</v>
      </c>
    </row>
    <row r="1013" spans="1:25" x14ac:dyDescent="0.25">
      <c r="A1013">
        <v>21330</v>
      </c>
      <c r="B1013" t="s">
        <v>119</v>
      </c>
      <c r="C1013">
        <v>0.08</v>
      </c>
      <c r="D1013">
        <v>125.99</v>
      </c>
      <c r="E1013">
        <v>7.69</v>
      </c>
      <c r="F1013">
        <v>1121</v>
      </c>
      <c r="G1013" t="s">
        <v>1235</v>
      </c>
      <c r="H1013" t="s">
        <v>62</v>
      </c>
      <c r="I1013" t="s">
        <v>127</v>
      </c>
      <c r="J1013" t="s">
        <v>90</v>
      </c>
      <c r="K1013" t="s">
        <v>91</v>
      </c>
      <c r="L1013" t="s">
        <v>72</v>
      </c>
      <c r="M1013" t="s">
        <v>1238</v>
      </c>
      <c r="N1013">
        <v>0.57999999999999996</v>
      </c>
      <c r="O1013" t="s">
        <v>46</v>
      </c>
      <c r="P1013" t="s">
        <v>47</v>
      </c>
      <c r="Q1013" t="s">
        <v>58</v>
      </c>
      <c r="R1013" t="s">
        <v>1237</v>
      </c>
      <c r="S1013">
        <v>92592</v>
      </c>
      <c r="T1013" s="3">
        <v>42042</v>
      </c>
      <c r="U1013" s="3">
        <v>42044</v>
      </c>
      <c r="V1013">
        <v>377.15</v>
      </c>
      <c r="W1013">
        <v>7</v>
      </c>
      <c r="X1013">
        <v>703.46</v>
      </c>
      <c r="Y1013">
        <v>86767</v>
      </c>
    </row>
    <row r="1014" spans="1:25" x14ac:dyDescent="0.25">
      <c r="A1014">
        <v>21334</v>
      </c>
      <c r="B1014" t="s">
        <v>50</v>
      </c>
      <c r="C1014">
        <v>0</v>
      </c>
      <c r="D1014">
        <v>42.98</v>
      </c>
      <c r="E1014">
        <v>4.62</v>
      </c>
      <c r="F1014">
        <v>2290</v>
      </c>
      <c r="G1014" t="s">
        <v>2196</v>
      </c>
      <c r="H1014" t="s">
        <v>62</v>
      </c>
      <c r="I1014" t="s">
        <v>53</v>
      </c>
      <c r="J1014" t="s">
        <v>42</v>
      </c>
      <c r="K1014" t="s">
        <v>270</v>
      </c>
      <c r="L1014" t="s">
        <v>72</v>
      </c>
      <c r="M1014" t="s">
        <v>1901</v>
      </c>
      <c r="N1014">
        <v>0.56000000000000005</v>
      </c>
      <c r="O1014" t="s">
        <v>46</v>
      </c>
      <c r="P1014" t="s">
        <v>74</v>
      </c>
      <c r="Q1014" t="s">
        <v>75</v>
      </c>
      <c r="R1014" t="s">
        <v>2197</v>
      </c>
      <c r="S1014">
        <v>55433</v>
      </c>
      <c r="T1014" s="3">
        <v>42010</v>
      </c>
      <c r="U1014" s="3">
        <v>42012</v>
      </c>
      <c r="V1014">
        <v>385.3</v>
      </c>
      <c r="W1014">
        <v>12</v>
      </c>
      <c r="X1014">
        <v>558.41</v>
      </c>
      <c r="Y1014">
        <v>88163</v>
      </c>
    </row>
    <row r="1015" spans="1:25" x14ac:dyDescent="0.25">
      <c r="A1015">
        <v>21335</v>
      </c>
      <c r="B1015" t="s">
        <v>50</v>
      </c>
      <c r="C1015">
        <v>0.03</v>
      </c>
      <c r="D1015">
        <v>21.78</v>
      </c>
      <c r="E1015">
        <v>5.94</v>
      </c>
      <c r="F1015">
        <v>2290</v>
      </c>
      <c r="G1015" t="s">
        <v>2196</v>
      </c>
      <c r="H1015" t="s">
        <v>62</v>
      </c>
      <c r="I1015" t="s">
        <v>53</v>
      </c>
      <c r="J1015" t="s">
        <v>42</v>
      </c>
      <c r="K1015" t="s">
        <v>270</v>
      </c>
      <c r="L1015" t="s">
        <v>99</v>
      </c>
      <c r="M1015" t="s">
        <v>2198</v>
      </c>
      <c r="N1015">
        <v>0.5</v>
      </c>
      <c r="O1015" t="s">
        <v>46</v>
      </c>
      <c r="P1015" t="s">
        <v>74</v>
      </c>
      <c r="Q1015" t="s">
        <v>75</v>
      </c>
      <c r="R1015" t="s">
        <v>2197</v>
      </c>
      <c r="S1015">
        <v>55433</v>
      </c>
      <c r="T1015" s="3">
        <v>42010</v>
      </c>
      <c r="U1015" s="3">
        <v>42012</v>
      </c>
      <c r="V1015">
        <v>187.2</v>
      </c>
      <c r="W1015">
        <v>13</v>
      </c>
      <c r="X1015">
        <v>290.22000000000003</v>
      </c>
      <c r="Y1015">
        <v>88163</v>
      </c>
    </row>
    <row r="1016" spans="1:25" x14ac:dyDescent="0.25">
      <c r="A1016">
        <v>21338</v>
      </c>
      <c r="B1016" t="s">
        <v>50</v>
      </c>
      <c r="C1016">
        <v>7.0000000000000007E-2</v>
      </c>
      <c r="D1016">
        <v>65.989999999999995</v>
      </c>
      <c r="E1016">
        <v>8.8000000000000007</v>
      </c>
      <c r="F1016">
        <v>2489</v>
      </c>
      <c r="G1016" t="s">
        <v>2351</v>
      </c>
      <c r="H1016" t="s">
        <v>62</v>
      </c>
      <c r="I1016" t="s">
        <v>53</v>
      </c>
      <c r="J1016" t="s">
        <v>90</v>
      </c>
      <c r="K1016" t="s">
        <v>91</v>
      </c>
      <c r="L1016" t="s">
        <v>72</v>
      </c>
      <c r="M1016" t="s">
        <v>764</v>
      </c>
      <c r="N1016">
        <v>0.57999999999999996</v>
      </c>
      <c r="O1016" t="s">
        <v>46</v>
      </c>
      <c r="P1016" t="s">
        <v>47</v>
      </c>
      <c r="Q1016" t="s">
        <v>58</v>
      </c>
      <c r="R1016" t="s">
        <v>708</v>
      </c>
      <c r="S1016">
        <v>94521</v>
      </c>
      <c r="T1016" s="3">
        <v>42016</v>
      </c>
      <c r="U1016" s="3">
        <v>42016</v>
      </c>
      <c r="V1016">
        <v>109.84</v>
      </c>
      <c r="W1016">
        <v>9</v>
      </c>
      <c r="X1016">
        <v>471.66</v>
      </c>
      <c r="Y1016">
        <v>86886</v>
      </c>
    </row>
    <row r="1017" spans="1:25" x14ac:dyDescent="0.25">
      <c r="A1017">
        <v>21339</v>
      </c>
      <c r="B1017" t="s">
        <v>50</v>
      </c>
      <c r="C1017">
        <v>0</v>
      </c>
      <c r="D1017">
        <v>10.01</v>
      </c>
      <c r="E1017">
        <v>1.99</v>
      </c>
      <c r="F1017">
        <v>2490</v>
      </c>
      <c r="G1017" t="s">
        <v>2352</v>
      </c>
      <c r="H1017" t="s">
        <v>40</v>
      </c>
      <c r="I1017" t="s">
        <v>53</v>
      </c>
      <c r="J1017" t="s">
        <v>90</v>
      </c>
      <c r="K1017" t="s">
        <v>193</v>
      </c>
      <c r="L1017" t="s">
        <v>64</v>
      </c>
      <c r="M1017" t="s">
        <v>2354</v>
      </c>
      <c r="N1017">
        <v>0.41</v>
      </c>
      <c r="O1017" t="s">
        <v>46</v>
      </c>
      <c r="P1017" t="s">
        <v>47</v>
      </c>
      <c r="Q1017" t="s">
        <v>58</v>
      </c>
      <c r="R1017" t="s">
        <v>2353</v>
      </c>
      <c r="S1017">
        <v>92627</v>
      </c>
      <c r="T1017" s="3">
        <v>42016</v>
      </c>
      <c r="U1017" s="3">
        <v>42018</v>
      </c>
      <c r="V1017">
        <v>82.7</v>
      </c>
      <c r="W1017">
        <v>11</v>
      </c>
      <c r="X1017">
        <v>119.86</v>
      </c>
      <c r="Y1017">
        <v>86886</v>
      </c>
    </row>
    <row r="1018" spans="1:25" x14ac:dyDescent="0.25">
      <c r="A1018">
        <v>21345</v>
      </c>
      <c r="B1018" t="s">
        <v>69</v>
      </c>
      <c r="C1018">
        <v>0.09</v>
      </c>
      <c r="D1018">
        <v>2.6</v>
      </c>
      <c r="E1018">
        <v>2.4</v>
      </c>
      <c r="F1018">
        <v>907</v>
      </c>
      <c r="G1018" t="s">
        <v>1035</v>
      </c>
      <c r="H1018" t="s">
        <v>62</v>
      </c>
      <c r="I1018" t="s">
        <v>53</v>
      </c>
      <c r="J1018" t="s">
        <v>42</v>
      </c>
      <c r="K1018" t="s">
        <v>43</v>
      </c>
      <c r="L1018" t="s">
        <v>44</v>
      </c>
      <c r="M1018" t="s">
        <v>1036</v>
      </c>
      <c r="N1018">
        <v>0.57999999999999996</v>
      </c>
      <c r="O1018" t="s">
        <v>46</v>
      </c>
      <c r="P1018" t="s">
        <v>149</v>
      </c>
      <c r="Q1018" t="s">
        <v>626</v>
      </c>
      <c r="R1018" t="s">
        <v>688</v>
      </c>
      <c r="S1018">
        <v>42420</v>
      </c>
      <c r="T1018" s="3">
        <v>42172</v>
      </c>
      <c r="U1018" s="3">
        <v>42174</v>
      </c>
      <c r="V1018">
        <v>1107.4100000000001</v>
      </c>
      <c r="W1018">
        <v>12</v>
      </c>
      <c r="X1018">
        <v>31.73</v>
      </c>
      <c r="Y1018">
        <v>86460</v>
      </c>
    </row>
    <row r="1019" spans="1:25" x14ac:dyDescent="0.25">
      <c r="A1019">
        <v>21350</v>
      </c>
      <c r="B1019" t="s">
        <v>60</v>
      </c>
      <c r="C1019">
        <v>0</v>
      </c>
      <c r="D1019">
        <v>11.97</v>
      </c>
      <c r="E1019">
        <v>4.9800000000000004</v>
      </c>
      <c r="F1019">
        <v>825</v>
      </c>
      <c r="G1019" t="s">
        <v>965</v>
      </c>
      <c r="H1019" t="s">
        <v>62</v>
      </c>
      <c r="I1019" t="s">
        <v>53</v>
      </c>
      <c r="J1019" t="s">
        <v>42</v>
      </c>
      <c r="K1019" t="s">
        <v>270</v>
      </c>
      <c r="L1019" t="s">
        <v>72</v>
      </c>
      <c r="M1019" t="s">
        <v>597</v>
      </c>
      <c r="N1019">
        <v>0.57999999999999996</v>
      </c>
      <c r="O1019" t="s">
        <v>46</v>
      </c>
      <c r="P1019" t="s">
        <v>74</v>
      </c>
      <c r="Q1019" t="s">
        <v>143</v>
      </c>
      <c r="R1019" t="s">
        <v>966</v>
      </c>
      <c r="S1019">
        <v>79605</v>
      </c>
      <c r="T1019" s="3">
        <v>42145</v>
      </c>
      <c r="U1019" s="3">
        <v>42148</v>
      </c>
      <c r="V1019">
        <v>3.38</v>
      </c>
      <c r="W1019">
        <v>4</v>
      </c>
      <c r="X1019">
        <v>53.3</v>
      </c>
      <c r="Y1019">
        <v>89258</v>
      </c>
    </row>
    <row r="1020" spans="1:25" x14ac:dyDescent="0.25">
      <c r="A1020">
        <v>21351</v>
      </c>
      <c r="B1020" t="s">
        <v>60</v>
      </c>
      <c r="C1020">
        <v>0.06</v>
      </c>
      <c r="D1020">
        <v>1.76</v>
      </c>
      <c r="E1020">
        <v>0.7</v>
      </c>
      <c r="F1020">
        <v>854</v>
      </c>
      <c r="G1020" t="s">
        <v>988</v>
      </c>
      <c r="H1020" t="s">
        <v>62</v>
      </c>
      <c r="I1020" t="s">
        <v>41</v>
      </c>
      <c r="J1020" t="s">
        <v>42</v>
      </c>
      <c r="K1020" t="s">
        <v>43</v>
      </c>
      <c r="L1020" t="s">
        <v>44</v>
      </c>
      <c r="M1020" t="s">
        <v>140</v>
      </c>
      <c r="N1020">
        <v>0.56000000000000005</v>
      </c>
      <c r="O1020" t="s">
        <v>46</v>
      </c>
      <c r="P1020" t="s">
        <v>66</v>
      </c>
      <c r="Q1020" t="s">
        <v>241</v>
      </c>
      <c r="R1020" t="s">
        <v>989</v>
      </c>
      <c r="S1020">
        <v>6405</v>
      </c>
      <c r="T1020" s="3">
        <v>42124</v>
      </c>
      <c r="U1020" s="3">
        <v>42126</v>
      </c>
      <c r="V1020">
        <v>1.22</v>
      </c>
      <c r="W1020">
        <v>22</v>
      </c>
      <c r="X1020">
        <v>39.26</v>
      </c>
      <c r="Y1020">
        <v>88571</v>
      </c>
    </row>
    <row r="1021" spans="1:25" x14ac:dyDescent="0.25">
      <c r="A1021">
        <v>21352</v>
      </c>
      <c r="B1021" t="s">
        <v>60</v>
      </c>
      <c r="C1021">
        <v>0.02</v>
      </c>
      <c r="D1021">
        <v>24.98</v>
      </c>
      <c r="E1021">
        <v>8.7899999999999991</v>
      </c>
      <c r="F1021">
        <v>855</v>
      </c>
      <c r="G1021" t="s">
        <v>990</v>
      </c>
      <c r="H1021" t="s">
        <v>62</v>
      </c>
      <c r="I1021" t="s">
        <v>41</v>
      </c>
      <c r="J1021" t="s">
        <v>42</v>
      </c>
      <c r="K1021" t="s">
        <v>154</v>
      </c>
      <c r="L1021" t="s">
        <v>72</v>
      </c>
      <c r="M1021" t="s">
        <v>991</v>
      </c>
      <c r="N1021">
        <v>0.66</v>
      </c>
      <c r="O1021" t="s">
        <v>46</v>
      </c>
      <c r="P1021" t="s">
        <v>66</v>
      </c>
      <c r="Q1021" t="s">
        <v>241</v>
      </c>
      <c r="R1021" t="s">
        <v>992</v>
      </c>
      <c r="S1021">
        <v>6810</v>
      </c>
      <c r="T1021" s="3">
        <v>42124</v>
      </c>
      <c r="U1021" s="3">
        <v>42125</v>
      </c>
      <c r="V1021">
        <v>4.3099999999999996</v>
      </c>
      <c r="W1021">
        <v>23</v>
      </c>
      <c r="X1021">
        <v>606.51</v>
      </c>
      <c r="Y1021">
        <v>88571</v>
      </c>
    </row>
    <row r="1022" spans="1:25" x14ac:dyDescent="0.25">
      <c r="A1022">
        <v>21353</v>
      </c>
      <c r="B1022" t="s">
        <v>60</v>
      </c>
      <c r="C1022">
        <v>0.06</v>
      </c>
      <c r="D1022">
        <v>1.26</v>
      </c>
      <c r="E1022">
        <v>0.7</v>
      </c>
      <c r="F1022">
        <v>851</v>
      </c>
      <c r="G1022" t="s">
        <v>981</v>
      </c>
      <c r="H1022" t="s">
        <v>62</v>
      </c>
      <c r="I1022" t="s">
        <v>41</v>
      </c>
      <c r="J1022" t="s">
        <v>42</v>
      </c>
      <c r="K1022" t="s">
        <v>79</v>
      </c>
      <c r="L1022" t="s">
        <v>44</v>
      </c>
      <c r="M1022" t="s">
        <v>985</v>
      </c>
      <c r="N1022">
        <v>0.81</v>
      </c>
      <c r="O1022" t="s">
        <v>46</v>
      </c>
      <c r="P1022" t="s">
        <v>47</v>
      </c>
      <c r="Q1022" t="s">
        <v>58</v>
      </c>
      <c r="R1022" t="s">
        <v>983</v>
      </c>
      <c r="S1022">
        <v>91745</v>
      </c>
      <c r="T1022" s="3">
        <v>42124</v>
      </c>
      <c r="U1022" s="3">
        <v>42124</v>
      </c>
      <c r="V1022">
        <v>-6.61</v>
      </c>
      <c r="W1022">
        <v>4</v>
      </c>
      <c r="X1022">
        <v>5.28</v>
      </c>
      <c r="Y1022">
        <v>88571</v>
      </c>
    </row>
    <row r="1023" spans="1:25" x14ac:dyDescent="0.25">
      <c r="A1023">
        <v>21354</v>
      </c>
      <c r="B1023" t="s">
        <v>60</v>
      </c>
      <c r="C1023">
        <v>0.05</v>
      </c>
      <c r="D1023">
        <v>35.99</v>
      </c>
      <c r="E1023">
        <v>5.99</v>
      </c>
      <c r="F1023">
        <v>858</v>
      </c>
      <c r="G1023" t="s">
        <v>993</v>
      </c>
      <c r="H1023" t="s">
        <v>40</v>
      </c>
      <c r="I1023" t="s">
        <v>41</v>
      </c>
      <c r="J1023" t="s">
        <v>90</v>
      </c>
      <c r="K1023" t="s">
        <v>91</v>
      </c>
      <c r="L1023" t="s">
        <v>44</v>
      </c>
      <c r="M1023" t="s">
        <v>994</v>
      </c>
      <c r="N1023">
        <v>0.38</v>
      </c>
      <c r="O1023" t="s">
        <v>46</v>
      </c>
      <c r="P1023" t="s">
        <v>66</v>
      </c>
      <c r="Q1023" t="s">
        <v>201</v>
      </c>
      <c r="R1023" t="s">
        <v>489</v>
      </c>
      <c r="S1023">
        <v>4240</v>
      </c>
      <c r="T1023" s="3">
        <v>42124</v>
      </c>
      <c r="U1023" s="3">
        <v>42126</v>
      </c>
      <c r="V1023">
        <v>-125.83</v>
      </c>
      <c r="W1023">
        <v>2</v>
      </c>
      <c r="X1023">
        <v>64.89</v>
      </c>
      <c r="Y1023">
        <v>88571</v>
      </c>
    </row>
    <row r="1024" spans="1:25" x14ac:dyDescent="0.25">
      <c r="A1024">
        <v>21383</v>
      </c>
      <c r="B1024" t="s">
        <v>119</v>
      </c>
      <c r="C1024">
        <v>0.05</v>
      </c>
      <c r="D1024">
        <v>7.1</v>
      </c>
      <c r="E1024">
        <v>6.05</v>
      </c>
      <c r="F1024">
        <v>1828</v>
      </c>
      <c r="G1024" t="s">
        <v>1834</v>
      </c>
      <c r="H1024" t="s">
        <v>62</v>
      </c>
      <c r="I1024" t="s">
        <v>41</v>
      </c>
      <c r="J1024" t="s">
        <v>42</v>
      </c>
      <c r="K1024" t="s">
        <v>122</v>
      </c>
      <c r="L1024" t="s">
        <v>72</v>
      </c>
      <c r="M1024" t="s">
        <v>664</v>
      </c>
      <c r="N1024">
        <v>0.39</v>
      </c>
      <c r="O1024" t="s">
        <v>46</v>
      </c>
      <c r="P1024" t="s">
        <v>74</v>
      </c>
      <c r="Q1024" t="s">
        <v>343</v>
      </c>
      <c r="R1024" t="s">
        <v>1835</v>
      </c>
      <c r="S1024">
        <v>50613</v>
      </c>
      <c r="T1024" s="3">
        <v>42010</v>
      </c>
      <c r="U1024" s="3">
        <v>42010</v>
      </c>
      <c r="V1024">
        <v>-101.25</v>
      </c>
      <c r="W1024">
        <v>14</v>
      </c>
      <c r="X1024">
        <v>100.99</v>
      </c>
      <c r="Y1024">
        <v>86960</v>
      </c>
    </row>
    <row r="1025" spans="1:25" x14ac:dyDescent="0.25">
      <c r="A1025">
        <v>21384</v>
      </c>
      <c r="B1025" t="s">
        <v>119</v>
      </c>
      <c r="C1025">
        <v>0.04</v>
      </c>
      <c r="D1025">
        <v>20.95</v>
      </c>
      <c r="E1025">
        <v>4</v>
      </c>
      <c r="F1025">
        <v>1828</v>
      </c>
      <c r="G1025" t="s">
        <v>1834</v>
      </c>
      <c r="H1025" t="s">
        <v>62</v>
      </c>
      <c r="I1025" t="s">
        <v>41</v>
      </c>
      <c r="J1025" t="s">
        <v>90</v>
      </c>
      <c r="K1025" t="s">
        <v>193</v>
      </c>
      <c r="L1025" t="s">
        <v>72</v>
      </c>
      <c r="M1025" t="s">
        <v>1604</v>
      </c>
      <c r="N1025">
        <v>0.6</v>
      </c>
      <c r="O1025" t="s">
        <v>46</v>
      </c>
      <c r="P1025" t="s">
        <v>74</v>
      </c>
      <c r="Q1025" t="s">
        <v>343</v>
      </c>
      <c r="R1025" t="s">
        <v>1835</v>
      </c>
      <c r="S1025">
        <v>50613</v>
      </c>
      <c r="T1025" s="3">
        <v>42010</v>
      </c>
      <c r="U1025" s="3">
        <v>42015</v>
      </c>
      <c r="V1025">
        <v>-1.88</v>
      </c>
      <c r="W1025">
        <v>7</v>
      </c>
      <c r="X1025">
        <v>142.06</v>
      </c>
      <c r="Y1025">
        <v>86960</v>
      </c>
    </row>
    <row r="1026" spans="1:25" x14ac:dyDescent="0.25">
      <c r="A1026">
        <v>21385</v>
      </c>
      <c r="B1026" t="s">
        <v>119</v>
      </c>
      <c r="C1026">
        <v>0.05</v>
      </c>
      <c r="D1026">
        <v>39.06</v>
      </c>
      <c r="E1026">
        <v>10.55</v>
      </c>
      <c r="F1026">
        <v>1829</v>
      </c>
      <c r="G1026" t="s">
        <v>1836</v>
      </c>
      <c r="H1026" t="s">
        <v>62</v>
      </c>
      <c r="I1026" t="s">
        <v>41</v>
      </c>
      <c r="J1026" t="s">
        <v>42</v>
      </c>
      <c r="K1026" t="s">
        <v>122</v>
      </c>
      <c r="L1026" t="s">
        <v>72</v>
      </c>
      <c r="M1026" t="s">
        <v>1145</v>
      </c>
      <c r="N1026">
        <v>0.37</v>
      </c>
      <c r="O1026" t="s">
        <v>46</v>
      </c>
      <c r="P1026" t="s">
        <v>74</v>
      </c>
      <c r="Q1026" t="s">
        <v>343</v>
      </c>
      <c r="R1026" t="s">
        <v>1837</v>
      </c>
      <c r="S1026">
        <v>52402</v>
      </c>
      <c r="T1026" s="3">
        <v>42010</v>
      </c>
      <c r="U1026" s="3">
        <v>42017</v>
      </c>
      <c r="V1026">
        <v>250.98</v>
      </c>
      <c r="W1026">
        <v>9</v>
      </c>
      <c r="X1026">
        <v>363.74</v>
      </c>
      <c r="Y1026">
        <v>86960</v>
      </c>
    </row>
    <row r="1027" spans="1:25" x14ac:dyDescent="0.25">
      <c r="A1027">
        <v>21386</v>
      </c>
      <c r="B1027" t="s">
        <v>119</v>
      </c>
      <c r="C1027">
        <v>0.04</v>
      </c>
      <c r="D1027">
        <v>3.52</v>
      </c>
      <c r="E1027">
        <v>6.83</v>
      </c>
      <c r="F1027">
        <v>1829</v>
      </c>
      <c r="G1027" t="s">
        <v>1836</v>
      </c>
      <c r="H1027" t="s">
        <v>62</v>
      </c>
      <c r="I1027" t="s">
        <v>41</v>
      </c>
      <c r="J1027" t="s">
        <v>42</v>
      </c>
      <c r="K1027" t="s">
        <v>122</v>
      </c>
      <c r="L1027" t="s">
        <v>72</v>
      </c>
      <c r="M1027" t="s">
        <v>1838</v>
      </c>
      <c r="N1027">
        <v>0.38</v>
      </c>
      <c r="O1027" t="s">
        <v>46</v>
      </c>
      <c r="P1027" t="s">
        <v>74</v>
      </c>
      <c r="Q1027" t="s">
        <v>343</v>
      </c>
      <c r="R1027" t="s">
        <v>1837</v>
      </c>
      <c r="S1027">
        <v>52402</v>
      </c>
      <c r="T1027" s="3">
        <v>42010</v>
      </c>
      <c r="U1027" s="3">
        <v>42019</v>
      </c>
      <c r="V1027">
        <v>-57.75</v>
      </c>
      <c r="W1027">
        <v>4</v>
      </c>
      <c r="X1027">
        <v>15.93</v>
      </c>
      <c r="Y1027">
        <v>86960</v>
      </c>
    </row>
    <row r="1028" spans="1:25" x14ac:dyDescent="0.25">
      <c r="A1028">
        <v>21387</v>
      </c>
      <c r="B1028" t="s">
        <v>119</v>
      </c>
      <c r="C1028">
        <v>0.02</v>
      </c>
      <c r="D1028">
        <v>15.51</v>
      </c>
      <c r="E1028">
        <v>17.78</v>
      </c>
      <c r="F1028">
        <v>1829</v>
      </c>
      <c r="G1028" t="s">
        <v>1836</v>
      </c>
      <c r="H1028" t="s">
        <v>62</v>
      </c>
      <c r="I1028" t="s">
        <v>41</v>
      </c>
      <c r="J1028" t="s">
        <v>42</v>
      </c>
      <c r="K1028" t="s">
        <v>154</v>
      </c>
      <c r="L1028" t="s">
        <v>72</v>
      </c>
      <c r="M1028" t="s">
        <v>704</v>
      </c>
      <c r="N1028">
        <v>0.59</v>
      </c>
      <c r="O1028" t="s">
        <v>46</v>
      </c>
      <c r="P1028" t="s">
        <v>74</v>
      </c>
      <c r="Q1028" t="s">
        <v>343</v>
      </c>
      <c r="R1028" t="s">
        <v>1837</v>
      </c>
      <c r="S1028">
        <v>52402</v>
      </c>
      <c r="T1028" s="3">
        <v>42010</v>
      </c>
      <c r="U1028" s="3">
        <v>42017</v>
      </c>
      <c r="V1028">
        <v>-47.97</v>
      </c>
      <c r="W1028">
        <v>1</v>
      </c>
      <c r="X1028">
        <v>21.28</v>
      </c>
      <c r="Y1028">
        <v>86960</v>
      </c>
    </row>
    <row r="1029" spans="1:25" x14ac:dyDescent="0.25">
      <c r="A1029">
        <v>21390</v>
      </c>
      <c r="B1029" t="s">
        <v>50</v>
      </c>
      <c r="C1029">
        <v>0.08</v>
      </c>
      <c r="D1029">
        <v>9.68</v>
      </c>
      <c r="E1029">
        <v>2.0299999999999998</v>
      </c>
      <c r="F1029">
        <v>2968</v>
      </c>
      <c r="G1029" t="s">
        <v>2710</v>
      </c>
      <c r="H1029" t="s">
        <v>62</v>
      </c>
      <c r="I1029" t="s">
        <v>71</v>
      </c>
      <c r="J1029" t="s">
        <v>42</v>
      </c>
      <c r="K1029" t="s">
        <v>106</v>
      </c>
      <c r="L1029" t="s">
        <v>44</v>
      </c>
      <c r="M1029" t="s">
        <v>2711</v>
      </c>
      <c r="N1029">
        <v>0.37</v>
      </c>
      <c r="O1029" t="s">
        <v>46</v>
      </c>
      <c r="P1029" t="s">
        <v>149</v>
      </c>
      <c r="Q1029" t="s">
        <v>375</v>
      </c>
      <c r="R1029" t="s">
        <v>2712</v>
      </c>
      <c r="S1029">
        <v>33021</v>
      </c>
      <c r="T1029" s="3">
        <v>42057</v>
      </c>
      <c r="U1029" s="3">
        <v>42059</v>
      </c>
      <c r="V1029">
        <v>-536.24</v>
      </c>
      <c r="W1029">
        <v>1</v>
      </c>
      <c r="X1029">
        <v>10.94</v>
      </c>
      <c r="Y1029">
        <v>86085</v>
      </c>
    </row>
    <row r="1030" spans="1:25" x14ac:dyDescent="0.25">
      <c r="A1030">
        <v>21391</v>
      </c>
      <c r="B1030" t="s">
        <v>50</v>
      </c>
      <c r="C1030">
        <v>0.04</v>
      </c>
      <c r="D1030">
        <v>150.97999999999999</v>
      </c>
      <c r="E1030">
        <v>16.010000000000002</v>
      </c>
      <c r="F1030">
        <v>2968</v>
      </c>
      <c r="G1030" t="s">
        <v>2710</v>
      </c>
      <c r="H1030" t="s">
        <v>52</v>
      </c>
      <c r="I1030" t="s">
        <v>71</v>
      </c>
      <c r="J1030" t="s">
        <v>54</v>
      </c>
      <c r="K1030" t="s">
        <v>165</v>
      </c>
      <c r="L1030" t="s">
        <v>134</v>
      </c>
      <c r="M1030" t="s">
        <v>2713</v>
      </c>
      <c r="N1030">
        <v>0.7</v>
      </c>
      <c r="O1030" t="s">
        <v>46</v>
      </c>
      <c r="P1030" t="s">
        <v>149</v>
      </c>
      <c r="Q1030" t="s">
        <v>375</v>
      </c>
      <c r="R1030" t="s">
        <v>2712</v>
      </c>
      <c r="S1030">
        <v>33021</v>
      </c>
      <c r="T1030" s="3">
        <v>42057</v>
      </c>
      <c r="U1030" s="3">
        <v>42058</v>
      </c>
      <c r="V1030">
        <v>-125.86</v>
      </c>
      <c r="W1030">
        <v>5</v>
      </c>
      <c r="X1030">
        <v>731.38</v>
      </c>
      <c r="Y1030">
        <v>86085</v>
      </c>
    </row>
    <row r="1031" spans="1:25" x14ac:dyDescent="0.25">
      <c r="A1031">
        <v>21392</v>
      </c>
      <c r="B1031" t="s">
        <v>50</v>
      </c>
      <c r="C1031">
        <v>0.02</v>
      </c>
      <c r="D1031">
        <v>200.98</v>
      </c>
      <c r="E1031">
        <v>55.96</v>
      </c>
      <c r="F1031">
        <v>375</v>
      </c>
      <c r="G1031" t="s">
        <v>496</v>
      </c>
      <c r="H1031" t="s">
        <v>52</v>
      </c>
      <c r="I1031" t="s">
        <v>71</v>
      </c>
      <c r="J1031" t="s">
        <v>54</v>
      </c>
      <c r="K1031" t="s">
        <v>204</v>
      </c>
      <c r="L1031" t="s">
        <v>134</v>
      </c>
      <c r="M1031" t="s">
        <v>493</v>
      </c>
      <c r="N1031">
        <v>0.75</v>
      </c>
      <c r="O1031" t="s">
        <v>46</v>
      </c>
      <c r="P1031" t="s">
        <v>149</v>
      </c>
      <c r="Q1031" t="s">
        <v>257</v>
      </c>
      <c r="R1031" t="s">
        <v>497</v>
      </c>
      <c r="S1031">
        <v>37814</v>
      </c>
      <c r="T1031" s="3">
        <v>42077</v>
      </c>
      <c r="U1031" s="3">
        <v>42079</v>
      </c>
      <c r="V1031">
        <v>-224.95</v>
      </c>
      <c r="W1031">
        <v>11</v>
      </c>
      <c r="X1031">
        <v>2331.9</v>
      </c>
      <c r="Y1031">
        <v>90917</v>
      </c>
    </row>
    <row r="1032" spans="1:25" x14ac:dyDescent="0.25">
      <c r="A1032">
        <v>21393</v>
      </c>
      <c r="B1032" t="s">
        <v>50</v>
      </c>
      <c r="C1032">
        <v>0.02</v>
      </c>
      <c r="D1032">
        <v>4.28</v>
      </c>
      <c r="E1032">
        <v>5.17</v>
      </c>
      <c r="F1032">
        <v>375</v>
      </c>
      <c r="G1032" t="s">
        <v>496</v>
      </c>
      <c r="H1032" t="s">
        <v>62</v>
      </c>
      <c r="I1032" t="s">
        <v>71</v>
      </c>
      <c r="J1032" t="s">
        <v>42</v>
      </c>
      <c r="K1032" t="s">
        <v>106</v>
      </c>
      <c r="L1032" t="s">
        <v>72</v>
      </c>
      <c r="M1032" t="s">
        <v>494</v>
      </c>
      <c r="N1032">
        <v>0.4</v>
      </c>
      <c r="O1032" t="s">
        <v>46</v>
      </c>
      <c r="P1032" t="s">
        <v>149</v>
      </c>
      <c r="Q1032" t="s">
        <v>257</v>
      </c>
      <c r="R1032" t="s">
        <v>497</v>
      </c>
      <c r="S1032">
        <v>37814</v>
      </c>
      <c r="T1032" s="3">
        <v>42077</v>
      </c>
      <c r="U1032" s="3">
        <v>42078</v>
      </c>
      <c r="V1032">
        <v>196.8</v>
      </c>
      <c r="W1032">
        <v>6</v>
      </c>
      <c r="X1032">
        <v>27.47</v>
      </c>
      <c r="Y1032">
        <v>90917</v>
      </c>
    </row>
    <row r="1033" spans="1:25" x14ac:dyDescent="0.25">
      <c r="A1033">
        <v>21399</v>
      </c>
      <c r="B1033" t="s">
        <v>60</v>
      </c>
      <c r="C1033">
        <v>0</v>
      </c>
      <c r="D1033">
        <v>40.479999999999997</v>
      </c>
      <c r="E1033">
        <v>19.989999999999998</v>
      </c>
      <c r="F1033">
        <v>2720</v>
      </c>
      <c r="G1033" t="s">
        <v>2526</v>
      </c>
      <c r="H1033" t="s">
        <v>62</v>
      </c>
      <c r="I1033" t="s">
        <v>71</v>
      </c>
      <c r="J1033" t="s">
        <v>90</v>
      </c>
      <c r="K1033" t="s">
        <v>193</v>
      </c>
      <c r="L1033" t="s">
        <v>72</v>
      </c>
      <c r="M1033" t="s">
        <v>843</v>
      </c>
      <c r="N1033">
        <v>0.77</v>
      </c>
      <c r="O1033" t="s">
        <v>46</v>
      </c>
      <c r="P1033" t="s">
        <v>149</v>
      </c>
      <c r="Q1033" t="s">
        <v>400</v>
      </c>
      <c r="R1033" t="s">
        <v>2527</v>
      </c>
      <c r="S1033">
        <v>30721</v>
      </c>
      <c r="T1033" s="3">
        <v>42171</v>
      </c>
      <c r="U1033" s="3">
        <v>42172</v>
      </c>
      <c r="V1033">
        <v>-25.63</v>
      </c>
      <c r="W1033">
        <v>6</v>
      </c>
      <c r="X1033">
        <v>264.95</v>
      </c>
      <c r="Y1033">
        <v>88766</v>
      </c>
    </row>
    <row r="1034" spans="1:25" x14ac:dyDescent="0.25">
      <c r="A1034">
        <v>21401</v>
      </c>
      <c r="B1034" t="s">
        <v>119</v>
      </c>
      <c r="C1034">
        <v>0.05</v>
      </c>
      <c r="D1034">
        <v>1.86</v>
      </c>
      <c r="E1034">
        <v>2.58</v>
      </c>
      <c r="F1034">
        <v>210</v>
      </c>
      <c r="G1034" t="s">
        <v>320</v>
      </c>
      <c r="H1034" t="s">
        <v>62</v>
      </c>
      <c r="I1034" t="s">
        <v>53</v>
      </c>
      <c r="J1034" t="s">
        <v>42</v>
      </c>
      <c r="K1034" t="s">
        <v>79</v>
      </c>
      <c r="L1034" t="s">
        <v>44</v>
      </c>
      <c r="M1034" t="s">
        <v>321</v>
      </c>
      <c r="N1034">
        <v>0.82</v>
      </c>
      <c r="O1034" t="s">
        <v>46</v>
      </c>
      <c r="P1034" t="s">
        <v>66</v>
      </c>
      <c r="Q1034" t="s">
        <v>84</v>
      </c>
      <c r="R1034" t="s">
        <v>322</v>
      </c>
      <c r="S1034">
        <v>12180</v>
      </c>
      <c r="T1034" s="3">
        <v>42021</v>
      </c>
      <c r="U1034" s="3">
        <v>42025</v>
      </c>
      <c r="V1034">
        <v>-66.62</v>
      </c>
      <c r="W1034">
        <v>9</v>
      </c>
      <c r="X1034">
        <v>17.61</v>
      </c>
      <c r="Y1034">
        <v>85965</v>
      </c>
    </row>
    <row r="1035" spans="1:25" x14ac:dyDescent="0.25">
      <c r="A1035">
        <v>21402</v>
      </c>
      <c r="B1035" t="s">
        <v>50</v>
      </c>
      <c r="C1035">
        <v>0.08</v>
      </c>
      <c r="D1035">
        <v>65.989999999999995</v>
      </c>
      <c r="E1035">
        <v>5.92</v>
      </c>
      <c r="F1035">
        <v>1026</v>
      </c>
      <c r="G1035" t="s">
        <v>1147</v>
      </c>
      <c r="H1035" t="s">
        <v>62</v>
      </c>
      <c r="I1035" t="s">
        <v>71</v>
      </c>
      <c r="J1035" t="s">
        <v>90</v>
      </c>
      <c r="K1035" t="s">
        <v>91</v>
      </c>
      <c r="L1035" t="s">
        <v>72</v>
      </c>
      <c r="M1035" t="s">
        <v>1148</v>
      </c>
      <c r="N1035">
        <v>0.57999999999999996</v>
      </c>
      <c r="O1035" t="s">
        <v>46</v>
      </c>
      <c r="P1035" t="s">
        <v>66</v>
      </c>
      <c r="Q1035" t="s">
        <v>84</v>
      </c>
      <c r="R1035" t="s">
        <v>1149</v>
      </c>
      <c r="S1035">
        <v>11722</v>
      </c>
      <c r="T1035" s="3">
        <v>42042</v>
      </c>
      <c r="U1035" s="3">
        <v>42042</v>
      </c>
      <c r="V1035">
        <v>624.4</v>
      </c>
      <c r="W1035">
        <v>22</v>
      </c>
      <c r="X1035">
        <v>1137.5999999999999</v>
      </c>
      <c r="Y1035">
        <v>89005</v>
      </c>
    </row>
    <row r="1036" spans="1:25" x14ac:dyDescent="0.25">
      <c r="A1036">
        <v>21406</v>
      </c>
      <c r="B1036" t="s">
        <v>50</v>
      </c>
      <c r="C1036">
        <v>0.03</v>
      </c>
      <c r="D1036">
        <v>200.97</v>
      </c>
      <c r="E1036">
        <v>15.59</v>
      </c>
      <c r="F1036">
        <v>3197</v>
      </c>
      <c r="G1036" t="s">
        <v>2887</v>
      </c>
      <c r="H1036" t="s">
        <v>52</v>
      </c>
      <c r="I1036" t="s">
        <v>53</v>
      </c>
      <c r="J1036" t="s">
        <v>90</v>
      </c>
      <c r="K1036" t="s">
        <v>98</v>
      </c>
      <c r="L1036" t="s">
        <v>56</v>
      </c>
      <c r="M1036" t="s">
        <v>1346</v>
      </c>
      <c r="N1036">
        <v>0.36</v>
      </c>
      <c r="O1036" t="s">
        <v>46</v>
      </c>
      <c r="P1036" t="s">
        <v>74</v>
      </c>
      <c r="Q1036" t="s">
        <v>191</v>
      </c>
      <c r="R1036" t="s">
        <v>2888</v>
      </c>
      <c r="S1036">
        <v>60062</v>
      </c>
      <c r="T1036" s="3">
        <v>42037</v>
      </c>
      <c r="U1036" s="3">
        <v>42038</v>
      </c>
      <c r="V1036">
        <v>1538.78</v>
      </c>
      <c r="W1036">
        <v>11</v>
      </c>
      <c r="X1036">
        <v>2230.12</v>
      </c>
      <c r="Y1036">
        <v>90850</v>
      </c>
    </row>
    <row r="1037" spans="1:25" x14ac:dyDescent="0.25">
      <c r="A1037">
        <v>21411</v>
      </c>
      <c r="B1037" t="s">
        <v>60</v>
      </c>
      <c r="C1037">
        <v>7.0000000000000007E-2</v>
      </c>
      <c r="D1037">
        <v>279.48</v>
      </c>
      <c r="E1037">
        <v>35</v>
      </c>
      <c r="F1037">
        <v>688</v>
      </c>
      <c r="G1037" t="s">
        <v>822</v>
      </c>
      <c r="H1037" t="s">
        <v>62</v>
      </c>
      <c r="I1037" t="s">
        <v>71</v>
      </c>
      <c r="J1037" t="s">
        <v>42</v>
      </c>
      <c r="K1037" t="s">
        <v>154</v>
      </c>
      <c r="L1037" t="s">
        <v>249</v>
      </c>
      <c r="M1037" t="s">
        <v>823</v>
      </c>
      <c r="N1037">
        <v>0.8</v>
      </c>
      <c r="O1037" t="s">
        <v>46</v>
      </c>
      <c r="P1037" t="s">
        <v>74</v>
      </c>
      <c r="Q1037" t="s">
        <v>519</v>
      </c>
      <c r="R1037" t="s">
        <v>824</v>
      </c>
      <c r="S1037">
        <v>63116</v>
      </c>
      <c r="T1037" s="3">
        <v>42140</v>
      </c>
      <c r="U1037" s="3">
        <v>42140</v>
      </c>
      <c r="V1037">
        <v>-207.28</v>
      </c>
      <c r="W1037">
        <v>10</v>
      </c>
      <c r="X1037">
        <v>2716.09</v>
      </c>
      <c r="Y1037">
        <v>88503</v>
      </c>
    </row>
    <row r="1038" spans="1:25" x14ac:dyDescent="0.25">
      <c r="A1038">
        <v>21422</v>
      </c>
      <c r="B1038" t="s">
        <v>119</v>
      </c>
      <c r="C1038">
        <v>0.08</v>
      </c>
      <c r="D1038">
        <v>230.98</v>
      </c>
      <c r="E1038">
        <v>23.78</v>
      </c>
      <c r="F1038">
        <v>2729</v>
      </c>
      <c r="G1038" t="s">
        <v>2532</v>
      </c>
      <c r="H1038" t="s">
        <v>52</v>
      </c>
      <c r="I1038" t="s">
        <v>127</v>
      </c>
      <c r="J1038" t="s">
        <v>54</v>
      </c>
      <c r="K1038" t="s">
        <v>165</v>
      </c>
      <c r="L1038" t="s">
        <v>134</v>
      </c>
      <c r="M1038" t="s">
        <v>838</v>
      </c>
      <c r="N1038">
        <v>0.6</v>
      </c>
      <c r="O1038" t="s">
        <v>46</v>
      </c>
      <c r="P1038" t="s">
        <v>47</v>
      </c>
      <c r="Q1038" t="s">
        <v>48</v>
      </c>
      <c r="R1038" t="s">
        <v>579</v>
      </c>
      <c r="S1038">
        <v>98226</v>
      </c>
      <c r="T1038" s="3">
        <v>42069</v>
      </c>
      <c r="U1038" s="3">
        <v>42073</v>
      </c>
      <c r="V1038">
        <v>501.69</v>
      </c>
      <c r="W1038">
        <v>4</v>
      </c>
      <c r="X1038">
        <v>924.8</v>
      </c>
      <c r="Y1038">
        <v>88114</v>
      </c>
    </row>
    <row r="1039" spans="1:25" x14ac:dyDescent="0.25">
      <c r="A1039">
        <v>21429</v>
      </c>
      <c r="B1039" t="s">
        <v>38</v>
      </c>
      <c r="C1039">
        <v>0.08</v>
      </c>
      <c r="D1039">
        <v>6.48</v>
      </c>
      <c r="E1039">
        <v>8.4</v>
      </c>
      <c r="F1039">
        <v>3338</v>
      </c>
      <c r="G1039" t="s">
        <v>2980</v>
      </c>
      <c r="H1039" t="s">
        <v>62</v>
      </c>
      <c r="I1039" t="s">
        <v>127</v>
      </c>
      <c r="J1039" t="s">
        <v>42</v>
      </c>
      <c r="K1039" t="s">
        <v>106</v>
      </c>
      <c r="L1039" t="s">
        <v>72</v>
      </c>
      <c r="M1039" t="s">
        <v>749</v>
      </c>
      <c r="N1039">
        <v>0.37</v>
      </c>
      <c r="O1039" t="s">
        <v>46</v>
      </c>
      <c r="P1039" t="s">
        <v>149</v>
      </c>
      <c r="Q1039" t="s">
        <v>375</v>
      </c>
      <c r="R1039" t="s">
        <v>2981</v>
      </c>
      <c r="S1039">
        <v>33614</v>
      </c>
      <c r="T1039" s="3">
        <v>42131</v>
      </c>
      <c r="U1039" s="3">
        <v>42131</v>
      </c>
      <c r="V1039">
        <v>58.81</v>
      </c>
      <c r="W1039">
        <v>7</v>
      </c>
      <c r="X1039">
        <v>45</v>
      </c>
      <c r="Y1039">
        <v>85979</v>
      </c>
    </row>
    <row r="1040" spans="1:25" x14ac:dyDescent="0.25">
      <c r="A1040">
        <v>21430</v>
      </c>
      <c r="B1040" t="s">
        <v>50</v>
      </c>
      <c r="C1040">
        <v>0</v>
      </c>
      <c r="D1040">
        <v>20.89</v>
      </c>
      <c r="E1040">
        <v>1.99</v>
      </c>
      <c r="F1040">
        <v>1341</v>
      </c>
      <c r="G1040" t="s">
        <v>1418</v>
      </c>
      <c r="H1040" t="s">
        <v>62</v>
      </c>
      <c r="I1040" t="s">
        <v>53</v>
      </c>
      <c r="J1040" t="s">
        <v>90</v>
      </c>
      <c r="K1040" t="s">
        <v>193</v>
      </c>
      <c r="L1040" t="s">
        <v>64</v>
      </c>
      <c r="M1040" t="s">
        <v>1420</v>
      </c>
      <c r="N1040">
        <v>0.48</v>
      </c>
      <c r="O1040" t="s">
        <v>46</v>
      </c>
      <c r="P1040" t="s">
        <v>66</v>
      </c>
      <c r="Q1040" t="s">
        <v>247</v>
      </c>
      <c r="R1040" t="s">
        <v>1419</v>
      </c>
      <c r="S1040">
        <v>17201</v>
      </c>
      <c r="T1040" s="3">
        <v>42161</v>
      </c>
      <c r="U1040" s="3">
        <v>42163</v>
      </c>
      <c r="V1040">
        <v>-5.29</v>
      </c>
      <c r="W1040">
        <v>4</v>
      </c>
      <c r="X1040">
        <v>84.56</v>
      </c>
      <c r="Y1040">
        <v>91245</v>
      </c>
    </row>
    <row r="1041" spans="1:25" x14ac:dyDescent="0.25">
      <c r="A1041">
        <v>21431</v>
      </c>
      <c r="B1041" t="s">
        <v>50</v>
      </c>
      <c r="C1041">
        <v>7.0000000000000007E-2</v>
      </c>
      <c r="D1041">
        <v>3.98</v>
      </c>
      <c r="E1041">
        <v>0.83</v>
      </c>
      <c r="F1041">
        <v>1341</v>
      </c>
      <c r="G1041" t="s">
        <v>1418</v>
      </c>
      <c r="H1041" t="s">
        <v>62</v>
      </c>
      <c r="I1041" t="s">
        <v>53</v>
      </c>
      <c r="J1041" t="s">
        <v>42</v>
      </c>
      <c r="K1041" t="s">
        <v>43</v>
      </c>
      <c r="L1041" t="s">
        <v>44</v>
      </c>
      <c r="M1041" t="s">
        <v>1417</v>
      </c>
      <c r="N1041">
        <v>0.51</v>
      </c>
      <c r="O1041" t="s">
        <v>46</v>
      </c>
      <c r="P1041" t="s">
        <v>66</v>
      </c>
      <c r="Q1041" t="s">
        <v>247</v>
      </c>
      <c r="R1041" t="s">
        <v>1419</v>
      </c>
      <c r="S1041">
        <v>17201</v>
      </c>
      <c r="T1041" s="3">
        <v>42161</v>
      </c>
      <c r="U1041" s="3">
        <v>42164</v>
      </c>
      <c r="V1041">
        <v>41.07</v>
      </c>
      <c r="W1041">
        <v>19</v>
      </c>
      <c r="X1041">
        <v>70.709999999999994</v>
      </c>
      <c r="Y1041">
        <v>91245</v>
      </c>
    </row>
    <row r="1042" spans="1:25" x14ac:dyDescent="0.25">
      <c r="A1042">
        <v>21436</v>
      </c>
      <c r="B1042" t="s">
        <v>38</v>
      </c>
      <c r="C1042">
        <v>0.08</v>
      </c>
      <c r="D1042">
        <v>150.97999999999999</v>
      </c>
      <c r="E1042">
        <v>13.99</v>
      </c>
      <c r="F1042">
        <v>3154</v>
      </c>
      <c r="G1042" t="s">
        <v>2861</v>
      </c>
      <c r="H1042" t="s">
        <v>40</v>
      </c>
      <c r="I1042" t="s">
        <v>41</v>
      </c>
      <c r="J1042" t="s">
        <v>90</v>
      </c>
      <c r="K1042" t="s">
        <v>98</v>
      </c>
      <c r="L1042" t="s">
        <v>99</v>
      </c>
      <c r="M1042" t="s">
        <v>640</v>
      </c>
      <c r="N1042">
        <v>0.38</v>
      </c>
      <c r="O1042" t="s">
        <v>46</v>
      </c>
      <c r="P1042" t="s">
        <v>149</v>
      </c>
      <c r="Q1042" t="s">
        <v>375</v>
      </c>
      <c r="R1042" t="s">
        <v>2862</v>
      </c>
      <c r="S1042">
        <v>33710</v>
      </c>
      <c r="T1042" s="3">
        <v>42030</v>
      </c>
      <c r="U1042" s="3">
        <v>42031</v>
      </c>
      <c r="V1042">
        <v>-3.95</v>
      </c>
      <c r="W1042">
        <v>8</v>
      </c>
      <c r="X1042">
        <v>1183.82</v>
      </c>
      <c r="Y1042">
        <v>86899</v>
      </c>
    </row>
    <row r="1043" spans="1:25" x14ac:dyDescent="0.25">
      <c r="A1043">
        <v>21437</v>
      </c>
      <c r="B1043" t="s">
        <v>38</v>
      </c>
      <c r="C1043">
        <v>0.03</v>
      </c>
      <c r="D1043">
        <v>25.98</v>
      </c>
      <c r="E1043">
        <v>14.36</v>
      </c>
      <c r="F1043">
        <v>3155</v>
      </c>
      <c r="G1043" t="s">
        <v>2863</v>
      </c>
      <c r="H1043" t="s">
        <v>52</v>
      </c>
      <c r="I1043" t="s">
        <v>41</v>
      </c>
      <c r="J1043" t="s">
        <v>54</v>
      </c>
      <c r="K1043" t="s">
        <v>55</v>
      </c>
      <c r="L1043" t="s">
        <v>56</v>
      </c>
      <c r="M1043" t="s">
        <v>1014</v>
      </c>
      <c r="N1043">
        <v>0.6</v>
      </c>
      <c r="O1043" t="s">
        <v>46</v>
      </c>
      <c r="P1043" t="s">
        <v>149</v>
      </c>
      <c r="Q1043" t="s">
        <v>375</v>
      </c>
      <c r="R1043" t="s">
        <v>446</v>
      </c>
      <c r="S1043">
        <v>32771</v>
      </c>
      <c r="T1043" s="3">
        <v>42030</v>
      </c>
      <c r="U1043" s="3">
        <v>42031</v>
      </c>
      <c r="V1043">
        <v>57.55</v>
      </c>
      <c r="W1043">
        <v>4</v>
      </c>
      <c r="X1043">
        <v>107.66</v>
      </c>
      <c r="Y1043">
        <v>86899</v>
      </c>
    </row>
    <row r="1044" spans="1:25" x14ac:dyDescent="0.25">
      <c r="A1044">
        <v>21438</v>
      </c>
      <c r="B1044" t="s">
        <v>38</v>
      </c>
      <c r="C1044">
        <v>0.1</v>
      </c>
      <c r="D1044">
        <v>32.479999999999997</v>
      </c>
      <c r="E1044">
        <v>35</v>
      </c>
      <c r="F1044">
        <v>3155</v>
      </c>
      <c r="G1044" t="s">
        <v>2863</v>
      </c>
      <c r="H1044" t="s">
        <v>62</v>
      </c>
      <c r="I1044" t="s">
        <v>41</v>
      </c>
      <c r="J1044" t="s">
        <v>42</v>
      </c>
      <c r="K1044" t="s">
        <v>154</v>
      </c>
      <c r="L1044" t="s">
        <v>249</v>
      </c>
      <c r="M1044" t="s">
        <v>681</v>
      </c>
      <c r="N1044">
        <v>0.81</v>
      </c>
      <c r="O1044" t="s">
        <v>46</v>
      </c>
      <c r="P1044" t="s">
        <v>149</v>
      </c>
      <c r="Q1044" t="s">
        <v>375</v>
      </c>
      <c r="R1044" t="s">
        <v>446</v>
      </c>
      <c r="S1044">
        <v>32771</v>
      </c>
      <c r="T1044" s="3">
        <v>42030</v>
      </c>
      <c r="U1044" s="3">
        <v>42031</v>
      </c>
      <c r="V1044">
        <v>-333.43</v>
      </c>
      <c r="W1044">
        <v>10</v>
      </c>
      <c r="X1044">
        <v>318.83</v>
      </c>
      <c r="Y1044">
        <v>86899</v>
      </c>
    </row>
    <row r="1045" spans="1:25" x14ac:dyDescent="0.25">
      <c r="A1045">
        <v>21455</v>
      </c>
      <c r="B1045" t="s">
        <v>119</v>
      </c>
      <c r="C1045">
        <v>0.09</v>
      </c>
      <c r="D1045">
        <v>50.98</v>
      </c>
      <c r="E1045">
        <v>6.5</v>
      </c>
      <c r="F1045">
        <v>1527</v>
      </c>
      <c r="G1045" t="s">
        <v>1567</v>
      </c>
      <c r="H1045" t="s">
        <v>62</v>
      </c>
      <c r="I1045" t="s">
        <v>53</v>
      </c>
      <c r="J1045" t="s">
        <v>90</v>
      </c>
      <c r="K1045" t="s">
        <v>193</v>
      </c>
      <c r="L1045" t="s">
        <v>72</v>
      </c>
      <c r="M1045" t="s">
        <v>950</v>
      </c>
      <c r="N1045">
        <v>0.73</v>
      </c>
      <c r="O1045" t="s">
        <v>46</v>
      </c>
      <c r="P1045" t="s">
        <v>149</v>
      </c>
      <c r="Q1045" t="s">
        <v>1291</v>
      </c>
      <c r="R1045" t="s">
        <v>1569</v>
      </c>
      <c r="S1045">
        <v>35601</v>
      </c>
      <c r="T1045" s="3">
        <v>42145</v>
      </c>
      <c r="U1045" s="3">
        <v>42152</v>
      </c>
      <c r="V1045">
        <v>70.180000000000007</v>
      </c>
      <c r="W1045">
        <v>28</v>
      </c>
      <c r="X1045">
        <v>1395.41</v>
      </c>
      <c r="Y1045">
        <v>86815</v>
      </c>
    </row>
    <row r="1046" spans="1:25" x14ac:dyDescent="0.25">
      <c r="A1046">
        <v>21458</v>
      </c>
      <c r="B1046" t="s">
        <v>60</v>
      </c>
      <c r="C1046">
        <v>0.01</v>
      </c>
      <c r="D1046">
        <v>60.97</v>
      </c>
      <c r="E1046">
        <v>4.5</v>
      </c>
      <c r="F1046">
        <v>3269</v>
      </c>
      <c r="G1046" t="s">
        <v>2941</v>
      </c>
      <c r="H1046" t="s">
        <v>40</v>
      </c>
      <c r="I1046" t="s">
        <v>41</v>
      </c>
      <c r="J1046" t="s">
        <v>42</v>
      </c>
      <c r="K1046" t="s">
        <v>270</v>
      </c>
      <c r="L1046" t="s">
        <v>72</v>
      </c>
      <c r="M1046" t="s">
        <v>2145</v>
      </c>
      <c r="N1046">
        <v>0.56000000000000005</v>
      </c>
      <c r="O1046" t="s">
        <v>46</v>
      </c>
      <c r="P1046" t="s">
        <v>66</v>
      </c>
      <c r="Q1046" t="s">
        <v>67</v>
      </c>
      <c r="R1046" t="s">
        <v>2942</v>
      </c>
      <c r="S1046">
        <v>7060</v>
      </c>
      <c r="T1046" s="3">
        <v>42032</v>
      </c>
      <c r="U1046" s="3">
        <v>42034</v>
      </c>
      <c r="V1046">
        <v>527.88</v>
      </c>
      <c r="W1046">
        <v>12</v>
      </c>
      <c r="X1046">
        <v>765.04</v>
      </c>
      <c r="Y1046">
        <v>89836</v>
      </c>
    </row>
    <row r="1047" spans="1:25" x14ac:dyDescent="0.25">
      <c r="A1047">
        <v>21459</v>
      </c>
      <c r="B1047" t="s">
        <v>60</v>
      </c>
      <c r="C1047">
        <v>0</v>
      </c>
      <c r="D1047">
        <v>122.99</v>
      </c>
      <c r="E1047">
        <v>70.2</v>
      </c>
      <c r="F1047">
        <v>3266</v>
      </c>
      <c r="G1047" t="s">
        <v>2940</v>
      </c>
      <c r="H1047" t="s">
        <v>52</v>
      </c>
      <c r="I1047" t="s">
        <v>41</v>
      </c>
      <c r="J1047" t="s">
        <v>54</v>
      </c>
      <c r="K1047" t="s">
        <v>55</v>
      </c>
      <c r="L1047" t="s">
        <v>56</v>
      </c>
      <c r="M1047" t="s">
        <v>160</v>
      </c>
      <c r="N1047">
        <v>0.74</v>
      </c>
      <c r="O1047" t="s">
        <v>46</v>
      </c>
      <c r="P1047" t="s">
        <v>66</v>
      </c>
      <c r="Q1047" t="s">
        <v>201</v>
      </c>
      <c r="R1047" t="s">
        <v>446</v>
      </c>
      <c r="S1047">
        <v>4073</v>
      </c>
      <c r="T1047" s="3">
        <v>42032</v>
      </c>
      <c r="U1047" s="3">
        <v>42033</v>
      </c>
      <c r="V1047">
        <v>-1764.29</v>
      </c>
      <c r="W1047">
        <v>14</v>
      </c>
      <c r="X1047">
        <v>1794.88</v>
      </c>
      <c r="Y1047">
        <v>89836</v>
      </c>
    </row>
    <row r="1048" spans="1:25" x14ac:dyDescent="0.25">
      <c r="A1048">
        <v>21462</v>
      </c>
      <c r="B1048" t="s">
        <v>50</v>
      </c>
      <c r="C1048">
        <v>0</v>
      </c>
      <c r="D1048">
        <v>999.99</v>
      </c>
      <c r="E1048">
        <v>13.99</v>
      </c>
      <c r="F1048">
        <v>2391</v>
      </c>
      <c r="G1048" t="s">
        <v>2262</v>
      </c>
      <c r="H1048" t="s">
        <v>62</v>
      </c>
      <c r="I1048" t="s">
        <v>41</v>
      </c>
      <c r="J1048" t="s">
        <v>90</v>
      </c>
      <c r="K1048" t="s">
        <v>98</v>
      </c>
      <c r="L1048" t="s">
        <v>99</v>
      </c>
      <c r="M1048" t="s">
        <v>543</v>
      </c>
      <c r="N1048">
        <v>0.36</v>
      </c>
      <c r="O1048" t="s">
        <v>46</v>
      </c>
      <c r="P1048" t="s">
        <v>66</v>
      </c>
      <c r="Q1048" t="s">
        <v>84</v>
      </c>
      <c r="R1048" t="s">
        <v>2264</v>
      </c>
      <c r="S1048">
        <v>11572</v>
      </c>
      <c r="T1048" s="3">
        <v>42159</v>
      </c>
      <c r="U1048" s="3">
        <v>42161</v>
      </c>
      <c r="V1048">
        <v>-1456</v>
      </c>
      <c r="W1048">
        <v>1</v>
      </c>
      <c r="X1048">
        <v>1009.99</v>
      </c>
      <c r="Y1048">
        <v>91123</v>
      </c>
    </row>
    <row r="1049" spans="1:25" x14ac:dyDescent="0.25">
      <c r="A1049">
        <v>21463</v>
      </c>
      <c r="B1049" t="s">
        <v>50</v>
      </c>
      <c r="C1049">
        <v>0.05</v>
      </c>
      <c r="D1049">
        <v>6.48</v>
      </c>
      <c r="E1049">
        <v>5.14</v>
      </c>
      <c r="F1049">
        <v>2391</v>
      </c>
      <c r="G1049" t="s">
        <v>2262</v>
      </c>
      <c r="H1049" t="s">
        <v>40</v>
      </c>
      <c r="I1049" t="s">
        <v>41</v>
      </c>
      <c r="J1049" t="s">
        <v>42</v>
      </c>
      <c r="K1049" t="s">
        <v>106</v>
      </c>
      <c r="L1049" t="s">
        <v>72</v>
      </c>
      <c r="M1049" t="s">
        <v>951</v>
      </c>
      <c r="N1049">
        <v>0.37</v>
      </c>
      <c r="O1049" t="s">
        <v>46</v>
      </c>
      <c r="P1049" t="s">
        <v>66</v>
      </c>
      <c r="Q1049" t="s">
        <v>84</v>
      </c>
      <c r="R1049" t="s">
        <v>2264</v>
      </c>
      <c r="S1049">
        <v>11572</v>
      </c>
      <c r="T1049" s="3">
        <v>42159</v>
      </c>
      <c r="U1049" s="3">
        <v>42160</v>
      </c>
      <c r="V1049">
        <v>-22.56</v>
      </c>
      <c r="W1049">
        <v>13</v>
      </c>
      <c r="X1049">
        <v>92.16</v>
      </c>
      <c r="Y1049">
        <v>91123</v>
      </c>
    </row>
    <row r="1050" spans="1:25" x14ac:dyDescent="0.25">
      <c r="A1050">
        <v>21475</v>
      </c>
      <c r="B1050" t="s">
        <v>38</v>
      </c>
      <c r="C1050">
        <v>0</v>
      </c>
      <c r="D1050">
        <v>6.48</v>
      </c>
      <c r="E1050">
        <v>5.19</v>
      </c>
      <c r="F1050">
        <v>3045</v>
      </c>
      <c r="G1050" t="s">
        <v>2764</v>
      </c>
      <c r="H1050" t="s">
        <v>62</v>
      </c>
      <c r="I1050" t="s">
        <v>71</v>
      </c>
      <c r="J1050" t="s">
        <v>42</v>
      </c>
      <c r="K1050" t="s">
        <v>106</v>
      </c>
      <c r="L1050" t="s">
        <v>72</v>
      </c>
      <c r="M1050" t="s">
        <v>2765</v>
      </c>
      <c r="N1050">
        <v>0.37</v>
      </c>
      <c r="O1050" t="s">
        <v>46</v>
      </c>
      <c r="P1050" t="s">
        <v>74</v>
      </c>
      <c r="Q1050" t="s">
        <v>196</v>
      </c>
      <c r="R1050" t="s">
        <v>2766</v>
      </c>
      <c r="S1050">
        <v>66048</v>
      </c>
      <c r="T1050" s="3">
        <v>42161</v>
      </c>
      <c r="U1050" s="3">
        <v>42162</v>
      </c>
      <c r="V1050">
        <v>-14.07</v>
      </c>
      <c r="W1050">
        <v>12</v>
      </c>
      <c r="X1050">
        <v>84.04</v>
      </c>
      <c r="Y1050">
        <v>86104</v>
      </c>
    </row>
    <row r="1051" spans="1:25" x14ac:dyDescent="0.25">
      <c r="A1051">
        <v>21485</v>
      </c>
      <c r="B1051" t="s">
        <v>69</v>
      </c>
      <c r="C1051">
        <v>0.01</v>
      </c>
      <c r="D1051">
        <v>73.98</v>
      </c>
      <c r="E1051">
        <v>12.14</v>
      </c>
      <c r="F1051">
        <v>3350</v>
      </c>
      <c r="G1051" t="s">
        <v>2993</v>
      </c>
      <c r="H1051" t="s">
        <v>62</v>
      </c>
      <c r="I1051" t="s">
        <v>71</v>
      </c>
      <c r="J1051" t="s">
        <v>90</v>
      </c>
      <c r="K1051" t="s">
        <v>193</v>
      </c>
      <c r="L1051" t="s">
        <v>72</v>
      </c>
      <c r="M1051" t="s">
        <v>385</v>
      </c>
      <c r="N1051">
        <v>0.67</v>
      </c>
      <c r="O1051" t="s">
        <v>46</v>
      </c>
      <c r="P1051" t="s">
        <v>47</v>
      </c>
      <c r="Q1051" t="s">
        <v>48</v>
      </c>
      <c r="R1051" t="s">
        <v>2994</v>
      </c>
      <c r="S1051">
        <v>98444</v>
      </c>
      <c r="T1051" s="3">
        <v>42027</v>
      </c>
      <c r="U1051" s="3">
        <v>42029</v>
      </c>
      <c r="V1051">
        <v>-29.07</v>
      </c>
      <c r="W1051">
        <v>5</v>
      </c>
      <c r="X1051">
        <v>384.22</v>
      </c>
      <c r="Y1051">
        <v>91296</v>
      </c>
    </row>
    <row r="1052" spans="1:25" x14ac:dyDescent="0.25">
      <c r="A1052">
        <v>21490</v>
      </c>
      <c r="B1052" t="s">
        <v>50</v>
      </c>
      <c r="C1052">
        <v>0.05</v>
      </c>
      <c r="D1052">
        <v>8.85</v>
      </c>
      <c r="E1052">
        <v>5.6</v>
      </c>
      <c r="F1052">
        <v>2433</v>
      </c>
      <c r="G1052" t="s">
        <v>2301</v>
      </c>
      <c r="H1052" t="s">
        <v>62</v>
      </c>
      <c r="I1052" t="s">
        <v>127</v>
      </c>
      <c r="J1052" t="s">
        <v>42</v>
      </c>
      <c r="K1052" t="s">
        <v>122</v>
      </c>
      <c r="L1052" t="s">
        <v>72</v>
      </c>
      <c r="M1052" t="s">
        <v>2298</v>
      </c>
      <c r="N1052">
        <v>0.36</v>
      </c>
      <c r="O1052" t="s">
        <v>46</v>
      </c>
      <c r="P1052" t="s">
        <v>74</v>
      </c>
      <c r="Q1052" t="s">
        <v>317</v>
      </c>
      <c r="R1052" t="s">
        <v>2302</v>
      </c>
      <c r="S1052">
        <v>73160</v>
      </c>
      <c r="T1052" s="3">
        <v>42165</v>
      </c>
      <c r="U1052" s="3">
        <v>42166</v>
      </c>
      <c r="V1052">
        <v>-7.34</v>
      </c>
      <c r="W1052">
        <v>5</v>
      </c>
      <c r="X1052">
        <v>47.4</v>
      </c>
      <c r="Y1052">
        <v>89095</v>
      </c>
    </row>
    <row r="1053" spans="1:25" x14ac:dyDescent="0.25">
      <c r="A1053">
        <v>21491</v>
      </c>
      <c r="B1053" t="s">
        <v>119</v>
      </c>
      <c r="C1053">
        <v>0.03</v>
      </c>
      <c r="D1053">
        <v>35.409999999999997</v>
      </c>
      <c r="E1053">
        <v>1.99</v>
      </c>
      <c r="F1053">
        <v>1670</v>
      </c>
      <c r="G1053" t="s">
        <v>1684</v>
      </c>
      <c r="H1053" t="s">
        <v>62</v>
      </c>
      <c r="I1053" t="s">
        <v>71</v>
      </c>
      <c r="J1053" t="s">
        <v>90</v>
      </c>
      <c r="K1053" t="s">
        <v>193</v>
      </c>
      <c r="L1053" t="s">
        <v>64</v>
      </c>
      <c r="M1053" t="s">
        <v>1685</v>
      </c>
      <c r="N1053">
        <v>0.43</v>
      </c>
      <c r="O1053" t="s">
        <v>46</v>
      </c>
      <c r="P1053" t="s">
        <v>149</v>
      </c>
      <c r="Q1053" t="s">
        <v>150</v>
      </c>
      <c r="R1053" t="s">
        <v>1600</v>
      </c>
      <c r="S1053">
        <v>24060</v>
      </c>
      <c r="T1053" s="3">
        <v>42118</v>
      </c>
      <c r="U1053" s="3">
        <v>42120</v>
      </c>
      <c r="V1053">
        <v>1912.42</v>
      </c>
      <c r="W1053">
        <v>10</v>
      </c>
      <c r="X1053">
        <v>367.52</v>
      </c>
      <c r="Y1053">
        <v>86722</v>
      </c>
    </row>
    <row r="1054" spans="1:25" x14ac:dyDescent="0.25">
      <c r="A1054">
        <v>21492</v>
      </c>
      <c r="B1054" t="s">
        <v>119</v>
      </c>
      <c r="C1054">
        <v>0</v>
      </c>
      <c r="D1054">
        <v>142.86000000000001</v>
      </c>
      <c r="E1054">
        <v>19.989999999999998</v>
      </c>
      <c r="F1054">
        <v>1670</v>
      </c>
      <c r="G1054" t="s">
        <v>1684</v>
      </c>
      <c r="H1054" t="s">
        <v>62</v>
      </c>
      <c r="I1054" t="s">
        <v>71</v>
      </c>
      <c r="J1054" t="s">
        <v>42</v>
      </c>
      <c r="K1054" t="s">
        <v>154</v>
      </c>
      <c r="L1054" t="s">
        <v>72</v>
      </c>
      <c r="M1054" t="s">
        <v>1686</v>
      </c>
      <c r="N1054">
        <v>0.56000000000000005</v>
      </c>
      <c r="O1054" t="s">
        <v>46</v>
      </c>
      <c r="P1054" t="s">
        <v>149</v>
      </c>
      <c r="Q1054" t="s">
        <v>150</v>
      </c>
      <c r="R1054" t="s">
        <v>1600</v>
      </c>
      <c r="S1054">
        <v>24060</v>
      </c>
      <c r="T1054" s="3">
        <v>42118</v>
      </c>
      <c r="U1054" s="3">
        <v>42127</v>
      </c>
      <c r="V1054">
        <v>-739.33</v>
      </c>
      <c r="W1054">
        <v>11</v>
      </c>
      <c r="X1054">
        <v>1576.35</v>
      </c>
      <c r="Y1054">
        <v>86722</v>
      </c>
    </row>
    <row r="1055" spans="1:25" x14ac:dyDescent="0.25">
      <c r="A1055">
        <v>21499</v>
      </c>
      <c r="B1055" t="s">
        <v>119</v>
      </c>
      <c r="C1055">
        <v>0.01</v>
      </c>
      <c r="D1055">
        <v>10.14</v>
      </c>
      <c r="E1055">
        <v>2.27</v>
      </c>
      <c r="F1055">
        <v>3000</v>
      </c>
      <c r="G1055" t="s">
        <v>2732</v>
      </c>
      <c r="H1055" t="s">
        <v>62</v>
      </c>
      <c r="I1055" t="s">
        <v>127</v>
      </c>
      <c r="J1055" t="s">
        <v>42</v>
      </c>
      <c r="K1055" t="s">
        <v>106</v>
      </c>
      <c r="L1055" t="s">
        <v>44</v>
      </c>
      <c r="M1055" t="s">
        <v>283</v>
      </c>
      <c r="N1055">
        <v>0.36</v>
      </c>
      <c r="O1055" t="s">
        <v>46</v>
      </c>
      <c r="P1055" t="s">
        <v>74</v>
      </c>
      <c r="Q1055" t="s">
        <v>313</v>
      </c>
      <c r="R1055" t="s">
        <v>2733</v>
      </c>
      <c r="S1055">
        <v>48342</v>
      </c>
      <c r="T1055" s="3">
        <v>42030</v>
      </c>
      <c r="U1055" s="3">
        <v>42032</v>
      </c>
      <c r="V1055">
        <v>28.15</v>
      </c>
      <c r="W1055">
        <v>4</v>
      </c>
      <c r="X1055">
        <v>40.799999999999997</v>
      </c>
      <c r="Y1055">
        <v>87042</v>
      </c>
    </row>
    <row r="1056" spans="1:25" x14ac:dyDescent="0.25">
      <c r="A1056">
        <v>21511</v>
      </c>
      <c r="B1056" t="s">
        <v>69</v>
      </c>
      <c r="C1056">
        <v>0.06</v>
      </c>
      <c r="D1056">
        <v>146.34</v>
      </c>
      <c r="E1056">
        <v>43.75</v>
      </c>
      <c r="F1056">
        <v>2355</v>
      </c>
      <c r="G1056" t="s">
        <v>2237</v>
      </c>
      <c r="H1056" t="s">
        <v>52</v>
      </c>
      <c r="I1056" t="s">
        <v>127</v>
      </c>
      <c r="J1056" t="s">
        <v>54</v>
      </c>
      <c r="K1056" t="s">
        <v>165</v>
      </c>
      <c r="L1056" t="s">
        <v>134</v>
      </c>
      <c r="M1056" t="s">
        <v>2203</v>
      </c>
      <c r="N1056">
        <v>0.65</v>
      </c>
      <c r="O1056" t="s">
        <v>46</v>
      </c>
      <c r="P1056" t="s">
        <v>47</v>
      </c>
      <c r="Q1056" t="s">
        <v>58</v>
      </c>
      <c r="R1056" t="s">
        <v>2211</v>
      </c>
      <c r="S1056">
        <v>92236</v>
      </c>
      <c r="T1056" s="3">
        <v>42171</v>
      </c>
      <c r="U1056" s="3">
        <v>42173</v>
      </c>
      <c r="V1056">
        <v>-89.27</v>
      </c>
      <c r="W1056">
        <v>12</v>
      </c>
      <c r="X1056">
        <v>1721.24</v>
      </c>
      <c r="Y1056">
        <v>91306</v>
      </c>
    </row>
    <row r="1057" spans="1:25" x14ac:dyDescent="0.25">
      <c r="A1057">
        <v>21514</v>
      </c>
      <c r="B1057" t="s">
        <v>38</v>
      </c>
      <c r="C1057">
        <v>0.1</v>
      </c>
      <c r="D1057">
        <v>209.37</v>
      </c>
      <c r="E1057">
        <v>69</v>
      </c>
      <c r="F1057">
        <v>2892</v>
      </c>
      <c r="G1057" t="s">
        <v>2656</v>
      </c>
      <c r="H1057" t="s">
        <v>62</v>
      </c>
      <c r="I1057" t="s">
        <v>127</v>
      </c>
      <c r="J1057" t="s">
        <v>54</v>
      </c>
      <c r="K1057" t="s">
        <v>165</v>
      </c>
      <c r="L1057" t="s">
        <v>249</v>
      </c>
      <c r="M1057" t="s">
        <v>1646</v>
      </c>
      <c r="N1057">
        <v>0.79</v>
      </c>
      <c r="O1057" t="s">
        <v>46</v>
      </c>
      <c r="P1057" t="s">
        <v>74</v>
      </c>
      <c r="Q1057" t="s">
        <v>313</v>
      </c>
      <c r="R1057" t="s">
        <v>2657</v>
      </c>
      <c r="S1057">
        <v>48154</v>
      </c>
      <c r="T1057" s="3">
        <v>42058</v>
      </c>
      <c r="U1057" s="3">
        <v>42060</v>
      </c>
      <c r="V1057">
        <v>-165.59</v>
      </c>
      <c r="W1057">
        <v>11</v>
      </c>
      <c r="X1057">
        <v>2125.12</v>
      </c>
      <c r="Y1057">
        <v>90011</v>
      </c>
    </row>
    <row r="1058" spans="1:25" x14ac:dyDescent="0.25">
      <c r="A1058">
        <v>21515</v>
      </c>
      <c r="B1058" t="s">
        <v>38</v>
      </c>
      <c r="C1058">
        <v>7.0000000000000007E-2</v>
      </c>
      <c r="D1058">
        <v>4.9800000000000004</v>
      </c>
      <c r="E1058">
        <v>4.7</v>
      </c>
      <c r="F1058">
        <v>2893</v>
      </c>
      <c r="G1058" t="s">
        <v>2658</v>
      </c>
      <c r="H1058" t="s">
        <v>62</v>
      </c>
      <c r="I1058" t="s">
        <v>127</v>
      </c>
      <c r="J1058" t="s">
        <v>42</v>
      </c>
      <c r="K1058" t="s">
        <v>106</v>
      </c>
      <c r="L1058" t="s">
        <v>72</v>
      </c>
      <c r="M1058" t="s">
        <v>1699</v>
      </c>
      <c r="N1058">
        <v>0.38</v>
      </c>
      <c r="O1058" t="s">
        <v>46</v>
      </c>
      <c r="P1058" t="s">
        <v>74</v>
      </c>
      <c r="Q1058" t="s">
        <v>313</v>
      </c>
      <c r="R1058" t="s">
        <v>2574</v>
      </c>
      <c r="S1058">
        <v>48071</v>
      </c>
      <c r="T1058" s="3">
        <v>42058</v>
      </c>
      <c r="U1058" s="3">
        <v>42059</v>
      </c>
      <c r="V1058">
        <v>-21.68</v>
      </c>
      <c r="W1058">
        <v>9</v>
      </c>
      <c r="X1058">
        <v>45.05</v>
      </c>
      <c r="Y1058">
        <v>90011</v>
      </c>
    </row>
    <row r="1059" spans="1:25" x14ac:dyDescent="0.25">
      <c r="A1059">
        <v>21517</v>
      </c>
      <c r="B1059" t="s">
        <v>50</v>
      </c>
      <c r="C1059">
        <v>0.03</v>
      </c>
      <c r="D1059">
        <v>1270.99</v>
      </c>
      <c r="E1059">
        <v>19.989999999999998</v>
      </c>
      <c r="F1059">
        <v>524</v>
      </c>
      <c r="G1059" t="s">
        <v>643</v>
      </c>
      <c r="H1059" t="s">
        <v>62</v>
      </c>
      <c r="I1059" t="s">
        <v>127</v>
      </c>
      <c r="J1059" t="s">
        <v>42</v>
      </c>
      <c r="K1059" t="s">
        <v>122</v>
      </c>
      <c r="L1059" t="s">
        <v>72</v>
      </c>
      <c r="M1059" t="s">
        <v>644</v>
      </c>
      <c r="N1059">
        <v>0.35</v>
      </c>
      <c r="O1059" t="s">
        <v>46</v>
      </c>
      <c r="P1059" t="s">
        <v>149</v>
      </c>
      <c r="Q1059" t="s">
        <v>257</v>
      </c>
      <c r="R1059" t="s">
        <v>645</v>
      </c>
      <c r="S1059">
        <v>37922</v>
      </c>
      <c r="T1059" s="3">
        <v>42024</v>
      </c>
      <c r="U1059" s="3">
        <v>42026</v>
      </c>
      <c r="V1059">
        <v>363.55</v>
      </c>
      <c r="W1059">
        <v>2</v>
      </c>
      <c r="X1059">
        <v>2589.0100000000002</v>
      </c>
      <c r="Y1059">
        <v>91127</v>
      </c>
    </row>
    <row r="1060" spans="1:25" x14ac:dyDescent="0.25">
      <c r="A1060">
        <v>21518</v>
      </c>
      <c r="B1060" t="s">
        <v>50</v>
      </c>
      <c r="C1060">
        <v>7.0000000000000007E-2</v>
      </c>
      <c r="D1060">
        <v>2036.48</v>
      </c>
      <c r="E1060">
        <v>14.7</v>
      </c>
      <c r="F1060">
        <v>524</v>
      </c>
      <c r="G1060" t="s">
        <v>643</v>
      </c>
      <c r="H1060" t="s">
        <v>52</v>
      </c>
      <c r="I1060" t="s">
        <v>127</v>
      </c>
      <c r="J1060" t="s">
        <v>90</v>
      </c>
      <c r="K1060" t="s">
        <v>98</v>
      </c>
      <c r="L1060" t="s">
        <v>56</v>
      </c>
      <c r="M1060" t="s">
        <v>646</v>
      </c>
      <c r="N1060">
        <v>0.55000000000000004</v>
      </c>
      <c r="O1060" t="s">
        <v>46</v>
      </c>
      <c r="P1060" t="s">
        <v>149</v>
      </c>
      <c r="Q1060" t="s">
        <v>257</v>
      </c>
      <c r="R1060" t="s">
        <v>645</v>
      </c>
      <c r="S1060">
        <v>37922</v>
      </c>
      <c r="T1060" s="3">
        <v>42024</v>
      </c>
      <c r="U1060" s="3">
        <v>42026</v>
      </c>
      <c r="V1060">
        <v>-11.54</v>
      </c>
      <c r="W1060">
        <v>1</v>
      </c>
      <c r="X1060">
        <v>1893.93</v>
      </c>
      <c r="Y1060">
        <v>91127</v>
      </c>
    </row>
    <row r="1061" spans="1:25" x14ac:dyDescent="0.25">
      <c r="A1061">
        <v>21522</v>
      </c>
      <c r="B1061" t="s">
        <v>50</v>
      </c>
      <c r="C1061">
        <v>0.04</v>
      </c>
      <c r="D1061">
        <v>35.99</v>
      </c>
      <c r="E1061">
        <v>3.3</v>
      </c>
      <c r="F1061">
        <v>1183</v>
      </c>
      <c r="G1061" t="s">
        <v>1286</v>
      </c>
      <c r="H1061" t="s">
        <v>62</v>
      </c>
      <c r="I1061" t="s">
        <v>53</v>
      </c>
      <c r="J1061" t="s">
        <v>90</v>
      </c>
      <c r="K1061" t="s">
        <v>91</v>
      </c>
      <c r="L1061" t="s">
        <v>64</v>
      </c>
      <c r="M1061" t="s">
        <v>1287</v>
      </c>
      <c r="N1061">
        <v>0.39</v>
      </c>
      <c r="O1061" t="s">
        <v>46</v>
      </c>
      <c r="P1061" t="s">
        <v>47</v>
      </c>
      <c r="Q1061" t="s">
        <v>225</v>
      </c>
      <c r="R1061" t="s">
        <v>1288</v>
      </c>
      <c r="S1061">
        <v>84663</v>
      </c>
      <c r="T1061" s="3">
        <v>42184</v>
      </c>
      <c r="U1061" s="3">
        <v>42184</v>
      </c>
      <c r="V1061">
        <v>184.2</v>
      </c>
      <c r="W1061">
        <v>9</v>
      </c>
      <c r="X1061">
        <v>266.95</v>
      </c>
      <c r="Y1061">
        <v>86914</v>
      </c>
    </row>
    <row r="1062" spans="1:25" x14ac:dyDescent="0.25">
      <c r="A1062">
        <v>21529</v>
      </c>
      <c r="B1062" t="s">
        <v>69</v>
      </c>
      <c r="C1062">
        <v>0</v>
      </c>
      <c r="D1062">
        <v>4.91</v>
      </c>
      <c r="E1062">
        <v>0.5</v>
      </c>
      <c r="F1062">
        <v>2286</v>
      </c>
      <c r="G1062" t="s">
        <v>2190</v>
      </c>
      <c r="H1062" t="s">
        <v>62</v>
      </c>
      <c r="I1062" t="s">
        <v>41</v>
      </c>
      <c r="J1062" t="s">
        <v>42</v>
      </c>
      <c r="K1062" t="s">
        <v>147</v>
      </c>
      <c r="L1062" t="s">
        <v>72</v>
      </c>
      <c r="M1062" t="s">
        <v>176</v>
      </c>
      <c r="N1062">
        <v>0.36</v>
      </c>
      <c r="O1062" t="s">
        <v>46</v>
      </c>
      <c r="P1062" t="s">
        <v>149</v>
      </c>
      <c r="Q1062" t="s">
        <v>945</v>
      </c>
      <c r="R1062" t="s">
        <v>2191</v>
      </c>
      <c r="S1062">
        <v>29301</v>
      </c>
      <c r="T1062" s="3">
        <v>42039</v>
      </c>
      <c r="U1062" s="3">
        <v>42041</v>
      </c>
      <c r="V1062">
        <v>99.2</v>
      </c>
      <c r="W1062">
        <v>12</v>
      </c>
      <c r="X1062">
        <v>61.87</v>
      </c>
      <c r="Y1062">
        <v>90145</v>
      </c>
    </row>
    <row r="1063" spans="1:25" x14ac:dyDescent="0.25">
      <c r="A1063">
        <v>21530</v>
      </c>
      <c r="B1063" t="s">
        <v>69</v>
      </c>
      <c r="C1063">
        <v>0.01</v>
      </c>
      <c r="D1063">
        <v>7.28</v>
      </c>
      <c r="E1063">
        <v>11.15</v>
      </c>
      <c r="F1063">
        <v>2286</v>
      </c>
      <c r="G1063" t="s">
        <v>2190</v>
      </c>
      <c r="H1063" t="s">
        <v>62</v>
      </c>
      <c r="I1063" t="s">
        <v>41</v>
      </c>
      <c r="J1063" t="s">
        <v>42</v>
      </c>
      <c r="K1063" t="s">
        <v>106</v>
      </c>
      <c r="L1063" t="s">
        <v>72</v>
      </c>
      <c r="M1063" t="s">
        <v>867</v>
      </c>
      <c r="N1063">
        <v>0.37</v>
      </c>
      <c r="O1063" t="s">
        <v>46</v>
      </c>
      <c r="P1063" t="s">
        <v>149</v>
      </c>
      <c r="Q1063" t="s">
        <v>945</v>
      </c>
      <c r="R1063" t="s">
        <v>2191</v>
      </c>
      <c r="S1063">
        <v>29301</v>
      </c>
      <c r="T1063" s="3">
        <v>42039</v>
      </c>
      <c r="U1063" s="3">
        <v>42040</v>
      </c>
      <c r="V1063">
        <v>136.03</v>
      </c>
      <c r="W1063">
        <v>6</v>
      </c>
      <c r="X1063">
        <v>48.88</v>
      </c>
      <c r="Y1063">
        <v>90145</v>
      </c>
    </row>
    <row r="1064" spans="1:25" x14ac:dyDescent="0.25">
      <c r="A1064">
        <v>21531</v>
      </c>
      <c r="B1064" t="s">
        <v>69</v>
      </c>
      <c r="C1064">
        <v>0.1</v>
      </c>
      <c r="D1064">
        <v>6.68</v>
      </c>
      <c r="E1064">
        <v>6.93</v>
      </c>
      <c r="F1064">
        <v>2286</v>
      </c>
      <c r="G1064" t="s">
        <v>2190</v>
      </c>
      <c r="H1064" t="s">
        <v>62</v>
      </c>
      <c r="I1064" t="s">
        <v>41</v>
      </c>
      <c r="J1064" t="s">
        <v>42</v>
      </c>
      <c r="K1064" t="s">
        <v>106</v>
      </c>
      <c r="L1064" t="s">
        <v>72</v>
      </c>
      <c r="M1064" t="s">
        <v>2148</v>
      </c>
      <c r="N1064">
        <v>0.37</v>
      </c>
      <c r="O1064" t="s">
        <v>46</v>
      </c>
      <c r="P1064" t="s">
        <v>149</v>
      </c>
      <c r="Q1064" t="s">
        <v>945</v>
      </c>
      <c r="R1064" t="s">
        <v>2191</v>
      </c>
      <c r="S1064">
        <v>29301</v>
      </c>
      <c r="T1064" s="3">
        <v>42039</v>
      </c>
      <c r="U1064" s="3">
        <v>42042</v>
      </c>
      <c r="V1064">
        <v>-100.07</v>
      </c>
      <c r="W1064">
        <v>3</v>
      </c>
      <c r="X1064">
        <v>21.56</v>
      </c>
      <c r="Y1064">
        <v>90145</v>
      </c>
    </row>
    <row r="1065" spans="1:25" x14ac:dyDescent="0.25">
      <c r="A1065">
        <v>21554</v>
      </c>
      <c r="B1065" t="s">
        <v>119</v>
      </c>
      <c r="C1065">
        <v>7.0000000000000007E-2</v>
      </c>
      <c r="D1065">
        <v>35.44</v>
      </c>
      <c r="E1065">
        <v>7.5</v>
      </c>
      <c r="F1065">
        <v>3179</v>
      </c>
      <c r="G1065" t="s">
        <v>2878</v>
      </c>
      <c r="H1065" t="s">
        <v>62</v>
      </c>
      <c r="I1065" t="s">
        <v>41</v>
      </c>
      <c r="J1065" t="s">
        <v>42</v>
      </c>
      <c r="K1065" t="s">
        <v>106</v>
      </c>
      <c r="L1065" t="s">
        <v>72</v>
      </c>
      <c r="M1065" t="s">
        <v>2759</v>
      </c>
      <c r="N1065">
        <v>0.38</v>
      </c>
      <c r="O1065" t="s">
        <v>46</v>
      </c>
      <c r="P1065" t="s">
        <v>74</v>
      </c>
      <c r="Q1065" t="s">
        <v>75</v>
      </c>
      <c r="R1065" t="s">
        <v>2879</v>
      </c>
      <c r="S1065">
        <v>55060</v>
      </c>
      <c r="T1065" s="3">
        <v>42167</v>
      </c>
      <c r="U1065" s="3">
        <v>42174</v>
      </c>
      <c r="V1065">
        <v>262.2</v>
      </c>
      <c r="W1065">
        <v>11</v>
      </c>
      <c r="X1065">
        <v>380</v>
      </c>
      <c r="Y1065">
        <v>86989</v>
      </c>
    </row>
    <row r="1066" spans="1:25" x14ac:dyDescent="0.25">
      <c r="A1066">
        <v>21563</v>
      </c>
      <c r="B1066" t="s">
        <v>38</v>
      </c>
      <c r="C1066">
        <v>0.02</v>
      </c>
      <c r="D1066">
        <v>259.70999999999998</v>
      </c>
      <c r="E1066">
        <v>66.67</v>
      </c>
      <c r="F1066">
        <v>1927</v>
      </c>
      <c r="G1066" t="s">
        <v>1892</v>
      </c>
      <c r="H1066" t="s">
        <v>52</v>
      </c>
      <c r="I1066" t="s">
        <v>53</v>
      </c>
      <c r="J1066" t="s">
        <v>54</v>
      </c>
      <c r="K1066" t="s">
        <v>165</v>
      </c>
      <c r="L1066" t="s">
        <v>134</v>
      </c>
      <c r="M1066" t="s">
        <v>355</v>
      </c>
      <c r="N1066">
        <v>0.65</v>
      </c>
      <c r="O1066" t="s">
        <v>46</v>
      </c>
      <c r="P1066" t="s">
        <v>149</v>
      </c>
      <c r="Q1066" t="s">
        <v>945</v>
      </c>
      <c r="R1066" t="s">
        <v>1589</v>
      </c>
      <c r="S1066">
        <v>29611</v>
      </c>
      <c r="T1066" s="3">
        <v>42041</v>
      </c>
      <c r="U1066" s="3">
        <v>42041</v>
      </c>
      <c r="V1066">
        <v>-14.45</v>
      </c>
      <c r="W1066">
        <v>8</v>
      </c>
      <c r="X1066">
        <v>1757.15</v>
      </c>
      <c r="Y1066">
        <v>88579</v>
      </c>
    </row>
    <row r="1067" spans="1:25" x14ac:dyDescent="0.25">
      <c r="A1067">
        <v>21567</v>
      </c>
      <c r="B1067" t="s">
        <v>119</v>
      </c>
      <c r="C1067">
        <v>0.08</v>
      </c>
      <c r="D1067">
        <v>30.56</v>
      </c>
      <c r="E1067">
        <v>2.99</v>
      </c>
      <c r="F1067">
        <v>3287</v>
      </c>
      <c r="G1067" t="s">
        <v>2954</v>
      </c>
      <c r="H1067" t="s">
        <v>62</v>
      </c>
      <c r="I1067" t="s">
        <v>71</v>
      </c>
      <c r="J1067" t="s">
        <v>42</v>
      </c>
      <c r="K1067" t="s">
        <v>122</v>
      </c>
      <c r="L1067" t="s">
        <v>72</v>
      </c>
      <c r="M1067" t="s">
        <v>2593</v>
      </c>
      <c r="N1067">
        <v>0.35</v>
      </c>
      <c r="O1067" t="s">
        <v>46</v>
      </c>
      <c r="P1067" t="s">
        <v>47</v>
      </c>
      <c r="Q1067" t="s">
        <v>58</v>
      </c>
      <c r="R1067" t="s">
        <v>2955</v>
      </c>
      <c r="S1067">
        <v>95746</v>
      </c>
      <c r="T1067" s="3">
        <v>42149</v>
      </c>
      <c r="U1067" s="3">
        <v>42151</v>
      </c>
      <c r="V1067">
        <v>352.88</v>
      </c>
      <c r="W1067">
        <v>17</v>
      </c>
      <c r="X1067">
        <v>511.42</v>
      </c>
      <c r="Y1067">
        <v>89897</v>
      </c>
    </row>
    <row r="1068" spans="1:25" x14ac:dyDescent="0.25">
      <c r="A1068">
        <v>21570</v>
      </c>
      <c r="B1068" t="s">
        <v>38</v>
      </c>
      <c r="C1068">
        <v>0.03</v>
      </c>
      <c r="D1068">
        <v>4.9800000000000004</v>
      </c>
      <c r="E1068">
        <v>0.8</v>
      </c>
      <c r="F1068">
        <v>406</v>
      </c>
      <c r="G1068" t="s">
        <v>534</v>
      </c>
      <c r="H1068" t="s">
        <v>62</v>
      </c>
      <c r="I1068" t="s">
        <v>71</v>
      </c>
      <c r="J1068" t="s">
        <v>42</v>
      </c>
      <c r="K1068" t="s">
        <v>106</v>
      </c>
      <c r="L1068" t="s">
        <v>44</v>
      </c>
      <c r="M1068" t="s">
        <v>535</v>
      </c>
      <c r="N1068">
        <v>0.36</v>
      </c>
      <c r="O1068" t="s">
        <v>46</v>
      </c>
      <c r="P1068" t="s">
        <v>66</v>
      </c>
      <c r="Q1068" t="s">
        <v>67</v>
      </c>
      <c r="R1068" t="s">
        <v>536</v>
      </c>
      <c r="S1068">
        <v>8360</v>
      </c>
      <c r="T1068" s="3">
        <v>42145</v>
      </c>
      <c r="U1068" s="3">
        <v>42146</v>
      </c>
      <c r="V1068">
        <v>50.2</v>
      </c>
      <c r="W1068">
        <v>15</v>
      </c>
      <c r="X1068">
        <v>72.760000000000005</v>
      </c>
      <c r="Y1068">
        <v>87804</v>
      </c>
    </row>
    <row r="1069" spans="1:25" x14ac:dyDescent="0.25">
      <c r="A1069">
        <v>21573</v>
      </c>
      <c r="B1069" t="s">
        <v>60</v>
      </c>
      <c r="C1069">
        <v>0.06</v>
      </c>
      <c r="D1069">
        <v>6.48</v>
      </c>
      <c r="E1069">
        <v>7.49</v>
      </c>
      <c r="F1069">
        <v>2014</v>
      </c>
      <c r="G1069" t="s">
        <v>1961</v>
      </c>
      <c r="H1069" t="s">
        <v>62</v>
      </c>
      <c r="I1069" t="s">
        <v>53</v>
      </c>
      <c r="J1069" t="s">
        <v>42</v>
      </c>
      <c r="K1069" t="s">
        <v>106</v>
      </c>
      <c r="L1069" t="s">
        <v>72</v>
      </c>
      <c r="M1069" t="s">
        <v>1963</v>
      </c>
      <c r="N1069">
        <v>0.37</v>
      </c>
      <c r="O1069" t="s">
        <v>46</v>
      </c>
      <c r="P1069" t="s">
        <v>74</v>
      </c>
      <c r="Q1069" t="s">
        <v>343</v>
      </c>
      <c r="R1069" t="s">
        <v>1962</v>
      </c>
      <c r="S1069">
        <v>51503</v>
      </c>
      <c r="T1069" s="3">
        <v>42098</v>
      </c>
      <c r="U1069" s="3">
        <v>42098</v>
      </c>
      <c r="V1069">
        <v>-191.49</v>
      </c>
      <c r="W1069">
        <v>12</v>
      </c>
      <c r="X1069">
        <v>74.930000000000007</v>
      </c>
      <c r="Y1069">
        <v>88368</v>
      </c>
    </row>
    <row r="1070" spans="1:25" x14ac:dyDescent="0.25">
      <c r="A1070">
        <v>21579</v>
      </c>
      <c r="B1070" t="s">
        <v>50</v>
      </c>
      <c r="C1070">
        <v>0.06</v>
      </c>
      <c r="D1070">
        <v>64.650000000000006</v>
      </c>
      <c r="E1070">
        <v>35</v>
      </c>
      <c r="F1070">
        <v>1117</v>
      </c>
      <c r="G1070" t="s">
        <v>1233</v>
      </c>
      <c r="H1070" t="s">
        <v>62</v>
      </c>
      <c r="I1070" t="s">
        <v>53</v>
      </c>
      <c r="J1070" t="s">
        <v>42</v>
      </c>
      <c r="K1070" t="s">
        <v>154</v>
      </c>
      <c r="L1070" t="s">
        <v>249</v>
      </c>
      <c r="M1070" t="s">
        <v>941</v>
      </c>
      <c r="N1070">
        <v>0.8</v>
      </c>
      <c r="O1070" t="s">
        <v>46</v>
      </c>
      <c r="P1070" t="s">
        <v>47</v>
      </c>
      <c r="Q1070" t="s">
        <v>391</v>
      </c>
      <c r="R1070" t="s">
        <v>1234</v>
      </c>
      <c r="S1070">
        <v>85705</v>
      </c>
      <c r="T1070" s="3">
        <v>42040</v>
      </c>
      <c r="U1070" s="3">
        <v>42041</v>
      </c>
      <c r="V1070">
        <v>-139.29</v>
      </c>
      <c r="W1070">
        <v>4</v>
      </c>
      <c r="X1070">
        <v>277.60000000000002</v>
      </c>
      <c r="Y1070">
        <v>86768</v>
      </c>
    </row>
    <row r="1071" spans="1:25" x14ac:dyDescent="0.25">
      <c r="A1071">
        <v>21580</v>
      </c>
      <c r="B1071" t="s">
        <v>60</v>
      </c>
      <c r="C1071">
        <v>0.06</v>
      </c>
      <c r="D1071">
        <v>4.9800000000000004</v>
      </c>
      <c r="E1071">
        <v>4.95</v>
      </c>
      <c r="F1071">
        <v>2699</v>
      </c>
      <c r="G1071" t="s">
        <v>2510</v>
      </c>
      <c r="H1071" t="s">
        <v>62</v>
      </c>
      <c r="I1071" t="s">
        <v>41</v>
      </c>
      <c r="J1071" t="s">
        <v>42</v>
      </c>
      <c r="K1071" t="s">
        <v>122</v>
      </c>
      <c r="L1071" t="s">
        <v>72</v>
      </c>
      <c r="M1071" t="s">
        <v>2511</v>
      </c>
      <c r="N1071">
        <v>0.37</v>
      </c>
      <c r="O1071" t="s">
        <v>46</v>
      </c>
      <c r="P1071" t="s">
        <v>47</v>
      </c>
      <c r="Q1071" t="s">
        <v>391</v>
      </c>
      <c r="R1071" t="s">
        <v>2512</v>
      </c>
      <c r="S1071">
        <v>86442</v>
      </c>
      <c r="T1071" s="3">
        <v>42146</v>
      </c>
      <c r="U1071" s="3">
        <v>42148</v>
      </c>
      <c r="V1071">
        <v>-103.22</v>
      </c>
      <c r="W1071">
        <v>16</v>
      </c>
      <c r="X1071">
        <v>78.989999999999995</v>
      </c>
      <c r="Y1071">
        <v>87677</v>
      </c>
    </row>
    <row r="1072" spans="1:25" x14ac:dyDescent="0.25">
      <c r="A1072">
        <v>21582</v>
      </c>
      <c r="B1072" t="s">
        <v>119</v>
      </c>
      <c r="C1072">
        <v>7.0000000000000007E-2</v>
      </c>
      <c r="D1072">
        <v>5.98</v>
      </c>
      <c r="E1072">
        <v>5.79</v>
      </c>
      <c r="F1072">
        <v>2369</v>
      </c>
      <c r="G1072" t="s">
        <v>2249</v>
      </c>
      <c r="H1072" t="s">
        <v>62</v>
      </c>
      <c r="I1072" t="s">
        <v>127</v>
      </c>
      <c r="J1072" t="s">
        <v>42</v>
      </c>
      <c r="K1072" t="s">
        <v>106</v>
      </c>
      <c r="L1072" t="s">
        <v>72</v>
      </c>
      <c r="M1072" t="s">
        <v>136</v>
      </c>
      <c r="N1072">
        <v>0.36</v>
      </c>
      <c r="O1072" t="s">
        <v>46</v>
      </c>
      <c r="P1072" t="s">
        <v>149</v>
      </c>
      <c r="Q1072" t="s">
        <v>375</v>
      </c>
      <c r="R1072" t="s">
        <v>2250</v>
      </c>
      <c r="S1072">
        <v>33024</v>
      </c>
      <c r="T1072" s="3">
        <v>42017</v>
      </c>
      <c r="U1072" s="3">
        <v>42019</v>
      </c>
      <c r="V1072">
        <v>-41.97</v>
      </c>
      <c r="W1072">
        <v>13</v>
      </c>
      <c r="X1072">
        <v>77.42</v>
      </c>
      <c r="Y1072">
        <v>90408</v>
      </c>
    </row>
    <row r="1073" spans="1:25" x14ac:dyDescent="0.25">
      <c r="A1073">
        <v>21587</v>
      </c>
      <c r="B1073" t="s">
        <v>50</v>
      </c>
      <c r="C1073">
        <v>0.01</v>
      </c>
      <c r="D1073">
        <v>47.98</v>
      </c>
      <c r="E1073">
        <v>3.61</v>
      </c>
      <c r="F1073">
        <v>2787</v>
      </c>
      <c r="G1073" t="s">
        <v>2570</v>
      </c>
      <c r="H1073" t="s">
        <v>40</v>
      </c>
      <c r="I1073" t="s">
        <v>127</v>
      </c>
      <c r="J1073" t="s">
        <v>90</v>
      </c>
      <c r="K1073" t="s">
        <v>193</v>
      </c>
      <c r="L1073" t="s">
        <v>64</v>
      </c>
      <c r="M1073" t="s">
        <v>1026</v>
      </c>
      <c r="N1073">
        <v>0.71</v>
      </c>
      <c r="O1073" t="s">
        <v>46</v>
      </c>
      <c r="P1073" t="s">
        <v>149</v>
      </c>
      <c r="Q1073" t="s">
        <v>184</v>
      </c>
      <c r="R1073" t="s">
        <v>2571</v>
      </c>
      <c r="S1073">
        <v>70003</v>
      </c>
      <c r="T1073" s="3">
        <v>42075</v>
      </c>
      <c r="U1073" s="3">
        <v>42076</v>
      </c>
      <c r="V1073">
        <v>-44.44</v>
      </c>
      <c r="W1073">
        <v>8</v>
      </c>
      <c r="X1073">
        <v>393.98</v>
      </c>
      <c r="Y1073">
        <v>91316</v>
      </c>
    </row>
    <row r="1074" spans="1:25" x14ac:dyDescent="0.25">
      <c r="A1074">
        <v>21588</v>
      </c>
      <c r="B1074" t="s">
        <v>69</v>
      </c>
      <c r="C1074">
        <v>0.09</v>
      </c>
      <c r="D1074">
        <v>5.98</v>
      </c>
      <c r="E1074">
        <v>4.6900000000000004</v>
      </c>
      <c r="F1074">
        <v>3331</v>
      </c>
      <c r="G1074" t="s">
        <v>2978</v>
      </c>
      <c r="H1074" t="s">
        <v>62</v>
      </c>
      <c r="I1074" t="s">
        <v>41</v>
      </c>
      <c r="J1074" t="s">
        <v>42</v>
      </c>
      <c r="K1074" t="s">
        <v>154</v>
      </c>
      <c r="L1074" t="s">
        <v>72</v>
      </c>
      <c r="M1074" t="s">
        <v>1416</v>
      </c>
      <c r="N1074">
        <v>0.68</v>
      </c>
      <c r="O1074" t="s">
        <v>46</v>
      </c>
      <c r="P1074" t="s">
        <v>149</v>
      </c>
      <c r="Q1074" t="s">
        <v>375</v>
      </c>
      <c r="R1074" t="s">
        <v>2979</v>
      </c>
      <c r="S1074">
        <v>32174</v>
      </c>
      <c r="T1074" s="3">
        <v>42009</v>
      </c>
      <c r="U1074" s="3">
        <v>42010</v>
      </c>
      <c r="V1074">
        <v>-781.13</v>
      </c>
      <c r="W1074">
        <v>11</v>
      </c>
      <c r="X1074">
        <v>65.849999999999994</v>
      </c>
      <c r="Y1074">
        <v>86283</v>
      </c>
    </row>
    <row r="1075" spans="1:25" x14ac:dyDescent="0.25">
      <c r="A1075">
        <v>21596</v>
      </c>
      <c r="B1075" t="s">
        <v>38</v>
      </c>
      <c r="C1075">
        <v>0.02</v>
      </c>
      <c r="D1075">
        <v>4.8899999999999997</v>
      </c>
      <c r="E1075">
        <v>4.93</v>
      </c>
      <c r="F1075">
        <v>1533</v>
      </c>
      <c r="G1075" t="s">
        <v>1576</v>
      </c>
      <c r="H1075" t="s">
        <v>62</v>
      </c>
      <c r="I1075" t="s">
        <v>41</v>
      </c>
      <c r="J1075" t="s">
        <v>90</v>
      </c>
      <c r="K1075" t="s">
        <v>193</v>
      </c>
      <c r="L1075" t="s">
        <v>64</v>
      </c>
      <c r="M1075" t="s">
        <v>471</v>
      </c>
      <c r="N1075">
        <v>0.66</v>
      </c>
      <c r="O1075" t="s">
        <v>46</v>
      </c>
      <c r="P1075" t="s">
        <v>74</v>
      </c>
      <c r="Q1075" t="s">
        <v>519</v>
      </c>
      <c r="R1075" t="s">
        <v>1577</v>
      </c>
      <c r="S1075">
        <v>63130</v>
      </c>
      <c r="T1075" s="3">
        <v>42041</v>
      </c>
      <c r="U1075" s="3">
        <v>42042</v>
      </c>
      <c r="V1075">
        <v>-56.45</v>
      </c>
      <c r="W1075">
        <v>14</v>
      </c>
      <c r="X1075">
        <v>74.010000000000005</v>
      </c>
      <c r="Y1075">
        <v>91328</v>
      </c>
    </row>
    <row r="1076" spans="1:25" x14ac:dyDescent="0.25">
      <c r="A1076">
        <v>21597</v>
      </c>
      <c r="B1076" t="s">
        <v>38</v>
      </c>
      <c r="C1076">
        <v>7.0000000000000007E-2</v>
      </c>
      <c r="D1076">
        <v>10.06</v>
      </c>
      <c r="E1076">
        <v>2.06</v>
      </c>
      <c r="F1076">
        <v>1533</v>
      </c>
      <c r="G1076" t="s">
        <v>1576</v>
      </c>
      <c r="H1076" t="s">
        <v>62</v>
      </c>
      <c r="I1076" t="s">
        <v>41</v>
      </c>
      <c r="J1076" t="s">
        <v>42</v>
      </c>
      <c r="K1076" t="s">
        <v>106</v>
      </c>
      <c r="L1076" t="s">
        <v>44</v>
      </c>
      <c r="M1076" t="s">
        <v>293</v>
      </c>
      <c r="N1076">
        <v>0.39</v>
      </c>
      <c r="O1076" t="s">
        <v>46</v>
      </c>
      <c r="P1076" t="s">
        <v>74</v>
      </c>
      <c r="Q1076" t="s">
        <v>519</v>
      </c>
      <c r="R1076" t="s">
        <v>1577</v>
      </c>
      <c r="S1076">
        <v>63130</v>
      </c>
      <c r="T1076" s="3">
        <v>42041</v>
      </c>
      <c r="U1076" s="3">
        <v>42042</v>
      </c>
      <c r="V1076">
        <v>33.19</v>
      </c>
      <c r="W1076">
        <v>5</v>
      </c>
      <c r="X1076">
        <v>48.1</v>
      </c>
      <c r="Y1076">
        <v>91328</v>
      </c>
    </row>
    <row r="1077" spans="1:25" x14ac:dyDescent="0.25">
      <c r="A1077">
        <v>21609</v>
      </c>
      <c r="B1077" t="s">
        <v>69</v>
      </c>
      <c r="C1077">
        <v>0.01</v>
      </c>
      <c r="D1077">
        <v>3.95</v>
      </c>
      <c r="E1077">
        <v>5.13</v>
      </c>
      <c r="F1077">
        <v>679</v>
      </c>
      <c r="G1077" t="s">
        <v>813</v>
      </c>
      <c r="H1077" t="s">
        <v>62</v>
      </c>
      <c r="I1077" t="s">
        <v>41</v>
      </c>
      <c r="J1077" t="s">
        <v>42</v>
      </c>
      <c r="K1077" t="s">
        <v>270</v>
      </c>
      <c r="L1077" t="s">
        <v>72</v>
      </c>
      <c r="M1077" t="s">
        <v>814</v>
      </c>
      <c r="N1077">
        <v>0.59</v>
      </c>
      <c r="O1077" t="s">
        <v>46</v>
      </c>
      <c r="P1077" t="s">
        <v>47</v>
      </c>
      <c r="Q1077" t="s">
        <v>48</v>
      </c>
      <c r="R1077" t="s">
        <v>815</v>
      </c>
      <c r="S1077">
        <v>98387</v>
      </c>
      <c r="T1077" s="3">
        <v>42067</v>
      </c>
      <c r="U1077" s="3">
        <v>42068</v>
      </c>
      <c r="V1077">
        <v>-19.93</v>
      </c>
      <c r="W1077">
        <v>2</v>
      </c>
      <c r="X1077">
        <v>10.11</v>
      </c>
      <c r="Y1077">
        <v>88890</v>
      </c>
    </row>
    <row r="1078" spans="1:25" x14ac:dyDescent="0.25">
      <c r="A1078">
        <v>21610</v>
      </c>
      <c r="B1078" t="s">
        <v>69</v>
      </c>
      <c r="C1078">
        <v>0.02</v>
      </c>
      <c r="D1078">
        <v>367.99</v>
      </c>
      <c r="E1078">
        <v>19.989999999999998</v>
      </c>
      <c r="F1078">
        <v>679</v>
      </c>
      <c r="G1078" t="s">
        <v>813</v>
      </c>
      <c r="H1078" t="s">
        <v>62</v>
      </c>
      <c r="I1078" t="s">
        <v>41</v>
      </c>
      <c r="J1078" t="s">
        <v>42</v>
      </c>
      <c r="K1078" t="s">
        <v>122</v>
      </c>
      <c r="L1078" t="s">
        <v>72</v>
      </c>
      <c r="M1078" t="s">
        <v>816</v>
      </c>
      <c r="N1078">
        <v>0.4</v>
      </c>
      <c r="O1078" t="s">
        <v>46</v>
      </c>
      <c r="P1078" t="s">
        <v>47</v>
      </c>
      <c r="Q1078" t="s">
        <v>48</v>
      </c>
      <c r="R1078" t="s">
        <v>815</v>
      </c>
      <c r="S1078">
        <v>98387</v>
      </c>
      <c r="T1078" s="3">
        <v>42067</v>
      </c>
      <c r="U1078" s="3">
        <v>42068</v>
      </c>
      <c r="V1078">
        <v>4568.6099999999997</v>
      </c>
      <c r="W1078">
        <v>17</v>
      </c>
      <c r="X1078">
        <v>6621.17</v>
      </c>
      <c r="Y1078">
        <v>88890</v>
      </c>
    </row>
    <row r="1079" spans="1:25" x14ac:dyDescent="0.25">
      <c r="A1079">
        <v>21612</v>
      </c>
      <c r="B1079" t="s">
        <v>69</v>
      </c>
      <c r="C1079">
        <v>0.04</v>
      </c>
      <c r="D1079">
        <v>95.99</v>
      </c>
      <c r="E1079">
        <v>4.9000000000000004</v>
      </c>
      <c r="F1079">
        <v>680</v>
      </c>
      <c r="G1079" t="s">
        <v>817</v>
      </c>
      <c r="H1079" t="s">
        <v>62</v>
      </c>
      <c r="I1079" t="s">
        <v>41</v>
      </c>
      <c r="J1079" t="s">
        <v>90</v>
      </c>
      <c r="K1079" t="s">
        <v>91</v>
      </c>
      <c r="L1079" t="s">
        <v>72</v>
      </c>
      <c r="M1079" t="s">
        <v>267</v>
      </c>
      <c r="N1079">
        <v>0.56000000000000005</v>
      </c>
      <c r="O1079" t="s">
        <v>46</v>
      </c>
      <c r="P1079" t="s">
        <v>47</v>
      </c>
      <c r="Q1079" t="s">
        <v>48</v>
      </c>
      <c r="R1079" t="s">
        <v>818</v>
      </c>
      <c r="S1079">
        <v>99207</v>
      </c>
      <c r="T1079" s="3">
        <v>42067</v>
      </c>
      <c r="U1079" s="3">
        <v>42069</v>
      </c>
      <c r="V1079">
        <v>-258.23</v>
      </c>
      <c r="W1079">
        <v>3</v>
      </c>
      <c r="X1079">
        <v>253.78</v>
      </c>
      <c r="Y1079">
        <v>88890</v>
      </c>
    </row>
    <row r="1080" spans="1:25" x14ac:dyDescent="0.25">
      <c r="A1080">
        <v>21620</v>
      </c>
      <c r="B1080" t="s">
        <v>69</v>
      </c>
      <c r="C1080">
        <v>0.01</v>
      </c>
      <c r="D1080">
        <v>45.99</v>
      </c>
      <c r="E1080">
        <v>4.99</v>
      </c>
      <c r="F1080">
        <v>3279</v>
      </c>
      <c r="G1080" t="s">
        <v>2945</v>
      </c>
      <c r="H1080" t="s">
        <v>62</v>
      </c>
      <c r="I1080" t="s">
        <v>53</v>
      </c>
      <c r="J1080" t="s">
        <v>90</v>
      </c>
      <c r="K1080" t="s">
        <v>91</v>
      </c>
      <c r="L1080" t="s">
        <v>72</v>
      </c>
      <c r="M1080" t="s">
        <v>1128</v>
      </c>
      <c r="N1080">
        <v>0.56000000000000005</v>
      </c>
      <c r="O1080" t="s">
        <v>46</v>
      </c>
      <c r="P1080" t="s">
        <v>149</v>
      </c>
      <c r="Q1080" t="s">
        <v>945</v>
      </c>
      <c r="R1080" t="s">
        <v>2616</v>
      </c>
      <c r="S1080">
        <v>29203</v>
      </c>
      <c r="T1080" s="3">
        <v>42077</v>
      </c>
      <c r="U1080" s="3">
        <v>42079</v>
      </c>
      <c r="V1080">
        <v>24.02</v>
      </c>
      <c r="W1080">
        <v>3</v>
      </c>
      <c r="X1080">
        <v>125.19</v>
      </c>
      <c r="Y1080">
        <v>90767</v>
      </c>
    </row>
    <row r="1081" spans="1:25" x14ac:dyDescent="0.25">
      <c r="A1081">
        <v>21627</v>
      </c>
      <c r="B1081" t="s">
        <v>38</v>
      </c>
      <c r="C1081">
        <v>0.1</v>
      </c>
      <c r="D1081">
        <v>218.75</v>
      </c>
      <c r="E1081">
        <v>69.64</v>
      </c>
      <c r="F1081">
        <v>2346</v>
      </c>
      <c r="G1081" t="s">
        <v>2227</v>
      </c>
      <c r="H1081" t="s">
        <v>52</v>
      </c>
      <c r="I1081" t="s">
        <v>41</v>
      </c>
      <c r="J1081" t="s">
        <v>54</v>
      </c>
      <c r="K1081" t="s">
        <v>165</v>
      </c>
      <c r="L1081" t="s">
        <v>134</v>
      </c>
      <c r="M1081" t="s">
        <v>668</v>
      </c>
      <c r="N1081">
        <v>0.77</v>
      </c>
      <c r="O1081" t="s">
        <v>46</v>
      </c>
      <c r="P1081" t="s">
        <v>149</v>
      </c>
      <c r="Q1081" t="s">
        <v>626</v>
      </c>
      <c r="R1081" t="s">
        <v>2228</v>
      </c>
      <c r="S1081">
        <v>40258</v>
      </c>
      <c r="T1081" s="3">
        <v>42144</v>
      </c>
      <c r="U1081" s="3">
        <v>42145</v>
      </c>
      <c r="V1081">
        <v>62.3</v>
      </c>
      <c r="W1081">
        <v>17</v>
      </c>
      <c r="X1081">
        <v>2805.18</v>
      </c>
      <c r="Y1081">
        <v>89505</v>
      </c>
    </row>
    <row r="1082" spans="1:25" x14ac:dyDescent="0.25">
      <c r="A1082">
        <v>21629</v>
      </c>
      <c r="B1082" t="s">
        <v>69</v>
      </c>
      <c r="C1082">
        <v>0.02</v>
      </c>
      <c r="D1082">
        <v>29.74</v>
      </c>
      <c r="E1082">
        <v>6.64</v>
      </c>
      <c r="F1082">
        <v>2764</v>
      </c>
      <c r="G1082" t="s">
        <v>2547</v>
      </c>
      <c r="H1082" t="s">
        <v>62</v>
      </c>
      <c r="I1082" t="s">
        <v>41</v>
      </c>
      <c r="J1082" t="s">
        <v>42</v>
      </c>
      <c r="K1082" t="s">
        <v>154</v>
      </c>
      <c r="L1082" t="s">
        <v>72</v>
      </c>
      <c r="M1082" t="s">
        <v>2548</v>
      </c>
      <c r="N1082">
        <v>0.7</v>
      </c>
      <c r="O1082" t="s">
        <v>46</v>
      </c>
      <c r="P1082" t="s">
        <v>66</v>
      </c>
      <c r="Q1082" t="s">
        <v>67</v>
      </c>
      <c r="R1082" t="s">
        <v>2439</v>
      </c>
      <c r="S1082">
        <v>7601</v>
      </c>
      <c r="T1082" s="3">
        <v>42116</v>
      </c>
      <c r="U1082" s="3">
        <v>42116</v>
      </c>
      <c r="V1082">
        <v>-21.06</v>
      </c>
      <c r="W1082">
        <v>4</v>
      </c>
      <c r="X1082">
        <v>120.81</v>
      </c>
      <c r="Y1082">
        <v>90724</v>
      </c>
    </row>
    <row r="1083" spans="1:25" x14ac:dyDescent="0.25">
      <c r="A1083">
        <v>21630</v>
      </c>
      <c r="B1083" t="s">
        <v>69</v>
      </c>
      <c r="C1083">
        <v>0.08</v>
      </c>
      <c r="D1083">
        <v>22.01</v>
      </c>
      <c r="E1083">
        <v>5.53</v>
      </c>
      <c r="F1083">
        <v>2760</v>
      </c>
      <c r="G1083" t="s">
        <v>2545</v>
      </c>
      <c r="H1083" t="s">
        <v>62</v>
      </c>
      <c r="I1083" t="s">
        <v>41</v>
      </c>
      <c r="J1083" t="s">
        <v>42</v>
      </c>
      <c r="K1083" t="s">
        <v>43</v>
      </c>
      <c r="L1083" t="s">
        <v>64</v>
      </c>
      <c r="M1083" t="s">
        <v>2064</v>
      </c>
      <c r="N1083">
        <v>0.59</v>
      </c>
      <c r="O1083" t="s">
        <v>46</v>
      </c>
      <c r="P1083" t="s">
        <v>66</v>
      </c>
      <c r="Q1083" t="s">
        <v>241</v>
      </c>
      <c r="R1083" t="s">
        <v>2546</v>
      </c>
      <c r="S1083">
        <v>6708</v>
      </c>
      <c r="T1083" s="3">
        <v>42116</v>
      </c>
      <c r="U1083" s="3">
        <v>42118</v>
      </c>
      <c r="V1083">
        <v>105.7</v>
      </c>
      <c r="W1083">
        <v>11</v>
      </c>
      <c r="X1083">
        <v>241.97</v>
      </c>
      <c r="Y1083">
        <v>90724</v>
      </c>
    </row>
    <row r="1084" spans="1:25" x14ac:dyDescent="0.25">
      <c r="A1084">
        <v>21632</v>
      </c>
      <c r="B1084" t="s">
        <v>60</v>
      </c>
      <c r="C1084">
        <v>0.1</v>
      </c>
      <c r="D1084">
        <v>9.85</v>
      </c>
      <c r="E1084">
        <v>4.82</v>
      </c>
      <c r="F1084">
        <v>2059</v>
      </c>
      <c r="G1084" t="s">
        <v>1988</v>
      </c>
      <c r="H1084" t="s">
        <v>62</v>
      </c>
      <c r="I1084" t="s">
        <v>41</v>
      </c>
      <c r="J1084" t="s">
        <v>42</v>
      </c>
      <c r="K1084" t="s">
        <v>43</v>
      </c>
      <c r="L1084" t="s">
        <v>44</v>
      </c>
      <c r="M1084" t="s">
        <v>1990</v>
      </c>
      <c r="N1084">
        <v>0.47</v>
      </c>
      <c r="O1084" t="s">
        <v>46</v>
      </c>
      <c r="P1084" t="s">
        <v>149</v>
      </c>
      <c r="Q1084" t="s">
        <v>335</v>
      </c>
      <c r="R1084" t="s">
        <v>1989</v>
      </c>
      <c r="S1084">
        <v>27260</v>
      </c>
      <c r="T1084" s="3">
        <v>42090</v>
      </c>
      <c r="U1084" s="3">
        <v>42091</v>
      </c>
      <c r="V1084">
        <v>374.9</v>
      </c>
      <c r="W1084">
        <v>12</v>
      </c>
      <c r="X1084">
        <v>114.91</v>
      </c>
      <c r="Y1084">
        <v>88041</v>
      </c>
    </row>
    <row r="1085" spans="1:25" x14ac:dyDescent="0.25">
      <c r="A1085">
        <v>21633</v>
      </c>
      <c r="B1085" t="s">
        <v>60</v>
      </c>
      <c r="C1085">
        <v>0.04</v>
      </c>
      <c r="D1085">
        <v>125.99</v>
      </c>
      <c r="E1085">
        <v>7.69</v>
      </c>
      <c r="F1085">
        <v>2059</v>
      </c>
      <c r="G1085" t="s">
        <v>1988</v>
      </c>
      <c r="H1085" t="s">
        <v>62</v>
      </c>
      <c r="I1085" t="s">
        <v>41</v>
      </c>
      <c r="J1085" t="s">
        <v>90</v>
      </c>
      <c r="K1085" t="s">
        <v>91</v>
      </c>
      <c r="L1085" t="s">
        <v>72</v>
      </c>
      <c r="M1085" t="s">
        <v>1238</v>
      </c>
      <c r="N1085">
        <v>0.57999999999999996</v>
      </c>
      <c r="O1085" t="s">
        <v>46</v>
      </c>
      <c r="P1085" t="s">
        <v>149</v>
      </c>
      <c r="Q1085" t="s">
        <v>335</v>
      </c>
      <c r="R1085" t="s">
        <v>1989</v>
      </c>
      <c r="S1085">
        <v>27260</v>
      </c>
      <c r="T1085" s="3">
        <v>42090</v>
      </c>
      <c r="U1085" s="3">
        <v>42091</v>
      </c>
      <c r="V1085">
        <v>-528.84</v>
      </c>
      <c r="W1085">
        <v>9</v>
      </c>
      <c r="X1085">
        <v>934.52</v>
      </c>
      <c r="Y1085">
        <v>88041</v>
      </c>
    </row>
    <row r="1086" spans="1:25" x14ac:dyDescent="0.25">
      <c r="A1086">
        <v>21638</v>
      </c>
      <c r="B1086" t="s">
        <v>38</v>
      </c>
      <c r="C1086">
        <v>0.09</v>
      </c>
      <c r="D1086">
        <v>77.510000000000005</v>
      </c>
      <c r="E1086">
        <v>4</v>
      </c>
      <c r="F1086">
        <v>1957</v>
      </c>
      <c r="G1086" t="s">
        <v>1919</v>
      </c>
      <c r="H1086" t="s">
        <v>62</v>
      </c>
      <c r="I1086" t="s">
        <v>127</v>
      </c>
      <c r="J1086" t="s">
        <v>90</v>
      </c>
      <c r="K1086" t="s">
        <v>193</v>
      </c>
      <c r="L1086" t="s">
        <v>72</v>
      </c>
      <c r="M1086" t="s">
        <v>1815</v>
      </c>
      <c r="N1086">
        <v>0.76</v>
      </c>
      <c r="O1086" t="s">
        <v>46</v>
      </c>
      <c r="P1086" t="s">
        <v>74</v>
      </c>
      <c r="Q1086" t="s">
        <v>519</v>
      </c>
      <c r="R1086" t="s">
        <v>1577</v>
      </c>
      <c r="S1086">
        <v>63130</v>
      </c>
      <c r="T1086" s="3">
        <v>42101</v>
      </c>
      <c r="U1086" s="3">
        <v>42103</v>
      </c>
      <c r="V1086">
        <v>-387.1</v>
      </c>
      <c r="W1086">
        <v>1</v>
      </c>
      <c r="X1086">
        <v>77.47</v>
      </c>
      <c r="Y1086">
        <v>89818</v>
      </c>
    </row>
    <row r="1087" spans="1:25" x14ac:dyDescent="0.25">
      <c r="A1087">
        <v>21655</v>
      </c>
      <c r="B1087" t="s">
        <v>119</v>
      </c>
      <c r="C1087">
        <v>0.03</v>
      </c>
      <c r="D1087">
        <v>11.66</v>
      </c>
      <c r="E1087">
        <v>7.95</v>
      </c>
      <c r="F1087">
        <v>1712</v>
      </c>
      <c r="G1087" t="s">
        <v>1730</v>
      </c>
      <c r="H1087" t="s">
        <v>62</v>
      </c>
      <c r="I1087" t="s">
        <v>41</v>
      </c>
      <c r="J1087" t="s">
        <v>42</v>
      </c>
      <c r="K1087" t="s">
        <v>43</v>
      </c>
      <c r="L1087" t="s">
        <v>64</v>
      </c>
      <c r="M1087" t="s">
        <v>1731</v>
      </c>
      <c r="N1087">
        <v>0.57999999999999996</v>
      </c>
      <c r="O1087" t="s">
        <v>46</v>
      </c>
      <c r="P1087" t="s">
        <v>149</v>
      </c>
      <c r="Q1087" t="s">
        <v>400</v>
      </c>
      <c r="R1087" t="s">
        <v>1732</v>
      </c>
      <c r="S1087">
        <v>30907</v>
      </c>
      <c r="T1087" s="3">
        <v>42105</v>
      </c>
      <c r="U1087" s="3">
        <v>42114</v>
      </c>
      <c r="V1087">
        <v>-31.09</v>
      </c>
      <c r="W1087">
        <v>22</v>
      </c>
      <c r="X1087">
        <v>267.32</v>
      </c>
      <c r="Y1087">
        <v>87749</v>
      </c>
    </row>
    <row r="1088" spans="1:25" x14ac:dyDescent="0.25">
      <c r="A1088">
        <v>21662</v>
      </c>
      <c r="B1088" t="s">
        <v>60</v>
      </c>
      <c r="C1088">
        <v>0.04</v>
      </c>
      <c r="D1088">
        <v>39.479999999999997</v>
      </c>
      <c r="E1088">
        <v>1.99</v>
      </c>
      <c r="F1088">
        <v>594</v>
      </c>
      <c r="G1088" t="s">
        <v>714</v>
      </c>
      <c r="H1088" t="s">
        <v>62</v>
      </c>
      <c r="I1088" t="s">
        <v>127</v>
      </c>
      <c r="J1088" t="s">
        <v>90</v>
      </c>
      <c r="K1088" t="s">
        <v>193</v>
      </c>
      <c r="L1088" t="s">
        <v>64</v>
      </c>
      <c r="M1088" t="s">
        <v>718</v>
      </c>
      <c r="N1088">
        <v>0.54</v>
      </c>
      <c r="O1088" t="s">
        <v>46</v>
      </c>
      <c r="P1088" t="s">
        <v>74</v>
      </c>
      <c r="Q1088" t="s">
        <v>716</v>
      </c>
      <c r="R1088" t="s">
        <v>717</v>
      </c>
      <c r="S1088">
        <v>46016</v>
      </c>
      <c r="T1088" s="3">
        <v>42174</v>
      </c>
      <c r="U1088" s="3">
        <v>42177</v>
      </c>
      <c r="V1088">
        <v>484.85</v>
      </c>
      <c r="W1088">
        <v>18</v>
      </c>
      <c r="X1088">
        <v>702.68</v>
      </c>
      <c r="Y1088">
        <v>86311</v>
      </c>
    </row>
    <row r="1089" spans="1:25" x14ac:dyDescent="0.25">
      <c r="A1089">
        <v>21663</v>
      </c>
      <c r="B1089" t="s">
        <v>60</v>
      </c>
      <c r="C1089">
        <v>0.04</v>
      </c>
      <c r="D1089">
        <v>3.7</v>
      </c>
      <c r="E1089">
        <v>1.61</v>
      </c>
      <c r="F1089">
        <v>594</v>
      </c>
      <c r="G1089" t="s">
        <v>714</v>
      </c>
      <c r="H1089" t="s">
        <v>62</v>
      </c>
      <c r="I1089" t="s">
        <v>127</v>
      </c>
      <c r="J1089" t="s">
        <v>54</v>
      </c>
      <c r="K1089" t="s">
        <v>63</v>
      </c>
      <c r="L1089" t="s">
        <v>44</v>
      </c>
      <c r="M1089" t="s">
        <v>719</v>
      </c>
      <c r="N1089">
        <v>0.44</v>
      </c>
      <c r="O1089" t="s">
        <v>46</v>
      </c>
      <c r="P1089" t="s">
        <v>74</v>
      </c>
      <c r="Q1089" t="s">
        <v>716</v>
      </c>
      <c r="R1089" t="s">
        <v>717</v>
      </c>
      <c r="S1089">
        <v>46016</v>
      </c>
      <c r="T1089" s="3">
        <v>42174</v>
      </c>
      <c r="U1089" s="3">
        <v>42175</v>
      </c>
      <c r="V1089">
        <v>18</v>
      </c>
      <c r="W1089">
        <v>18</v>
      </c>
      <c r="X1089">
        <v>67.239999999999995</v>
      </c>
      <c r="Y1089">
        <v>86311</v>
      </c>
    </row>
    <row r="1090" spans="1:25" x14ac:dyDescent="0.25">
      <c r="A1090">
        <v>21682</v>
      </c>
      <c r="B1090" t="s">
        <v>60</v>
      </c>
      <c r="C1090">
        <v>0.08</v>
      </c>
      <c r="D1090">
        <v>3.69</v>
      </c>
      <c r="E1090">
        <v>0.5</v>
      </c>
      <c r="F1090">
        <v>1502</v>
      </c>
      <c r="G1090" t="s">
        <v>1551</v>
      </c>
      <c r="H1090" t="s">
        <v>62</v>
      </c>
      <c r="I1090" t="s">
        <v>71</v>
      </c>
      <c r="J1090" t="s">
        <v>42</v>
      </c>
      <c r="K1090" t="s">
        <v>147</v>
      </c>
      <c r="L1090" t="s">
        <v>72</v>
      </c>
      <c r="M1090" t="s">
        <v>1552</v>
      </c>
      <c r="N1090">
        <v>0.38</v>
      </c>
      <c r="O1090" t="s">
        <v>46</v>
      </c>
      <c r="P1090" t="s">
        <v>149</v>
      </c>
      <c r="Q1090" t="s">
        <v>375</v>
      </c>
      <c r="R1090" t="s">
        <v>1553</v>
      </c>
      <c r="S1090">
        <v>33065</v>
      </c>
      <c r="T1090" s="3">
        <v>42131</v>
      </c>
      <c r="U1090" s="3">
        <v>42134</v>
      </c>
      <c r="V1090">
        <v>-3.65</v>
      </c>
      <c r="W1090">
        <v>38</v>
      </c>
      <c r="X1090">
        <v>129.43</v>
      </c>
      <c r="Y1090">
        <v>89193</v>
      </c>
    </row>
    <row r="1091" spans="1:25" x14ac:dyDescent="0.25">
      <c r="A1091">
        <v>21685</v>
      </c>
      <c r="B1091" t="s">
        <v>119</v>
      </c>
      <c r="C1091">
        <v>0.02</v>
      </c>
      <c r="D1091">
        <v>48.04</v>
      </c>
      <c r="E1091">
        <v>5.79</v>
      </c>
      <c r="F1091">
        <v>1962</v>
      </c>
      <c r="G1091" t="s">
        <v>1925</v>
      </c>
      <c r="H1091" t="s">
        <v>62</v>
      </c>
      <c r="I1091" t="s">
        <v>53</v>
      </c>
      <c r="J1091" t="s">
        <v>42</v>
      </c>
      <c r="K1091" t="s">
        <v>106</v>
      </c>
      <c r="L1091" t="s">
        <v>72</v>
      </c>
      <c r="M1091" t="s">
        <v>877</v>
      </c>
      <c r="N1091">
        <v>0.37</v>
      </c>
      <c r="O1091" t="s">
        <v>46</v>
      </c>
      <c r="P1091" t="s">
        <v>74</v>
      </c>
      <c r="Q1091" t="s">
        <v>313</v>
      </c>
      <c r="R1091" t="s">
        <v>1926</v>
      </c>
      <c r="S1091">
        <v>48601</v>
      </c>
      <c r="T1091" s="3">
        <v>42112</v>
      </c>
      <c r="U1091" s="3">
        <v>42117</v>
      </c>
      <c r="V1091">
        <v>604.02</v>
      </c>
      <c r="W1091">
        <v>18</v>
      </c>
      <c r="X1091">
        <v>875.39</v>
      </c>
      <c r="Y1091">
        <v>88857</v>
      </c>
    </row>
    <row r="1092" spans="1:25" x14ac:dyDescent="0.25">
      <c r="A1092">
        <v>21686</v>
      </c>
      <c r="B1092" t="s">
        <v>119</v>
      </c>
      <c r="C1092">
        <v>0.04</v>
      </c>
      <c r="D1092">
        <v>6.68</v>
      </c>
      <c r="E1092">
        <v>4.91</v>
      </c>
      <c r="F1092">
        <v>1962</v>
      </c>
      <c r="G1092" t="s">
        <v>1925</v>
      </c>
      <c r="H1092" t="s">
        <v>62</v>
      </c>
      <c r="I1092" t="s">
        <v>53</v>
      </c>
      <c r="J1092" t="s">
        <v>42</v>
      </c>
      <c r="K1092" t="s">
        <v>106</v>
      </c>
      <c r="L1092" t="s">
        <v>72</v>
      </c>
      <c r="M1092" t="s">
        <v>1916</v>
      </c>
      <c r="N1092">
        <v>0.37</v>
      </c>
      <c r="O1092" t="s">
        <v>46</v>
      </c>
      <c r="P1092" t="s">
        <v>74</v>
      </c>
      <c r="Q1092" t="s">
        <v>313</v>
      </c>
      <c r="R1092" t="s">
        <v>1926</v>
      </c>
      <c r="S1092">
        <v>48601</v>
      </c>
      <c r="T1092" s="3">
        <v>42112</v>
      </c>
      <c r="U1092" s="3">
        <v>42119</v>
      </c>
      <c r="V1092">
        <v>-11.63</v>
      </c>
      <c r="W1092">
        <v>1</v>
      </c>
      <c r="X1092">
        <v>8.24</v>
      </c>
      <c r="Y1092">
        <v>88857</v>
      </c>
    </row>
    <row r="1093" spans="1:25" x14ac:dyDescent="0.25">
      <c r="A1093">
        <v>21690</v>
      </c>
      <c r="B1093" t="s">
        <v>119</v>
      </c>
      <c r="C1093">
        <v>0.01</v>
      </c>
      <c r="D1093">
        <v>29.89</v>
      </c>
      <c r="E1093">
        <v>1.99</v>
      </c>
      <c r="F1093">
        <v>2715</v>
      </c>
      <c r="G1093" t="s">
        <v>2522</v>
      </c>
      <c r="H1093" t="s">
        <v>62</v>
      </c>
      <c r="I1093" t="s">
        <v>41</v>
      </c>
      <c r="J1093" t="s">
        <v>90</v>
      </c>
      <c r="K1093" t="s">
        <v>193</v>
      </c>
      <c r="L1093" t="s">
        <v>64</v>
      </c>
      <c r="M1093" t="s">
        <v>1324</v>
      </c>
      <c r="N1093">
        <v>0.5</v>
      </c>
      <c r="O1093" t="s">
        <v>46</v>
      </c>
      <c r="P1093" t="s">
        <v>74</v>
      </c>
      <c r="Q1093" t="s">
        <v>313</v>
      </c>
      <c r="R1093" t="s">
        <v>2523</v>
      </c>
      <c r="S1093">
        <v>48911</v>
      </c>
      <c r="T1093" s="3">
        <v>42016</v>
      </c>
      <c r="U1093" s="3">
        <v>42020</v>
      </c>
      <c r="V1093">
        <v>-74.64</v>
      </c>
      <c r="W1093">
        <v>1</v>
      </c>
      <c r="X1093">
        <v>31.96</v>
      </c>
      <c r="Y1093">
        <v>88702</v>
      </c>
    </row>
    <row r="1094" spans="1:25" x14ac:dyDescent="0.25">
      <c r="A1094">
        <v>21692</v>
      </c>
      <c r="B1094" t="s">
        <v>50</v>
      </c>
      <c r="C1094">
        <v>0.05</v>
      </c>
      <c r="D1094">
        <v>20.99</v>
      </c>
      <c r="E1094">
        <v>3.3</v>
      </c>
      <c r="F1094">
        <v>1979</v>
      </c>
      <c r="G1094" t="s">
        <v>1937</v>
      </c>
      <c r="H1094" t="s">
        <v>62</v>
      </c>
      <c r="I1094" t="s">
        <v>41</v>
      </c>
      <c r="J1094" t="s">
        <v>90</v>
      </c>
      <c r="K1094" t="s">
        <v>91</v>
      </c>
      <c r="L1094" t="s">
        <v>64</v>
      </c>
      <c r="M1094" t="s">
        <v>908</v>
      </c>
      <c r="N1094">
        <v>0.81</v>
      </c>
      <c r="O1094" t="s">
        <v>46</v>
      </c>
      <c r="P1094" t="s">
        <v>47</v>
      </c>
      <c r="Q1094" t="s">
        <v>268</v>
      </c>
      <c r="R1094" t="s">
        <v>1938</v>
      </c>
      <c r="S1094">
        <v>80122</v>
      </c>
      <c r="T1094" s="3">
        <v>42129</v>
      </c>
      <c r="U1094" s="3">
        <v>42130</v>
      </c>
      <c r="V1094">
        <v>21.88</v>
      </c>
      <c r="W1094">
        <v>4</v>
      </c>
      <c r="X1094">
        <v>72.75</v>
      </c>
      <c r="Y1094">
        <v>87757</v>
      </c>
    </row>
    <row r="1095" spans="1:25" x14ac:dyDescent="0.25">
      <c r="A1095">
        <v>21697</v>
      </c>
      <c r="B1095" t="s">
        <v>119</v>
      </c>
      <c r="C1095">
        <v>0.06</v>
      </c>
      <c r="D1095">
        <v>38.06</v>
      </c>
      <c r="E1095">
        <v>4.5</v>
      </c>
      <c r="F1095">
        <v>2089</v>
      </c>
      <c r="G1095" t="s">
        <v>2018</v>
      </c>
      <c r="H1095" t="s">
        <v>62</v>
      </c>
      <c r="I1095" t="s">
        <v>41</v>
      </c>
      <c r="J1095" t="s">
        <v>42</v>
      </c>
      <c r="K1095" t="s">
        <v>270</v>
      </c>
      <c r="L1095" t="s">
        <v>72</v>
      </c>
      <c r="M1095" t="s">
        <v>2019</v>
      </c>
      <c r="N1095">
        <v>0.56000000000000005</v>
      </c>
      <c r="O1095" t="s">
        <v>46</v>
      </c>
      <c r="P1095" t="s">
        <v>66</v>
      </c>
      <c r="Q1095" t="s">
        <v>84</v>
      </c>
      <c r="R1095" t="s">
        <v>2020</v>
      </c>
      <c r="S1095">
        <v>10956</v>
      </c>
      <c r="T1095" s="3">
        <v>42185</v>
      </c>
      <c r="U1095" s="3">
        <v>42191</v>
      </c>
      <c r="V1095">
        <v>450.46</v>
      </c>
      <c r="W1095">
        <v>17</v>
      </c>
      <c r="X1095">
        <v>652.84</v>
      </c>
      <c r="Y1095">
        <v>88348</v>
      </c>
    </row>
    <row r="1096" spans="1:25" x14ac:dyDescent="0.25">
      <c r="A1096">
        <v>21698</v>
      </c>
      <c r="B1096" t="s">
        <v>119</v>
      </c>
      <c r="C1096">
        <v>0.08</v>
      </c>
      <c r="D1096">
        <v>599.99</v>
      </c>
      <c r="E1096">
        <v>24.49</v>
      </c>
      <c r="F1096">
        <v>2089</v>
      </c>
      <c r="G1096" t="s">
        <v>2018</v>
      </c>
      <c r="H1096" t="s">
        <v>62</v>
      </c>
      <c r="I1096" t="s">
        <v>41</v>
      </c>
      <c r="J1096" t="s">
        <v>90</v>
      </c>
      <c r="K1096" t="s">
        <v>600</v>
      </c>
      <c r="L1096" t="s">
        <v>249</v>
      </c>
      <c r="M1096" t="s">
        <v>2021</v>
      </c>
      <c r="N1096">
        <v>0.37</v>
      </c>
      <c r="O1096" t="s">
        <v>46</v>
      </c>
      <c r="P1096" t="s">
        <v>66</v>
      </c>
      <c r="Q1096" t="s">
        <v>84</v>
      </c>
      <c r="R1096" t="s">
        <v>2020</v>
      </c>
      <c r="S1096">
        <v>10956</v>
      </c>
      <c r="T1096" s="3">
        <v>42185</v>
      </c>
      <c r="U1096" s="3">
        <v>42193</v>
      </c>
      <c r="V1096">
        <v>8798.18</v>
      </c>
      <c r="W1096">
        <v>22</v>
      </c>
      <c r="X1096">
        <v>12750.99</v>
      </c>
      <c r="Y1096">
        <v>88348</v>
      </c>
    </row>
    <row r="1097" spans="1:25" x14ac:dyDescent="0.25">
      <c r="A1097">
        <v>21699</v>
      </c>
      <c r="B1097" t="s">
        <v>119</v>
      </c>
      <c r="C1097">
        <v>0.1</v>
      </c>
      <c r="D1097">
        <v>3.98</v>
      </c>
      <c r="E1097">
        <v>2.97</v>
      </c>
      <c r="F1097">
        <v>2089</v>
      </c>
      <c r="G1097" t="s">
        <v>2018</v>
      </c>
      <c r="H1097" t="s">
        <v>40</v>
      </c>
      <c r="I1097" t="s">
        <v>41</v>
      </c>
      <c r="J1097" t="s">
        <v>42</v>
      </c>
      <c r="K1097" t="s">
        <v>106</v>
      </c>
      <c r="L1097" t="s">
        <v>44</v>
      </c>
      <c r="M1097" t="s">
        <v>2022</v>
      </c>
      <c r="N1097">
        <v>0.35</v>
      </c>
      <c r="O1097" t="s">
        <v>46</v>
      </c>
      <c r="P1097" t="s">
        <v>66</v>
      </c>
      <c r="Q1097" t="s">
        <v>84</v>
      </c>
      <c r="R1097" t="s">
        <v>2020</v>
      </c>
      <c r="S1097">
        <v>10956</v>
      </c>
      <c r="T1097" s="3">
        <v>42185</v>
      </c>
      <c r="U1097" s="3">
        <v>42189</v>
      </c>
      <c r="V1097">
        <v>-5.38</v>
      </c>
      <c r="W1097">
        <v>5</v>
      </c>
      <c r="X1097">
        <v>20.54</v>
      </c>
      <c r="Y1097">
        <v>88348</v>
      </c>
    </row>
    <row r="1098" spans="1:25" x14ac:dyDescent="0.25">
      <c r="A1098">
        <v>21707</v>
      </c>
      <c r="B1098" t="s">
        <v>60</v>
      </c>
      <c r="C1098">
        <v>0.01</v>
      </c>
      <c r="D1098">
        <v>35.99</v>
      </c>
      <c r="E1098">
        <v>5.99</v>
      </c>
      <c r="F1098">
        <v>2779</v>
      </c>
      <c r="G1098" t="s">
        <v>2564</v>
      </c>
      <c r="H1098" t="s">
        <v>62</v>
      </c>
      <c r="I1098" t="s">
        <v>41</v>
      </c>
      <c r="J1098" t="s">
        <v>90</v>
      </c>
      <c r="K1098" t="s">
        <v>91</v>
      </c>
      <c r="L1098" t="s">
        <v>44</v>
      </c>
      <c r="M1098" t="s">
        <v>994</v>
      </c>
      <c r="N1098">
        <v>0.38</v>
      </c>
      <c r="O1098" t="s">
        <v>46</v>
      </c>
      <c r="P1098" t="s">
        <v>149</v>
      </c>
      <c r="Q1098" t="s">
        <v>335</v>
      </c>
      <c r="R1098" t="s">
        <v>2565</v>
      </c>
      <c r="S1098">
        <v>27893</v>
      </c>
      <c r="T1098" s="3">
        <v>42166</v>
      </c>
      <c r="U1098" s="3">
        <v>42167</v>
      </c>
      <c r="V1098">
        <v>-60.7</v>
      </c>
      <c r="W1098">
        <v>11</v>
      </c>
      <c r="X1098">
        <v>345.07</v>
      </c>
      <c r="Y1098">
        <v>87161</v>
      </c>
    </row>
    <row r="1099" spans="1:25" x14ac:dyDescent="0.25">
      <c r="A1099">
        <v>21710</v>
      </c>
      <c r="B1099" t="s">
        <v>38</v>
      </c>
      <c r="C1099">
        <v>0.03</v>
      </c>
      <c r="D1099">
        <v>420.98</v>
      </c>
      <c r="E1099">
        <v>19.989999999999998</v>
      </c>
      <c r="F1099">
        <v>1471</v>
      </c>
      <c r="G1099" t="s">
        <v>1522</v>
      </c>
      <c r="H1099" t="s">
        <v>62</v>
      </c>
      <c r="I1099" t="s">
        <v>53</v>
      </c>
      <c r="J1099" t="s">
        <v>42</v>
      </c>
      <c r="K1099" t="s">
        <v>122</v>
      </c>
      <c r="L1099" t="s">
        <v>72</v>
      </c>
      <c r="M1099" t="s">
        <v>1523</v>
      </c>
      <c r="N1099">
        <v>0.35</v>
      </c>
      <c r="O1099" t="s">
        <v>46</v>
      </c>
      <c r="P1099" t="s">
        <v>66</v>
      </c>
      <c r="Q1099" t="s">
        <v>167</v>
      </c>
      <c r="R1099" t="s">
        <v>1524</v>
      </c>
      <c r="S1099">
        <v>43081</v>
      </c>
      <c r="T1099" s="3">
        <v>42084</v>
      </c>
      <c r="U1099" s="3">
        <v>42085</v>
      </c>
      <c r="V1099">
        <v>3043.03</v>
      </c>
      <c r="W1099">
        <v>10</v>
      </c>
      <c r="X1099">
        <v>4410.1899999999996</v>
      </c>
      <c r="Y1099">
        <v>87077</v>
      </c>
    </row>
    <row r="1100" spans="1:25" x14ac:dyDescent="0.25">
      <c r="A1100">
        <v>21718</v>
      </c>
      <c r="B1100" t="s">
        <v>69</v>
      </c>
      <c r="C1100">
        <v>0.02</v>
      </c>
      <c r="D1100">
        <v>419.19</v>
      </c>
      <c r="E1100">
        <v>19.989999999999998</v>
      </c>
      <c r="F1100">
        <v>627</v>
      </c>
      <c r="G1100" t="s">
        <v>753</v>
      </c>
      <c r="H1100" t="s">
        <v>62</v>
      </c>
      <c r="I1100" t="s">
        <v>41</v>
      </c>
      <c r="J1100" t="s">
        <v>42</v>
      </c>
      <c r="K1100" t="s">
        <v>154</v>
      </c>
      <c r="L1100" t="s">
        <v>72</v>
      </c>
      <c r="M1100" t="s">
        <v>754</v>
      </c>
      <c r="N1100">
        <v>0.57999999999999996</v>
      </c>
      <c r="O1100" t="s">
        <v>46</v>
      </c>
      <c r="P1100" t="s">
        <v>66</v>
      </c>
      <c r="Q1100" t="s">
        <v>167</v>
      </c>
      <c r="R1100" t="s">
        <v>755</v>
      </c>
      <c r="S1100">
        <v>43952</v>
      </c>
      <c r="T1100" s="3">
        <v>42115</v>
      </c>
      <c r="U1100" s="3">
        <v>42116</v>
      </c>
      <c r="V1100">
        <v>6610.2</v>
      </c>
      <c r="W1100">
        <v>22</v>
      </c>
      <c r="X1100">
        <v>9580</v>
      </c>
      <c r="Y1100">
        <v>90469</v>
      </c>
    </row>
    <row r="1101" spans="1:25" x14ac:dyDescent="0.25">
      <c r="A1101">
        <v>21719</v>
      </c>
      <c r="B1101" t="s">
        <v>60</v>
      </c>
      <c r="C1101">
        <v>0.08</v>
      </c>
      <c r="D1101">
        <v>5.4</v>
      </c>
      <c r="E1101">
        <v>7.78</v>
      </c>
      <c r="F1101">
        <v>3133</v>
      </c>
      <c r="G1101" t="s">
        <v>2834</v>
      </c>
      <c r="H1101" t="s">
        <v>62</v>
      </c>
      <c r="I1101" t="s">
        <v>41</v>
      </c>
      <c r="J1101" t="s">
        <v>42</v>
      </c>
      <c r="K1101" t="s">
        <v>122</v>
      </c>
      <c r="L1101" t="s">
        <v>72</v>
      </c>
      <c r="M1101" t="s">
        <v>323</v>
      </c>
      <c r="N1101">
        <v>0.37</v>
      </c>
      <c r="O1101" t="s">
        <v>46</v>
      </c>
      <c r="P1101" t="s">
        <v>74</v>
      </c>
      <c r="Q1101" t="s">
        <v>191</v>
      </c>
      <c r="R1101" t="s">
        <v>2835</v>
      </c>
      <c r="S1101">
        <v>60540</v>
      </c>
      <c r="T1101" s="3">
        <v>42067</v>
      </c>
      <c r="U1101" s="3">
        <v>42067</v>
      </c>
      <c r="V1101">
        <v>-44.07</v>
      </c>
      <c r="W1101">
        <v>4</v>
      </c>
      <c r="X1101">
        <v>25.35</v>
      </c>
      <c r="Y1101">
        <v>86792</v>
      </c>
    </row>
    <row r="1102" spans="1:25" x14ac:dyDescent="0.25">
      <c r="A1102">
        <v>21720</v>
      </c>
      <c r="B1102" t="s">
        <v>60</v>
      </c>
      <c r="C1102">
        <v>0.09</v>
      </c>
      <c r="D1102">
        <v>8.4600000000000009</v>
      </c>
      <c r="E1102">
        <v>8.99</v>
      </c>
      <c r="F1102">
        <v>3133</v>
      </c>
      <c r="G1102" t="s">
        <v>2834</v>
      </c>
      <c r="H1102" t="s">
        <v>40</v>
      </c>
      <c r="I1102" t="s">
        <v>41</v>
      </c>
      <c r="J1102" t="s">
        <v>90</v>
      </c>
      <c r="K1102" t="s">
        <v>193</v>
      </c>
      <c r="L1102" t="s">
        <v>64</v>
      </c>
      <c r="M1102" t="s">
        <v>2837</v>
      </c>
      <c r="N1102">
        <v>0.79</v>
      </c>
      <c r="O1102" t="s">
        <v>46</v>
      </c>
      <c r="P1102" t="s">
        <v>74</v>
      </c>
      <c r="Q1102" t="s">
        <v>191</v>
      </c>
      <c r="R1102" t="s">
        <v>2835</v>
      </c>
      <c r="S1102">
        <v>60540</v>
      </c>
      <c r="T1102" s="3">
        <v>42067</v>
      </c>
      <c r="U1102" s="3">
        <v>42070</v>
      </c>
      <c r="V1102">
        <v>-100.51</v>
      </c>
      <c r="W1102">
        <v>5</v>
      </c>
      <c r="X1102">
        <v>45.03</v>
      </c>
      <c r="Y1102">
        <v>86792</v>
      </c>
    </row>
    <row r="1103" spans="1:25" x14ac:dyDescent="0.25">
      <c r="A1103">
        <v>21721</v>
      </c>
      <c r="B1103" t="s">
        <v>60</v>
      </c>
      <c r="C1103">
        <v>0.21</v>
      </c>
      <c r="D1103">
        <v>14.98</v>
      </c>
      <c r="E1103">
        <v>8.99</v>
      </c>
      <c r="F1103">
        <v>3133</v>
      </c>
      <c r="G1103" t="s">
        <v>2834</v>
      </c>
      <c r="H1103" t="s">
        <v>62</v>
      </c>
      <c r="I1103" t="s">
        <v>41</v>
      </c>
      <c r="J1103" t="s">
        <v>54</v>
      </c>
      <c r="K1103" t="s">
        <v>63</v>
      </c>
      <c r="L1103" t="s">
        <v>64</v>
      </c>
      <c r="M1103" t="s">
        <v>2611</v>
      </c>
      <c r="N1103">
        <v>0.39</v>
      </c>
      <c r="O1103" t="s">
        <v>46</v>
      </c>
      <c r="P1103" t="s">
        <v>74</v>
      </c>
      <c r="Q1103" t="s">
        <v>191</v>
      </c>
      <c r="R1103" t="s">
        <v>2835</v>
      </c>
      <c r="S1103">
        <v>60540</v>
      </c>
      <c r="T1103" s="3">
        <v>42067</v>
      </c>
      <c r="U1103" s="3">
        <v>42068</v>
      </c>
      <c r="V1103">
        <v>-17.75</v>
      </c>
      <c r="W1103">
        <v>10</v>
      </c>
      <c r="X1103">
        <v>153.87</v>
      </c>
      <c r="Y1103">
        <v>86792</v>
      </c>
    </row>
    <row r="1104" spans="1:25" x14ac:dyDescent="0.25">
      <c r="A1104">
        <v>21722</v>
      </c>
      <c r="B1104" t="s">
        <v>60</v>
      </c>
      <c r="C1104">
        <v>0.04</v>
      </c>
      <c r="D1104">
        <v>155.99</v>
      </c>
      <c r="E1104">
        <v>8.08</v>
      </c>
      <c r="F1104">
        <v>3133</v>
      </c>
      <c r="G1104" t="s">
        <v>2834</v>
      </c>
      <c r="H1104" t="s">
        <v>62</v>
      </c>
      <c r="I1104" t="s">
        <v>41</v>
      </c>
      <c r="J1104" t="s">
        <v>90</v>
      </c>
      <c r="K1104" t="s">
        <v>91</v>
      </c>
      <c r="L1104" t="s">
        <v>72</v>
      </c>
      <c r="M1104" t="s">
        <v>2838</v>
      </c>
      <c r="N1104">
        <v>0.6</v>
      </c>
      <c r="O1104" t="s">
        <v>46</v>
      </c>
      <c r="P1104" t="s">
        <v>74</v>
      </c>
      <c r="Q1104" t="s">
        <v>191</v>
      </c>
      <c r="R1104" t="s">
        <v>2835</v>
      </c>
      <c r="S1104">
        <v>60540</v>
      </c>
      <c r="T1104" s="3">
        <v>42067</v>
      </c>
      <c r="U1104" s="3">
        <v>42068</v>
      </c>
      <c r="V1104">
        <v>1374.95</v>
      </c>
      <c r="W1104">
        <v>22</v>
      </c>
      <c r="X1104">
        <v>2800.33</v>
      </c>
      <c r="Y1104">
        <v>86792</v>
      </c>
    </row>
    <row r="1105" spans="1:25" x14ac:dyDescent="0.25">
      <c r="A1105">
        <v>21723</v>
      </c>
      <c r="B1105" t="s">
        <v>69</v>
      </c>
      <c r="C1105">
        <v>0.1</v>
      </c>
      <c r="D1105">
        <v>1.6</v>
      </c>
      <c r="E1105">
        <v>1.29</v>
      </c>
      <c r="F1105">
        <v>1989</v>
      </c>
      <c r="G1105" t="s">
        <v>1945</v>
      </c>
      <c r="H1105" t="s">
        <v>62</v>
      </c>
      <c r="I1105" t="s">
        <v>53</v>
      </c>
      <c r="J1105" t="s">
        <v>42</v>
      </c>
      <c r="K1105" t="s">
        <v>43</v>
      </c>
      <c r="L1105" t="s">
        <v>44</v>
      </c>
      <c r="M1105" t="s">
        <v>1948</v>
      </c>
      <c r="N1105">
        <v>0.42</v>
      </c>
      <c r="O1105" t="s">
        <v>46</v>
      </c>
      <c r="P1105" t="s">
        <v>47</v>
      </c>
      <c r="Q1105" t="s">
        <v>225</v>
      </c>
      <c r="R1105" t="s">
        <v>1946</v>
      </c>
      <c r="S1105">
        <v>84117</v>
      </c>
      <c r="T1105" s="3">
        <v>42124</v>
      </c>
      <c r="U1105" s="3">
        <v>42124</v>
      </c>
      <c r="V1105">
        <v>-14.99</v>
      </c>
      <c r="W1105">
        <v>11</v>
      </c>
      <c r="X1105">
        <v>16.88</v>
      </c>
      <c r="Y1105">
        <v>90003</v>
      </c>
    </row>
    <row r="1106" spans="1:25" x14ac:dyDescent="0.25">
      <c r="A1106">
        <v>21724</v>
      </c>
      <c r="B1106" t="s">
        <v>38</v>
      </c>
      <c r="C1106">
        <v>0.1</v>
      </c>
      <c r="D1106">
        <v>599.99</v>
      </c>
      <c r="E1106">
        <v>24.49</v>
      </c>
      <c r="F1106">
        <v>2418</v>
      </c>
      <c r="G1106" t="s">
        <v>2276</v>
      </c>
      <c r="H1106" t="s">
        <v>62</v>
      </c>
      <c r="I1106" t="s">
        <v>127</v>
      </c>
      <c r="J1106" t="s">
        <v>90</v>
      </c>
      <c r="K1106" t="s">
        <v>600</v>
      </c>
      <c r="L1106" t="s">
        <v>249</v>
      </c>
      <c r="M1106" t="s">
        <v>2279</v>
      </c>
      <c r="N1106">
        <v>0.5</v>
      </c>
      <c r="O1106" t="s">
        <v>46</v>
      </c>
      <c r="P1106" t="s">
        <v>149</v>
      </c>
      <c r="Q1106" t="s">
        <v>150</v>
      </c>
      <c r="R1106" t="s">
        <v>2278</v>
      </c>
      <c r="S1106">
        <v>23805</v>
      </c>
      <c r="T1106" s="3">
        <v>42014</v>
      </c>
      <c r="U1106" s="3">
        <v>42015</v>
      </c>
      <c r="V1106">
        <v>-343.13</v>
      </c>
      <c r="W1106">
        <v>11</v>
      </c>
      <c r="X1106">
        <v>6355.69</v>
      </c>
      <c r="Y1106">
        <v>86753</v>
      </c>
    </row>
    <row r="1107" spans="1:25" x14ac:dyDescent="0.25">
      <c r="A1107">
        <v>21725</v>
      </c>
      <c r="B1107" t="s">
        <v>38</v>
      </c>
      <c r="C1107">
        <v>0.06</v>
      </c>
      <c r="D1107">
        <v>2.78</v>
      </c>
      <c r="E1107">
        <v>1.25</v>
      </c>
      <c r="F1107">
        <v>2418</v>
      </c>
      <c r="G1107" t="s">
        <v>2276</v>
      </c>
      <c r="H1107" t="s">
        <v>62</v>
      </c>
      <c r="I1107" t="s">
        <v>127</v>
      </c>
      <c r="J1107" t="s">
        <v>42</v>
      </c>
      <c r="K1107" t="s">
        <v>43</v>
      </c>
      <c r="L1107" t="s">
        <v>44</v>
      </c>
      <c r="M1107" t="s">
        <v>2219</v>
      </c>
      <c r="N1107">
        <v>0.59</v>
      </c>
      <c r="O1107" t="s">
        <v>46</v>
      </c>
      <c r="P1107" t="s">
        <v>149</v>
      </c>
      <c r="Q1107" t="s">
        <v>150</v>
      </c>
      <c r="R1107" t="s">
        <v>2278</v>
      </c>
      <c r="S1107">
        <v>23805</v>
      </c>
      <c r="T1107" s="3">
        <v>42014</v>
      </c>
      <c r="U1107" s="3">
        <v>42016</v>
      </c>
      <c r="V1107">
        <v>66.36</v>
      </c>
      <c r="W1107">
        <v>10</v>
      </c>
      <c r="X1107">
        <v>28.09</v>
      </c>
      <c r="Y1107">
        <v>86753</v>
      </c>
    </row>
    <row r="1108" spans="1:25" x14ac:dyDescent="0.25">
      <c r="A1108">
        <v>21734</v>
      </c>
      <c r="B1108" t="s">
        <v>38</v>
      </c>
      <c r="C1108">
        <v>0.01</v>
      </c>
      <c r="D1108">
        <v>99.23</v>
      </c>
      <c r="E1108">
        <v>8.99</v>
      </c>
      <c r="F1108">
        <v>3151</v>
      </c>
      <c r="G1108" t="s">
        <v>2857</v>
      </c>
      <c r="H1108" t="s">
        <v>62</v>
      </c>
      <c r="I1108" t="s">
        <v>41</v>
      </c>
      <c r="J1108" t="s">
        <v>54</v>
      </c>
      <c r="K1108" t="s">
        <v>63</v>
      </c>
      <c r="L1108" t="s">
        <v>64</v>
      </c>
      <c r="M1108" t="s">
        <v>467</v>
      </c>
      <c r="N1108">
        <v>0.35</v>
      </c>
      <c r="O1108" t="s">
        <v>46</v>
      </c>
      <c r="P1108" t="s">
        <v>47</v>
      </c>
      <c r="Q1108" t="s">
        <v>58</v>
      </c>
      <c r="R1108" t="s">
        <v>2859</v>
      </c>
      <c r="S1108">
        <v>92277</v>
      </c>
      <c r="T1108" s="3">
        <v>42092</v>
      </c>
      <c r="U1108" s="3">
        <v>42096</v>
      </c>
      <c r="V1108">
        <v>-87.46</v>
      </c>
      <c r="W1108">
        <v>1</v>
      </c>
      <c r="X1108">
        <v>99.22</v>
      </c>
      <c r="Y1108">
        <v>88548</v>
      </c>
    </row>
    <row r="1109" spans="1:25" x14ac:dyDescent="0.25">
      <c r="A1109">
        <v>21739</v>
      </c>
      <c r="B1109" t="s">
        <v>60</v>
      </c>
      <c r="C1109">
        <v>0.09</v>
      </c>
      <c r="D1109">
        <v>999.99</v>
      </c>
      <c r="E1109">
        <v>13.99</v>
      </c>
      <c r="F1109">
        <v>421</v>
      </c>
      <c r="G1109" t="s">
        <v>542</v>
      </c>
      <c r="H1109" t="s">
        <v>62</v>
      </c>
      <c r="I1109" t="s">
        <v>71</v>
      </c>
      <c r="J1109" t="s">
        <v>90</v>
      </c>
      <c r="K1109" t="s">
        <v>98</v>
      </c>
      <c r="L1109" t="s">
        <v>99</v>
      </c>
      <c r="M1109" t="s">
        <v>543</v>
      </c>
      <c r="N1109">
        <v>0.36</v>
      </c>
      <c r="O1109" t="s">
        <v>46</v>
      </c>
      <c r="P1109" t="s">
        <v>66</v>
      </c>
      <c r="Q1109" t="s">
        <v>67</v>
      </c>
      <c r="R1109" t="s">
        <v>544</v>
      </c>
      <c r="S1109">
        <v>7201</v>
      </c>
      <c r="T1109" s="3">
        <v>42041</v>
      </c>
      <c r="U1109" s="3">
        <v>42043</v>
      </c>
      <c r="V1109">
        <v>-2531.48</v>
      </c>
      <c r="W1109">
        <v>1</v>
      </c>
      <c r="X1109">
        <v>919.09</v>
      </c>
      <c r="Y1109">
        <v>87700</v>
      </c>
    </row>
    <row r="1110" spans="1:25" x14ac:dyDescent="0.25">
      <c r="A1110">
        <v>21746</v>
      </c>
      <c r="B1110" t="s">
        <v>50</v>
      </c>
      <c r="C1110">
        <v>0.09</v>
      </c>
      <c r="D1110">
        <v>77.510000000000005</v>
      </c>
      <c r="E1110">
        <v>4</v>
      </c>
      <c r="F1110">
        <v>1814</v>
      </c>
      <c r="G1110" t="s">
        <v>1814</v>
      </c>
      <c r="H1110" t="s">
        <v>40</v>
      </c>
      <c r="I1110" t="s">
        <v>53</v>
      </c>
      <c r="J1110" t="s">
        <v>90</v>
      </c>
      <c r="K1110" t="s">
        <v>193</v>
      </c>
      <c r="L1110" t="s">
        <v>72</v>
      </c>
      <c r="M1110" t="s">
        <v>1815</v>
      </c>
      <c r="N1110">
        <v>0.76</v>
      </c>
      <c r="O1110" t="s">
        <v>46</v>
      </c>
      <c r="P1110" t="s">
        <v>149</v>
      </c>
      <c r="Q1110" t="s">
        <v>684</v>
      </c>
      <c r="R1110" t="s">
        <v>1816</v>
      </c>
      <c r="S1110">
        <v>38654</v>
      </c>
      <c r="T1110" s="3">
        <v>42147</v>
      </c>
      <c r="U1110" s="3">
        <v>42149</v>
      </c>
      <c r="V1110">
        <v>-986.52</v>
      </c>
      <c r="W1110">
        <v>17</v>
      </c>
      <c r="X1110">
        <v>1300.54</v>
      </c>
      <c r="Y1110">
        <v>90524</v>
      </c>
    </row>
    <row r="1111" spans="1:25" x14ac:dyDescent="0.25">
      <c r="A1111">
        <v>21747</v>
      </c>
      <c r="B1111" t="s">
        <v>50</v>
      </c>
      <c r="C1111">
        <v>0</v>
      </c>
      <c r="D1111">
        <v>2.88</v>
      </c>
      <c r="E1111">
        <v>0.7</v>
      </c>
      <c r="F1111">
        <v>1814</v>
      </c>
      <c r="G1111" t="s">
        <v>1814</v>
      </c>
      <c r="H1111" t="s">
        <v>62</v>
      </c>
      <c r="I1111" t="s">
        <v>53</v>
      </c>
      <c r="J1111" t="s">
        <v>42</v>
      </c>
      <c r="K1111" t="s">
        <v>43</v>
      </c>
      <c r="L1111" t="s">
        <v>44</v>
      </c>
      <c r="M1111" t="s">
        <v>378</v>
      </c>
      <c r="N1111">
        <v>0.56000000000000005</v>
      </c>
      <c r="O1111" t="s">
        <v>46</v>
      </c>
      <c r="P1111" t="s">
        <v>149</v>
      </c>
      <c r="Q1111" t="s">
        <v>684</v>
      </c>
      <c r="R1111" t="s">
        <v>1816</v>
      </c>
      <c r="S1111">
        <v>38654</v>
      </c>
      <c r="T1111" s="3">
        <v>42147</v>
      </c>
      <c r="U1111" s="3">
        <v>42149</v>
      </c>
      <c r="V1111">
        <v>-141.66999999999999</v>
      </c>
      <c r="W1111">
        <v>13</v>
      </c>
      <c r="X1111">
        <v>38.06</v>
      </c>
      <c r="Y1111">
        <v>90524</v>
      </c>
    </row>
    <row r="1112" spans="1:25" x14ac:dyDescent="0.25">
      <c r="A1112">
        <v>21760</v>
      </c>
      <c r="B1112" t="s">
        <v>50</v>
      </c>
      <c r="C1112">
        <v>0.02</v>
      </c>
      <c r="D1112">
        <v>25.38</v>
      </c>
      <c r="E1112">
        <v>8.99</v>
      </c>
      <c r="F1112">
        <v>648</v>
      </c>
      <c r="G1112" t="s">
        <v>774</v>
      </c>
      <c r="H1112" t="s">
        <v>62</v>
      </c>
      <c r="I1112" t="s">
        <v>53</v>
      </c>
      <c r="J1112" t="s">
        <v>54</v>
      </c>
      <c r="K1112" t="s">
        <v>63</v>
      </c>
      <c r="L1112" t="s">
        <v>64</v>
      </c>
      <c r="M1112" t="s">
        <v>775</v>
      </c>
      <c r="N1112">
        <v>0.5</v>
      </c>
      <c r="O1112" t="s">
        <v>46</v>
      </c>
      <c r="P1112" t="s">
        <v>74</v>
      </c>
      <c r="Q1112" t="s">
        <v>191</v>
      </c>
      <c r="R1112" t="s">
        <v>776</v>
      </c>
      <c r="S1112">
        <v>60440</v>
      </c>
      <c r="T1112" s="3">
        <v>42176</v>
      </c>
      <c r="U1112" s="3">
        <v>42177</v>
      </c>
      <c r="V1112">
        <v>-10.36</v>
      </c>
      <c r="W1112">
        <v>1</v>
      </c>
      <c r="X1112">
        <v>34.11</v>
      </c>
      <c r="Y1112">
        <v>91365</v>
      </c>
    </row>
    <row r="1113" spans="1:25" x14ac:dyDescent="0.25">
      <c r="A1113">
        <v>21761</v>
      </c>
      <c r="B1113" t="s">
        <v>38</v>
      </c>
      <c r="C1113">
        <v>0.08</v>
      </c>
      <c r="D1113">
        <v>30.93</v>
      </c>
      <c r="E1113">
        <v>3.92</v>
      </c>
      <c r="F1113">
        <v>2426</v>
      </c>
      <c r="G1113" t="s">
        <v>2290</v>
      </c>
      <c r="H1113" t="s">
        <v>62</v>
      </c>
      <c r="I1113" t="s">
        <v>71</v>
      </c>
      <c r="J1113" t="s">
        <v>54</v>
      </c>
      <c r="K1113" t="s">
        <v>63</v>
      </c>
      <c r="L1113" t="s">
        <v>64</v>
      </c>
      <c r="M1113" t="s">
        <v>1763</v>
      </c>
      <c r="N1113">
        <v>0.44</v>
      </c>
      <c r="O1113" t="s">
        <v>46</v>
      </c>
      <c r="P1113" t="s">
        <v>74</v>
      </c>
      <c r="Q1113" t="s">
        <v>143</v>
      </c>
      <c r="R1113" t="s">
        <v>2291</v>
      </c>
      <c r="S1113">
        <v>75061</v>
      </c>
      <c r="T1113" s="3">
        <v>42078</v>
      </c>
      <c r="U1113" s="3">
        <v>42079</v>
      </c>
      <c r="V1113">
        <v>63.06</v>
      </c>
      <c r="W1113">
        <v>3</v>
      </c>
      <c r="X1113">
        <v>91.39</v>
      </c>
      <c r="Y1113">
        <v>90859</v>
      </c>
    </row>
    <row r="1114" spans="1:25" x14ac:dyDescent="0.25">
      <c r="A1114">
        <v>21762</v>
      </c>
      <c r="B1114" t="s">
        <v>119</v>
      </c>
      <c r="C1114">
        <v>0.05</v>
      </c>
      <c r="D1114">
        <v>424.21</v>
      </c>
      <c r="E1114">
        <v>110.2</v>
      </c>
      <c r="F1114">
        <v>1949</v>
      </c>
      <c r="G1114" t="s">
        <v>1912</v>
      </c>
      <c r="H1114" t="s">
        <v>52</v>
      </c>
      <c r="I1114" t="s">
        <v>71</v>
      </c>
      <c r="J1114" t="s">
        <v>54</v>
      </c>
      <c r="K1114" t="s">
        <v>165</v>
      </c>
      <c r="L1114" t="s">
        <v>134</v>
      </c>
      <c r="M1114" t="s">
        <v>1913</v>
      </c>
      <c r="N1114">
        <v>0.67</v>
      </c>
      <c r="O1114" t="s">
        <v>46</v>
      </c>
      <c r="P1114" t="s">
        <v>47</v>
      </c>
      <c r="Q1114" t="s">
        <v>95</v>
      </c>
      <c r="R1114" t="s">
        <v>1914</v>
      </c>
      <c r="S1114">
        <v>59715</v>
      </c>
      <c r="T1114" s="3">
        <v>42036</v>
      </c>
      <c r="U1114" s="3">
        <v>42040</v>
      </c>
      <c r="V1114">
        <v>-213.4</v>
      </c>
      <c r="W1114">
        <v>12</v>
      </c>
      <c r="X1114">
        <v>4935.22</v>
      </c>
      <c r="Y1114">
        <v>90415</v>
      </c>
    </row>
    <row r="1115" spans="1:25" x14ac:dyDescent="0.25">
      <c r="A1115">
        <v>21767</v>
      </c>
      <c r="B1115" t="s">
        <v>38</v>
      </c>
      <c r="C1115">
        <v>0.01</v>
      </c>
      <c r="D1115">
        <v>65.989999999999995</v>
      </c>
      <c r="E1115">
        <v>8.99</v>
      </c>
      <c r="F1115">
        <v>152</v>
      </c>
      <c r="G1115" t="s">
        <v>260</v>
      </c>
      <c r="H1115" t="s">
        <v>62</v>
      </c>
      <c r="I1115" t="s">
        <v>127</v>
      </c>
      <c r="J1115" t="s">
        <v>90</v>
      </c>
      <c r="K1115" t="s">
        <v>91</v>
      </c>
      <c r="L1115" t="s">
        <v>72</v>
      </c>
      <c r="M1115" t="s">
        <v>264</v>
      </c>
      <c r="N1115">
        <v>0.6</v>
      </c>
      <c r="O1115" t="s">
        <v>46</v>
      </c>
      <c r="P1115" t="s">
        <v>149</v>
      </c>
      <c r="Q1115" t="s">
        <v>257</v>
      </c>
      <c r="R1115" t="s">
        <v>262</v>
      </c>
      <c r="S1115">
        <v>37918</v>
      </c>
      <c r="T1115" s="3">
        <v>42092</v>
      </c>
      <c r="U1115" s="3">
        <v>42095</v>
      </c>
      <c r="V1115">
        <v>97.86</v>
      </c>
      <c r="W1115">
        <v>5</v>
      </c>
      <c r="X1115">
        <v>292.23</v>
      </c>
      <c r="Y1115">
        <v>89524</v>
      </c>
    </row>
    <row r="1116" spans="1:25" x14ac:dyDescent="0.25">
      <c r="A1116">
        <v>21768</v>
      </c>
      <c r="B1116" t="s">
        <v>119</v>
      </c>
      <c r="C1116">
        <v>0.05</v>
      </c>
      <c r="D1116">
        <v>4.84</v>
      </c>
      <c r="E1116">
        <v>0.71</v>
      </c>
      <c r="F1116">
        <v>2874</v>
      </c>
      <c r="G1116" t="s">
        <v>2637</v>
      </c>
      <c r="H1116" t="s">
        <v>62</v>
      </c>
      <c r="I1116" t="s">
        <v>53</v>
      </c>
      <c r="J1116" t="s">
        <v>42</v>
      </c>
      <c r="K1116" t="s">
        <v>43</v>
      </c>
      <c r="L1116" t="s">
        <v>44</v>
      </c>
      <c r="M1116" t="s">
        <v>1489</v>
      </c>
      <c r="N1116">
        <v>0.52</v>
      </c>
      <c r="O1116" t="s">
        <v>46</v>
      </c>
      <c r="P1116" t="s">
        <v>74</v>
      </c>
      <c r="Q1116" t="s">
        <v>509</v>
      </c>
      <c r="R1116" t="s">
        <v>2627</v>
      </c>
      <c r="S1116">
        <v>68128</v>
      </c>
      <c r="T1116" s="3">
        <v>42100</v>
      </c>
      <c r="U1116" s="3">
        <v>42109</v>
      </c>
      <c r="V1116">
        <v>13.45</v>
      </c>
      <c r="W1116">
        <v>4</v>
      </c>
      <c r="X1116">
        <v>19.489999999999998</v>
      </c>
      <c r="Y1116">
        <v>89873</v>
      </c>
    </row>
    <row r="1117" spans="1:25" x14ac:dyDescent="0.25">
      <c r="A1117">
        <v>21771</v>
      </c>
      <c r="B1117" t="s">
        <v>60</v>
      </c>
      <c r="C1117">
        <v>0.02</v>
      </c>
      <c r="D1117">
        <v>73.98</v>
      </c>
      <c r="E1117">
        <v>14.52</v>
      </c>
      <c r="F1117">
        <v>1261</v>
      </c>
      <c r="G1117" t="s">
        <v>1373</v>
      </c>
      <c r="H1117" t="s">
        <v>62</v>
      </c>
      <c r="I1117" t="s">
        <v>53</v>
      </c>
      <c r="J1117" t="s">
        <v>90</v>
      </c>
      <c r="K1117" t="s">
        <v>193</v>
      </c>
      <c r="L1117" t="s">
        <v>72</v>
      </c>
      <c r="M1117" t="s">
        <v>1153</v>
      </c>
      <c r="N1117">
        <v>0.65</v>
      </c>
      <c r="O1117" t="s">
        <v>46</v>
      </c>
      <c r="P1117" t="s">
        <v>47</v>
      </c>
      <c r="Q1117" t="s">
        <v>268</v>
      </c>
      <c r="R1117" t="s">
        <v>1374</v>
      </c>
      <c r="S1117">
        <v>80020</v>
      </c>
      <c r="T1117" s="3">
        <v>42131</v>
      </c>
      <c r="U1117" s="3">
        <v>42134</v>
      </c>
      <c r="V1117">
        <v>43.54</v>
      </c>
      <c r="W1117">
        <v>5</v>
      </c>
      <c r="X1117">
        <v>378.23</v>
      </c>
      <c r="Y1117">
        <v>89730</v>
      </c>
    </row>
    <row r="1118" spans="1:25" x14ac:dyDescent="0.25">
      <c r="A1118">
        <v>21772</v>
      </c>
      <c r="B1118" t="s">
        <v>60</v>
      </c>
      <c r="C1118">
        <v>0</v>
      </c>
      <c r="D1118">
        <v>7.28</v>
      </c>
      <c r="E1118">
        <v>1.77</v>
      </c>
      <c r="F1118">
        <v>2359</v>
      </c>
      <c r="G1118" t="s">
        <v>2242</v>
      </c>
      <c r="H1118" t="s">
        <v>62</v>
      </c>
      <c r="I1118" t="s">
        <v>53</v>
      </c>
      <c r="J1118" t="s">
        <v>42</v>
      </c>
      <c r="K1118" t="s">
        <v>106</v>
      </c>
      <c r="L1118" t="s">
        <v>44</v>
      </c>
      <c r="M1118" t="s">
        <v>2243</v>
      </c>
      <c r="N1118">
        <v>0.37</v>
      </c>
      <c r="O1118" t="s">
        <v>46</v>
      </c>
      <c r="P1118" t="s">
        <v>149</v>
      </c>
      <c r="Q1118" t="s">
        <v>375</v>
      </c>
      <c r="R1118" t="s">
        <v>2244</v>
      </c>
      <c r="S1118">
        <v>33917</v>
      </c>
      <c r="T1118" s="3">
        <v>42040</v>
      </c>
      <c r="U1118" s="3">
        <v>42040</v>
      </c>
      <c r="V1118">
        <v>167.16</v>
      </c>
      <c r="W1118">
        <v>7</v>
      </c>
      <c r="X1118">
        <v>53.42</v>
      </c>
      <c r="Y1118">
        <v>88265</v>
      </c>
    </row>
    <row r="1119" spans="1:25" x14ac:dyDescent="0.25">
      <c r="A1119">
        <v>21776</v>
      </c>
      <c r="B1119" t="s">
        <v>60</v>
      </c>
      <c r="C1119">
        <v>0.06</v>
      </c>
      <c r="D1119">
        <v>9.48</v>
      </c>
      <c r="E1119">
        <v>7.29</v>
      </c>
      <c r="F1119">
        <v>11</v>
      </c>
      <c r="G1119" t="s">
        <v>61</v>
      </c>
      <c r="H1119" t="s">
        <v>62</v>
      </c>
      <c r="I1119" t="s">
        <v>53</v>
      </c>
      <c r="J1119" t="s">
        <v>54</v>
      </c>
      <c r="K1119" t="s">
        <v>63</v>
      </c>
      <c r="L1119" t="s">
        <v>64</v>
      </c>
      <c r="M1119" t="s">
        <v>65</v>
      </c>
      <c r="N1119">
        <v>0.45</v>
      </c>
      <c r="O1119" t="s">
        <v>46</v>
      </c>
      <c r="P1119" t="s">
        <v>66</v>
      </c>
      <c r="Q1119" t="s">
        <v>67</v>
      </c>
      <c r="R1119" t="s">
        <v>68</v>
      </c>
      <c r="S1119">
        <v>7203</v>
      </c>
      <c r="T1119" s="3">
        <v>42050</v>
      </c>
      <c r="U1119" s="3">
        <v>42052</v>
      </c>
      <c r="V1119">
        <v>-53.81</v>
      </c>
      <c r="W1119">
        <v>22</v>
      </c>
      <c r="X1119">
        <v>211.15</v>
      </c>
      <c r="Y1119">
        <v>90192</v>
      </c>
    </row>
    <row r="1120" spans="1:25" x14ac:dyDescent="0.25">
      <c r="A1120">
        <v>21791</v>
      </c>
      <c r="B1120" t="s">
        <v>119</v>
      </c>
      <c r="C1120">
        <v>0.05</v>
      </c>
      <c r="D1120">
        <v>80.98</v>
      </c>
      <c r="E1120">
        <v>35</v>
      </c>
      <c r="F1120">
        <v>1316</v>
      </c>
      <c r="G1120" t="s">
        <v>1411</v>
      </c>
      <c r="H1120" t="s">
        <v>62</v>
      </c>
      <c r="I1120" t="s">
        <v>53</v>
      </c>
      <c r="J1120" t="s">
        <v>42</v>
      </c>
      <c r="K1120" t="s">
        <v>154</v>
      </c>
      <c r="L1120" t="s">
        <v>249</v>
      </c>
      <c r="M1120" t="s">
        <v>1365</v>
      </c>
      <c r="N1120">
        <v>0.81</v>
      </c>
      <c r="O1120" t="s">
        <v>46</v>
      </c>
      <c r="P1120" t="s">
        <v>47</v>
      </c>
      <c r="Q1120" t="s">
        <v>268</v>
      </c>
      <c r="R1120" t="s">
        <v>1412</v>
      </c>
      <c r="S1120">
        <v>80022</v>
      </c>
      <c r="T1120" s="3">
        <v>42009</v>
      </c>
      <c r="U1120" s="3">
        <v>42013</v>
      </c>
      <c r="V1120">
        <v>-746.44</v>
      </c>
      <c r="W1120">
        <v>8</v>
      </c>
      <c r="X1120">
        <v>637.76</v>
      </c>
      <c r="Y1120">
        <v>87603</v>
      </c>
    </row>
    <row r="1121" spans="1:25" x14ac:dyDescent="0.25">
      <c r="A1121">
        <v>21792</v>
      </c>
      <c r="B1121" t="s">
        <v>119</v>
      </c>
      <c r="C1121">
        <v>0.05</v>
      </c>
      <c r="D1121">
        <v>279.48</v>
      </c>
      <c r="E1121">
        <v>35</v>
      </c>
      <c r="F1121">
        <v>1316</v>
      </c>
      <c r="G1121" t="s">
        <v>1411</v>
      </c>
      <c r="H1121" t="s">
        <v>62</v>
      </c>
      <c r="I1121" t="s">
        <v>53</v>
      </c>
      <c r="J1121" t="s">
        <v>42</v>
      </c>
      <c r="K1121" t="s">
        <v>154</v>
      </c>
      <c r="L1121" t="s">
        <v>249</v>
      </c>
      <c r="M1121" t="s">
        <v>823</v>
      </c>
      <c r="N1121">
        <v>0.8</v>
      </c>
      <c r="O1121" t="s">
        <v>46</v>
      </c>
      <c r="P1121" t="s">
        <v>47</v>
      </c>
      <c r="Q1121" t="s">
        <v>268</v>
      </c>
      <c r="R1121" t="s">
        <v>1412</v>
      </c>
      <c r="S1121">
        <v>80022</v>
      </c>
      <c r="T1121" s="3">
        <v>42009</v>
      </c>
      <c r="U1121" s="3">
        <v>42009</v>
      </c>
      <c r="V1121">
        <v>-274.95</v>
      </c>
      <c r="W1121">
        <v>8</v>
      </c>
      <c r="X1121">
        <v>2156.06</v>
      </c>
      <c r="Y1121">
        <v>87603</v>
      </c>
    </row>
    <row r="1122" spans="1:25" x14ac:dyDescent="0.25">
      <c r="A1122">
        <v>21806</v>
      </c>
      <c r="B1122" t="s">
        <v>38</v>
      </c>
      <c r="C1122">
        <v>0.06</v>
      </c>
      <c r="D1122">
        <v>99.99</v>
      </c>
      <c r="E1122">
        <v>19.989999999999998</v>
      </c>
      <c r="F1122">
        <v>1484</v>
      </c>
      <c r="G1122" t="s">
        <v>1534</v>
      </c>
      <c r="H1122" t="s">
        <v>62</v>
      </c>
      <c r="I1122" t="s">
        <v>53</v>
      </c>
      <c r="J1122" t="s">
        <v>90</v>
      </c>
      <c r="K1122" t="s">
        <v>193</v>
      </c>
      <c r="L1122" t="s">
        <v>72</v>
      </c>
      <c r="M1122" t="s">
        <v>1164</v>
      </c>
      <c r="N1122">
        <v>0.52</v>
      </c>
      <c r="O1122" t="s">
        <v>46</v>
      </c>
      <c r="P1122" t="s">
        <v>74</v>
      </c>
      <c r="Q1122" t="s">
        <v>191</v>
      </c>
      <c r="R1122" t="s">
        <v>1535</v>
      </c>
      <c r="S1122">
        <v>60016</v>
      </c>
      <c r="T1122" s="3">
        <v>42074</v>
      </c>
      <c r="U1122" s="3">
        <v>42077</v>
      </c>
      <c r="V1122">
        <v>-127.56</v>
      </c>
      <c r="W1122">
        <v>3</v>
      </c>
      <c r="X1122">
        <v>290.24</v>
      </c>
      <c r="Y1122">
        <v>91235</v>
      </c>
    </row>
    <row r="1123" spans="1:25" x14ac:dyDescent="0.25">
      <c r="A1123">
        <v>21807</v>
      </c>
      <c r="B1123" t="s">
        <v>38</v>
      </c>
      <c r="C1123">
        <v>0</v>
      </c>
      <c r="D1123">
        <v>193.17</v>
      </c>
      <c r="E1123">
        <v>19.989999999999998</v>
      </c>
      <c r="F1123">
        <v>1484</v>
      </c>
      <c r="G1123" t="s">
        <v>1534</v>
      </c>
      <c r="H1123" t="s">
        <v>62</v>
      </c>
      <c r="I1123" t="s">
        <v>53</v>
      </c>
      <c r="J1123" t="s">
        <v>42</v>
      </c>
      <c r="K1123" t="s">
        <v>154</v>
      </c>
      <c r="L1123" t="s">
        <v>72</v>
      </c>
      <c r="M1123" t="s">
        <v>1536</v>
      </c>
      <c r="N1123">
        <v>0.71</v>
      </c>
      <c r="O1123" t="s">
        <v>46</v>
      </c>
      <c r="P1123" t="s">
        <v>74</v>
      </c>
      <c r="Q1123" t="s">
        <v>191</v>
      </c>
      <c r="R1123" t="s">
        <v>1535</v>
      </c>
      <c r="S1123">
        <v>60016</v>
      </c>
      <c r="T1123" s="3">
        <v>42074</v>
      </c>
      <c r="U1123" s="3">
        <v>42075</v>
      </c>
      <c r="V1123">
        <v>282.18</v>
      </c>
      <c r="W1123">
        <v>5</v>
      </c>
      <c r="X1123">
        <v>971.4</v>
      </c>
      <c r="Y1123">
        <v>91235</v>
      </c>
    </row>
    <row r="1124" spans="1:25" x14ac:dyDescent="0.25">
      <c r="A1124">
        <v>21808</v>
      </c>
      <c r="B1124" t="s">
        <v>38</v>
      </c>
      <c r="C1124">
        <v>0.08</v>
      </c>
      <c r="D1124">
        <v>20.99</v>
      </c>
      <c r="E1124">
        <v>3.3</v>
      </c>
      <c r="F1124">
        <v>1484</v>
      </c>
      <c r="G1124" t="s">
        <v>1534</v>
      </c>
      <c r="H1124" t="s">
        <v>40</v>
      </c>
      <c r="I1124" t="s">
        <v>53</v>
      </c>
      <c r="J1124" t="s">
        <v>90</v>
      </c>
      <c r="K1124" t="s">
        <v>91</v>
      </c>
      <c r="L1124" t="s">
        <v>64</v>
      </c>
      <c r="M1124" t="s">
        <v>908</v>
      </c>
      <c r="N1124">
        <v>0.81</v>
      </c>
      <c r="O1124" t="s">
        <v>46</v>
      </c>
      <c r="P1124" t="s">
        <v>74</v>
      </c>
      <c r="Q1124" t="s">
        <v>191</v>
      </c>
      <c r="R1124" t="s">
        <v>1535</v>
      </c>
      <c r="S1124">
        <v>60016</v>
      </c>
      <c r="T1124" s="3">
        <v>42074</v>
      </c>
      <c r="U1124" s="3">
        <v>42074</v>
      </c>
      <c r="V1124">
        <v>-96.34</v>
      </c>
      <c r="W1124">
        <v>11</v>
      </c>
      <c r="X1124">
        <v>193.51</v>
      </c>
      <c r="Y1124">
        <v>91235</v>
      </c>
    </row>
    <row r="1125" spans="1:25" x14ac:dyDescent="0.25">
      <c r="A1125">
        <v>21834</v>
      </c>
      <c r="B1125" t="s">
        <v>119</v>
      </c>
      <c r="C1125">
        <v>0.05</v>
      </c>
      <c r="D1125">
        <v>55.5</v>
      </c>
      <c r="E1125">
        <v>52.2</v>
      </c>
      <c r="F1125">
        <v>2157</v>
      </c>
      <c r="G1125" t="s">
        <v>2075</v>
      </c>
      <c r="H1125" t="s">
        <v>62</v>
      </c>
      <c r="I1125" t="s">
        <v>53</v>
      </c>
      <c r="J1125" t="s">
        <v>54</v>
      </c>
      <c r="K1125" t="s">
        <v>63</v>
      </c>
      <c r="L1125" t="s">
        <v>99</v>
      </c>
      <c r="M1125" t="s">
        <v>2076</v>
      </c>
      <c r="N1125">
        <v>0.72</v>
      </c>
      <c r="O1125" t="s">
        <v>46</v>
      </c>
      <c r="P1125" t="s">
        <v>74</v>
      </c>
      <c r="Q1125" t="s">
        <v>313</v>
      </c>
      <c r="R1125" t="s">
        <v>2077</v>
      </c>
      <c r="S1125">
        <v>48093</v>
      </c>
      <c r="T1125" s="3">
        <v>42079</v>
      </c>
      <c r="U1125" s="3">
        <v>42079</v>
      </c>
      <c r="V1125">
        <v>-118.54</v>
      </c>
      <c r="W1125">
        <v>4</v>
      </c>
      <c r="X1125">
        <v>253.87</v>
      </c>
      <c r="Y1125">
        <v>90385</v>
      </c>
    </row>
    <row r="1126" spans="1:25" x14ac:dyDescent="0.25">
      <c r="A1126">
        <v>21835</v>
      </c>
      <c r="B1126" t="s">
        <v>119</v>
      </c>
      <c r="C1126">
        <v>0.05</v>
      </c>
      <c r="D1126">
        <v>442.14</v>
      </c>
      <c r="E1126">
        <v>14.7</v>
      </c>
      <c r="F1126">
        <v>2157</v>
      </c>
      <c r="G1126" t="s">
        <v>2075</v>
      </c>
      <c r="H1126" t="s">
        <v>52</v>
      </c>
      <c r="I1126" t="s">
        <v>53</v>
      </c>
      <c r="J1126" t="s">
        <v>90</v>
      </c>
      <c r="K1126" t="s">
        <v>98</v>
      </c>
      <c r="L1126" t="s">
        <v>56</v>
      </c>
      <c r="M1126" t="s">
        <v>349</v>
      </c>
      <c r="N1126">
        <v>0.56000000000000005</v>
      </c>
      <c r="O1126" t="s">
        <v>46</v>
      </c>
      <c r="P1126" t="s">
        <v>74</v>
      </c>
      <c r="Q1126" t="s">
        <v>313</v>
      </c>
      <c r="R1126" t="s">
        <v>2077</v>
      </c>
      <c r="S1126">
        <v>48093</v>
      </c>
      <c r="T1126" s="3">
        <v>42079</v>
      </c>
      <c r="U1126" s="3">
        <v>42088</v>
      </c>
      <c r="V1126">
        <v>2963.48</v>
      </c>
      <c r="W1126">
        <v>14</v>
      </c>
      <c r="X1126">
        <v>5880.46</v>
      </c>
      <c r="Y1126">
        <v>90385</v>
      </c>
    </row>
    <row r="1127" spans="1:25" x14ac:dyDescent="0.25">
      <c r="A1127">
        <v>21847</v>
      </c>
      <c r="B1127" t="s">
        <v>50</v>
      </c>
      <c r="C1127">
        <v>0.05</v>
      </c>
      <c r="D1127">
        <v>328.14</v>
      </c>
      <c r="E1127">
        <v>91.05</v>
      </c>
      <c r="F1127">
        <v>1103</v>
      </c>
      <c r="G1127" t="s">
        <v>1215</v>
      </c>
      <c r="H1127" t="s">
        <v>52</v>
      </c>
      <c r="I1127" t="s">
        <v>53</v>
      </c>
      <c r="J1127" t="s">
        <v>42</v>
      </c>
      <c r="K1127" t="s">
        <v>270</v>
      </c>
      <c r="L1127" t="s">
        <v>56</v>
      </c>
      <c r="M1127" t="s">
        <v>481</v>
      </c>
      <c r="N1127">
        <v>0.56999999999999995</v>
      </c>
      <c r="O1127" t="s">
        <v>46</v>
      </c>
      <c r="P1127" t="s">
        <v>74</v>
      </c>
      <c r="Q1127" t="s">
        <v>509</v>
      </c>
      <c r="R1127" t="s">
        <v>1216</v>
      </c>
      <c r="S1127">
        <v>68046</v>
      </c>
      <c r="T1127" s="3">
        <v>42104</v>
      </c>
      <c r="U1127" s="3">
        <v>42105</v>
      </c>
      <c r="V1127">
        <v>772.04</v>
      </c>
      <c r="W1127">
        <v>7</v>
      </c>
      <c r="X1127">
        <v>2291.39</v>
      </c>
      <c r="Y1127">
        <v>90977</v>
      </c>
    </row>
    <row r="1128" spans="1:25" x14ac:dyDescent="0.25">
      <c r="A1128">
        <v>21848</v>
      </c>
      <c r="B1128" t="s">
        <v>50</v>
      </c>
      <c r="C1128">
        <v>0.08</v>
      </c>
      <c r="D1128">
        <v>128.24</v>
      </c>
      <c r="E1128">
        <v>12.65</v>
      </c>
      <c r="F1128">
        <v>1267</v>
      </c>
      <c r="G1128" t="s">
        <v>1378</v>
      </c>
      <c r="H1128" t="s">
        <v>62</v>
      </c>
      <c r="I1128" t="s">
        <v>41</v>
      </c>
      <c r="J1128" t="s">
        <v>54</v>
      </c>
      <c r="K1128" t="s">
        <v>55</v>
      </c>
      <c r="L1128" t="s">
        <v>99</v>
      </c>
      <c r="M1128" t="s">
        <v>632</v>
      </c>
      <c r="O1128" t="s">
        <v>46</v>
      </c>
      <c r="P1128" t="s">
        <v>149</v>
      </c>
      <c r="Q1128" t="s">
        <v>375</v>
      </c>
      <c r="R1128" t="s">
        <v>1380</v>
      </c>
      <c r="S1128">
        <v>33433</v>
      </c>
      <c r="T1128" s="3">
        <v>42136</v>
      </c>
      <c r="U1128" s="3">
        <v>42137</v>
      </c>
      <c r="V1128">
        <v>-379.34</v>
      </c>
      <c r="W1128">
        <v>3</v>
      </c>
      <c r="X1128">
        <v>366.44</v>
      </c>
      <c r="Y1128">
        <v>89515</v>
      </c>
    </row>
    <row r="1129" spans="1:25" x14ac:dyDescent="0.25">
      <c r="A1129">
        <v>21849</v>
      </c>
      <c r="B1129" t="s">
        <v>50</v>
      </c>
      <c r="C1129">
        <v>0.04</v>
      </c>
      <c r="D1129">
        <v>5.98</v>
      </c>
      <c r="E1129">
        <v>4.38</v>
      </c>
      <c r="F1129">
        <v>1267</v>
      </c>
      <c r="G1129" t="s">
        <v>1378</v>
      </c>
      <c r="H1129" t="s">
        <v>62</v>
      </c>
      <c r="I1129" t="s">
        <v>41</v>
      </c>
      <c r="J1129" t="s">
        <v>90</v>
      </c>
      <c r="K1129" t="s">
        <v>193</v>
      </c>
      <c r="L1129" t="s">
        <v>64</v>
      </c>
      <c r="M1129" t="s">
        <v>1381</v>
      </c>
      <c r="N1129">
        <v>0.75</v>
      </c>
      <c r="O1129" t="s">
        <v>46</v>
      </c>
      <c r="P1129" t="s">
        <v>149</v>
      </c>
      <c r="Q1129" t="s">
        <v>375</v>
      </c>
      <c r="R1129" t="s">
        <v>1380</v>
      </c>
      <c r="S1129">
        <v>33433</v>
      </c>
      <c r="T1129" s="3">
        <v>42136</v>
      </c>
      <c r="U1129" s="3">
        <v>42138</v>
      </c>
      <c r="V1129">
        <v>-1522.3</v>
      </c>
      <c r="W1129">
        <v>11</v>
      </c>
      <c r="X1129">
        <v>69.75</v>
      </c>
      <c r="Y1129">
        <v>89515</v>
      </c>
    </row>
    <row r="1130" spans="1:25" x14ac:dyDescent="0.25">
      <c r="A1130">
        <v>21852</v>
      </c>
      <c r="B1130" t="s">
        <v>69</v>
      </c>
      <c r="C1130">
        <v>0</v>
      </c>
      <c r="D1130">
        <v>25.38</v>
      </c>
      <c r="E1130">
        <v>8.99</v>
      </c>
      <c r="F1130">
        <v>3257</v>
      </c>
      <c r="G1130" t="s">
        <v>2932</v>
      </c>
      <c r="H1130" t="s">
        <v>62</v>
      </c>
      <c r="I1130" t="s">
        <v>127</v>
      </c>
      <c r="J1130" t="s">
        <v>54</v>
      </c>
      <c r="K1130" t="s">
        <v>63</v>
      </c>
      <c r="L1130" t="s">
        <v>64</v>
      </c>
      <c r="M1130" t="s">
        <v>775</v>
      </c>
      <c r="N1130">
        <v>0.5</v>
      </c>
      <c r="O1130" t="s">
        <v>46</v>
      </c>
      <c r="P1130" t="s">
        <v>47</v>
      </c>
      <c r="Q1130" t="s">
        <v>48</v>
      </c>
      <c r="R1130" t="s">
        <v>2933</v>
      </c>
      <c r="S1130">
        <v>98632</v>
      </c>
      <c r="T1130" s="3">
        <v>42137</v>
      </c>
      <c r="U1130" s="3">
        <v>42139</v>
      </c>
      <c r="V1130">
        <v>470.34</v>
      </c>
      <c r="W1130">
        <v>26</v>
      </c>
      <c r="X1130">
        <v>700.41</v>
      </c>
      <c r="Y1130">
        <v>88826</v>
      </c>
    </row>
    <row r="1131" spans="1:25" x14ac:dyDescent="0.25">
      <c r="A1131">
        <v>21855</v>
      </c>
      <c r="B1131" t="s">
        <v>50</v>
      </c>
      <c r="C1131">
        <v>0.04</v>
      </c>
      <c r="D1131">
        <v>90.48</v>
      </c>
      <c r="E1131">
        <v>19.989999999999998</v>
      </c>
      <c r="F1131">
        <v>2847</v>
      </c>
      <c r="G1131" t="s">
        <v>2613</v>
      </c>
      <c r="H1131" t="s">
        <v>62</v>
      </c>
      <c r="I1131" t="s">
        <v>41</v>
      </c>
      <c r="J1131" t="s">
        <v>42</v>
      </c>
      <c r="K1131" t="s">
        <v>82</v>
      </c>
      <c r="L1131" t="s">
        <v>72</v>
      </c>
      <c r="M1131" t="s">
        <v>1853</v>
      </c>
      <c r="N1131">
        <v>0.4</v>
      </c>
      <c r="O1131" t="s">
        <v>46</v>
      </c>
      <c r="P1131" t="s">
        <v>149</v>
      </c>
      <c r="Q1131" t="s">
        <v>257</v>
      </c>
      <c r="R1131" t="s">
        <v>2614</v>
      </c>
      <c r="S1131">
        <v>38017</v>
      </c>
      <c r="T1131" s="3">
        <v>42103</v>
      </c>
      <c r="U1131" s="3">
        <v>42105</v>
      </c>
      <c r="V1131">
        <v>55.56</v>
      </c>
      <c r="W1131">
        <v>3</v>
      </c>
      <c r="X1131">
        <v>268.64</v>
      </c>
      <c r="Y1131">
        <v>85928</v>
      </c>
    </row>
    <row r="1132" spans="1:25" x14ac:dyDescent="0.25">
      <c r="A1132">
        <v>21856</v>
      </c>
      <c r="B1132" t="s">
        <v>50</v>
      </c>
      <c r="C1132">
        <v>0.02</v>
      </c>
      <c r="D1132">
        <v>9.77</v>
      </c>
      <c r="E1132">
        <v>6.02</v>
      </c>
      <c r="F1132">
        <v>2847</v>
      </c>
      <c r="G1132" t="s">
        <v>2613</v>
      </c>
      <c r="H1132" t="s">
        <v>62</v>
      </c>
      <c r="I1132" t="s">
        <v>41</v>
      </c>
      <c r="J1132" t="s">
        <v>54</v>
      </c>
      <c r="K1132" t="s">
        <v>63</v>
      </c>
      <c r="L1132" t="s">
        <v>99</v>
      </c>
      <c r="M1132" t="s">
        <v>1615</v>
      </c>
      <c r="N1132">
        <v>0.48</v>
      </c>
      <c r="O1132" t="s">
        <v>46</v>
      </c>
      <c r="P1132" t="s">
        <v>149</v>
      </c>
      <c r="Q1132" t="s">
        <v>257</v>
      </c>
      <c r="R1132" t="s">
        <v>2614</v>
      </c>
      <c r="S1132">
        <v>38017</v>
      </c>
      <c r="T1132" s="3">
        <v>42103</v>
      </c>
      <c r="U1132" s="3">
        <v>42104</v>
      </c>
      <c r="V1132">
        <v>-535.33000000000004</v>
      </c>
      <c r="W1132">
        <v>9</v>
      </c>
      <c r="X1132">
        <v>87.68</v>
      </c>
      <c r="Y1132">
        <v>85928</v>
      </c>
    </row>
    <row r="1133" spans="1:25" x14ac:dyDescent="0.25">
      <c r="A1133">
        <v>21857</v>
      </c>
      <c r="B1133" t="s">
        <v>50</v>
      </c>
      <c r="C1133">
        <v>0.09</v>
      </c>
      <c r="D1133">
        <v>34.99</v>
      </c>
      <c r="E1133">
        <v>7.73</v>
      </c>
      <c r="F1133">
        <v>2847</v>
      </c>
      <c r="G1133" t="s">
        <v>2613</v>
      </c>
      <c r="H1133" t="s">
        <v>62</v>
      </c>
      <c r="I1133" t="s">
        <v>41</v>
      </c>
      <c r="J1133" t="s">
        <v>42</v>
      </c>
      <c r="K1133" t="s">
        <v>43</v>
      </c>
      <c r="L1133" t="s">
        <v>72</v>
      </c>
      <c r="M1133" t="s">
        <v>114</v>
      </c>
      <c r="N1133">
        <v>0.59</v>
      </c>
      <c r="O1133" t="s">
        <v>46</v>
      </c>
      <c r="P1133" t="s">
        <v>149</v>
      </c>
      <c r="Q1133" t="s">
        <v>257</v>
      </c>
      <c r="R1133" t="s">
        <v>2614</v>
      </c>
      <c r="S1133">
        <v>38017</v>
      </c>
      <c r="T1133" s="3">
        <v>42103</v>
      </c>
      <c r="U1133" s="3">
        <v>42105</v>
      </c>
      <c r="V1133">
        <v>-208.72</v>
      </c>
      <c r="W1133">
        <v>1</v>
      </c>
      <c r="X1133">
        <v>37.619999999999997</v>
      </c>
      <c r="Y1133">
        <v>85928</v>
      </c>
    </row>
    <row r="1134" spans="1:25" x14ac:dyDescent="0.25">
      <c r="A1134">
        <v>21863</v>
      </c>
      <c r="B1134" t="s">
        <v>60</v>
      </c>
      <c r="C1134">
        <v>0.1</v>
      </c>
      <c r="D1134">
        <v>6.74</v>
      </c>
      <c r="E1134">
        <v>1.72</v>
      </c>
      <c r="F1134">
        <v>2718</v>
      </c>
      <c r="G1134" t="s">
        <v>2524</v>
      </c>
      <c r="H1134" t="s">
        <v>62</v>
      </c>
      <c r="I1134" t="s">
        <v>127</v>
      </c>
      <c r="J1134" t="s">
        <v>42</v>
      </c>
      <c r="K1134" t="s">
        <v>106</v>
      </c>
      <c r="L1134" t="s">
        <v>44</v>
      </c>
      <c r="M1134" t="s">
        <v>2525</v>
      </c>
      <c r="N1134">
        <v>0.35</v>
      </c>
      <c r="O1134" t="s">
        <v>46</v>
      </c>
      <c r="P1134" t="s">
        <v>74</v>
      </c>
      <c r="Q1134" t="s">
        <v>191</v>
      </c>
      <c r="R1134" t="s">
        <v>2523</v>
      </c>
      <c r="S1134">
        <v>60438</v>
      </c>
      <c r="T1134" s="3">
        <v>42064</v>
      </c>
      <c r="U1134" s="3">
        <v>42066</v>
      </c>
      <c r="V1134">
        <v>65.41</v>
      </c>
      <c r="W1134">
        <v>15</v>
      </c>
      <c r="X1134">
        <v>98.17</v>
      </c>
      <c r="Y1134">
        <v>89394</v>
      </c>
    </row>
    <row r="1135" spans="1:25" x14ac:dyDescent="0.25">
      <c r="A1135">
        <v>21901</v>
      </c>
      <c r="B1135" t="s">
        <v>69</v>
      </c>
      <c r="C1135">
        <v>0.1</v>
      </c>
      <c r="D1135">
        <v>40.98</v>
      </c>
      <c r="E1135">
        <v>6.5</v>
      </c>
      <c r="F1135">
        <v>2069</v>
      </c>
      <c r="G1135" t="s">
        <v>2000</v>
      </c>
      <c r="H1135" t="s">
        <v>62</v>
      </c>
      <c r="I1135" t="s">
        <v>127</v>
      </c>
      <c r="J1135" t="s">
        <v>90</v>
      </c>
      <c r="K1135" t="s">
        <v>193</v>
      </c>
      <c r="L1135" t="s">
        <v>72</v>
      </c>
      <c r="M1135" t="s">
        <v>1283</v>
      </c>
      <c r="N1135">
        <v>0.74</v>
      </c>
      <c r="O1135" t="s">
        <v>46</v>
      </c>
      <c r="P1135" t="s">
        <v>149</v>
      </c>
      <c r="Q1135" t="s">
        <v>626</v>
      </c>
      <c r="R1135" t="s">
        <v>2001</v>
      </c>
      <c r="S1135">
        <v>41075</v>
      </c>
      <c r="T1135" s="3">
        <v>42016</v>
      </c>
      <c r="U1135" s="3">
        <v>42018</v>
      </c>
      <c r="V1135">
        <v>66.849999999999994</v>
      </c>
      <c r="W1135">
        <v>3</v>
      </c>
      <c r="X1135">
        <v>120.34</v>
      </c>
      <c r="Y1135">
        <v>88554</v>
      </c>
    </row>
    <row r="1136" spans="1:25" x14ac:dyDescent="0.25">
      <c r="A1136">
        <v>21902</v>
      </c>
      <c r="B1136" t="s">
        <v>38</v>
      </c>
      <c r="C1136">
        <v>0.09</v>
      </c>
      <c r="D1136">
        <v>150.97999999999999</v>
      </c>
      <c r="E1136">
        <v>66.27</v>
      </c>
      <c r="F1136">
        <v>2131</v>
      </c>
      <c r="G1136" t="s">
        <v>2052</v>
      </c>
      <c r="H1136" t="s">
        <v>52</v>
      </c>
      <c r="I1136" t="s">
        <v>53</v>
      </c>
      <c r="J1136" t="s">
        <v>54</v>
      </c>
      <c r="K1136" t="s">
        <v>204</v>
      </c>
      <c r="L1136" t="s">
        <v>134</v>
      </c>
      <c r="M1136" t="s">
        <v>2053</v>
      </c>
      <c r="N1136">
        <v>0.65</v>
      </c>
      <c r="O1136" t="s">
        <v>46</v>
      </c>
      <c r="P1136" t="s">
        <v>74</v>
      </c>
      <c r="Q1136" t="s">
        <v>519</v>
      </c>
      <c r="R1136" t="s">
        <v>2054</v>
      </c>
      <c r="S1136">
        <v>64118</v>
      </c>
      <c r="T1136" s="3">
        <v>42007</v>
      </c>
      <c r="U1136" s="3">
        <v>42008</v>
      </c>
      <c r="V1136">
        <v>-407.85</v>
      </c>
      <c r="W1136">
        <v>2</v>
      </c>
      <c r="X1136">
        <v>302.33999999999997</v>
      </c>
      <c r="Y1136">
        <v>90079</v>
      </c>
    </row>
    <row r="1137" spans="1:25" x14ac:dyDescent="0.25">
      <c r="A1137">
        <v>21918</v>
      </c>
      <c r="B1137" t="s">
        <v>69</v>
      </c>
      <c r="C1137">
        <v>0.05</v>
      </c>
      <c r="D1137">
        <v>30.98</v>
      </c>
      <c r="E1137">
        <v>9.18</v>
      </c>
      <c r="F1137">
        <v>2509</v>
      </c>
      <c r="G1137" t="s">
        <v>2369</v>
      </c>
      <c r="H1137" t="s">
        <v>62</v>
      </c>
      <c r="I1137" t="s">
        <v>53</v>
      </c>
      <c r="J1137" t="s">
        <v>42</v>
      </c>
      <c r="K1137" t="s">
        <v>106</v>
      </c>
      <c r="L1137" t="s">
        <v>72</v>
      </c>
      <c r="M1137" t="s">
        <v>2370</v>
      </c>
      <c r="N1137">
        <v>0.4</v>
      </c>
      <c r="O1137" t="s">
        <v>46</v>
      </c>
      <c r="P1137" t="s">
        <v>66</v>
      </c>
      <c r="Q1137" t="s">
        <v>201</v>
      </c>
      <c r="R1137" t="s">
        <v>607</v>
      </c>
      <c r="S1137">
        <v>4106</v>
      </c>
      <c r="T1137" s="3">
        <v>42129</v>
      </c>
      <c r="U1137" s="3">
        <v>42129</v>
      </c>
      <c r="V1137">
        <v>308.67</v>
      </c>
      <c r="W1137">
        <v>15</v>
      </c>
      <c r="X1137">
        <v>462.57</v>
      </c>
      <c r="Y1137">
        <v>87029</v>
      </c>
    </row>
    <row r="1138" spans="1:25" x14ac:dyDescent="0.25">
      <c r="A1138">
        <v>21928</v>
      </c>
      <c r="B1138" t="s">
        <v>60</v>
      </c>
      <c r="C1138">
        <v>0.1</v>
      </c>
      <c r="D1138">
        <v>9.11</v>
      </c>
      <c r="E1138">
        <v>2.15</v>
      </c>
      <c r="F1138">
        <v>1602</v>
      </c>
      <c r="G1138" t="s">
        <v>1617</v>
      </c>
      <c r="H1138" t="s">
        <v>62</v>
      </c>
      <c r="I1138" t="s">
        <v>53</v>
      </c>
      <c r="J1138" t="s">
        <v>42</v>
      </c>
      <c r="K1138" t="s">
        <v>106</v>
      </c>
      <c r="L1138" t="s">
        <v>44</v>
      </c>
      <c r="M1138" t="s">
        <v>1271</v>
      </c>
      <c r="N1138">
        <v>0.4</v>
      </c>
      <c r="O1138" t="s">
        <v>46</v>
      </c>
      <c r="P1138" t="s">
        <v>66</v>
      </c>
      <c r="Q1138" t="s">
        <v>428</v>
      </c>
      <c r="R1138" t="s">
        <v>1618</v>
      </c>
      <c r="S1138">
        <v>20601</v>
      </c>
      <c r="T1138" s="3">
        <v>42104</v>
      </c>
      <c r="U1138" s="3">
        <v>42106</v>
      </c>
      <c r="V1138">
        <v>-3.93</v>
      </c>
      <c r="W1138">
        <v>2</v>
      </c>
      <c r="X1138">
        <v>17.420000000000002</v>
      </c>
      <c r="Y1138">
        <v>89680</v>
      </c>
    </row>
    <row r="1139" spans="1:25" x14ac:dyDescent="0.25">
      <c r="A1139">
        <v>21937</v>
      </c>
      <c r="B1139" t="s">
        <v>38</v>
      </c>
      <c r="C1139">
        <v>0.06</v>
      </c>
      <c r="D1139">
        <v>6.68</v>
      </c>
      <c r="E1139">
        <v>6.93</v>
      </c>
      <c r="F1139">
        <v>2257</v>
      </c>
      <c r="G1139" t="s">
        <v>2147</v>
      </c>
      <c r="H1139" t="s">
        <v>62</v>
      </c>
      <c r="I1139" t="s">
        <v>41</v>
      </c>
      <c r="J1139" t="s">
        <v>42</v>
      </c>
      <c r="K1139" t="s">
        <v>106</v>
      </c>
      <c r="L1139" t="s">
        <v>72</v>
      </c>
      <c r="M1139" t="s">
        <v>2148</v>
      </c>
      <c r="N1139">
        <v>0.37</v>
      </c>
      <c r="O1139" t="s">
        <v>46</v>
      </c>
      <c r="P1139" t="s">
        <v>149</v>
      </c>
      <c r="Q1139" t="s">
        <v>335</v>
      </c>
      <c r="R1139" t="s">
        <v>2149</v>
      </c>
      <c r="S1139">
        <v>27604</v>
      </c>
      <c r="T1139" s="3">
        <v>42167</v>
      </c>
      <c r="U1139" s="3">
        <v>42168</v>
      </c>
      <c r="V1139">
        <v>7.62</v>
      </c>
      <c r="W1139">
        <v>14</v>
      </c>
      <c r="X1139">
        <v>91.92</v>
      </c>
      <c r="Y1139">
        <v>87965</v>
      </c>
    </row>
    <row r="1140" spans="1:25" x14ac:dyDescent="0.25">
      <c r="A1140">
        <v>21942</v>
      </c>
      <c r="B1140" t="s">
        <v>119</v>
      </c>
      <c r="C1140">
        <v>0.09</v>
      </c>
      <c r="D1140">
        <v>5.84</v>
      </c>
      <c r="E1140">
        <v>0.83</v>
      </c>
      <c r="F1140">
        <v>820</v>
      </c>
      <c r="G1140" t="s">
        <v>956</v>
      </c>
      <c r="H1140" t="s">
        <v>62</v>
      </c>
      <c r="I1140" t="s">
        <v>71</v>
      </c>
      <c r="J1140" t="s">
        <v>42</v>
      </c>
      <c r="K1140" t="s">
        <v>43</v>
      </c>
      <c r="L1140" t="s">
        <v>44</v>
      </c>
      <c r="M1140" t="s">
        <v>957</v>
      </c>
      <c r="N1140">
        <v>0.49</v>
      </c>
      <c r="O1140" t="s">
        <v>46</v>
      </c>
      <c r="P1140" t="s">
        <v>47</v>
      </c>
      <c r="Q1140" t="s">
        <v>48</v>
      </c>
      <c r="R1140" t="s">
        <v>958</v>
      </c>
      <c r="S1140">
        <v>99362</v>
      </c>
      <c r="T1140" s="3">
        <v>42145</v>
      </c>
      <c r="U1140" s="3">
        <v>42149</v>
      </c>
      <c r="V1140">
        <v>-2.87</v>
      </c>
      <c r="W1140">
        <v>1</v>
      </c>
      <c r="X1140">
        <v>5.9</v>
      </c>
      <c r="Y1140">
        <v>90244</v>
      </c>
    </row>
    <row r="1141" spans="1:25" x14ac:dyDescent="0.25">
      <c r="A1141">
        <v>21945</v>
      </c>
      <c r="B1141" t="s">
        <v>119</v>
      </c>
      <c r="C1141">
        <v>0.02</v>
      </c>
      <c r="D1141">
        <v>15.99</v>
      </c>
      <c r="E1141">
        <v>13.18</v>
      </c>
      <c r="F1141">
        <v>1442</v>
      </c>
      <c r="G1141" t="s">
        <v>1508</v>
      </c>
      <c r="H1141" t="s">
        <v>40</v>
      </c>
      <c r="I1141" t="s">
        <v>41</v>
      </c>
      <c r="J1141" t="s">
        <v>42</v>
      </c>
      <c r="K1141" t="s">
        <v>122</v>
      </c>
      <c r="L1141" t="s">
        <v>72</v>
      </c>
      <c r="M1141" t="s">
        <v>651</v>
      </c>
      <c r="N1141">
        <v>0.37</v>
      </c>
      <c r="O1141" t="s">
        <v>46</v>
      </c>
      <c r="P1141" t="s">
        <v>74</v>
      </c>
      <c r="Q1141" t="s">
        <v>519</v>
      </c>
      <c r="R1141" t="s">
        <v>1206</v>
      </c>
      <c r="S1141">
        <v>65807</v>
      </c>
      <c r="T1141" s="3">
        <v>42034</v>
      </c>
      <c r="U1141" s="3">
        <v>42038</v>
      </c>
      <c r="V1141">
        <v>-76.989999999999995</v>
      </c>
      <c r="W1141">
        <v>7</v>
      </c>
      <c r="X1141">
        <v>123.03</v>
      </c>
      <c r="Y1141">
        <v>89077</v>
      </c>
    </row>
    <row r="1142" spans="1:25" x14ac:dyDescent="0.25">
      <c r="A1142">
        <v>21946</v>
      </c>
      <c r="B1142" t="s">
        <v>119</v>
      </c>
      <c r="C1142">
        <v>0.09</v>
      </c>
      <c r="D1142">
        <v>46.94</v>
      </c>
      <c r="E1142">
        <v>6.77</v>
      </c>
      <c r="F1142">
        <v>1442</v>
      </c>
      <c r="G1142" t="s">
        <v>1508</v>
      </c>
      <c r="H1142" t="s">
        <v>40</v>
      </c>
      <c r="I1142" t="s">
        <v>41</v>
      </c>
      <c r="J1142" t="s">
        <v>54</v>
      </c>
      <c r="K1142" t="s">
        <v>63</v>
      </c>
      <c r="L1142" t="s">
        <v>72</v>
      </c>
      <c r="M1142" t="s">
        <v>1510</v>
      </c>
      <c r="N1142">
        <v>0.44</v>
      </c>
      <c r="O1142" t="s">
        <v>46</v>
      </c>
      <c r="P1142" t="s">
        <v>74</v>
      </c>
      <c r="Q1142" t="s">
        <v>519</v>
      </c>
      <c r="R1142" t="s">
        <v>1206</v>
      </c>
      <c r="S1142">
        <v>65807</v>
      </c>
      <c r="T1142" s="3">
        <v>42034</v>
      </c>
      <c r="U1142" s="3">
        <v>42034</v>
      </c>
      <c r="V1142">
        <v>297.97000000000003</v>
      </c>
      <c r="W1142">
        <v>10</v>
      </c>
      <c r="X1142">
        <v>431.84</v>
      </c>
      <c r="Y1142">
        <v>89077</v>
      </c>
    </row>
    <row r="1143" spans="1:25" x14ac:dyDescent="0.25">
      <c r="A1143">
        <v>21947</v>
      </c>
      <c r="B1143" t="s">
        <v>60</v>
      </c>
      <c r="C1143">
        <v>0.08</v>
      </c>
      <c r="D1143">
        <v>46.89</v>
      </c>
      <c r="E1143">
        <v>5.0999999999999996</v>
      </c>
      <c r="F1143">
        <v>1648</v>
      </c>
      <c r="G1143" t="s">
        <v>1670</v>
      </c>
      <c r="H1143" t="s">
        <v>62</v>
      </c>
      <c r="I1143" t="s">
        <v>41</v>
      </c>
      <c r="J1143" t="s">
        <v>42</v>
      </c>
      <c r="K1143" t="s">
        <v>270</v>
      </c>
      <c r="L1143" t="s">
        <v>99</v>
      </c>
      <c r="M1143" t="s">
        <v>1358</v>
      </c>
      <c r="N1143">
        <v>0.46</v>
      </c>
      <c r="O1143" t="s">
        <v>46</v>
      </c>
      <c r="P1143" t="s">
        <v>74</v>
      </c>
      <c r="Q1143" t="s">
        <v>191</v>
      </c>
      <c r="R1143" t="s">
        <v>1671</v>
      </c>
      <c r="S1143">
        <v>60098</v>
      </c>
      <c r="T1143" s="3">
        <v>42088</v>
      </c>
      <c r="U1143" s="3">
        <v>42090</v>
      </c>
      <c r="V1143">
        <v>507.63</v>
      </c>
      <c r="W1143">
        <v>17</v>
      </c>
      <c r="X1143">
        <v>735.7</v>
      </c>
      <c r="Y1143">
        <v>91043</v>
      </c>
    </row>
    <row r="1144" spans="1:25" x14ac:dyDescent="0.25">
      <c r="A1144">
        <v>21948</v>
      </c>
      <c r="B1144" t="s">
        <v>60</v>
      </c>
      <c r="C1144">
        <v>0.05</v>
      </c>
      <c r="D1144">
        <v>12.98</v>
      </c>
      <c r="E1144">
        <v>3.14</v>
      </c>
      <c r="F1144">
        <v>1648</v>
      </c>
      <c r="G1144" t="s">
        <v>1670</v>
      </c>
      <c r="H1144" t="s">
        <v>62</v>
      </c>
      <c r="I1144" t="s">
        <v>41</v>
      </c>
      <c r="J1144" t="s">
        <v>42</v>
      </c>
      <c r="K1144" t="s">
        <v>187</v>
      </c>
      <c r="L1144" t="s">
        <v>64</v>
      </c>
      <c r="M1144" t="s">
        <v>188</v>
      </c>
      <c r="N1144">
        <v>0.6</v>
      </c>
      <c r="O1144" t="s">
        <v>46</v>
      </c>
      <c r="P1144" t="s">
        <v>74</v>
      </c>
      <c r="Q1144" t="s">
        <v>191</v>
      </c>
      <c r="R1144" t="s">
        <v>1671</v>
      </c>
      <c r="S1144">
        <v>60098</v>
      </c>
      <c r="T1144" s="3">
        <v>42088</v>
      </c>
      <c r="U1144" s="3">
        <v>42088</v>
      </c>
      <c r="V1144">
        <v>38.229999999999997</v>
      </c>
      <c r="W1144">
        <v>18</v>
      </c>
      <c r="X1144">
        <v>225.59</v>
      </c>
      <c r="Y1144">
        <v>91043</v>
      </c>
    </row>
    <row r="1145" spans="1:25" x14ac:dyDescent="0.25">
      <c r="A1145">
        <v>21949</v>
      </c>
      <c r="B1145" t="s">
        <v>50</v>
      </c>
      <c r="C1145">
        <v>0.02</v>
      </c>
      <c r="D1145">
        <v>70.98</v>
      </c>
      <c r="E1145">
        <v>46.74</v>
      </c>
      <c r="F1145">
        <v>738</v>
      </c>
      <c r="G1145" t="s">
        <v>879</v>
      </c>
      <c r="H1145" t="s">
        <v>52</v>
      </c>
      <c r="I1145" t="s">
        <v>127</v>
      </c>
      <c r="J1145" t="s">
        <v>54</v>
      </c>
      <c r="K1145" t="s">
        <v>204</v>
      </c>
      <c r="L1145" t="s">
        <v>134</v>
      </c>
      <c r="M1145" t="s">
        <v>880</v>
      </c>
      <c r="N1145">
        <v>0.56000000000000005</v>
      </c>
      <c r="O1145" t="s">
        <v>46</v>
      </c>
      <c r="P1145" t="s">
        <v>66</v>
      </c>
      <c r="Q1145" t="s">
        <v>67</v>
      </c>
      <c r="R1145" t="s">
        <v>881</v>
      </c>
      <c r="S1145">
        <v>7016</v>
      </c>
      <c r="T1145" s="3">
        <v>42170</v>
      </c>
      <c r="U1145" s="3">
        <v>42171</v>
      </c>
      <c r="V1145">
        <v>-178.22</v>
      </c>
      <c r="W1145">
        <v>4</v>
      </c>
      <c r="X1145">
        <v>313.63</v>
      </c>
      <c r="Y1145">
        <v>90361</v>
      </c>
    </row>
    <row r="1146" spans="1:25" x14ac:dyDescent="0.25">
      <c r="A1146">
        <v>21950</v>
      </c>
      <c r="B1146" t="s">
        <v>50</v>
      </c>
      <c r="C1146">
        <v>0.06</v>
      </c>
      <c r="D1146">
        <v>350.98</v>
      </c>
      <c r="E1146">
        <v>30</v>
      </c>
      <c r="F1146">
        <v>736</v>
      </c>
      <c r="G1146" t="s">
        <v>874</v>
      </c>
      <c r="H1146" t="s">
        <v>52</v>
      </c>
      <c r="I1146" t="s">
        <v>127</v>
      </c>
      <c r="J1146" t="s">
        <v>54</v>
      </c>
      <c r="K1146" t="s">
        <v>55</v>
      </c>
      <c r="L1146" t="s">
        <v>56</v>
      </c>
      <c r="M1146" t="s">
        <v>875</v>
      </c>
      <c r="N1146">
        <v>0.61</v>
      </c>
      <c r="O1146" t="s">
        <v>46</v>
      </c>
      <c r="P1146" t="s">
        <v>66</v>
      </c>
      <c r="Q1146" t="s">
        <v>210</v>
      </c>
      <c r="R1146" t="s">
        <v>151</v>
      </c>
      <c r="S1146">
        <v>3079</v>
      </c>
      <c r="T1146" s="3">
        <v>42170</v>
      </c>
      <c r="U1146" s="3">
        <v>42172</v>
      </c>
      <c r="V1146">
        <v>797.86</v>
      </c>
      <c r="W1146">
        <v>6</v>
      </c>
      <c r="X1146">
        <v>2016.32</v>
      </c>
      <c r="Y1146">
        <v>90361</v>
      </c>
    </row>
    <row r="1147" spans="1:25" x14ac:dyDescent="0.25">
      <c r="A1147">
        <v>21951</v>
      </c>
      <c r="B1147" t="s">
        <v>50</v>
      </c>
      <c r="C1147">
        <v>0.04</v>
      </c>
      <c r="D1147">
        <v>27.48</v>
      </c>
      <c r="E1147">
        <v>4</v>
      </c>
      <c r="F1147">
        <v>741</v>
      </c>
      <c r="G1147" t="s">
        <v>882</v>
      </c>
      <c r="H1147" t="s">
        <v>62</v>
      </c>
      <c r="I1147" t="s">
        <v>127</v>
      </c>
      <c r="J1147" t="s">
        <v>90</v>
      </c>
      <c r="K1147" t="s">
        <v>193</v>
      </c>
      <c r="L1147" t="s">
        <v>72</v>
      </c>
      <c r="M1147" t="s">
        <v>883</v>
      </c>
      <c r="N1147">
        <v>0.75</v>
      </c>
      <c r="O1147" t="s">
        <v>46</v>
      </c>
      <c r="P1147" t="s">
        <v>66</v>
      </c>
      <c r="Q1147" t="s">
        <v>67</v>
      </c>
      <c r="R1147" t="s">
        <v>884</v>
      </c>
      <c r="S1147">
        <v>7901</v>
      </c>
      <c r="T1147" s="3">
        <v>42170</v>
      </c>
      <c r="U1147" s="3">
        <v>42172</v>
      </c>
      <c r="V1147">
        <v>-26.66</v>
      </c>
      <c r="W1147">
        <v>15</v>
      </c>
      <c r="X1147">
        <v>397.17</v>
      </c>
      <c r="Y1147">
        <v>90361</v>
      </c>
    </row>
    <row r="1148" spans="1:25" x14ac:dyDescent="0.25">
      <c r="A1148">
        <v>21955</v>
      </c>
      <c r="B1148" t="s">
        <v>60</v>
      </c>
      <c r="C1148">
        <v>0.01</v>
      </c>
      <c r="D1148">
        <v>80.98</v>
      </c>
      <c r="E1148">
        <v>35</v>
      </c>
      <c r="F1148">
        <v>1438</v>
      </c>
      <c r="G1148" t="s">
        <v>1504</v>
      </c>
      <c r="H1148" t="s">
        <v>62</v>
      </c>
      <c r="I1148" t="s">
        <v>41</v>
      </c>
      <c r="J1148" t="s">
        <v>42</v>
      </c>
      <c r="K1148" t="s">
        <v>154</v>
      </c>
      <c r="L1148" t="s">
        <v>249</v>
      </c>
      <c r="M1148" t="s">
        <v>1000</v>
      </c>
      <c r="N1148">
        <v>0.83</v>
      </c>
      <c r="O1148" t="s">
        <v>46</v>
      </c>
      <c r="P1148" t="s">
        <v>66</v>
      </c>
      <c r="Q1148" t="s">
        <v>167</v>
      </c>
      <c r="R1148" t="s">
        <v>1505</v>
      </c>
      <c r="S1148">
        <v>44035</v>
      </c>
      <c r="T1148" s="3">
        <v>42026</v>
      </c>
      <c r="U1148" s="3">
        <v>42028</v>
      </c>
      <c r="V1148">
        <v>-409.37</v>
      </c>
      <c r="W1148">
        <v>3</v>
      </c>
      <c r="X1148">
        <v>267.83</v>
      </c>
      <c r="Y1148">
        <v>90120</v>
      </c>
    </row>
    <row r="1149" spans="1:25" x14ac:dyDescent="0.25">
      <c r="A1149">
        <v>21958</v>
      </c>
      <c r="B1149" t="s">
        <v>38</v>
      </c>
      <c r="C1149">
        <v>0.01</v>
      </c>
      <c r="D1149">
        <v>20.98</v>
      </c>
      <c r="E1149">
        <v>53.03</v>
      </c>
      <c r="F1149">
        <v>508</v>
      </c>
      <c r="G1149" t="s">
        <v>629</v>
      </c>
      <c r="H1149" t="s">
        <v>52</v>
      </c>
      <c r="I1149" t="s">
        <v>41</v>
      </c>
      <c r="J1149" t="s">
        <v>42</v>
      </c>
      <c r="K1149" t="s">
        <v>154</v>
      </c>
      <c r="L1149" t="s">
        <v>56</v>
      </c>
      <c r="M1149" t="s">
        <v>630</v>
      </c>
      <c r="N1149">
        <v>0.78</v>
      </c>
      <c r="O1149" t="s">
        <v>46</v>
      </c>
      <c r="P1149" t="s">
        <v>149</v>
      </c>
      <c r="Q1149" t="s">
        <v>626</v>
      </c>
      <c r="R1149" t="s">
        <v>631</v>
      </c>
      <c r="S1149">
        <v>41011</v>
      </c>
      <c r="T1149" s="3">
        <v>42058</v>
      </c>
      <c r="U1149" s="3">
        <v>42058</v>
      </c>
      <c r="V1149">
        <v>-282.08</v>
      </c>
      <c r="W1149">
        <v>5</v>
      </c>
      <c r="X1149">
        <v>123</v>
      </c>
      <c r="Y1149">
        <v>87356</v>
      </c>
    </row>
    <row r="1150" spans="1:25" x14ac:dyDescent="0.25">
      <c r="A1150">
        <v>21959</v>
      </c>
      <c r="B1150" t="s">
        <v>60</v>
      </c>
      <c r="C1150">
        <v>7.0000000000000007E-2</v>
      </c>
      <c r="D1150">
        <v>125.99</v>
      </c>
      <c r="E1150">
        <v>2.5</v>
      </c>
      <c r="F1150">
        <v>1035</v>
      </c>
      <c r="G1150" t="s">
        <v>1160</v>
      </c>
      <c r="H1150" t="s">
        <v>62</v>
      </c>
      <c r="I1150" t="s">
        <v>53</v>
      </c>
      <c r="J1150" t="s">
        <v>90</v>
      </c>
      <c r="K1150" t="s">
        <v>91</v>
      </c>
      <c r="L1150" t="s">
        <v>72</v>
      </c>
      <c r="M1150" t="s">
        <v>1161</v>
      </c>
      <c r="N1150">
        <v>0.6</v>
      </c>
      <c r="O1150" t="s">
        <v>46</v>
      </c>
      <c r="P1150" t="s">
        <v>66</v>
      </c>
      <c r="Q1150" t="s">
        <v>167</v>
      </c>
      <c r="R1150" t="s">
        <v>1162</v>
      </c>
      <c r="S1150">
        <v>43015</v>
      </c>
      <c r="T1150" s="3">
        <v>42076</v>
      </c>
      <c r="U1150" s="3">
        <v>42076</v>
      </c>
      <c r="V1150">
        <v>-604.41</v>
      </c>
      <c r="W1150">
        <v>1</v>
      </c>
      <c r="X1150">
        <v>100.59</v>
      </c>
      <c r="Y1150">
        <v>90710</v>
      </c>
    </row>
    <row r="1151" spans="1:25" x14ac:dyDescent="0.25">
      <c r="A1151">
        <v>21960</v>
      </c>
      <c r="B1151" t="s">
        <v>60</v>
      </c>
      <c r="C1151">
        <v>0.03</v>
      </c>
      <c r="D1151">
        <v>99.99</v>
      </c>
      <c r="E1151">
        <v>19.989999999999998</v>
      </c>
      <c r="F1151">
        <v>1036</v>
      </c>
      <c r="G1151" t="s">
        <v>1163</v>
      </c>
      <c r="H1151" t="s">
        <v>62</v>
      </c>
      <c r="I1151" t="s">
        <v>53</v>
      </c>
      <c r="J1151" t="s">
        <v>90</v>
      </c>
      <c r="K1151" t="s">
        <v>193</v>
      </c>
      <c r="L1151" t="s">
        <v>72</v>
      </c>
      <c r="M1151" t="s">
        <v>1164</v>
      </c>
      <c r="N1151">
        <v>0.52</v>
      </c>
      <c r="O1151" t="s">
        <v>46</v>
      </c>
      <c r="P1151" t="s">
        <v>66</v>
      </c>
      <c r="Q1151" t="s">
        <v>167</v>
      </c>
      <c r="R1151" t="s">
        <v>1165</v>
      </c>
      <c r="S1151">
        <v>43017</v>
      </c>
      <c r="T1151" s="3">
        <v>42076</v>
      </c>
      <c r="U1151" s="3">
        <v>42077</v>
      </c>
      <c r="V1151">
        <v>293.66000000000003</v>
      </c>
      <c r="W1151">
        <v>6</v>
      </c>
      <c r="X1151">
        <v>598.38</v>
      </c>
      <c r="Y1151">
        <v>90710</v>
      </c>
    </row>
    <row r="1152" spans="1:25" x14ac:dyDescent="0.25">
      <c r="A1152">
        <v>21961</v>
      </c>
      <c r="B1152" t="s">
        <v>38</v>
      </c>
      <c r="C1152">
        <v>0.06</v>
      </c>
      <c r="D1152">
        <v>10.97</v>
      </c>
      <c r="E1152">
        <v>6.5</v>
      </c>
      <c r="F1152">
        <v>3176</v>
      </c>
      <c r="G1152" t="s">
        <v>2873</v>
      </c>
      <c r="H1152" t="s">
        <v>62</v>
      </c>
      <c r="I1152" t="s">
        <v>127</v>
      </c>
      <c r="J1152" t="s">
        <v>90</v>
      </c>
      <c r="K1152" t="s">
        <v>193</v>
      </c>
      <c r="L1152" t="s">
        <v>72</v>
      </c>
      <c r="M1152" t="s">
        <v>2874</v>
      </c>
      <c r="N1152">
        <v>0.64</v>
      </c>
      <c r="O1152" t="s">
        <v>46</v>
      </c>
      <c r="P1152" t="s">
        <v>149</v>
      </c>
      <c r="Q1152" t="s">
        <v>375</v>
      </c>
      <c r="R1152" t="s">
        <v>2875</v>
      </c>
      <c r="S1152">
        <v>32216</v>
      </c>
      <c r="T1152" s="3">
        <v>42128</v>
      </c>
      <c r="U1152" s="3">
        <v>42130</v>
      </c>
      <c r="V1152">
        <v>65.599999999999994</v>
      </c>
      <c r="W1152">
        <v>19</v>
      </c>
      <c r="X1152">
        <v>215.25</v>
      </c>
      <c r="Y1152">
        <v>90820</v>
      </c>
    </row>
    <row r="1153" spans="1:25" x14ac:dyDescent="0.25">
      <c r="A1153">
        <v>21964</v>
      </c>
      <c r="B1153" t="s">
        <v>119</v>
      </c>
      <c r="C1153">
        <v>0.05</v>
      </c>
      <c r="D1153">
        <v>30.42</v>
      </c>
      <c r="E1153">
        <v>8.65</v>
      </c>
      <c r="F1153">
        <v>2132</v>
      </c>
      <c r="G1153" t="s">
        <v>2055</v>
      </c>
      <c r="H1153" t="s">
        <v>40</v>
      </c>
      <c r="I1153" t="s">
        <v>53</v>
      </c>
      <c r="J1153" t="s">
        <v>90</v>
      </c>
      <c r="K1153" t="s">
        <v>193</v>
      </c>
      <c r="L1153" t="s">
        <v>72</v>
      </c>
      <c r="M1153" t="s">
        <v>1209</v>
      </c>
      <c r="N1153">
        <v>0.74</v>
      </c>
      <c r="O1153" t="s">
        <v>46</v>
      </c>
      <c r="P1153" t="s">
        <v>74</v>
      </c>
      <c r="Q1153" t="s">
        <v>519</v>
      </c>
      <c r="R1153" t="s">
        <v>2056</v>
      </c>
      <c r="S1153">
        <v>63042</v>
      </c>
      <c r="T1153" s="3">
        <v>42014</v>
      </c>
      <c r="U1153" s="3">
        <v>42018</v>
      </c>
      <c r="V1153">
        <v>-191.26</v>
      </c>
      <c r="W1153">
        <v>11</v>
      </c>
      <c r="X1153">
        <v>334.44</v>
      </c>
      <c r="Y1153">
        <v>90078</v>
      </c>
    </row>
    <row r="1154" spans="1:25" x14ac:dyDescent="0.25">
      <c r="A1154">
        <v>21966</v>
      </c>
      <c r="B1154" t="s">
        <v>60</v>
      </c>
      <c r="C1154">
        <v>0.02</v>
      </c>
      <c r="D1154">
        <v>280.98</v>
      </c>
      <c r="E1154">
        <v>57</v>
      </c>
      <c r="F1154">
        <v>568</v>
      </c>
      <c r="G1154" t="s">
        <v>682</v>
      </c>
      <c r="H1154" t="s">
        <v>52</v>
      </c>
      <c r="I1154" t="s">
        <v>127</v>
      </c>
      <c r="J1154" t="s">
        <v>54</v>
      </c>
      <c r="K1154" t="s">
        <v>55</v>
      </c>
      <c r="L1154" t="s">
        <v>56</v>
      </c>
      <c r="M1154" t="s">
        <v>683</v>
      </c>
      <c r="N1154">
        <v>0.78</v>
      </c>
      <c r="O1154" t="s">
        <v>46</v>
      </c>
      <c r="P1154" t="s">
        <v>149</v>
      </c>
      <c r="Q1154" t="s">
        <v>684</v>
      </c>
      <c r="R1154" t="s">
        <v>456</v>
      </c>
      <c r="S1154">
        <v>39701</v>
      </c>
      <c r="T1154" s="3">
        <v>42067</v>
      </c>
      <c r="U1154" s="3">
        <v>42068</v>
      </c>
      <c r="V1154">
        <v>1141.79</v>
      </c>
      <c r="W1154">
        <v>4</v>
      </c>
      <c r="X1154">
        <v>1128.74</v>
      </c>
      <c r="Y1154">
        <v>88879</v>
      </c>
    </row>
    <row r="1155" spans="1:25" x14ac:dyDescent="0.25">
      <c r="A1155">
        <v>21970</v>
      </c>
      <c r="B1155" t="s">
        <v>119</v>
      </c>
      <c r="C1155">
        <v>0.1</v>
      </c>
      <c r="D1155">
        <v>15.98</v>
      </c>
      <c r="E1155">
        <v>4</v>
      </c>
      <c r="F1155">
        <v>920</v>
      </c>
      <c r="G1155" t="s">
        <v>1051</v>
      </c>
      <c r="H1155" t="s">
        <v>62</v>
      </c>
      <c r="I1155" t="s">
        <v>41</v>
      </c>
      <c r="J1155" t="s">
        <v>90</v>
      </c>
      <c r="K1155" t="s">
        <v>193</v>
      </c>
      <c r="L1155" t="s">
        <v>72</v>
      </c>
      <c r="M1155" t="s">
        <v>526</v>
      </c>
      <c r="N1155">
        <v>0.37</v>
      </c>
      <c r="O1155" t="s">
        <v>46</v>
      </c>
      <c r="P1155" t="s">
        <v>47</v>
      </c>
      <c r="Q1155" t="s">
        <v>58</v>
      </c>
      <c r="R1155" t="s">
        <v>1052</v>
      </c>
      <c r="S1155">
        <v>92374</v>
      </c>
      <c r="T1155" s="3">
        <v>42090</v>
      </c>
      <c r="U1155" s="3">
        <v>42095</v>
      </c>
      <c r="V1155">
        <v>92.72</v>
      </c>
      <c r="W1155">
        <v>9</v>
      </c>
      <c r="X1155">
        <v>134.38</v>
      </c>
      <c r="Y1155">
        <v>90491</v>
      </c>
    </row>
    <row r="1156" spans="1:25" x14ac:dyDescent="0.25">
      <c r="A1156">
        <v>21975</v>
      </c>
      <c r="B1156" t="s">
        <v>38</v>
      </c>
      <c r="C1156">
        <v>7.0000000000000007E-2</v>
      </c>
      <c r="D1156">
        <v>30.93</v>
      </c>
      <c r="E1156">
        <v>3.92</v>
      </c>
      <c r="F1156">
        <v>2157</v>
      </c>
      <c r="G1156" t="s">
        <v>2075</v>
      </c>
      <c r="H1156" t="s">
        <v>62</v>
      </c>
      <c r="I1156" t="s">
        <v>53</v>
      </c>
      <c r="J1156" t="s">
        <v>54</v>
      </c>
      <c r="K1156" t="s">
        <v>63</v>
      </c>
      <c r="L1156" t="s">
        <v>64</v>
      </c>
      <c r="M1156" t="s">
        <v>1763</v>
      </c>
      <c r="N1156">
        <v>0.44</v>
      </c>
      <c r="O1156" t="s">
        <v>46</v>
      </c>
      <c r="P1156" t="s">
        <v>74</v>
      </c>
      <c r="Q1156" t="s">
        <v>313</v>
      </c>
      <c r="R1156" t="s">
        <v>2077</v>
      </c>
      <c r="S1156">
        <v>48093</v>
      </c>
      <c r="T1156" s="3">
        <v>42127</v>
      </c>
      <c r="U1156" s="3">
        <v>42128</v>
      </c>
      <c r="V1156">
        <v>398.3</v>
      </c>
      <c r="W1156">
        <v>19</v>
      </c>
      <c r="X1156">
        <v>577.25</v>
      </c>
      <c r="Y1156">
        <v>90386</v>
      </c>
    </row>
    <row r="1157" spans="1:25" x14ac:dyDescent="0.25">
      <c r="A1157">
        <v>21976</v>
      </c>
      <c r="B1157" t="s">
        <v>38</v>
      </c>
      <c r="C1157">
        <v>0.05</v>
      </c>
      <c r="D1157">
        <v>297.48</v>
      </c>
      <c r="E1157">
        <v>18.059999999999999</v>
      </c>
      <c r="F1157">
        <v>2157</v>
      </c>
      <c r="G1157" t="s">
        <v>2075</v>
      </c>
      <c r="H1157" t="s">
        <v>52</v>
      </c>
      <c r="I1157" t="s">
        <v>53</v>
      </c>
      <c r="J1157" t="s">
        <v>90</v>
      </c>
      <c r="K1157" t="s">
        <v>98</v>
      </c>
      <c r="L1157" t="s">
        <v>56</v>
      </c>
      <c r="M1157" t="s">
        <v>578</v>
      </c>
      <c r="N1157">
        <v>0.6</v>
      </c>
      <c r="O1157" t="s">
        <v>46</v>
      </c>
      <c r="P1157" t="s">
        <v>74</v>
      </c>
      <c r="Q1157" t="s">
        <v>313</v>
      </c>
      <c r="R1157" t="s">
        <v>2077</v>
      </c>
      <c r="S1157">
        <v>48093</v>
      </c>
      <c r="T1157" s="3">
        <v>42127</v>
      </c>
      <c r="U1157" s="3">
        <v>42128</v>
      </c>
      <c r="V1157">
        <v>709.85</v>
      </c>
      <c r="W1157">
        <v>14</v>
      </c>
      <c r="X1157">
        <v>4075.18</v>
      </c>
      <c r="Y1157">
        <v>90386</v>
      </c>
    </row>
    <row r="1158" spans="1:25" x14ac:dyDescent="0.25">
      <c r="A1158">
        <v>21977</v>
      </c>
      <c r="B1158" t="s">
        <v>38</v>
      </c>
      <c r="C1158">
        <v>7.0000000000000007E-2</v>
      </c>
      <c r="D1158">
        <v>296.18</v>
      </c>
      <c r="E1158">
        <v>54.12</v>
      </c>
      <c r="F1158">
        <v>2157</v>
      </c>
      <c r="G1158" t="s">
        <v>2075</v>
      </c>
      <c r="H1158" t="s">
        <v>52</v>
      </c>
      <c r="I1158" t="s">
        <v>53</v>
      </c>
      <c r="J1158" t="s">
        <v>54</v>
      </c>
      <c r="K1158" t="s">
        <v>165</v>
      </c>
      <c r="L1158" t="s">
        <v>134</v>
      </c>
      <c r="M1158" t="s">
        <v>166</v>
      </c>
      <c r="N1158">
        <v>0.76</v>
      </c>
      <c r="O1158" t="s">
        <v>46</v>
      </c>
      <c r="P1158" t="s">
        <v>74</v>
      </c>
      <c r="Q1158" t="s">
        <v>313</v>
      </c>
      <c r="R1158" t="s">
        <v>2077</v>
      </c>
      <c r="S1158">
        <v>48093</v>
      </c>
      <c r="T1158" s="3">
        <v>42127</v>
      </c>
      <c r="U1158" s="3">
        <v>42129</v>
      </c>
      <c r="V1158">
        <v>80.81</v>
      </c>
      <c r="W1158">
        <v>6</v>
      </c>
      <c r="X1158">
        <v>1798.23</v>
      </c>
      <c r="Y1158">
        <v>90386</v>
      </c>
    </row>
    <row r="1159" spans="1:25" x14ac:dyDescent="0.25">
      <c r="A1159">
        <v>21979</v>
      </c>
      <c r="B1159" t="s">
        <v>119</v>
      </c>
      <c r="C1159">
        <v>0.03</v>
      </c>
      <c r="D1159">
        <v>13.48</v>
      </c>
      <c r="E1159">
        <v>4.51</v>
      </c>
      <c r="F1159">
        <v>2704</v>
      </c>
      <c r="G1159" t="s">
        <v>2514</v>
      </c>
      <c r="H1159" t="s">
        <v>40</v>
      </c>
      <c r="I1159" t="s">
        <v>127</v>
      </c>
      <c r="J1159" t="s">
        <v>42</v>
      </c>
      <c r="K1159" t="s">
        <v>154</v>
      </c>
      <c r="L1159" t="s">
        <v>72</v>
      </c>
      <c r="M1159" t="s">
        <v>2516</v>
      </c>
      <c r="N1159">
        <v>0.59</v>
      </c>
      <c r="O1159" t="s">
        <v>46</v>
      </c>
      <c r="P1159" t="s">
        <v>149</v>
      </c>
      <c r="Q1159" t="s">
        <v>375</v>
      </c>
      <c r="R1159" t="s">
        <v>2515</v>
      </c>
      <c r="S1159">
        <v>32503</v>
      </c>
      <c r="T1159" s="3">
        <v>42124</v>
      </c>
      <c r="U1159" s="3">
        <v>42128</v>
      </c>
      <c r="V1159">
        <v>-256.02</v>
      </c>
      <c r="W1159">
        <v>4</v>
      </c>
      <c r="X1159">
        <v>59.49</v>
      </c>
      <c r="Y1159">
        <v>91408</v>
      </c>
    </row>
    <row r="1160" spans="1:25" x14ac:dyDescent="0.25">
      <c r="A1160">
        <v>21981</v>
      </c>
      <c r="B1160" t="s">
        <v>60</v>
      </c>
      <c r="C1160">
        <v>0.01</v>
      </c>
      <c r="D1160">
        <v>194.3</v>
      </c>
      <c r="E1160">
        <v>11.54</v>
      </c>
      <c r="F1160">
        <v>2630</v>
      </c>
      <c r="G1160" t="s">
        <v>2463</v>
      </c>
      <c r="H1160" t="s">
        <v>62</v>
      </c>
      <c r="I1160" t="s">
        <v>71</v>
      </c>
      <c r="J1160" t="s">
        <v>54</v>
      </c>
      <c r="K1160" t="s">
        <v>63</v>
      </c>
      <c r="L1160" t="s">
        <v>249</v>
      </c>
      <c r="M1160" t="s">
        <v>1176</v>
      </c>
      <c r="N1160">
        <v>0.59</v>
      </c>
      <c r="O1160" t="s">
        <v>46</v>
      </c>
      <c r="P1160" t="s">
        <v>74</v>
      </c>
      <c r="Q1160" t="s">
        <v>317</v>
      </c>
      <c r="R1160" t="s">
        <v>2464</v>
      </c>
      <c r="S1160">
        <v>73071</v>
      </c>
      <c r="T1160" s="3">
        <v>42009</v>
      </c>
      <c r="U1160" s="3">
        <v>42011</v>
      </c>
      <c r="V1160">
        <v>690.18</v>
      </c>
      <c r="W1160">
        <v>5</v>
      </c>
      <c r="X1160">
        <v>1000.26</v>
      </c>
      <c r="Y1160">
        <v>85914</v>
      </c>
    </row>
    <row r="1161" spans="1:25" x14ac:dyDescent="0.25">
      <c r="A1161">
        <v>21982</v>
      </c>
      <c r="B1161" t="s">
        <v>60</v>
      </c>
      <c r="C1161">
        <v>0.02</v>
      </c>
      <c r="D1161">
        <v>209.84</v>
      </c>
      <c r="E1161">
        <v>21.21</v>
      </c>
      <c r="F1161">
        <v>2630</v>
      </c>
      <c r="G1161" t="s">
        <v>2463</v>
      </c>
      <c r="H1161" t="s">
        <v>62</v>
      </c>
      <c r="I1161" t="s">
        <v>71</v>
      </c>
      <c r="J1161" t="s">
        <v>54</v>
      </c>
      <c r="K1161" t="s">
        <v>63</v>
      </c>
      <c r="L1161" t="s">
        <v>249</v>
      </c>
      <c r="M1161" t="s">
        <v>1175</v>
      </c>
      <c r="N1161">
        <v>0.59</v>
      </c>
      <c r="O1161" t="s">
        <v>46</v>
      </c>
      <c r="P1161" t="s">
        <v>74</v>
      </c>
      <c r="Q1161" t="s">
        <v>317</v>
      </c>
      <c r="R1161" t="s">
        <v>2464</v>
      </c>
      <c r="S1161">
        <v>73071</v>
      </c>
      <c r="T1161" s="3">
        <v>42009</v>
      </c>
      <c r="U1161" s="3">
        <v>42010</v>
      </c>
      <c r="V1161">
        <v>1507.64</v>
      </c>
      <c r="W1161">
        <v>10</v>
      </c>
      <c r="X1161">
        <v>2184.9899999999998</v>
      </c>
      <c r="Y1161">
        <v>85914</v>
      </c>
    </row>
    <row r="1162" spans="1:25" x14ac:dyDescent="0.25">
      <c r="A1162">
        <v>21983</v>
      </c>
      <c r="B1162" t="s">
        <v>60</v>
      </c>
      <c r="C1162">
        <v>0</v>
      </c>
      <c r="D1162">
        <v>145.44999999999999</v>
      </c>
      <c r="E1162">
        <v>17.850000000000001</v>
      </c>
      <c r="F1162">
        <v>2630</v>
      </c>
      <c r="G1162" t="s">
        <v>2463</v>
      </c>
      <c r="H1162" t="s">
        <v>52</v>
      </c>
      <c r="I1162" t="s">
        <v>71</v>
      </c>
      <c r="J1162" t="s">
        <v>90</v>
      </c>
      <c r="K1162" t="s">
        <v>98</v>
      </c>
      <c r="L1162" t="s">
        <v>56</v>
      </c>
      <c r="M1162" t="s">
        <v>1088</v>
      </c>
      <c r="N1162">
        <v>0.56000000000000005</v>
      </c>
      <c r="O1162" t="s">
        <v>46</v>
      </c>
      <c r="P1162" t="s">
        <v>74</v>
      </c>
      <c r="Q1162" t="s">
        <v>317</v>
      </c>
      <c r="R1162" t="s">
        <v>2464</v>
      </c>
      <c r="S1162">
        <v>73071</v>
      </c>
      <c r="T1162" s="3">
        <v>42009</v>
      </c>
      <c r="U1162" s="3">
        <v>42011</v>
      </c>
      <c r="V1162">
        <v>801.75</v>
      </c>
      <c r="W1162">
        <v>8</v>
      </c>
      <c r="X1162">
        <v>1191.2</v>
      </c>
      <c r="Y1162">
        <v>85914</v>
      </c>
    </row>
    <row r="1163" spans="1:25" x14ac:dyDescent="0.25">
      <c r="A1163">
        <v>21988</v>
      </c>
      <c r="B1163" t="s">
        <v>69</v>
      </c>
      <c r="C1163">
        <v>0.01</v>
      </c>
      <c r="D1163">
        <v>1.76</v>
      </c>
      <c r="E1163">
        <v>0.7</v>
      </c>
      <c r="F1163">
        <v>2372</v>
      </c>
      <c r="G1163" t="s">
        <v>2251</v>
      </c>
      <c r="H1163" t="s">
        <v>62</v>
      </c>
      <c r="I1163" t="s">
        <v>41</v>
      </c>
      <c r="J1163" t="s">
        <v>42</v>
      </c>
      <c r="K1163" t="s">
        <v>43</v>
      </c>
      <c r="L1163" t="s">
        <v>44</v>
      </c>
      <c r="M1163" t="s">
        <v>140</v>
      </c>
      <c r="N1163">
        <v>0.56000000000000005</v>
      </c>
      <c r="O1163" t="s">
        <v>46</v>
      </c>
      <c r="P1163" t="s">
        <v>74</v>
      </c>
      <c r="Q1163" t="s">
        <v>75</v>
      </c>
      <c r="R1163" t="s">
        <v>2252</v>
      </c>
      <c r="S1163">
        <v>55803</v>
      </c>
      <c r="T1163" s="3">
        <v>42078</v>
      </c>
      <c r="U1163" s="3">
        <v>42079</v>
      </c>
      <c r="V1163">
        <v>-1.56</v>
      </c>
      <c r="W1163">
        <v>4</v>
      </c>
      <c r="X1163">
        <v>7.2</v>
      </c>
      <c r="Y1163">
        <v>90714</v>
      </c>
    </row>
    <row r="1164" spans="1:25" x14ac:dyDescent="0.25">
      <c r="A1164">
        <v>21992</v>
      </c>
      <c r="B1164" t="s">
        <v>38</v>
      </c>
      <c r="C1164">
        <v>0.08</v>
      </c>
      <c r="D1164">
        <v>415.88</v>
      </c>
      <c r="E1164">
        <v>11.37</v>
      </c>
      <c r="F1164">
        <v>573</v>
      </c>
      <c r="G1164" t="s">
        <v>689</v>
      </c>
      <c r="H1164" t="s">
        <v>62</v>
      </c>
      <c r="I1164" t="s">
        <v>41</v>
      </c>
      <c r="J1164" t="s">
        <v>42</v>
      </c>
      <c r="K1164" t="s">
        <v>154</v>
      </c>
      <c r="L1164" t="s">
        <v>72</v>
      </c>
      <c r="M1164" t="s">
        <v>501</v>
      </c>
      <c r="N1164">
        <v>0.56999999999999995</v>
      </c>
      <c r="O1164" t="s">
        <v>46</v>
      </c>
      <c r="P1164" t="s">
        <v>74</v>
      </c>
      <c r="Q1164" t="s">
        <v>191</v>
      </c>
      <c r="R1164" t="s">
        <v>691</v>
      </c>
      <c r="S1164">
        <v>61554</v>
      </c>
      <c r="T1164" s="3">
        <v>42061</v>
      </c>
      <c r="U1164" s="3">
        <v>42062</v>
      </c>
      <c r="V1164">
        <v>-269.08</v>
      </c>
      <c r="W1164">
        <v>1</v>
      </c>
      <c r="X1164">
        <v>405.57</v>
      </c>
      <c r="Y1164">
        <v>86556</v>
      </c>
    </row>
    <row r="1165" spans="1:25" x14ac:dyDescent="0.25">
      <c r="A1165">
        <v>22007</v>
      </c>
      <c r="B1165" t="s">
        <v>60</v>
      </c>
      <c r="C1165">
        <v>0.03</v>
      </c>
      <c r="D1165">
        <v>223.98</v>
      </c>
      <c r="E1165">
        <v>15.01</v>
      </c>
      <c r="F1165">
        <v>1671</v>
      </c>
      <c r="G1165" t="s">
        <v>1687</v>
      </c>
      <c r="H1165" t="s">
        <v>62</v>
      </c>
      <c r="I1165" t="s">
        <v>71</v>
      </c>
      <c r="J1165" t="s">
        <v>42</v>
      </c>
      <c r="K1165" t="s">
        <v>122</v>
      </c>
      <c r="L1165" t="s">
        <v>72</v>
      </c>
      <c r="M1165" t="s">
        <v>1689</v>
      </c>
      <c r="N1165">
        <v>0.38</v>
      </c>
      <c r="O1165" t="s">
        <v>46</v>
      </c>
      <c r="P1165" t="s">
        <v>149</v>
      </c>
      <c r="Q1165" t="s">
        <v>150</v>
      </c>
      <c r="R1165" t="s">
        <v>1688</v>
      </c>
      <c r="S1165">
        <v>22015</v>
      </c>
      <c r="T1165" s="3">
        <v>42136</v>
      </c>
      <c r="U1165" s="3">
        <v>42137</v>
      </c>
      <c r="V1165">
        <v>0.7</v>
      </c>
      <c r="W1165">
        <v>21</v>
      </c>
      <c r="X1165">
        <v>4881.84</v>
      </c>
      <c r="Y1165">
        <v>86725</v>
      </c>
    </row>
    <row r="1166" spans="1:25" x14ac:dyDescent="0.25">
      <c r="A1166">
        <v>22015</v>
      </c>
      <c r="B1166" t="s">
        <v>60</v>
      </c>
      <c r="C1166">
        <v>0.09</v>
      </c>
      <c r="D1166">
        <v>154.13</v>
      </c>
      <c r="E1166">
        <v>69</v>
      </c>
      <c r="F1166">
        <v>605</v>
      </c>
      <c r="G1166" t="s">
        <v>733</v>
      </c>
      <c r="H1166" t="s">
        <v>40</v>
      </c>
      <c r="I1166" t="s">
        <v>41</v>
      </c>
      <c r="J1166" t="s">
        <v>54</v>
      </c>
      <c r="K1166" t="s">
        <v>165</v>
      </c>
      <c r="L1166" t="s">
        <v>249</v>
      </c>
      <c r="M1166" t="s">
        <v>250</v>
      </c>
      <c r="N1166">
        <v>0.68</v>
      </c>
      <c r="O1166" t="s">
        <v>46</v>
      </c>
      <c r="P1166" t="s">
        <v>66</v>
      </c>
      <c r="Q1166" t="s">
        <v>84</v>
      </c>
      <c r="R1166" t="s">
        <v>734</v>
      </c>
      <c r="S1166">
        <v>11795</v>
      </c>
      <c r="T1166" s="3">
        <v>42077</v>
      </c>
      <c r="U1166" s="3">
        <v>42078</v>
      </c>
      <c r="V1166">
        <v>-1763.75</v>
      </c>
      <c r="W1166">
        <v>10</v>
      </c>
      <c r="X1166">
        <v>1494.63</v>
      </c>
      <c r="Y1166">
        <v>91144</v>
      </c>
    </row>
    <row r="1167" spans="1:25" x14ac:dyDescent="0.25">
      <c r="A1167">
        <v>22015</v>
      </c>
      <c r="B1167" t="s">
        <v>60</v>
      </c>
      <c r="C1167">
        <v>0.05</v>
      </c>
      <c r="D1167">
        <v>159.99</v>
      </c>
      <c r="E1167">
        <v>5.5</v>
      </c>
      <c r="F1167">
        <v>3155</v>
      </c>
      <c r="G1167" t="s">
        <v>2863</v>
      </c>
      <c r="H1167" t="s">
        <v>62</v>
      </c>
      <c r="I1167" t="s">
        <v>127</v>
      </c>
      <c r="J1167" t="s">
        <v>90</v>
      </c>
      <c r="K1167" t="s">
        <v>193</v>
      </c>
      <c r="L1167" t="s">
        <v>72</v>
      </c>
      <c r="M1167" t="s">
        <v>2865</v>
      </c>
      <c r="N1167">
        <v>0.49</v>
      </c>
      <c r="O1167" t="s">
        <v>46</v>
      </c>
      <c r="P1167" t="s">
        <v>149</v>
      </c>
      <c r="Q1167" t="s">
        <v>375</v>
      </c>
      <c r="R1167" t="s">
        <v>446</v>
      </c>
      <c r="S1167">
        <v>32771</v>
      </c>
      <c r="T1167" s="3">
        <v>42113</v>
      </c>
      <c r="U1167" s="3">
        <v>42115</v>
      </c>
      <c r="V1167">
        <v>12.26</v>
      </c>
      <c r="W1167">
        <v>23</v>
      </c>
      <c r="X1167">
        <v>3600.65</v>
      </c>
      <c r="Y1167">
        <v>86902</v>
      </c>
    </row>
    <row r="1168" spans="1:25" x14ac:dyDescent="0.25">
      <c r="A1168">
        <v>22018</v>
      </c>
      <c r="B1168" t="s">
        <v>38</v>
      </c>
      <c r="C1168">
        <v>0.06</v>
      </c>
      <c r="D1168">
        <v>40.99</v>
      </c>
      <c r="E1168">
        <v>17.48</v>
      </c>
      <c r="F1168">
        <v>2038</v>
      </c>
      <c r="G1168" t="s">
        <v>1973</v>
      </c>
      <c r="H1168" t="s">
        <v>62</v>
      </c>
      <c r="I1168" t="s">
        <v>71</v>
      </c>
      <c r="J1168" t="s">
        <v>42</v>
      </c>
      <c r="K1168" t="s">
        <v>106</v>
      </c>
      <c r="L1168" t="s">
        <v>72</v>
      </c>
      <c r="M1168" t="s">
        <v>1119</v>
      </c>
      <c r="N1168">
        <v>0.36</v>
      </c>
      <c r="O1168" t="s">
        <v>46</v>
      </c>
      <c r="P1168" t="s">
        <v>66</v>
      </c>
      <c r="Q1168" t="s">
        <v>84</v>
      </c>
      <c r="R1168" t="s">
        <v>1974</v>
      </c>
      <c r="S1168">
        <v>10550</v>
      </c>
      <c r="T1168" s="3">
        <v>42115</v>
      </c>
      <c r="U1168" s="3">
        <v>42115</v>
      </c>
      <c r="V1168">
        <v>109.16</v>
      </c>
      <c r="W1168">
        <v>7</v>
      </c>
      <c r="X1168">
        <v>277.12</v>
      </c>
      <c r="Y1168">
        <v>89334</v>
      </c>
    </row>
    <row r="1169" spans="1:25" x14ac:dyDescent="0.25">
      <c r="A1169">
        <v>22028</v>
      </c>
      <c r="B1169" t="s">
        <v>38</v>
      </c>
      <c r="C1169">
        <v>0.02</v>
      </c>
      <c r="D1169">
        <v>71.37</v>
      </c>
      <c r="E1169">
        <v>69</v>
      </c>
      <c r="F1169">
        <v>2486</v>
      </c>
      <c r="G1169" t="s">
        <v>2344</v>
      </c>
      <c r="H1169" t="s">
        <v>62</v>
      </c>
      <c r="I1169" t="s">
        <v>71</v>
      </c>
      <c r="J1169" t="s">
        <v>54</v>
      </c>
      <c r="K1169" t="s">
        <v>165</v>
      </c>
      <c r="L1169" t="s">
        <v>249</v>
      </c>
      <c r="M1169" t="s">
        <v>2234</v>
      </c>
      <c r="N1169">
        <v>0.68</v>
      </c>
      <c r="O1169" t="s">
        <v>46</v>
      </c>
      <c r="P1169" t="s">
        <v>149</v>
      </c>
      <c r="Q1169" t="s">
        <v>400</v>
      </c>
      <c r="R1169" t="s">
        <v>2345</v>
      </c>
      <c r="S1169">
        <v>30458</v>
      </c>
      <c r="T1169" s="3">
        <v>42041</v>
      </c>
      <c r="U1169" s="3">
        <v>42042</v>
      </c>
      <c r="V1169">
        <v>-439.91</v>
      </c>
      <c r="W1169">
        <v>4</v>
      </c>
      <c r="X1169">
        <v>237.62</v>
      </c>
      <c r="Y1169">
        <v>91414</v>
      </c>
    </row>
    <row r="1170" spans="1:25" x14ac:dyDescent="0.25">
      <c r="A1170">
        <v>22029</v>
      </c>
      <c r="B1170" t="s">
        <v>38</v>
      </c>
      <c r="C1170">
        <v>0.03</v>
      </c>
      <c r="D1170">
        <v>205.99</v>
      </c>
      <c r="E1170">
        <v>8.99</v>
      </c>
      <c r="F1170">
        <v>2486</v>
      </c>
      <c r="G1170" t="s">
        <v>2344</v>
      </c>
      <c r="H1170" t="s">
        <v>40</v>
      </c>
      <c r="I1170" t="s">
        <v>71</v>
      </c>
      <c r="J1170" t="s">
        <v>90</v>
      </c>
      <c r="K1170" t="s">
        <v>91</v>
      </c>
      <c r="L1170" t="s">
        <v>72</v>
      </c>
      <c r="M1170" t="s">
        <v>1555</v>
      </c>
      <c r="N1170">
        <v>0.6</v>
      </c>
      <c r="O1170" t="s">
        <v>46</v>
      </c>
      <c r="P1170" t="s">
        <v>149</v>
      </c>
      <c r="Q1170" t="s">
        <v>400</v>
      </c>
      <c r="R1170" t="s">
        <v>2345</v>
      </c>
      <c r="S1170">
        <v>30458</v>
      </c>
      <c r="T1170" s="3">
        <v>42041</v>
      </c>
      <c r="U1170" s="3">
        <v>42043</v>
      </c>
      <c r="V1170">
        <v>1087.72</v>
      </c>
      <c r="W1170">
        <v>1</v>
      </c>
      <c r="X1170">
        <v>176.42</v>
      </c>
      <c r="Y1170">
        <v>91414</v>
      </c>
    </row>
    <row r="1171" spans="1:25" x14ac:dyDescent="0.25">
      <c r="A1171">
        <v>22044</v>
      </c>
      <c r="B1171" t="s">
        <v>119</v>
      </c>
      <c r="C1171">
        <v>0.06</v>
      </c>
      <c r="D1171">
        <v>3.34</v>
      </c>
      <c r="E1171">
        <v>7.49</v>
      </c>
      <c r="F1171">
        <v>234</v>
      </c>
      <c r="G1171" t="s">
        <v>341</v>
      </c>
      <c r="H1171" t="s">
        <v>40</v>
      </c>
      <c r="I1171" t="s">
        <v>71</v>
      </c>
      <c r="J1171" t="s">
        <v>42</v>
      </c>
      <c r="K1171" t="s">
        <v>43</v>
      </c>
      <c r="L1171" t="s">
        <v>44</v>
      </c>
      <c r="M1171" t="s">
        <v>347</v>
      </c>
      <c r="N1171">
        <v>0.54</v>
      </c>
      <c r="O1171" t="s">
        <v>46</v>
      </c>
      <c r="P1171" t="s">
        <v>74</v>
      </c>
      <c r="Q1171" t="s">
        <v>343</v>
      </c>
      <c r="R1171" t="s">
        <v>344</v>
      </c>
      <c r="S1171">
        <v>50208</v>
      </c>
      <c r="T1171" s="3">
        <v>42122</v>
      </c>
      <c r="U1171" s="3">
        <v>42124</v>
      </c>
      <c r="V1171">
        <v>-175.86</v>
      </c>
      <c r="W1171">
        <v>8</v>
      </c>
      <c r="X1171">
        <v>27.45</v>
      </c>
      <c r="Y1171">
        <v>90239</v>
      </c>
    </row>
    <row r="1172" spans="1:25" x14ac:dyDescent="0.25">
      <c r="A1172">
        <v>22052</v>
      </c>
      <c r="B1172" t="s">
        <v>69</v>
      </c>
      <c r="C1172">
        <v>0.02</v>
      </c>
      <c r="D1172">
        <v>4.0599999999999996</v>
      </c>
      <c r="E1172">
        <v>6.89</v>
      </c>
      <c r="F1172">
        <v>1127</v>
      </c>
      <c r="G1172" t="s">
        <v>1243</v>
      </c>
      <c r="H1172" t="s">
        <v>62</v>
      </c>
      <c r="I1172" t="s">
        <v>127</v>
      </c>
      <c r="J1172" t="s">
        <v>42</v>
      </c>
      <c r="K1172" t="s">
        <v>270</v>
      </c>
      <c r="L1172" t="s">
        <v>72</v>
      </c>
      <c r="M1172" t="s">
        <v>923</v>
      </c>
      <c r="N1172">
        <v>0.6</v>
      </c>
      <c r="O1172" t="s">
        <v>46</v>
      </c>
      <c r="P1172" t="s">
        <v>74</v>
      </c>
      <c r="Q1172" t="s">
        <v>143</v>
      </c>
      <c r="R1172" t="s">
        <v>1244</v>
      </c>
      <c r="S1172">
        <v>78852</v>
      </c>
      <c r="T1172" s="3">
        <v>42059</v>
      </c>
      <c r="U1172" s="3">
        <v>42061</v>
      </c>
      <c r="V1172">
        <v>-93.74</v>
      </c>
      <c r="W1172">
        <v>16</v>
      </c>
      <c r="X1172">
        <v>66.81</v>
      </c>
      <c r="Y1172">
        <v>87221</v>
      </c>
    </row>
    <row r="1173" spans="1:25" x14ac:dyDescent="0.25">
      <c r="A1173">
        <v>22064</v>
      </c>
      <c r="B1173" t="s">
        <v>60</v>
      </c>
      <c r="C1173">
        <v>0.01</v>
      </c>
      <c r="D1173">
        <v>5.58</v>
      </c>
      <c r="E1173">
        <v>5.3</v>
      </c>
      <c r="F1173">
        <v>3017</v>
      </c>
      <c r="G1173" t="s">
        <v>2751</v>
      </c>
      <c r="H1173" t="s">
        <v>62</v>
      </c>
      <c r="I1173" t="s">
        <v>41</v>
      </c>
      <c r="J1173" t="s">
        <v>42</v>
      </c>
      <c r="K1173" t="s">
        <v>82</v>
      </c>
      <c r="L1173" t="s">
        <v>72</v>
      </c>
      <c r="M1173" t="s">
        <v>390</v>
      </c>
      <c r="N1173">
        <v>0.35</v>
      </c>
      <c r="O1173" t="s">
        <v>46</v>
      </c>
      <c r="P1173" t="s">
        <v>47</v>
      </c>
      <c r="Q1173" t="s">
        <v>58</v>
      </c>
      <c r="R1173" t="s">
        <v>2752</v>
      </c>
      <c r="S1173">
        <v>92024</v>
      </c>
      <c r="T1173" s="3">
        <v>42013</v>
      </c>
      <c r="U1173" s="3">
        <v>42014</v>
      </c>
      <c r="V1173">
        <v>-7.25</v>
      </c>
      <c r="W1173">
        <v>1</v>
      </c>
      <c r="X1173">
        <v>11.16</v>
      </c>
      <c r="Y1173">
        <v>89071</v>
      </c>
    </row>
    <row r="1174" spans="1:25" x14ac:dyDescent="0.25">
      <c r="A1174">
        <v>22065</v>
      </c>
      <c r="B1174" t="s">
        <v>60</v>
      </c>
      <c r="C1174">
        <v>0.03</v>
      </c>
      <c r="D1174">
        <v>3.98</v>
      </c>
      <c r="E1174">
        <v>0.7</v>
      </c>
      <c r="F1174">
        <v>3017</v>
      </c>
      <c r="G1174" t="s">
        <v>2751</v>
      </c>
      <c r="H1174" t="s">
        <v>62</v>
      </c>
      <c r="I1174" t="s">
        <v>41</v>
      </c>
      <c r="J1174" t="s">
        <v>42</v>
      </c>
      <c r="K1174" t="s">
        <v>43</v>
      </c>
      <c r="L1174" t="s">
        <v>44</v>
      </c>
      <c r="M1174" t="s">
        <v>2753</v>
      </c>
      <c r="N1174">
        <v>0.52</v>
      </c>
      <c r="O1174" t="s">
        <v>46</v>
      </c>
      <c r="P1174" t="s">
        <v>47</v>
      </c>
      <c r="Q1174" t="s">
        <v>58</v>
      </c>
      <c r="R1174" t="s">
        <v>2752</v>
      </c>
      <c r="S1174">
        <v>92024</v>
      </c>
      <c r="T1174" s="3">
        <v>42013</v>
      </c>
      <c r="U1174" s="3">
        <v>42014</v>
      </c>
      <c r="V1174">
        <v>31.2</v>
      </c>
      <c r="W1174">
        <v>11</v>
      </c>
      <c r="X1174">
        <v>45.22</v>
      </c>
      <c r="Y1174">
        <v>89071</v>
      </c>
    </row>
    <row r="1175" spans="1:25" x14ac:dyDescent="0.25">
      <c r="A1175">
        <v>22086</v>
      </c>
      <c r="B1175" t="s">
        <v>60</v>
      </c>
      <c r="C1175">
        <v>0.06</v>
      </c>
      <c r="D1175">
        <v>1.68</v>
      </c>
      <c r="E1175">
        <v>1</v>
      </c>
      <c r="F1175">
        <v>3177</v>
      </c>
      <c r="G1175" t="s">
        <v>2876</v>
      </c>
      <c r="H1175" t="s">
        <v>62</v>
      </c>
      <c r="I1175" t="s">
        <v>127</v>
      </c>
      <c r="J1175" t="s">
        <v>42</v>
      </c>
      <c r="K1175" t="s">
        <v>43</v>
      </c>
      <c r="L1175" t="s">
        <v>44</v>
      </c>
      <c r="M1175" t="s">
        <v>2561</v>
      </c>
      <c r="N1175">
        <v>0.35</v>
      </c>
      <c r="O1175" t="s">
        <v>46</v>
      </c>
      <c r="P1175" t="s">
        <v>149</v>
      </c>
      <c r="Q1175" t="s">
        <v>375</v>
      </c>
      <c r="R1175" t="s">
        <v>2877</v>
      </c>
      <c r="S1175">
        <v>33458</v>
      </c>
      <c r="T1175" s="3">
        <v>42094</v>
      </c>
      <c r="U1175" s="3">
        <v>42096</v>
      </c>
      <c r="V1175">
        <v>-1319.5</v>
      </c>
      <c r="W1175">
        <v>5</v>
      </c>
      <c r="X1175">
        <v>8.65</v>
      </c>
      <c r="Y1175">
        <v>90819</v>
      </c>
    </row>
    <row r="1176" spans="1:25" x14ac:dyDescent="0.25">
      <c r="A1176">
        <v>22095</v>
      </c>
      <c r="B1176" t="s">
        <v>119</v>
      </c>
      <c r="C1176">
        <v>0.09</v>
      </c>
      <c r="D1176">
        <v>2.16</v>
      </c>
      <c r="E1176">
        <v>6.05</v>
      </c>
      <c r="F1176">
        <v>2781</v>
      </c>
      <c r="G1176" t="s">
        <v>2566</v>
      </c>
      <c r="H1176" t="s">
        <v>62</v>
      </c>
      <c r="I1176" t="s">
        <v>127</v>
      </c>
      <c r="J1176" t="s">
        <v>42</v>
      </c>
      <c r="K1176" t="s">
        <v>122</v>
      </c>
      <c r="L1176" t="s">
        <v>72</v>
      </c>
      <c r="M1176" t="s">
        <v>1549</v>
      </c>
      <c r="N1176">
        <v>0.37</v>
      </c>
      <c r="O1176" t="s">
        <v>46</v>
      </c>
      <c r="P1176" t="s">
        <v>47</v>
      </c>
      <c r="Q1176" t="s">
        <v>115</v>
      </c>
      <c r="R1176" t="s">
        <v>2567</v>
      </c>
      <c r="S1176">
        <v>97071</v>
      </c>
      <c r="T1176" s="3">
        <v>42035</v>
      </c>
      <c r="U1176" s="3">
        <v>42039</v>
      </c>
      <c r="V1176">
        <v>-37.79</v>
      </c>
      <c r="W1176">
        <v>2</v>
      </c>
      <c r="X1176">
        <v>5.48</v>
      </c>
      <c r="Y1176">
        <v>87162</v>
      </c>
    </row>
    <row r="1177" spans="1:25" x14ac:dyDescent="0.25">
      <c r="A1177">
        <v>22096</v>
      </c>
      <c r="B1177" t="s">
        <v>119</v>
      </c>
      <c r="C1177">
        <v>0.03</v>
      </c>
      <c r="D1177">
        <v>808.49</v>
      </c>
      <c r="E1177">
        <v>55.3</v>
      </c>
      <c r="F1177">
        <v>2781</v>
      </c>
      <c r="G1177" t="s">
        <v>2566</v>
      </c>
      <c r="H1177" t="s">
        <v>52</v>
      </c>
      <c r="I1177" t="s">
        <v>127</v>
      </c>
      <c r="J1177" t="s">
        <v>90</v>
      </c>
      <c r="K1177" t="s">
        <v>98</v>
      </c>
      <c r="L1177" t="s">
        <v>56</v>
      </c>
      <c r="M1177" t="s">
        <v>2568</v>
      </c>
      <c r="N1177">
        <v>0.4</v>
      </c>
      <c r="O1177" t="s">
        <v>46</v>
      </c>
      <c r="P1177" t="s">
        <v>47</v>
      </c>
      <c r="Q1177" t="s">
        <v>115</v>
      </c>
      <c r="R1177" t="s">
        <v>2567</v>
      </c>
      <c r="S1177">
        <v>97071</v>
      </c>
      <c r="T1177" s="3">
        <v>42035</v>
      </c>
      <c r="U1177" s="3">
        <v>42042</v>
      </c>
      <c r="V1177">
        <v>7576.11</v>
      </c>
      <c r="W1177">
        <v>11</v>
      </c>
      <c r="X1177">
        <v>8201.33</v>
      </c>
      <c r="Y1177">
        <v>87162</v>
      </c>
    </row>
    <row r="1178" spans="1:25" x14ac:dyDescent="0.25">
      <c r="A1178">
        <v>22097</v>
      </c>
      <c r="B1178" t="s">
        <v>119</v>
      </c>
      <c r="C1178">
        <v>0</v>
      </c>
      <c r="D1178">
        <v>6.48</v>
      </c>
      <c r="E1178">
        <v>8.19</v>
      </c>
      <c r="F1178">
        <v>2781</v>
      </c>
      <c r="G1178" t="s">
        <v>2566</v>
      </c>
      <c r="H1178" t="s">
        <v>62</v>
      </c>
      <c r="I1178" t="s">
        <v>127</v>
      </c>
      <c r="J1178" t="s">
        <v>42</v>
      </c>
      <c r="K1178" t="s">
        <v>106</v>
      </c>
      <c r="L1178" t="s">
        <v>72</v>
      </c>
      <c r="M1178" t="s">
        <v>2569</v>
      </c>
      <c r="N1178">
        <v>0.37</v>
      </c>
      <c r="O1178" t="s">
        <v>46</v>
      </c>
      <c r="P1178" t="s">
        <v>47</v>
      </c>
      <c r="Q1178" t="s">
        <v>115</v>
      </c>
      <c r="R1178" t="s">
        <v>2567</v>
      </c>
      <c r="S1178">
        <v>97071</v>
      </c>
      <c r="T1178" s="3">
        <v>42035</v>
      </c>
      <c r="U1178" s="3">
        <v>42042</v>
      </c>
      <c r="V1178">
        <v>-43.26</v>
      </c>
      <c r="W1178">
        <v>3</v>
      </c>
      <c r="X1178">
        <v>22.67</v>
      </c>
      <c r="Y1178">
        <v>87162</v>
      </c>
    </row>
    <row r="1179" spans="1:25" x14ac:dyDescent="0.25">
      <c r="A1179">
        <v>22105</v>
      </c>
      <c r="B1179" t="s">
        <v>50</v>
      </c>
      <c r="C1179">
        <v>0.04</v>
      </c>
      <c r="D1179">
        <v>7.08</v>
      </c>
      <c r="E1179">
        <v>2.35</v>
      </c>
      <c r="F1179">
        <v>2430</v>
      </c>
      <c r="G1179" t="s">
        <v>2294</v>
      </c>
      <c r="H1179" t="s">
        <v>62</v>
      </c>
      <c r="I1179" t="s">
        <v>53</v>
      </c>
      <c r="J1179" t="s">
        <v>42</v>
      </c>
      <c r="K1179" t="s">
        <v>43</v>
      </c>
      <c r="L1179" t="s">
        <v>44</v>
      </c>
      <c r="M1179" t="s">
        <v>1157</v>
      </c>
      <c r="N1179">
        <v>0.47</v>
      </c>
      <c r="O1179" t="s">
        <v>46</v>
      </c>
      <c r="P1179" t="s">
        <v>74</v>
      </c>
      <c r="Q1179" t="s">
        <v>143</v>
      </c>
      <c r="R1179" t="s">
        <v>2295</v>
      </c>
      <c r="S1179">
        <v>76541</v>
      </c>
      <c r="T1179" s="3">
        <v>42104</v>
      </c>
      <c r="U1179" s="3">
        <v>42105</v>
      </c>
      <c r="V1179">
        <v>24.59</v>
      </c>
      <c r="W1179">
        <v>7</v>
      </c>
      <c r="X1179">
        <v>49.1</v>
      </c>
      <c r="Y1179">
        <v>91109</v>
      </c>
    </row>
    <row r="1180" spans="1:25" x14ac:dyDescent="0.25">
      <c r="A1180">
        <v>22117</v>
      </c>
      <c r="B1180" t="s">
        <v>60</v>
      </c>
      <c r="C1180">
        <v>7.0000000000000007E-2</v>
      </c>
      <c r="D1180">
        <v>3502.14</v>
      </c>
      <c r="E1180">
        <v>8.73</v>
      </c>
      <c r="F1180">
        <v>53</v>
      </c>
      <c r="G1180" t="s">
        <v>133</v>
      </c>
      <c r="H1180" t="s">
        <v>52</v>
      </c>
      <c r="I1180" t="s">
        <v>41</v>
      </c>
      <c r="J1180" t="s">
        <v>90</v>
      </c>
      <c r="K1180" t="s">
        <v>98</v>
      </c>
      <c r="L1180" t="s">
        <v>134</v>
      </c>
      <c r="M1180" t="s">
        <v>135</v>
      </c>
      <c r="N1180">
        <v>0.56999999999999995</v>
      </c>
      <c r="O1180" t="s">
        <v>46</v>
      </c>
      <c r="P1180" t="s">
        <v>47</v>
      </c>
      <c r="Q1180" t="s">
        <v>48</v>
      </c>
      <c r="R1180" t="s">
        <v>129</v>
      </c>
      <c r="S1180">
        <v>98052</v>
      </c>
      <c r="T1180" s="3">
        <v>42032</v>
      </c>
      <c r="U1180" s="3">
        <v>42034</v>
      </c>
      <c r="V1180">
        <v>-6923.6</v>
      </c>
      <c r="W1180">
        <v>1</v>
      </c>
      <c r="X1180">
        <v>3267.55</v>
      </c>
      <c r="Y1180">
        <v>88425</v>
      </c>
    </row>
    <row r="1181" spans="1:25" x14ac:dyDescent="0.25">
      <c r="A1181">
        <v>22119</v>
      </c>
      <c r="B1181" t="s">
        <v>38</v>
      </c>
      <c r="C1181">
        <v>0.09</v>
      </c>
      <c r="D1181">
        <v>270.97000000000003</v>
      </c>
      <c r="E1181">
        <v>28.06</v>
      </c>
      <c r="F1181">
        <v>1136</v>
      </c>
      <c r="G1181" t="s">
        <v>1260</v>
      </c>
      <c r="H1181" t="s">
        <v>52</v>
      </c>
      <c r="I1181" t="s">
        <v>127</v>
      </c>
      <c r="J1181" t="s">
        <v>90</v>
      </c>
      <c r="K1181" t="s">
        <v>98</v>
      </c>
      <c r="L1181" t="s">
        <v>56</v>
      </c>
      <c r="M1181" t="s">
        <v>1261</v>
      </c>
      <c r="N1181">
        <v>0.56000000000000005</v>
      </c>
      <c r="O1181" t="s">
        <v>46</v>
      </c>
      <c r="P1181" t="s">
        <v>74</v>
      </c>
      <c r="Q1181" t="s">
        <v>191</v>
      </c>
      <c r="R1181" t="s">
        <v>1262</v>
      </c>
      <c r="S1181">
        <v>60188</v>
      </c>
      <c r="T1181" s="3">
        <v>42006</v>
      </c>
      <c r="U1181" s="3">
        <v>42008</v>
      </c>
      <c r="V1181">
        <v>2660.14</v>
      </c>
      <c r="W1181">
        <v>15</v>
      </c>
      <c r="X1181">
        <v>3855.28</v>
      </c>
      <c r="Y1181">
        <v>87940</v>
      </c>
    </row>
    <row r="1182" spans="1:25" x14ac:dyDescent="0.25">
      <c r="A1182">
        <v>22125</v>
      </c>
      <c r="B1182" t="s">
        <v>119</v>
      </c>
      <c r="C1182">
        <v>0.1</v>
      </c>
      <c r="D1182">
        <v>238.4</v>
      </c>
      <c r="E1182">
        <v>24.49</v>
      </c>
      <c r="F1182">
        <v>1281</v>
      </c>
      <c r="G1182" t="s">
        <v>1389</v>
      </c>
      <c r="H1182" t="s">
        <v>62</v>
      </c>
      <c r="I1182" t="s">
        <v>71</v>
      </c>
      <c r="J1182" t="s">
        <v>54</v>
      </c>
      <c r="K1182" t="s">
        <v>55</v>
      </c>
      <c r="L1182" t="s">
        <v>249</v>
      </c>
      <c r="M1182" t="s">
        <v>1390</v>
      </c>
      <c r="O1182" t="s">
        <v>46</v>
      </c>
      <c r="P1182" t="s">
        <v>74</v>
      </c>
      <c r="Q1182" t="s">
        <v>716</v>
      </c>
      <c r="R1182" t="s">
        <v>1391</v>
      </c>
      <c r="S1182">
        <v>47591</v>
      </c>
      <c r="T1182" s="3">
        <v>42028</v>
      </c>
      <c r="U1182" s="3">
        <v>42030</v>
      </c>
      <c r="V1182">
        <v>875.28</v>
      </c>
      <c r="W1182">
        <v>8</v>
      </c>
      <c r="X1182">
        <v>1774.5</v>
      </c>
      <c r="Y1182">
        <v>89112</v>
      </c>
    </row>
    <row r="1183" spans="1:25" x14ac:dyDescent="0.25">
      <c r="A1183">
        <v>22126</v>
      </c>
      <c r="B1183" t="s">
        <v>119</v>
      </c>
      <c r="C1183">
        <v>0.03</v>
      </c>
      <c r="D1183">
        <v>199.99</v>
      </c>
      <c r="E1183">
        <v>24.49</v>
      </c>
      <c r="F1183">
        <v>1281</v>
      </c>
      <c r="G1183" t="s">
        <v>1389</v>
      </c>
      <c r="H1183" t="s">
        <v>40</v>
      </c>
      <c r="I1183" t="s">
        <v>71</v>
      </c>
      <c r="J1183" t="s">
        <v>90</v>
      </c>
      <c r="K1183" t="s">
        <v>600</v>
      </c>
      <c r="L1183" t="s">
        <v>249</v>
      </c>
      <c r="M1183" t="s">
        <v>1392</v>
      </c>
      <c r="N1183">
        <v>0.46</v>
      </c>
      <c r="O1183" t="s">
        <v>46</v>
      </c>
      <c r="P1183" t="s">
        <v>74</v>
      </c>
      <c r="Q1183" t="s">
        <v>716</v>
      </c>
      <c r="R1183" t="s">
        <v>1391</v>
      </c>
      <c r="S1183">
        <v>47591</v>
      </c>
      <c r="T1183" s="3">
        <v>42028</v>
      </c>
      <c r="U1183" s="3">
        <v>42030</v>
      </c>
      <c r="V1183">
        <v>727.74</v>
      </c>
      <c r="W1183">
        <v>5</v>
      </c>
      <c r="X1183">
        <v>1054.69</v>
      </c>
      <c r="Y1183">
        <v>89112</v>
      </c>
    </row>
    <row r="1184" spans="1:25" x14ac:dyDescent="0.25">
      <c r="A1184">
        <v>22127</v>
      </c>
      <c r="B1184" t="s">
        <v>119</v>
      </c>
      <c r="C1184">
        <v>0.1</v>
      </c>
      <c r="D1184">
        <v>11.58</v>
      </c>
      <c r="E1184">
        <v>6.97</v>
      </c>
      <c r="F1184">
        <v>1580</v>
      </c>
      <c r="G1184" t="s">
        <v>1606</v>
      </c>
      <c r="H1184" t="s">
        <v>62</v>
      </c>
      <c r="I1184" t="s">
        <v>41</v>
      </c>
      <c r="J1184" t="s">
        <v>42</v>
      </c>
      <c r="K1184" t="s">
        <v>82</v>
      </c>
      <c r="L1184" t="s">
        <v>72</v>
      </c>
      <c r="M1184" t="s">
        <v>699</v>
      </c>
      <c r="N1184">
        <v>0.35</v>
      </c>
      <c r="O1184" t="s">
        <v>46</v>
      </c>
      <c r="P1184" t="s">
        <v>66</v>
      </c>
      <c r="Q1184" t="s">
        <v>201</v>
      </c>
      <c r="R1184" t="s">
        <v>1607</v>
      </c>
      <c r="S1184">
        <v>4901</v>
      </c>
      <c r="T1184" s="3">
        <v>42051</v>
      </c>
      <c r="U1184" s="3">
        <v>42055</v>
      </c>
      <c r="V1184">
        <v>-8.4</v>
      </c>
      <c r="W1184">
        <v>1</v>
      </c>
      <c r="X1184">
        <v>14.53</v>
      </c>
      <c r="Y1184">
        <v>90934</v>
      </c>
    </row>
    <row r="1185" spans="1:25" x14ac:dyDescent="0.25">
      <c r="A1185">
        <v>22131</v>
      </c>
      <c r="B1185" t="s">
        <v>38</v>
      </c>
      <c r="C1185">
        <v>0.05</v>
      </c>
      <c r="D1185">
        <v>52.4</v>
      </c>
      <c r="E1185">
        <v>16.11</v>
      </c>
      <c r="F1185">
        <v>1200</v>
      </c>
      <c r="G1185" t="s">
        <v>1311</v>
      </c>
      <c r="H1185" t="s">
        <v>62</v>
      </c>
      <c r="I1185" t="s">
        <v>127</v>
      </c>
      <c r="J1185" t="s">
        <v>42</v>
      </c>
      <c r="K1185" t="s">
        <v>122</v>
      </c>
      <c r="L1185" t="s">
        <v>72</v>
      </c>
      <c r="M1185" t="s">
        <v>1302</v>
      </c>
      <c r="N1185">
        <v>0.39</v>
      </c>
      <c r="O1185" t="s">
        <v>46</v>
      </c>
      <c r="P1185" t="s">
        <v>66</v>
      </c>
      <c r="Q1185" t="s">
        <v>67</v>
      </c>
      <c r="R1185" t="s">
        <v>1312</v>
      </c>
      <c r="S1185">
        <v>7407</v>
      </c>
      <c r="T1185" s="3">
        <v>42060</v>
      </c>
      <c r="U1185" s="3">
        <v>42062</v>
      </c>
      <c r="V1185">
        <v>776.77</v>
      </c>
      <c r="W1185">
        <v>21</v>
      </c>
      <c r="X1185">
        <v>1125.76</v>
      </c>
      <c r="Y1185">
        <v>87585</v>
      </c>
    </row>
    <row r="1186" spans="1:25" x14ac:dyDescent="0.25">
      <c r="A1186">
        <v>22132</v>
      </c>
      <c r="B1186" t="s">
        <v>38</v>
      </c>
      <c r="C1186">
        <v>0.1</v>
      </c>
      <c r="D1186">
        <v>15.14</v>
      </c>
      <c r="E1186">
        <v>4.53</v>
      </c>
      <c r="F1186">
        <v>1199</v>
      </c>
      <c r="G1186" t="s">
        <v>1309</v>
      </c>
      <c r="H1186" t="s">
        <v>62</v>
      </c>
      <c r="I1186" t="s">
        <v>127</v>
      </c>
      <c r="J1186" t="s">
        <v>42</v>
      </c>
      <c r="K1186" t="s">
        <v>154</v>
      </c>
      <c r="L1186" t="s">
        <v>72</v>
      </c>
      <c r="M1186" t="s">
        <v>1214</v>
      </c>
      <c r="N1186">
        <v>0.81</v>
      </c>
      <c r="O1186" t="s">
        <v>46</v>
      </c>
      <c r="P1186" t="s">
        <v>66</v>
      </c>
      <c r="Q1186" t="s">
        <v>210</v>
      </c>
      <c r="R1186" t="s">
        <v>1310</v>
      </c>
      <c r="S1186">
        <v>3060</v>
      </c>
      <c r="T1186" s="3">
        <v>42060</v>
      </c>
      <c r="U1186" s="3">
        <v>42063</v>
      </c>
      <c r="V1186">
        <v>-24.9</v>
      </c>
      <c r="W1186">
        <v>5</v>
      </c>
      <c r="X1186">
        <v>75.17</v>
      </c>
      <c r="Y1186">
        <v>87585</v>
      </c>
    </row>
    <row r="1187" spans="1:25" x14ac:dyDescent="0.25">
      <c r="A1187">
        <v>22133</v>
      </c>
      <c r="B1187" t="s">
        <v>38</v>
      </c>
      <c r="C1187">
        <v>0.05</v>
      </c>
      <c r="D1187">
        <v>36.549999999999997</v>
      </c>
      <c r="E1187">
        <v>13.89</v>
      </c>
      <c r="F1187">
        <v>1202</v>
      </c>
      <c r="G1187" t="s">
        <v>1313</v>
      </c>
      <c r="H1187" t="s">
        <v>40</v>
      </c>
      <c r="I1187" t="s">
        <v>127</v>
      </c>
      <c r="J1187" t="s">
        <v>42</v>
      </c>
      <c r="K1187" t="s">
        <v>43</v>
      </c>
      <c r="L1187" t="s">
        <v>44</v>
      </c>
      <c r="M1187" t="s">
        <v>1303</v>
      </c>
      <c r="N1187">
        <v>0.41</v>
      </c>
      <c r="O1187" t="s">
        <v>46</v>
      </c>
      <c r="P1187" t="s">
        <v>66</v>
      </c>
      <c r="Q1187" t="s">
        <v>67</v>
      </c>
      <c r="R1187" t="s">
        <v>1314</v>
      </c>
      <c r="S1187">
        <v>7079</v>
      </c>
      <c r="T1187" s="3">
        <v>42060</v>
      </c>
      <c r="U1187" s="3">
        <v>42061</v>
      </c>
      <c r="V1187">
        <v>344.54</v>
      </c>
      <c r="W1187">
        <v>21</v>
      </c>
      <c r="X1187">
        <v>746.03</v>
      </c>
      <c r="Y1187">
        <v>87585</v>
      </c>
    </row>
    <row r="1188" spans="1:25" x14ac:dyDescent="0.25">
      <c r="A1188">
        <v>22136</v>
      </c>
      <c r="B1188" t="s">
        <v>50</v>
      </c>
      <c r="C1188">
        <v>0.09</v>
      </c>
      <c r="D1188">
        <v>12.28</v>
      </c>
      <c r="E1188">
        <v>4.8600000000000003</v>
      </c>
      <c r="F1188">
        <v>202</v>
      </c>
      <c r="G1188" t="s">
        <v>315</v>
      </c>
      <c r="H1188" t="s">
        <v>62</v>
      </c>
      <c r="I1188" t="s">
        <v>41</v>
      </c>
      <c r="J1188" t="s">
        <v>42</v>
      </c>
      <c r="K1188" t="s">
        <v>106</v>
      </c>
      <c r="L1188" t="s">
        <v>72</v>
      </c>
      <c r="M1188" t="s">
        <v>316</v>
      </c>
      <c r="N1188">
        <v>0.38</v>
      </c>
      <c r="O1188" t="s">
        <v>46</v>
      </c>
      <c r="P1188" t="s">
        <v>74</v>
      </c>
      <c r="Q1188" t="s">
        <v>317</v>
      </c>
      <c r="R1188" t="s">
        <v>318</v>
      </c>
      <c r="S1188">
        <v>74006</v>
      </c>
      <c r="T1188" s="3">
        <v>42121</v>
      </c>
      <c r="U1188" s="3">
        <v>42122</v>
      </c>
      <c r="V1188">
        <v>1.73</v>
      </c>
      <c r="W1188">
        <v>3</v>
      </c>
      <c r="X1188">
        <v>34.65</v>
      </c>
      <c r="Y1188">
        <v>88971</v>
      </c>
    </row>
    <row r="1189" spans="1:25" x14ac:dyDescent="0.25">
      <c r="A1189">
        <v>22145</v>
      </c>
      <c r="B1189" t="s">
        <v>60</v>
      </c>
      <c r="C1189">
        <v>0.04</v>
      </c>
      <c r="D1189">
        <v>120.97</v>
      </c>
      <c r="E1189">
        <v>7.11</v>
      </c>
      <c r="F1189">
        <v>2030</v>
      </c>
      <c r="G1189" t="s">
        <v>1967</v>
      </c>
      <c r="H1189" t="s">
        <v>62</v>
      </c>
      <c r="I1189" t="s">
        <v>41</v>
      </c>
      <c r="J1189" t="s">
        <v>90</v>
      </c>
      <c r="K1189" t="s">
        <v>98</v>
      </c>
      <c r="L1189" t="s">
        <v>99</v>
      </c>
      <c r="M1189" t="s">
        <v>1968</v>
      </c>
      <c r="N1189">
        <v>0.36</v>
      </c>
      <c r="O1189" t="s">
        <v>46</v>
      </c>
      <c r="P1189" t="s">
        <v>74</v>
      </c>
      <c r="Q1189" t="s">
        <v>143</v>
      </c>
      <c r="R1189" t="s">
        <v>1589</v>
      </c>
      <c r="S1189">
        <v>75401</v>
      </c>
      <c r="T1189" s="3">
        <v>42080</v>
      </c>
      <c r="U1189" s="3">
        <v>42080</v>
      </c>
      <c r="V1189">
        <v>1320.55</v>
      </c>
      <c r="W1189">
        <v>16</v>
      </c>
      <c r="X1189">
        <v>1913.84</v>
      </c>
      <c r="Y1189">
        <v>91059</v>
      </c>
    </row>
    <row r="1190" spans="1:25" x14ac:dyDescent="0.25">
      <c r="A1190">
        <v>22146</v>
      </c>
      <c r="B1190" t="s">
        <v>60</v>
      </c>
      <c r="C1190">
        <v>0</v>
      </c>
      <c r="D1190">
        <v>195.99</v>
      </c>
      <c r="E1190">
        <v>4.2</v>
      </c>
      <c r="F1190">
        <v>2030</v>
      </c>
      <c r="G1190" t="s">
        <v>1967</v>
      </c>
      <c r="H1190" t="s">
        <v>62</v>
      </c>
      <c r="I1190" t="s">
        <v>41</v>
      </c>
      <c r="J1190" t="s">
        <v>90</v>
      </c>
      <c r="K1190" t="s">
        <v>91</v>
      </c>
      <c r="L1190" t="s">
        <v>72</v>
      </c>
      <c r="M1190" t="s">
        <v>1969</v>
      </c>
      <c r="N1190">
        <v>0.6</v>
      </c>
      <c r="O1190" t="s">
        <v>46</v>
      </c>
      <c r="P1190" t="s">
        <v>74</v>
      </c>
      <c r="Q1190" t="s">
        <v>143</v>
      </c>
      <c r="R1190" t="s">
        <v>1589</v>
      </c>
      <c r="S1190">
        <v>75401</v>
      </c>
      <c r="T1190" s="3">
        <v>42080</v>
      </c>
      <c r="U1190" s="3">
        <v>42082</v>
      </c>
      <c r="V1190">
        <v>1585.5</v>
      </c>
      <c r="W1190">
        <v>16</v>
      </c>
      <c r="X1190">
        <v>2692.12</v>
      </c>
      <c r="Y1190">
        <v>91059</v>
      </c>
    </row>
    <row r="1191" spans="1:25" x14ac:dyDescent="0.25">
      <c r="A1191">
        <v>22175</v>
      </c>
      <c r="B1191" t="s">
        <v>60</v>
      </c>
      <c r="C1191">
        <v>0.01</v>
      </c>
      <c r="D1191">
        <v>7.98</v>
      </c>
      <c r="E1191">
        <v>6.5</v>
      </c>
      <c r="F1191">
        <v>2963</v>
      </c>
      <c r="G1191" t="s">
        <v>2706</v>
      </c>
      <c r="H1191" t="s">
        <v>62</v>
      </c>
      <c r="I1191" t="s">
        <v>127</v>
      </c>
      <c r="J1191" t="s">
        <v>42</v>
      </c>
      <c r="K1191" t="s">
        <v>154</v>
      </c>
      <c r="L1191" t="s">
        <v>99</v>
      </c>
      <c r="M1191" t="s">
        <v>2707</v>
      </c>
      <c r="N1191">
        <v>0.59</v>
      </c>
      <c r="O1191" t="s">
        <v>46</v>
      </c>
      <c r="P1191" t="s">
        <v>66</v>
      </c>
      <c r="Q1191" t="s">
        <v>428</v>
      </c>
      <c r="R1191" t="s">
        <v>2708</v>
      </c>
      <c r="S1191">
        <v>21220</v>
      </c>
      <c r="T1191" s="3">
        <v>42177</v>
      </c>
      <c r="U1191" s="3">
        <v>42178</v>
      </c>
      <c r="V1191">
        <v>-34.590000000000003</v>
      </c>
      <c r="W1191">
        <v>4</v>
      </c>
      <c r="X1191">
        <v>34.909999999999997</v>
      </c>
      <c r="Y1191">
        <v>88612</v>
      </c>
    </row>
    <row r="1192" spans="1:25" x14ac:dyDescent="0.25">
      <c r="A1192">
        <v>22176</v>
      </c>
      <c r="B1192" t="s">
        <v>38</v>
      </c>
      <c r="C1192">
        <v>0.09</v>
      </c>
      <c r="D1192">
        <v>17.98</v>
      </c>
      <c r="E1192">
        <v>8.51</v>
      </c>
      <c r="F1192">
        <v>526</v>
      </c>
      <c r="G1192" t="s">
        <v>647</v>
      </c>
      <c r="H1192" t="s">
        <v>62</v>
      </c>
      <c r="I1192" t="s">
        <v>53</v>
      </c>
      <c r="J1192" t="s">
        <v>90</v>
      </c>
      <c r="K1192" t="s">
        <v>98</v>
      </c>
      <c r="L1192" t="s">
        <v>99</v>
      </c>
      <c r="M1192" t="s">
        <v>117</v>
      </c>
      <c r="N1192">
        <v>0.4</v>
      </c>
      <c r="O1192" t="s">
        <v>46</v>
      </c>
      <c r="P1192" t="s">
        <v>47</v>
      </c>
      <c r="Q1192" t="s">
        <v>391</v>
      </c>
      <c r="R1192" t="s">
        <v>648</v>
      </c>
      <c r="S1192">
        <v>85204</v>
      </c>
      <c r="T1192" s="3">
        <v>42149</v>
      </c>
      <c r="U1192" s="3">
        <v>42151</v>
      </c>
      <c r="V1192">
        <v>-6.61</v>
      </c>
      <c r="W1192">
        <v>12</v>
      </c>
      <c r="X1192">
        <v>211.13</v>
      </c>
      <c r="Y1192">
        <v>90026</v>
      </c>
    </row>
    <row r="1193" spans="1:25" x14ac:dyDescent="0.25">
      <c r="A1193">
        <v>22180</v>
      </c>
      <c r="B1193" t="s">
        <v>50</v>
      </c>
      <c r="C1193">
        <v>0.09</v>
      </c>
      <c r="D1193">
        <v>15.28</v>
      </c>
      <c r="E1193">
        <v>10.91</v>
      </c>
      <c r="F1193">
        <v>275</v>
      </c>
      <c r="G1193" t="s">
        <v>404</v>
      </c>
      <c r="H1193" t="s">
        <v>62</v>
      </c>
      <c r="I1193" t="s">
        <v>41</v>
      </c>
      <c r="J1193" t="s">
        <v>42</v>
      </c>
      <c r="K1193" t="s">
        <v>122</v>
      </c>
      <c r="L1193" t="s">
        <v>72</v>
      </c>
      <c r="M1193" t="s">
        <v>405</v>
      </c>
      <c r="N1193">
        <v>0.36</v>
      </c>
      <c r="O1193" t="s">
        <v>46</v>
      </c>
      <c r="P1193" t="s">
        <v>66</v>
      </c>
      <c r="Q1193" t="s">
        <v>241</v>
      </c>
      <c r="R1193" t="s">
        <v>406</v>
      </c>
      <c r="S1193">
        <v>6824</v>
      </c>
      <c r="T1193" s="3">
        <v>42028</v>
      </c>
      <c r="U1193" s="3">
        <v>42029</v>
      </c>
      <c r="V1193">
        <v>-51.75</v>
      </c>
      <c r="W1193">
        <v>4</v>
      </c>
      <c r="X1193">
        <v>61.52</v>
      </c>
      <c r="Y1193">
        <v>89292</v>
      </c>
    </row>
    <row r="1194" spans="1:25" x14ac:dyDescent="0.25">
      <c r="A1194">
        <v>22190</v>
      </c>
      <c r="B1194" t="s">
        <v>69</v>
      </c>
      <c r="C1194">
        <v>0</v>
      </c>
      <c r="D1194">
        <v>6783.02</v>
      </c>
      <c r="E1194">
        <v>24.49</v>
      </c>
      <c r="F1194">
        <v>1185</v>
      </c>
      <c r="G1194" t="s">
        <v>1289</v>
      </c>
      <c r="H1194" t="s">
        <v>62</v>
      </c>
      <c r="I1194" t="s">
        <v>127</v>
      </c>
      <c r="J1194" t="s">
        <v>90</v>
      </c>
      <c r="K1194" t="s">
        <v>98</v>
      </c>
      <c r="L1194" t="s">
        <v>249</v>
      </c>
      <c r="M1194" t="s">
        <v>1290</v>
      </c>
      <c r="N1194">
        <v>0.39</v>
      </c>
      <c r="O1194" t="s">
        <v>46</v>
      </c>
      <c r="P1194" t="s">
        <v>149</v>
      </c>
      <c r="Q1194" t="s">
        <v>1291</v>
      </c>
      <c r="R1194" t="s">
        <v>1292</v>
      </c>
      <c r="S1194">
        <v>35756</v>
      </c>
      <c r="T1194" s="3">
        <v>42084</v>
      </c>
      <c r="U1194" s="3">
        <v>42085</v>
      </c>
      <c r="V1194">
        <v>4.1100000000000003</v>
      </c>
      <c r="W1194">
        <v>3</v>
      </c>
      <c r="X1194">
        <v>20552.55</v>
      </c>
      <c r="Y1194">
        <v>85938</v>
      </c>
    </row>
    <row r="1195" spans="1:25" x14ac:dyDescent="0.25">
      <c r="A1195">
        <v>22196</v>
      </c>
      <c r="B1195" t="s">
        <v>60</v>
      </c>
      <c r="C1195">
        <v>0.06</v>
      </c>
      <c r="D1195">
        <v>17.98</v>
      </c>
      <c r="E1195">
        <v>4</v>
      </c>
      <c r="F1195">
        <v>618</v>
      </c>
      <c r="G1195" t="s">
        <v>738</v>
      </c>
      <c r="H1195" t="s">
        <v>62</v>
      </c>
      <c r="I1195" t="s">
        <v>127</v>
      </c>
      <c r="J1195" t="s">
        <v>90</v>
      </c>
      <c r="K1195" t="s">
        <v>193</v>
      </c>
      <c r="L1195" t="s">
        <v>72</v>
      </c>
      <c r="M1195" t="s">
        <v>194</v>
      </c>
      <c r="N1195">
        <v>0.79</v>
      </c>
      <c r="O1195" t="s">
        <v>46</v>
      </c>
      <c r="P1195" t="s">
        <v>47</v>
      </c>
      <c r="Q1195" t="s">
        <v>268</v>
      </c>
      <c r="R1195" t="s">
        <v>739</v>
      </c>
      <c r="S1195">
        <v>81007</v>
      </c>
      <c r="T1195" s="3">
        <v>42087</v>
      </c>
      <c r="U1195" s="3">
        <v>42088</v>
      </c>
      <c r="V1195">
        <v>-78.13</v>
      </c>
      <c r="W1195">
        <v>4</v>
      </c>
      <c r="X1195">
        <v>70.06</v>
      </c>
      <c r="Y1195">
        <v>88197</v>
      </c>
    </row>
    <row r="1196" spans="1:25" x14ac:dyDescent="0.25">
      <c r="A1196">
        <v>22201</v>
      </c>
      <c r="B1196" t="s">
        <v>60</v>
      </c>
      <c r="C1196">
        <v>0.08</v>
      </c>
      <c r="D1196">
        <v>178.47</v>
      </c>
      <c r="E1196">
        <v>19.989999999999998</v>
      </c>
      <c r="F1196">
        <v>3036</v>
      </c>
      <c r="G1196" t="s">
        <v>2757</v>
      </c>
      <c r="H1196" t="s">
        <v>62</v>
      </c>
      <c r="I1196" t="s">
        <v>53</v>
      </c>
      <c r="J1196" t="s">
        <v>42</v>
      </c>
      <c r="K1196" t="s">
        <v>154</v>
      </c>
      <c r="L1196" t="s">
        <v>72</v>
      </c>
      <c r="M1196" t="s">
        <v>541</v>
      </c>
      <c r="N1196">
        <v>0.55000000000000004</v>
      </c>
      <c r="O1196" t="s">
        <v>46</v>
      </c>
      <c r="P1196" t="s">
        <v>74</v>
      </c>
      <c r="Q1196" t="s">
        <v>2672</v>
      </c>
      <c r="R1196" t="s">
        <v>2758</v>
      </c>
      <c r="S1196">
        <v>58554</v>
      </c>
      <c r="T1196" s="3">
        <v>42076</v>
      </c>
      <c r="U1196" s="3">
        <v>42079</v>
      </c>
      <c r="V1196">
        <v>2267.2199999999998</v>
      </c>
      <c r="W1196">
        <v>22</v>
      </c>
      <c r="X1196">
        <v>3802.01</v>
      </c>
      <c r="Y1196">
        <v>89130</v>
      </c>
    </row>
    <row r="1197" spans="1:25" x14ac:dyDescent="0.25">
      <c r="A1197">
        <v>22204</v>
      </c>
      <c r="B1197" t="s">
        <v>50</v>
      </c>
      <c r="C1197">
        <v>0.09</v>
      </c>
      <c r="D1197">
        <v>5.98</v>
      </c>
      <c r="E1197">
        <v>1.67</v>
      </c>
      <c r="F1197">
        <v>2549</v>
      </c>
      <c r="G1197" t="s">
        <v>2401</v>
      </c>
      <c r="H1197" t="s">
        <v>62</v>
      </c>
      <c r="I1197" t="s">
        <v>71</v>
      </c>
      <c r="J1197" t="s">
        <v>42</v>
      </c>
      <c r="K1197" t="s">
        <v>43</v>
      </c>
      <c r="L1197" t="s">
        <v>44</v>
      </c>
      <c r="M1197" t="s">
        <v>2400</v>
      </c>
      <c r="N1197">
        <v>0.51</v>
      </c>
      <c r="O1197" t="s">
        <v>46</v>
      </c>
      <c r="P1197" t="s">
        <v>66</v>
      </c>
      <c r="Q1197" t="s">
        <v>167</v>
      </c>
      <c r="R1197" t="s">
        <v>2402</v>
      </c>
      <c r="S1197">
        <v>43213</v>
      </c>
      <c r="T1197" s="3">
        <v>42159</v>
      </c>
      <c r="U1197" s="3">
        <v>42162</v>
      </c>
      <c r="V1197">
        <v>35.799999999999997</v>
      </c>
      <c r="W1197">
        <v>20</v>
      </c>
      <c r="X1197">
        <v>110.68</v>
      </c>
      <c r="Y1197">
        <v>88658</v>
      </c>
    </row>
    <row r="1198" spans="1:25" x14ac:dyDescent="0.25">
      <c r="A1198">
        <v>22213</v>
      </c>
      <c r="B1198" t="s">
        <v>60</v>
      </c>
      <c r="C1198">
        <v>0.09</v>
      </c>
      <c r="D1198">
        <v>1.82</v>
      </c>
      <c r="E1198">
        <v>0.83</v>
      </c>
      <c r="F1198">
        <v>3069</v>
      </c>
      <c r="G1198" t="s">
        <v>2780</v>
      </c>
      <c r="H1198" t="s">
        <v>62</v>
      </c>
      <c r="I1198" t="s">
        <v>127</v>
      </c>
      <c r="J1198" t="s">
        <v>42</v>
      </c>
      <c r="K1198" t="s">
        <v>43</v>
      </c>
      <c r="L1198" t="s">
        <v>44</v>
      </c>
      <c r="M1198" t="s">
        <v>2782</v>
      </c>
      <c r="N1198">
        <v>0.56999999999999995</v>
      </c>
      <c r="O1198" t="s">
        <v>46</v>
      </c>
      <c r="P1198" t="s">
        <v>74</v>
      </c>
      <c r="Q1198" t="s">
        <v>75</v>
      </c>
      <c r="R1198" t="s">
        <v>2781</v>
      </c>
      <c r="S1198">
        <v>55128</v>
      </c>
      <c r="T1198" s="3">
        <v>42049</v>
      </c>
      <c r="U1198" s="3">
        <v>42050</v>
      </c>
      <c r="V1198">
        <v>-6.73</v>
      </c>
      <c r="W1198">
        <v>22</v>
      </c>
      <c r="X1198">
        <v>36.82</v>
      </c>
      <c r="Y1198">
        <v>88192</v>
      </c>
    </row>
    <row r="1199" spans="1:25" x14ac:dyDescent="0.25">
      <c r="A1199">
        <v>22223</v>
      </c>
      <c r="B1199" t="s">
        <v>60</v>
      </c>
      <c r="C1199">
        <v>0.03</v>
      </c>
      <c r="D1199">
        <v>5.28</v>
      </c>
      <c r="E1199">
        <v>5.66</v>
      </c>
      <c r="F1199">
        <v>388</v>
      </c>
      <c r="G1199" t="s">
        <v>511</v>
      </c>
      <c r="H1199" t="s">
        <v>62</v>
      </c>
      <c r="I1199" t="s">
        <v>41</v>
      </c>
      <c r="J1199" t="s">
        <v>42</v>
      </c>
      <c r="K1199" t="s">
        <v>106</v>
      </c>
      <c r="L1199" t="s">
        <v>72</v>
      </c>
      <c r="M1199" t="s">
        <v>512</v>
      </c>
      <c r="N1199">
        <v>0.4</v>
      </c>
      <c r="O1199" t="s">
        <v>46</v>
      </c>
      <c r="P1199" t="s">
        <v>74</v>
      </c>
      <c r="Q1199" t="s">
        <v>509</v>
      </c>
      <c r="R1199" t="s">
        <v>513</v>
      </c>
      <c r="S1199">
        <v>68847</v>
      </c>
      <c r="T1199" s="3">
        <v>42007</v>
      </c>
      <c r="U1199" s="3">
        <v>42009</v>
      </c>
      <c r="V1199">
        <v>-51.56</v>
      </c>
      <c r="W1199">
        <v>4</v>
      </c>
      <c r="X1199">
        <v>22.82</v>
      </c>
      <c r="Y1199">
        <v>90337</v>
      </c>
    </row>
    <row r="1200" spans="1:25" x14ac:dyDescent="0.25">
      <c r="A1200">
        <v>22224</v>
      </c>
      <c r="B1200" t="s">
        <v>60</v>
      </c>
      <c r="C1200">
        <v>0.01</v>
      </c>
      <c r="D1200">
        <v>110.99</v>
      </c>
      <c r="E1200">
        <v>2.5</v>
      </c>
      <c r="F1200">
        <v>388</v>
      </c>
      <c r="G1200" t="s">
        <v>511</v>
      </c>
      <c r="H1200" t="s">
        <v>62</v>
      </c>
      <c r="I1200" t="s">
        <v>41</v>
      </c>
      <c r="J1200" t="s">
        <v>90</v>
      </c>
      <c r="K1200" t="s">
        <v>91</v>
      </c>
      <c r="L1200" t="s">
        <v>72</v>
      </c>
      <c r="M1200" t="s">
        <v>514</v>
      </c>
      <c r="N1200">
        <v>0.56999999999999995</v>
      </c>
      <c r="O1200" t="s">
        <v>46</v>
      </c>
      <c r="P1200" t="s">
        <v>74</v>
      </c>
      <c r="Q1200" t="s">
        <v>509</v>
      </c>
      <c r="R1200" t="s">
        <v>513</v>
      </c>
      <c r="S1200">
        <v>68847</v>
      </c>
      <c r="T1200" s="3">
        <v>42007</v>
      </c>
      <c r="U1200" s="3">
        <v>42010</v>
      </c>
      <c r="V1200">
        <v>-263.57</v>
      </c>
      <c r="W1200">
        <v>2</v>
      </c>
      <c r="X1200">
        <v>188.66</v>
      </c>
      <c r="Y1200">
        <v>90337</v>
      </c>
    </row>
    <row r="1201" spans="1:25" x14ac:dyDescent="0.25">
      <c r="A1201">
        <v>22231</v>
      </c>
      <c r="B1201" t="s">
        <v>60</v>
      </c>
      <c r="C1201">
        <v>0.06</v>
      </c>
      <c r="D1201">
        <v>80.97</v>
      </c>
      <c r="E1201">
        <v>33.6</v>
      </c>
      <c r="F1201">
        <v>2122</v>
      </c>
      <c r="G1201" t="s">
        <v>2044</v>
      </c>
      <c r="H1201" t="s">
        <v>52</v>
      </c>
      <c r="I1201" t="s">
        <v>127</v>
      </c>
      <c r="J1201" t="s">
        <v>90</v>
      </c>
      <c r="K1201" t="s">
        <v>98</v>
      </c>
      <c r="L1201" t="s">
        <v>56</v>
      </c>
      <c r="M1201" t="s">
        <v>2045</v>
      </c>
      <c r="N1201">
        <v>0.37</v>
      </c>
      <c r="O1201" t="s">
        <v>46</v>
      </c>
      <c r="P1201" t="s">
        <v>149</v>
      </c>
      <c r="Q1201" t="s">
        <v>971</v>
      </c>
      <c r="R1201" t="s">
        <v>2046</v>
      </c>
      <c r="S1201">
        <v>72116</v>
      </c>
      <c r="T1201" s="3">
        <v>42036</v>
      </c>
      <c r="U1201" s="3">
        <v>42038</v>
      </c>
      <c r="V1201">
        <v>-15.18</v>
      </c>
      <c r="W1201">
        <v>10</v>
      </c>
      <c r="X1201">
        <v>799.76</v>
      </c>
      <c r="Y1201">
        <v>89664</v>
      </c>
    </row>
    <row r="1202" spans="1:25" x14ac:dyDescent="0.25">
      <c r="A1202">
        <v>22234</v>
      </c>
      <c r="B1202" t="s">
        <v>50</v>
      </c>
      <c r="C1202">
        <v>7.0000000000000007E-2</v>
      </c>
      <c r="D1202">
        <v>14.56</v>
      </c>
      <c r="E1202">
        <v>3.5</v>
      </c>
      <c r="F1202">
        <v>2099</v>
      </c>
      <c r="G1202" t="s">
        <v>2029</v>
      </c>
      <c r="H1202" t="s">
        <v>62</v>
      </c>
      <c r="I1202" t="s">
        <v>53</v>
      </c>
      <c r="J1202" t="s">
        <v>42</v>
      </c>
      <c r="K1202" t="s">
        <v>270</v>
      </c>
      <c r="L1202" t="s">
        <v>72</v>
      </c>
      <c r="M1202" t="s">
        <v>918</v>
      </c>
      <c r="N1202">
        <v>0.57999999999999996</v>
      </c>
      <c r="O1202" t="s">
        <v>46</v>
      </c>
      <c r="P1202" t="s">
        <v>149</v>
      </c>
      <c r="Q1202" t="s">
        <v>945</v>
      </c>
      <c r="R1202" t="s">
        <v>2030</v>
      </c>
      <c r="S1202">
        <v>29577</v>
      </c>
      <c r="T1202" s="3">
        <v>42012</v>
      </c>
      <c r="U1202" s="3">
        <v>42013</v>
      </c>
      <c r="V1202">
        <v>-45.53</v>
      </c>
      <c r="W1202">
        <v>6</v>
      </c>
      <c r="X1202">
        <v>84.59</v>
      </c>
      <c r="Y1202">
        <v>87888</v>
      </c>
    </row>
    <row r="1203" spans="1:25" x14ac:dyDescent="0.25">
      <c r="A1203">
        <v>22243</v>
      </c>
      <c r="B1203" t="s">
        <v>119</v>
      </c>
      <c r="C1203">
        <v>0.01</v>
      </c>
      <c r="D1203">
        <v>79.52</v>
      </c>
      <c r="E1203">
        <v>48.2</v>
      </c>
      <c r="F1203">
        <v>152</v>
      </c>
      <c r="G1203" t="s">
        <v>260</v>
      </c>
      <c r="H1203" t="s">
        <v>62</v>
      </c>
      <c r="I1203" t="s">
        <v>53</v>
      </c>
      <c r="J1203" t="s">
        <v>54</v>
      </c>
      <c r="K1203" t="s">
        <v>63</v>
      </c>
      <c r="L1203" t="s">
        <v>99</v>
      </c>
      <c r="M1203" t="s">
        <v>263</v>
      </c>
      <c r="N1203">
        <v>0.74</v>
      </c>
      <c r="O1203" t="s">
        <v>46</v>
      </c>
      <c r="P1203" t="s">
        <v>149</v>
      </c>
      <c r="Q1203" t="s">
        <v>257</v>
      </c>
      <c r="R1203" t="s">
        <v>262</v>
      </c>
      <c r="S1203">
        <v>37918</v>
      </c>
      <c r="T1203" s="3">
        <v>42113</v>
      </c>
      <c r="U1203" s="3">
        <v>42120</v>
      </c>
      <c r="V1203">
        <v>-40.68</v>
      </c>
      <c r="W1203">
        <v>8</v>
      </c>
      <c r="X1203">
        <v>667.84</v>
      </c>
      <c r="Y1203">
        <v>89522</v>
      </c>
    </row>
    <row r="1204" spans="1:25" x14ac:dyDescent="0.25">
      <c r="A1204">
        <v>22246</v>
      </c>
      <c r="B1204" t="s">
        <v>119</v>
      </c>
      <c r="C1204">
        <v>0.1</v>
      </c>
      <c r="D1204">
        <v>10.44</v>
      </c>
      <c r="E1204">
        <v>5.75</v>
      </c>
      <c r="F1204">
        <v>1918</v>
      </c>
      <c r="G1204" t="s">
        <v>1887</v>
      </c>
      <c r="H1204" t="s">
        <v>40</v>
      </c>
      <c r="I1204" t="s">
        <v>53</v>
      </c>
      <c r="J1204" t="s">
        <v>42</v>
      </c>
      <c r="K1204" t="s">
        <v>122</v>
      </c>
      <c r="L1204" t="s">
        <v>72</v>
      </c>
      <c r="M1204" t="s">
        <v>1888</v>
      </c>
      <c r="N1204">
        <v>0.39</v>
      </c>
      <c r="O1204" t="s">
        <v>46</v>
      </c>
      <c r="P1204" t="s">
        <v>149</v>
      </c>
      <c r="Q1204" t="s">
        <v>971</v>
      </c>
      <c r="R1204" t="s">
        <v>1889</v>
      </c>
      <c r="S1204">
        <v>72450</v>
      </c>
      <c r="T1204" s="3">
        <v>42098</v>
      </c>
      <c r="U1204" s="3">
        <v>42105</v>
      </c>
      <c r="V1204">
        <v>125.72</v>
      </c>
      <c r="W1204">
        <v>17</v>
      </c>
      <c r="X1204">
        <v>168.04</v>
      </c>
      <c r="Y1204">
        <v>85898</v>
      </c>
    </row>
    <row r="1205" spans="1:25" x14ac:dyDescent="0.25">
      <c r="A1205">
        <v>22247</v>
      </c>
      <c r="B1205" t="s">
        <v>69</v>
      </c>
      <c r="C1205">
        <v>0.06</v>
      </c>
      <c r="D1205">
        <v>195.99</v>
      </c>
      <c r="E1205">
        <v>8.99</v>
      </c>
      <c r="F1205">
        <v>622</v>
      </c>
      <c r="G1205" t="s">
        <v>746</v>
      </c>
      <c r="H1205" t="s">
        <v>62</v>
      </c>
      <c r="I1205" t="s">
        <v>53</v>
      </c>
      <c r="J1205" t="s">
        <v>90</v>
      </c>
      <c r="K1205" t="s">
        <v>91</v>
      </c>
      <c r="L1205" t="s">
        <v>72</v>
      </c>
      <c r="M1205" t="s">
        <v>747</v>
      </c>
      <c r="N1205">
        <v>0.6</v>
      </c>
      <c r="O1205" t="s">
        <v>46</v>
      </c>
      <c r="P1205" t="s">
        <v>66</v>
      </c>
      <c r="Q1205" t="s">
        <v>201</v>
      </c>
      <c r="R1205" t="s">
        <v>524</v>
      </c>
      <c r="S1205">
        <v>4210</v>
      </c>
      <c r="T1205" s="3">
        <v>42061</v>
      </c>
      <c r="U1205" s="3">
        <v>42063</v>
      </c>
      <c r="V1205">
        <v>349.47</v>
      </c>
      <c r="W1205">
        <v>6</v>
      </c>
      <c r="X1205">
        <v>948.97</v>
      </c>
      <c r="Y1205">
        <v>91432</v>
      </c>
    </row>
    <row r="1206" spans="1:25" x14ac:dyDescent="0.25">
      <c r="A1206">
        <v>22248</v>
      </c>
      <c r="B1206" t="s">
        <v>69</v>
      </c>
      <c r="C1206">
        <v>0.1</v>
      </c>
      <c r="D1206">
        <v>6.88</v>
      </c>
      <c r="E1206">
        <v>2</v>
      </c>
      <c r="F1206">
        <v>621</v>
      </c>
      <c r="G1206" t="s">
        <v>745</v>
      </c>
      <c r="H1206" t="s">
        <v>62</v>
      </c>
      <c r="I1206" t="s">
        <v>53</v>
      </c>
      <c r="J1206" t="s">
        <v>42</v>
      </c>
      <c r="K1206" t="s">
        <v>106</v>
      </c>
      <c r="L1206" t="s">
        <v>44</v>
      </c>
      <c r="M1206" t="s">
        <v>675</v>
      </c>
      <c r="N1206">
        <v>0.39</v>
      </c>
      <c r="O1206" t="s">
        <v>46</v>
      </c>
      <c r="P1206" t="s">
        <v>66</v>
      </c>
      <c r="Q1206" t="s">
        <v>241</v>
      </c>
      <c r="R1206" t="s">
        <v>409</v>
      </c>
      <c r="S1206">
        <v>6111</v>
      </c>
      <c r="T1206" s="3">
        <v>42061</v>
      </c>
      <c r="U1206" s="3">
        <v>42062</v>
      </c>
      <c r="V1206">
        <v>18.420000000000002</v>
      </c>
      <c r="W1206">
        <v>5</v>
      </c>
      <c r="X1206">
        <v>31.46</v>
      </c>
      <c r="Y1206">
        <v>91432</v>
      </c>
    </row>
    <row r="1207" spans="1:25" x14ac:dyDescent="0.25">
      <c r="A1207">
        <v>22253</v>
      </c>
      <c r="B1207" t="s">
        <v>119</v>
      </c>
      <c r="C1207">
        <v>0.03</v>
      </c>
      <c r="D1207">
        <v>65.989999999999995</v>
      </c>
      <c r="E1207">
        <v>5.26</v>
      </c>
      <c r="F1207">
        <v>1527</v>
      </c>
      <c r="G1207" t="s">
        <v>1567</v>
      </c>
      <c r="H1207" t="s">
        <v>62</v>
      </c>
      <c r="I1207" t="s">
        <v>53</v>
      </c>
      <c r="J1207" t="s">
        <v>90</v>
      </c>
      <c r="K1207" t="s">
        <v>91</v>
      </c>
      <c r="L1207" t="s">
        <v>72</v>
      </c>
      <c r="M1207" t="s">
        <v>506</v>
      </c>
      <c r="N1207">
        <v>0.56000000000000005</v>
      </c>
      <c r="O1207" t="s">
        <v>46</v>
      </c>
      <c r="P1207" t="s">
        <v>149</v>
      </c>
      <c r="Q1207" t="s">
        <v>1291</v>
      </c>
      <c r="R1207" t="s">
        <v>1569</v>
      </c>
      <c r="S1207">
        <v>35601</v>
      </c>
      <c r="T1207" s="3">
        <v>42093</v>
      </c>
      <c r="U1207" s="3">
        <v>42103</v>
      </c>
      <c r="V1207">
        <v>-52.25</v>
      </c>
      <c r="W1207">
        <v>23</v>
      </c>
      <c r="X1207">
        <v>1316.03</v>
      </c>
      <c r="Y1207">
        <v>86814</v>
      </c>
    </row>
    <row r="1208" spans="1:25" x14ac:dyDescent="0.25">
      <c r="A1208">
        <v>22259</v>
      </c>
      <c r="B1208" t="s">
        <v>119</v>
      </c>
      <c r="C1208">
        <v>0.09</v>
      </c>
      <c r="D1208">
        <v>160.97999999999999</v>
      </c>
      <c r="E1208">
        <v>30</v>
      </c>
      <c r="F1208">
        <v>2202</v>
      </c>
      <c r="G1208" t="s">
        <v>2112</v>
      </c>
      <c r="H1208" t="s">
        <v>52</v>
      </c>
      <c r="I1208" t="s">
        <v>53</v>
      </c>
      <c r="J1208" t="s">
        <v>54</v>
      </c>
      <c r="K1208" t="s">
        <v>55</v>
      </c>
      <c r="L1208" t="s">
        <v>56</v>
      </c>
      <c r="M1208" t="s">
        <v>190</v>
      </c>
      <c r="N1208">
        <v>0.62</v>
      </c>
      <c r="O1208" t="s">
        <v>46</v>
      </c>
      <c r="P1208" t="s">
        <v>74</v>
      </c>
      <c r="Q1208" t="s">
        <v>75</v>
      </c>
      <c r="R1208" t="s">
        <v>2113</v>
      </c>
      <c r="S1208">
        <v>55429</v>
      </c>
      <c r="T1208" s="3">
        <v>42035</v>
      </c>
      <c r="U1208" s="3">
        <v>42035</v>
      </c>
      <c r="V1208">
        <v>357.43</v>
      </c>
      <c r="W1208">
        <v>11</v>
      </c>
      <c r="X1208">
        <v>1635.38</v>
      </c>
      <c r="Y1208">
        <v>86050</v>
      </c>
    </row>
    <row r="1209" spans="1:25" x14ac:dyDescent="0.25">
      <c r="A1209">
        <v>22260</v>
      </c>
      <c r="B1209" t="s">
        <v>119</v>
      </c>
      <c r="C1209">
        <v>0.09</v>
      </c>
      <c r="D1209">
        <v>6.3</v>
      </c>
      <c r="E1209">
        <v>0.5</v>
      </c>
      <c r="F1209">
        <v>2202</v>
      </c>
      <c r="G1209" t="s">
        <v>2112</v>
      </c>
      <c r="H1209" t="s">
        <v>62</v>
      </c>
      <c r="I1209" t="s">
        <v>53</v>
      </c>
      <c r="J1209" t="s">
        <v>42</v>
      </c>
      <c r="K1209" t="s">
        <v>147</v>
      </c>
      <c r="L1209" t="s">
        <v>72</v>
      </c>
      <c r="M1209" t="s">
        <v>224</v>
      </c>
      <c r="N1209">
        <v>0.39</v>
      </c>
      <c r="O1209" t="s">
        <v>46</v>
      </c>
      <c r="P1209" t="s">
        <v>74</v>
      </c>
      <c r="Q1209" t="s">
        <v>75</v>
      </c>
      <c r="R1209" t="s">
        <v>2113</v>
      </c>
      <c r="S1209">
        <v>55429</v>
      </c>
      <c r="T1209" s="3">
        <v>42035</v>
      </c>
      <c r="U1209" s="3">
        <v>42035</v>
      </c>
      <c r="V1209">
        <v>40.35</v>
      </c>
      <c r="W1209">
        <v>10</v>
      </c>
      <c r="X1209">
        <v>58.48</v>
      </c>
      <c r="Y1209">
        <v>86050</v>
      </c>
    </row>
    <row r="1210" spans="1:25" x14ac:dyDescent="0.25">
      <c r="A1210">
        <v>22261</v>
      </c>
      <c r="B1210" t="s">
        <v>119</v>
      </c>
      <c r="C1210">
        <v>0</v>
      </c>
      <c r="D1210">
        <v>4.9800000000000004</v>
      </c>
      <c r="E1210">
        <v>0.8</v>
      </c>
      <c r="F1210">
        <v>2202</v>
      </c>
      <c r="G1210" t="s">
        <v>2112</v>
      </c>
      <c r="H1210" t="s">
        <v>62</v>
      </c>
      <c r="I1210" t="s">
        <v>53</v>
      </c>
      <c r="J1210" t="s">
        <v>42</v>
      </c>
      <c r="K1210" t="s">
        <v>106</v>
      </c>
      <c r="L1210" t="s">
        <v>44</v>
      </c>
      <c r="M1210" t="s">
        <v>535</v>
      </c>
      <c r="N1210">
        <v>0.36</v>
      </c>
      <c r="O1210" t="s">
        <v>46</v>
      </c>
      <c r="P1210" t="s">
        <v>74</v>
      </c>
      <c r="Q1210" t="s">
        <v>75</v>
      </c>
      <c r="R1210" t="s">
        <v>2113</v>
      </c>
      <c r="S1210">
        <v>55429</v>
      </c>
      <c r="T1210" s="3">
        <v>42035</v>
      </c>
      <c r="U1210" s="3">
        <v>42042</v>
      </c>
      <c r="V1210">
        <v>27.63</v>
      </c>
      <c r="W1210">
        <v>8</v>
      </c>
      <c r="X1210">
        <v>40.049999999999997</v>
      </c>
      <c r="Y1210">
        <v>86050</v>
      </c>
    </row>
    <row r="1211" spans="1:25" x14ac:dyDescent="0.25">
      <c r="A1211">
        <v>22275</v>
      </c>
      <c r="B1211" t="s">
        <v>119</v>
      </c>
      <c r="C1211">
        <v>0.02</v>
      </c>
      <c r="D1211">
        <v>419.19</v>
      </c>
      <c r="E1211">
        <v>19.989999999999998</v>
      </c>
      <c r="F1211">
        <v>2593</v>
      </c>
      <c r="G1211" t="s">
        <v>2433</v>
      </c>
      <c r="H1211" t="s">
        <v>62</v>
      </c>
      <c r="I1211" t="s">
        <v>41</v>
      </c>
      <c r="J1211" t="s">
        <v>42</v>
      </c>
      <c r="K1211" t="s">
        <v>154</v>
      </c>
      <c r="L1211" t="s">
        <v>72</v>
      </c>
      <c r="M1211" t="s">
        <v>754</v>
      </c>
      <c r="N1211">
        <v>0.57999999999999996</v>
      </c>
      <c r="O1211" t="s">
        <v>46</v>
      </c>
      <c r="P1211" t="s">
        <v>149</v>
      </c>
      <c r="Q1211" t="s">
        <v>400</v>
      </c>
      <c r="R1211" t="s">
        <v>2434</v>
      </c>
      <c r="S1211">
        <v>30605</v>
      </c>
      <c r="T1211" s="3">
        <v>42111</v>
      </c>
      <c r="U1211" s="3">
        <v>42111</v>
      </c>
      <c r="V1211">
        <v>-39.61</v>
      </c>
      <c r="W1211">
        <v>10</v>
      </c>
      <c r="X1211">
        <v>4354.55</v>
      </c>
      <c r="Y1211">
        <v>87772</v>
      </c>
    </row>
    <row r="1212" spans="1:25" x14ac:dyDescent="0.25">
      <c r="A1212">
        <v>22288</v>
      </c>
      <c r="B1212" t="s">
        <v>60</v>
      </c>
      <c r="C1212">
        <v>0.09</v>
      </c>
      <c r="D1212">
        <v>35.99</v>
      </c>
      <c r="E1212">
        <v>5.99</v>
      </c>
      <c r="F1212">
        <v>907</v>
      </c>
      <c r="G1212" t="s">
        <v>1035</v>
      </c>
      <c r="H1212" t="s">
        <v>62</v>
      </c>
      <c r="I1212" t="s">
        <v>53</v>
      </c>
      <c r="J1212" t="s">
        <v>90</v>
      </c>
      <c r="K1212" t="s">
        <v>91</v>
      </c>
      <c r="L1212" t="s">
        <v>44</v>
      </c>
      <c r="M1212" t="s">
        <v>994</v>
      </c>
      <c r="N1212">
        <v>0.38</v>
      </c>
      <c r="O1212" t="s">
        <v>46</v>
      </c>
      <c r="P1212" t="s">
        <v>149</v>
      </c>
      <c r="Q1212" t="s">
        <v>626</v>
      </c>
      <c r="R1212" t="s">
        <v>688</v>
      </c>
      <c r="S1212">
        <v>42420</v>
      </c>
      <c r="T1212" s="3">
        <v>42061</v>
      </c>
      <c r="U1212" s="3">
        <v>42062</v>
      </c>
      <c r="V1212">
        <v>114.32</v>
      </c>
      <c r="W1212">
        <v>5</v>
      </c>
      <c r="X1212">
        <v>151.6</v>
      </c>
      <c r="Y1212">
        <v>86459</v>
      </c>
    </row>
    <row r="1213" spans="1:25" x14ac:dyDescent="0.25">
      <c r="A1213">
        <v>22291</v>
      </c>
      <c r="B1213" t="s">
        <v>50</v>
      </c>
      <c r="C1213">
        <v>0.1</v>
      </c>
      <c r="D1213">
        <v>208.16</v>
      </c>
      <c r="E1213">
        <v>68.02</v>
      </c>
      <c r="F1213">
        <v>3225</v>
      </c>
      <c r="G1213" t="s">
        <v>2903</v>
      </c>
      <c r="H1213" t="s">
        <v>52</v>
      </c>
      <c r="I1213" t="s">
        <v>71</v>
      </c>
      <c r="J1213" t="s">
        <v>42</v>
      </c>
      <c r="K1213" t="s">
        <v>270</v>
      </c>
      <c r="L1213" t="s">
        <v>56</v>
      </c>
      <c r="M1213" t="s">
        <v>2904</v>
      </c>
      <c r="N1213">
        <v>0.57999999999999996</v>
      </c>
      <c r="O1213" t="s">
        <v>46</v>
      </c>
      <c r="P1213" t="s">
        <v>149</v>
      </c>
      <c r="Q1213" t="s">
        <v>257</v>
      </c>
      <c r="R1213" t="s">
        <v>2905</v>
      </c>
      <c r="S1213">
        <v>38138</v>
      </c>
      <c r="T1213" s="3">
        <v>42018</v>
      </c>
      <c r="U1213" s="3">
        <v>42018</v>
      </c>
      <c r="V1213">
        <v>-137.52000000000001</v>
      </c>
      <c r="W1213">
        <v>4</v>
      </c>
      <c r="X1213">
        <v>768.81</v>
      </c>
      <c r="Y1213">
        <v>86507</v>
      </c>
    </row>
    <row r="1214" spans="1:25" x14ac:dyDescent="0.25">
      <c r="A1214">
        <v>22292</v>
      </c>
      <c r="B1214" t="s">
        <v>50</v>
      </c>
      <c r="C1214">
        <v>7.0000000000000007E-2</v>
      </c>
      <c r="D1214">
        <v>90.48</v>
      </c>
      <c r="E1214">
        <v>19.989999999999998</v>
      </c>
      <c r="F1214">
        <v>3226</v>
      </c>
      <c r="G1214" t="s">
        <v>2906</v>
      </c>
      <c r="H1214" t="s">
        <v>62</v>
      </c>
      <c r="I1214" t="s">
        <v>71</v>
      </c>
      <c r="J1214" t="s">
        <v>42</v>
      </c>
      <c r="K1214" t="s">
        <v>82</v>
      </c>
      <c r="L1214" t="s">
        <v>72</v>
      </c>
      <c r="M1214" t="s">
        <v>1853</v>
      </c>
      <c r="N1214">
        <v>0.4</v>
      </c>
      <c r="O1214" t="s">
        <v>46</v>
      </c>
      <c r="P1214" t="s">
        <v>149</v>
      </c>
      <c r="Q1214" t="s">
        <v>257</v>
      </c>
      <c r="R1214" t="s">
        <v>2907</v>
      </c>
      <c r="S1214">
        <v>37075</v>
      </c>
      <c r="T1214" s="3">
        <v>42018</v>
      </c>
      <c r="U1214" s="3">
        <v>42019</v>
      </c>
      <c r="V1214">
        <v>-11.82</v>
      </c>
      <c r="W1214">
        <v>2</v>
      </c>
      <c r="X1214">
        <v>183.39</v>
      </c>
      <c r="Y1214">
        <v>86507</v>
      </c>
    </row>
    <row r="1215" spans="1:25" x14ac:dyDescent="0.25">
      <c r="A1215">
        <v>22293</v>
      </c>
      <c r="B1215" t="s">
        <v>50</v>
      </c>
      <c r="C1215">
        <v>0.01</v>
      </c>
      <c r="D1215">
        <v>9.48</v>
      </c>
      <c r="E1215">
        <v>7.29</v>
      </c>
      <c r="F1215">
        <v>3226</v>
      </c>
      <c r="G1215" t="s">
        <v>2906</v>
      </c>
      <c r="H1215" t="s">
        <v>40</v>
      </c>
      <c r="I1215" t="s">
        <v>71</v>
      </c>
      <c r="J1215" t="s">
        <v>54</v>
      </c>
      <c r="K1215" t="s">
        <v>63</v>
      </c>
      <c r="L1215" t="s">
        <v>64</v>
      </c>
      <c r="M1215" t="s">
        <v>65</v>
      </c>
      <c r="N1215">
        <v>0.45</v>
      </c>
      <c r="O1215" t="s">
        <v>46</v>
      </c>
      <c r="P1215" t="s">
        <v>149</v>
      </c>
      <c r="Q1215" t="s">
        <v>257</v>
      </c>
      <c r="R1215" t="s">
        <v>2907</v>
      </c>
      <c r="S1215">
        <v>37075</v>
      </c>
      <c r="T1215" s="3">
        <v>42018</v>
      </c>
      <c r="U1215" s="3">
        <v>42020</v>
      </c>
      <c r="V1215">
        <v>238.93</v>
      </c>
      <c r="W1215">
        <v>1</v>
      </c>
      <c r="X1215">
        <v>12.9</v>
      </c>
      <c r="Y1215">
        <v>86507</v>
      </c>
    </row>
    <row r="1216" spans="1:25" x14ac:dyDescent="0.25">
      <c r="A1216">
        <v>22294</v>
      </c>
      <c r="B1216" t="s">
        <v>50</v>
      </c>
      <c r="C1216">
        <v>0.02</v>
      </c>
      <c r="D1216">
        <v>4.28</v>
      </c>
      <c r="E1216">
        <v>0.94</v>
      </c>
      <c r="F1216">
        <v>3226</v>
      </c>
      <c r="G1216" t="s">
        <v>2906</v>
      </c>
      <c r="H1216" t="s">
        <v>62</v>
      </c>
      <c r="I1216" t="s">
        <v>71</v>
      </c>
      <c r="J1216" t="s">
        <v>42</v>
      </c>
      <c r="K1216" t="s">
        <v>43</v>
      </c>
      <c r="L1216" t="s">
        <v>44</v>
      </c>
      <c r="M1216" t="s">
        <v>1660</v>
      </c>
      <c r="N1216">
        <v>0.56000000000000005</v>
      </c>
      <c r="O1216" t="s">
        <v>46</v>
      </c>
      <c r="P1216" t="s">
        <v>149</v>
      </c>
      <c r="Q1216" t="s">
        <v>257</v>
      </c>
      <c r="R1216" t="s">
        <v>2907</v>
      </c>
      <c r="S1216">
        <v>37075</v>
      </c>
      <c r="T1216" s="3">
        <v>42018</v>
      </c>
      <c r="U1216" s="3">
        <v>42019</v>
      </c>
      <c r="V1216">
        <v>-105.13</v>
      </c>
      <c r="W1216">
        <v>4</v>
      </c>
      <c r="X1216">
        <v>17.89</v>
      </c>
      <c r="Y1216">
        <v>86507</v>
      </c>
    </row>
    <row r="1217" spans="1:25" x14ac:dyDescent="0.25">
      <c r="A1217">
        <v>22313</v>
      </c>
      <c r="B1217" t="s">
        <v>69</v>
      </c>
      <c r="C1217">
        <v>0.05</v>
      </c>
      <c r="D1217">
        <v>20.27</v>
      </c>
      <c r="E1217">
        <v>3.99</v>
      </c>
      <c r="F1217">
        <v>1472</v>
      </c>
      <c r="G1217" t="s">
        <v>1525</v>
      </c>
      <c r="H1217" t="s">
        <v>62</v>
      </c>
      <c r="I1217" t="s">
        <v>53</v>
      </c>
      <c r="J1217" t="s">
        <v>42</v>
      </c>
      <c r="K1217" t="s">
        <v>270</v>
      </c>
      <c r="L1217" t="s">
        <v>72</v>
      </c>
      <c r="M1217" t="s">
        <v>1527</v>
      </c>
      <c r="N1217">
        <v>0.56999999999999995</v>
      </c>
      <c r="O1217" t="s">
        <v>46</v>
      </c>
      <c r="P1217" t="s">
        <v>66</v>
      </c>
      <c r="Q1217" t="s">
        <v>167</v>
      </c>
      <c r="R1217" t="s">
        <v>1526</v>
      </c>
      <c r="S1217">
        <v>44145</v>
      </c>
      <c r="T1217" s="3">
        <v>42149</v>
      </c>
      <c r="U1217" s="3">
        <v>42150</v>
      </c>
      <c r="V1217">
        <v>309.25</v>
      </c>
      <c r="W1217">
        <v>30</v>
      </c>
      <c r="X1217">
        <v>621.55999999999995</v>
      </c>
      <c r="Y1217">
        <v>87079</v>
      </c>
    </row>
    <row r="1218" spans="1:25" x14ac:dyDescent="0.25">
      <c r="A1218">
        <v>22318</v>
      </c>
      <c r="B1218" t="s">
        <v>50</v>
      </c>
      <c r="C1218">
        <v>0.03</v>
      </c>
      <c r="D1218">
        <v>29.34</v>
      </c>
      <c r="E1218">
        <v>7.87</v>
      </c>
      <c r="F1218">
        <v>453</v>
      </c>
      <c r="G1218" t="s">
        <v>568</v>
      </c>
      <c r="H1218" t="s">
        <v>62</v>
      </c>
      <c r="I1218" t="s">
        <v>41</v>
      </c>
      <c r="J1218" t="s">
        <v>54</v>
      </c>
      <c r="K1218" t="s">
        <v>63</v>
      </c>
      <c r="L1218" t="s">
        <v>72</v>
      </c>
      <c r="M1218" t="s">
        <v>569</v>
      </c>
      <c r="N1218">
        <v>0.54</v>
      </c>
      <c r="O1218" t="s">
        <v>46</v>
      </c>
      <c r="P1218" t="s">
        <v>47</v>
      </c>
      <c r="Q1218" t="s">
        <v>58</v>
      </c>
      <c r="R1218" t="s">
        <v>570</v>
      </c>
      <c r="S1218">
        <v>95032</v>
      </c>
      <c r="T1218" s="3">
        <v>42132</v>
      </c>
      <c r="U1218" s="3">
        <v>42134</v>
      </c>
      <c r="V1218">
        <v>-41.32</v>
      </c>
      <c r="W1218">
        <v>1</v>
      </c>
      <c r="X1218">
        <v>32.4</v>
      </c>
      <c r="Y1218">
        <v>86011</v>
      </c>
    </row>
    <row r="1219" spans="1:25" x14ac:dyDescent="0.25">
      <c r="A1219">
        <v>22321</v>
      </c>
      <c r="B1219" t="s">
        <v>38</v>
      </c>
      <c r="C1219">
        <v>0.03</v>
      </c>
      <c r="D1219">
        <v>6.48</v>
      </c>
      <c r="E1219">
        <v>8.73</v>
      </c>
      <c r="F1219">
        <v>2458</v>
      </c>
      <c r="G1219" t="s">
        <v>2324</v>
      </c>
      <c r="H1219" t="s">
        <v>62</v>
      </c>
      <c r="I1219" t="s">
        <v>53</v>
      </c>
      <c r="J1219" t="s">
        <v>42</v>
      </c>
      <c r="K1219" t="s">
        <v>106</v>
      </c>
      <c r="L1219" t="s">
        <v>72</v>
      </c>
      <c r="M1219" t="s">
        <v>2325</v>
      </c>
      <c r="N1219">
        <v>0.37</v>
      </c>
      <c r="O1219" t="s">
        <v>46</v>
      </c>
      <c r="P1219" t="s">
        <v>74</v>
      </c>
      <c r="Q1219" t="s">
        <v>75</v>
      </c>
      <c r="R1219" t="s">
        <v>2312</v>
      </c>
      <c r="S1219">
        <v>55410</v>
      </c>
      <c r="T1219" s="3">
        <v>42007</v>
      </c>
      <c r="U1219" s="3">
        <v>42009</v>
      </c>
      <c r="V1219">
        <v>-35.04</v>
      </c>
      <c r="W1219">
        <v>2</v>
      </c>
      <c r="X1219">
        <v>15.95</v>
      </c>
      <c r="Y1219">
        <v>91285</v>
      </c>
    </row>
    <row r="1220" spans="1:25" x14ac:dyDescent="0.25">
      <c r="A1220">
        <v>22329</v>
      </c>
      <c r="B1220" t="s">
        <v>60</v>
      </c>
      <c r="C1220">
        <v>0.01</v>
      </c>
      <c r="D1220">
        <v>95.99</v>
      </c>
      <c r="E1220">
        <v>4.9000000000000004</v>
      </c>
      <c r="F1220">
        <v>156</v>
      </c>
      <c r="G1220" t="s">
        <v>266</v>
      </c>
      <c r="H1220" t="s">
        <v>62</v>
      </c>
      <c r="I1220" t="s">
        <v>41</v>
      </c>
      <c r="J1220" t="s">
        <v>90</v>
      </c>
      <c r="K1220" t="s">
        <v>91</v>
      </c>
      <c r="L1220" t="s">
        <v>72</v>
      </c>
      <c r="M1220" t="s">
        <v>267</v>
      </c>
      <c r="N1220">
        <v>0.56000000000000005</v>
      </c>
      <c r="O1220" t="s">
        <v>46</v>
      </c>
      <c r="P1220" t="s">
        <v>47</v>
      </c>
      <c r="Q1220" t="s">
        <v>268</v>
      </c>
      <c r="R1220" t="s">
        <v>269</v>
      </c>
      <c r="S1220">
        <v>80525</v>
      </c>
      <c r="T1220" s="3">
        <v>42138</v>
      </c>
      <c r="U1220" s="3">
        <v>42139</v>
      </c>
      <c r="V1220">
        <v>713.88</v>
      </c>
      <c r="W1220">
        <v>13</v>
      </c>
      <c r="X1220">
        <v>1050.08</v>
      </c>
      <c r="Y1220">
        <v>87671</v>
      </c>
    </row>
    <row r="1221" spans="1:25" x14ac:dyDescent="0.25">
      <c r="A1221">
        <v>22341</v>
      </c>
      <c r="B1221" t="s">
        <v>119</v>
      </c>
      <c r="C1221">
        <v>0.04</v>
      </c>
      <c r="D1221">
        <v>2.98</v>
      </c>
      <c r="E1221">
        <v>2.0299999999999998</v>
      </c>
      <c r="F1221">
        <v>3385</v>
      </c>
      <c r="G1221" t="s">
        <v>3026</v>
      </c>
      <c r="H1221" t="s">
        <v>40</v>
      </c>
      <c r="I1221" t="s">
        <v>41</v>
      </c>
      <c r="J1221" t="s">
        <v>42</v>
      </c>
      <c r="K1221" t="s">
        <v>43</v>
      </c>
      <c r="L1221" t="s">
        <v>44</v>
      </c>
      <c r="M1221" t="s">
        <v>3027</v>
      </c>
      <c r="N1221">
        <v>0.56999999999999995</v>
      </c>
      <c r="O1221" t="s">
        <v>46</v>
      </c>
      <c r="P1221" t="s">
        <v>66</v>
      </c>
      <c r="Q1221" t="s">
        <v>167</v>
      </c>
      <c r="R1221" t="s">
        <v>3028</v>
      </c>
      <c r="S1221">
        <v>44512</v>
      </c>
      <c r="T1221" s="3">
        <v>42020</v>
      </c>
      <c r="U1221" s="3">
        <v>42020</v>
      </c>
      <c r="V1221">
        <v>-22.01</v>
      </c>
      <c r="W1221">
        <v>5</v>
      </c>
      <c r="X1221">
        <v>15.7</v>
      </c>
      <c r="Y1221">
        <v>88745</v>
      </c>
    </row>
    <row r="1222" spans="1:25" x14ac:dyDescent="0.25">
      <c r="A1222">
        <v>22342</v>
      </c>
      <c r="B1222" t="s">
        <v>119</v>
      </c>
      <c r="C1222">
        <v>0.01</v>
      </c>
      <c r="D1222">
        <v>125.99</v>
      </c>
      <c r="E1222">
        <v>8.99</v>
      </c>
      <c r="F1222">
        <v>3385</v>
      </c>
      <c r="G1222" t="s">
        <v>3026</v>
      </c>
      <c r="H1222" t="s">
        <v>62</v>
      </c>
      <c r="I1222" t="s">
        <v>41</v>
      </c>
      <c r="J1222" t="s">
        <v>90</v>
      </c>
      <c r="K1222" t="s">
        <v>91</v>
      </c>
      <c r="L1222" t="s">
        <v>72</v>
      </c>
      <c r="M1222" t="s">
        <v>478</v>
      </c>
      <c r="N1222">
        <v>0.59</v>
      </c>
      <c r="O1222" t="s">
        <v>46</v>
      </c>
      <c r="P1222" t="s">
        <v>66</v>
      </c>
      <c r="Q1222" t="s">
        <v>167</v>
      </c>
      <c r="R1222" t="s">
        <v>3028</v>
      </c>
      <c r="S1222">
        <v>44512</v>
      </c>
      <c r="T1222" s="3">
        <v>42020</v>
      </c>
      <c r="U1222" s="3">
        <v>42025</v>
      </c>
      <c r="V1222">
        <v>426.46</v>
      </c>
      <c r="W1222">
        <v>6</v>
      </c>
      <c r="X1222">
        <v>680.65</v>
      </c>
      <c r="Y1222">
        <v>88745</v>
      </c>
    </row>
    <row r="1223" spans="1:25" x14ac:dyDescent="0.25">
      <c r="A1223">
        <v>22355</v>
      </c>
      <c r="B1223" t="s">
        <v>38</v>
      </c>
      <c r="C1223">
        <v>0.02</v>
      </c>
      <c r="D1223">
        <v>15.28</v>
      </c>
      <c r="E1223">
        <v>1.99</v>
      </c>
      <c r="F1223">
        <v>428</v>
      </c>
      <c r="G1223" t="s">
        <v>545</v>
      </c>
      <c r="H1223" t="s">
        <v>62</v>
      </c>
      <c r="I1223" t="s">
        <v>41</v>
      </c>
      <c r="J1223" t="s">
        <v>90</v>
      </c>
      <c r="K1223" t="s">
        <v>193</v>
      </c>
      <c r="L1223" t="s">
        <v>64</v>
      </c>
      <c r="M1223" t="s">
        <v>346</v>
      </c>
      <c r="N1223">
        <v>0.42</v>
      </c>
      <c r="O1223" t="s">
        <v>46</v>
      </c>
      <c r="P1223" t="s">
        <v>47</v>
      </c>
      <c r="Q1223" t="s">
        <v>546</v>
      </c>
      <c r="R1223" t="s">
        <v>547</v>
      </c>
      <c r="S1223">
        <v>89701</v>
      </c>
      <c r="T1223" s="3">
        <v>42019</v>
      </c>
      <c r="U1223" s="3">
        <v>42020</v>
      </c>
      <c r="V1223">
        <v>163.16</v>
      </c>
      <c r="W1223">
        <v>15</v>
      </c>
      <c r="X1223">
        <v>236.46</v>
      </c>
      <c r="Y1223">
        <v>88479</v>
      </c>
    </row>
    <row r="1224" spans="1:25" x14ac:dyDescent="0.25">
      <c r="A1224">
        <v>22356</v>
      </c>
      <c r="B1224" t="s">
        <v>38</v>
      </c>
      <c r="C1224">
        <v>0</v>
      </c>
      <c r="D1224">
        <v>85.99</v>
      </c>
      <c r="E1224">
        <v>3.3</v>
      </c>
      <c r="F1224">
        <v>428</v>
      </c>
      <c r="G1224" t="s">
        <v>545</v>
      </c>
      <c r="H1224" t="s">
        <v>62</v>
      </c>
      <c r="I1224" t="s">
        <v>41</v>
      </c>
      <c r="J1224" t="s">
        <v>90</v>
      </c>
      <c r="K1224" t="s">
        <v>91</v>
      </c>
      <c r="L1224" t="s">
        <v>64</v>
      </c>
      <c r="M1224" t="s">
        <v>548</v>
      </c>
      <c r="N1224">
        <v>0.37</v>
      </c>
      <c r="O1224" t="s">
        <v>46</v>
      </c>
      <c r="P1224" t="s">
        <v>47</v>
      </c>
      <c r="Q1224" t="s">
        <v>546</v>
      </c>
      <c r="R1224" t="s">
        <v>547</v>
      </c>
      <c r="S1224">
        <v>89701</v>
      </c>
      <c r="T1224" s="3">
        <v>42019</v>
      </c>
      <c r="U1224" s="3">
        <v>42020</v>
      </c>
      <c r="V1224">
        <v>-302.23</v>
      </c>
      <c r="W1224">
        <v>1</v>
      </c>
      <c r="X1224">
        <v>73.819999999999993</v>
      </c>
      <c r="Y1224">
        <v>88479</v>
      </c>
    </row>
    <row r="1225" spans="1:25" x14ac:dyDescent="0.25">
      <c r="A1225">
        <v>22363</v>
      </c>
      <c r="B1225" t="s">
        <v>60</v>
      </c>
      <c r="C1225">
        <v>0.01</v>
      </c>
      <c r="D1225">
        <v>13.99</v>
      </c>
      <c r="E1225">
        <v>7.51</v>
      </c>
      <c r="F1225">
        <v>1267</v>
      </c>
      <c r="G1225" t="s">
        <v>1378</v>
      </c>
      <c r="H1225" t="s">
        <v>62</v>
      </c>
      <c r="I1225" t="s">
        <v>41</v>
      </c>
      <c r="J1225" t="s">
        <v>90</v>
      </c>
      <c r="K1225" t="s">
        <v>98</v>
      </c>
      <c r="L1225" t="s">
        <v>99</v>
      </c>
      <c r="M1225" t="s">
        <v>1379</v>
      </c>
      <c r="N1225">
        <v>0.39</v>
      </c>
      <c r="O1225" t="s">
        <v>46</v>
      </c>
      <c r="P1225" t="s">
        <v>149</v>
      </c>
      <c r="Q1225" t="s">
        <v>375</v>
      </c>
      <c r="R1225" t="s">
        <v>1380</v>
      </c>
      <c r="S1225">
        <v>33433</v>
      </c>
      <c r="T1225" s="3">
        <v>42045</v>
      </c>
      <c r="U1225" s="3">
        <v>42046</v>
      </c>
      <c r="V1225">
        <v>533.74</v>
      </c>
      <c r="W1225">
        <v>2</v>
      </c>
      <c r="X1225">
        <v>29.85</v>
      </c>
      <c r="Y1225">
        <v>89514</v>
      </c>
    </row>
    <row r="1226" spans="1:25" x14ac:dyDescent="0.25">
      <c r="A1226">
        <v>22369</v>
      </c>
      <c r="B1226" t="s">
        <v>50</v>
      </c>
      <c r="C1226">
        <v>0.03</v>
      </c>
      <c r="D1226">
        <v>7.64</v>
      </c>
      <c r="E1226">
        <v>5.83</v>
      </c>
      <c r="F1226">
        <v>2398</v>
      </c>
      <c r="G1226" t="s">
        <v>2273</v>
      </c>
      <c r="H1226" t="s">
        <v>62</v>
      </c>
      <c r="I1226" t="s">
        <v>41</v>
      </c>
      <c r="J1226" t="s">
        <v>42</v>
      </c>
      <c r="K1226" t="s">
        <v>106</v>
      </c>
      <c r="L1226" t="s">
        <v>44</v>
      </c>
      <c r="M1226" t="s">
        <v>1039</v>
      </c>
      <c r="N1226">
        <v>0.36</v>
      </c>
      <c r="O1226" t="s">
        <v>46</v>
      </c>
      <c r="P1226" t="s">
        <v>74</v>
      </c>
      <c r="Q1226" t="s">
        <v>191</v>
      </c>
      <c r="R1226" t="s">
        <v>2274</v>
      </c>
      <c r="S1226">
        <v>60103</v>
      </c>
      <c r="T1226" s="3">
        <v>42059</v>
      </c>
      <c r="U1226" s="3">
        <v>42061</v>
      </c>
      <c r="V1226">
        <v>-15.09</v>
      </c>
      <c r="W1226">
        <v>12</v>
      </c>
      <c r="X1226">
        <v>96.86</v>
      </c>
      <c r="Y1226">
        <v>86373</v>
      </c>
    </row>
    <row r="1227" spans="1:25" x14ac:dyDescent="0.25">
      <c r="A1227">
        <v>22370</v>
      </c>
      <c r="B1227" t="s">
        <v>38</v>
      </c>
      <c r="C1227">
        <v>0.05</v>
      </c>
      <c r="D1227">
        <v>31.76</v>
      </c>
      <c r="E1227">
        <v>45.51</v>
      </c>
      <c r="F1227">
        <v>263</v>
      </c>
      <c r="G1227" t="s">
        <v>381</v>
      </c>
      <c r="H1227" t="s">
        <v>52</v>
      </c>
      <c r="I1227" t="s">
        <v>71</v>
      </c>
      <c r="J1227" t="s">
        <v>54</v>
      </c>
      <c r="K1227" t="s">
        <v>165</v>
      </c>
      <c r="L1227" t="s">
        <v>134</v>
      </c>
      <c r="M1227" t="s">
        <v>382</v>
      </c>
      <c r="N1227">
        <v>0.65</v>
      </c>
      <c r="O1227" t="s">
        <v>46</v>
      </c>
      <c r="P1227" t="s">
        <v>66</v>
      </c>
      <c r="Q1227" t="s">
        <v>167</v>
      </c>
      <c r="R1227" t="s">
        <v>383</v>
      </c>
      <c r="S1227">
        <v>44106</v>
      </c>
      <c r="T1227" s="3">
        <v>42025</v>
      </c>
      <c r="U1227" s="3">
        <v>42027</v>
      </c>
      <c r="V1227">
        <v>-2177.9899999999998</v>
      </c>
      <c r="W1227">
        <v>9</v>
      </c>
      <c r="X1227">
        <v>304.33999999999997</v>
      </c>
      <c r="Y1227">
        <v>86297</v>
      </c>
    </row>
    <row r="1228" spans="1:25" x14ac:dyDescent="0.25">
      <c r="A1228">
        <v>22374</v>
      </c>
      <c r="B1228" t="s">
        <v>50</v>
      </c>
      <c r="C1228">
        <v>0.08</v>
      </c>
      <c r="D1228">
        <v>4.55</v>
      </c>
      <c r="E1228">
        <v>1.49</v>
      </c>
      <c r="F1228">
        <v>2563</v>
      </c>
      <c r="G1228" t="s">
        <v>2412</v>
      </c>
      <c r="H1228" t="s">
        <v>62</v>
      </c>
      <c r="I1228" t="s">
        <v>53</v>
      </c>
      <c r="J1228" t="s">
        <v>42</v>
      </c>
      <c r="K1228" t="s">
        <v>122</v>
      </c>
      <c r="L1228" t="s">
        <v>72</v>
      </c>
      <c r="M1228" t="s">
        <v>1454</v>
      </c>
      <c r="N1228">
        <v>0.35</v>
      </c>
      <c r="O1228" t="s">
        <v>46</v>
      </c>
      <c r="P1228" t="s">
        <v>74</v>
      </c>
      <c r="Q1228" t="s">
        <v>75</v>
      </c>
      <c r="R1228" t="s">
        <v>2413</v>
      </c>
      <c r="S1228">
        <v>55432</v>
      </c>
      <c r="T1228" s="3">
        <v>42102</v>
      </c>
      <c r="U1228" s="3">
        <v>42103</v>
      </c>
      <c r="V1228">
        <v>27.03</v>
      </c>
      <c r="W1228">
        <v>9</v>
      </c>
      <c r="X1228">
        <v>39.17</v>
      </c>
      <c r="Y1228">
        <v>91447</v>
      </c>
    </row>
    <row r="1229" spans="1:25" x14ac:dyDescent="0.25">
      <c r="A1229">
        <v>22376</v>
      </c>
      <c r="B1229" t="s">
        <v>50</v>
      </c>
      <c r="C1229">
        <v>7.0000000000000007E-2</v>
      </c>
      <c r="D1229">
        <v>225.04</v>
      </c>
      <c r="E1229">
        <v>11.79</v>
      </c>
      <c r="F1229">
        <v>2419</v>
      </c>
      <c r="G1229" t="s">
        <v>2280</v>
      </c>
      <c r="H1229" t="s">
        <v>62</v>
      </c>
      <c r="I1229" t="s">
        <v>127</v>
      </c>
      <c r="J1229" t="s">
        <v>42</v>
      </c>
      <c r="K1229" t="s">
        <v>270</v>
      </c>
      <c r="L1229" t="s">
        <v>99</v>
      </c>
      <c r="M1229" t="s">
        <v>2281</v>
      </c>
      <c r="N1229">
        <v>0.42</v>
      </c>
      <c r="O1229" t="s">
        <v>46</v>
      </c>
      <c r="P1229" t="s">
        <v>149</v>
      </c>
      <c r="Q1229" t="s">
        <v>150</v>
      </c>
      <c r="R1229" t="s">
        <v>1462</v>
      </c>
      <c r="S1229">
        <v>23701</v>
      </c>
      <c r="T1229" s="3">
        <v>42089</v>
      </c>
      <c r="U1229" s="3">
        <v>42089</v>
      </c>
      <c r="V1229">
        <v>-162.91999999999999</v>
      </c>
      <c r="W1229">
        <v>5</v>
      </c>
      <c r="X1229">
        <v>1130.1500000000001</v>
      </c>
      <c r="Y1229">
        <v>86751</v>
      </c>
    </row>
    <row r="1230" spans="1:25" x14ac:dyDescent="0.25">
      <c r="A1230">
        <v>22377</v>
      </c>
      <c r="B1230" t="s">
        <v>50</v>
      </c>
      <c r="C1230">
        <v>0.03</v>
      </c>
      <c r="D1230">
        <v>7.84</v>
      </c>
      <c r="E1230">
        <v>4.71</v>
      </c>
      <c r="F1230">
        <v>2419</v>
      </c>
      <c r="G1230" t="s">
        <v>2280</v>
      </c>
      <c r="H1230" t="s">
        <v>62</v>
      </c>
      <c r="I1230" t="s">
        <v>127</v>
      </c>
      <c r="J1230" t="s">
        <v>42</v>
      </c>
      <c r="K1230" t="s">
        <v>122</v>
      </c>
      <c r="L1230" t="s">
        <v>72</v>
      </c>
      <c r="M1230" t="s">
        <v>2282</v>
      </c>
      <c r="N1230">
        <v>0.35</v>
      </c>
      <c r="O1230" t="s">
        <v>46</v>
      </c>
      <c r="P1230" t="s">
        <v>149</v>
      </c>
      <c r="Q1230" t="s">
        <v>150</v>
      </c>
      <c r="R1230" t="s">
        <v>1462</v>
      </c>
      <c r="S1230">
        <v>23701</v>
      </c>
      <c r="T1230" s="3">
        <v>42089</v>
      </c>
      <c r="U1230" s="3">
        <v>42092</v>
      </c>
      <c r="V1230">
        <v>859.72</v>
      </c>
      <c r="W1230">
        <v>7</v>
      </c>
      <c r="X1230">
        <v>54.37</v>
      </c>
      <c r="Y1230">
        <v>86751</v>
      </c>
    </row>
    <row r="1231" spans="1:25" x14ac:dyDescent="0.25">
      <c r="A1231">
        <v>22378</v>
      </c>
      <c r="B1231" t="s">
        <v>60</v>
      </c>
      <c r="C1231">
        <v>0</v>
      </c>
      <c r="D1231">
        <v>19.98</v>
      </c>
      <c r="E1231">
        <v>5.97</v>
      </c>
      <c r="F1231">
        <v>3379</v>
      </c>
      <c r="G1231" t="s">
        <v>3018</v>
      </c>
      <c r="H1231" t="s">
        <v>40</v>
      </c>
      <c r="I1231" t="s">
        <v>41</v>
      </c>
      <c r="J1231" t="s">
        <v>42</v>
      </c>
      <c r="K1231" t="s">
        <v>106</v>
      </c>
      <c r="L1231" t="s">
        <v>72</v>
      </c>
      <c r="M1231" t="s">
        <v>3019</v>
      </c>
      <c r="N1231">
        <v>0.38</v>
      </c>
      <c r="O1231" t="s">
        <v>46</v>
      </c>
      <c r="P1231" t="s">
        <v>149</v>
      </c>
      <c r="Q1231" t="s">
        <v>400</v>
      </c>
      <c r="R1231" t="s">
        <v>3020</v>
      </c>
      <c r="S1231">
        <v>30144</v>
      </c>
      <c r="T1231" s="3">
        <v>42089</v>
      </c>
      <c r="U1231" s="3">
        <v>42092</v>
      </c>
      <c r="V1231">
        <v>-189.71</v>
      </c>
      <c r="W1231">
        <v>12</v>
      </c>
      <c r="X1231">
        <v>249.07</v>
      </c>
      <c r="Y1231">
        <v>88837</v>
      </c>
    </row>
    <row r="1232" spans="1:25" x14ac:dyDescent="0.25">
      <c r="A1232">
        <v>22401</v>
      </c>
      <c r="B1232" t="s">
        <v>50</v>
      </c>
      <c r="C1232">
        <v>7.0000000000000007E-2</v>
      </c>
      <c r="D1232">
        <v>415.88</v>
      </c>
      <c r="E1232">
        <v>11.37</v>
      </c>
      <c r="F1232">
        <v>381</v>
      </c>
      <c r="G1232" t="s">
        <v>500</v>
      </c>
      <c r="H1232" t="s">
        <v>62</v>
      </c>
      <c r="I1232" t="s">
        <v>41</v>
      </c>
      <c r="J1232" t="s">
        <v>42</v>
      </c>
      <c r="K1232" t="s">
        <v>154</v>
      </c>
      <c r="L1232" t="s">
        <v>72</v>
      </c>
      <c r="M1232" t="s">
        <v>501</v>
      </c>
      <c r="N1232">
        <v>0.56999999999999995</v>
      </c>
      <c r="O1232" t="s">
        <v>46</v>
      </c>
      <c r="P1232" t="s">
        <v>74</v>
      </c>
      <c r="Q1232" t="s">
        <v>191</v>
      </c>
      <c r="R1232" t="s">
        <v>502</v>
      </c>
      <c r="S1232">
        <v>61701</v>
      </c>
      <c r="T1232" s="3">
        <v>42125</v>
      </c>
      <c r="U1232" s="3">
        <v>42125</v>
      </c>
      <c r="V1232">
        <v>-539.59</v>
      </c>
      <c r="W1232">
        <v>1</v>
      </c>
      <c r="X1232">
        <v>394.51</v>
      </c>
      <c r="Y1232">
        <v>88929</v>
      </c>
    </row>
    <row r="1233" spans="1:25" x14ac:dyDescent="0.25">
      <c r="A1233">
        <v>22407</v>
      </c>
      <c r="B1233" t="s">
        <v>119</v>
      </c>
      <c r="C1233">
        <v>0.09</v>
      </c>
      <c r="D1233">
        <v>125.99</v>
      </c>
      <c r="E1233">
        <v>2.5</v>
      </c>
      <c r="F1233">
        <v>1427</v>
      </c>
      <c r="G1233" t="s">
        <v>1497</v>
      </c>
      <c r="H1233" t="s">
        <v>62</v>
      </c>
      <c r="I1233" t="s">
        <v>53</v>
      </c>
      <c r="J1233" t="s">
        <v>90</v>
      </c>
      <c r="K1233" t="s">
        <v>91</v>
      </c>
      <c r="L1233" t="s">
        <v>72</v>
      </c>
      <c r="M1233" t="s">
        <v>1161</v>
      </c>
      <c r="N1233">
        <v>0.6</v>
      </c>
      <c r="O1233" t="s">
        <v>46</v>
      </c>
      <c r="P1233" t="s">
        <v>74</v>
      </c>
      <c r="Q1233" t="s">
        <v>313</v>
      </c>
      <c r="R1233" t="s">
        <v>1498</v>
      </c>
      <c r="S1233">
        <v>48708</v>
      </c>
      <c r="T1233" s="3">
        <v>42040</v>
      </c>
      <c r="U1233" s="3">
        <v>42044</v>
      </c>
      <c r="V1233">
        <v>1258.79</v>
      </c>
      <c r="W1233">
        <v>18</v>
      </c>
      <c r="X1233">
        <v>1824.33</v>
      </c>
      <c r="Y1233">
        <v>90905</v>
      </c>
    </row>
    <row r="1234" spans="1:25" x14ac:dyDescent="0.25">
      <c r="A1234">
        <v>22414</v>
      </c>
      <c r="B1234" t="s">
        <v>38</v>
      </c>
      <c r="C1234">
        <v>0</v>
      </c>
      <c r="D1234">
        <v>12.2</v>
      </c>
      <c r="E1234">
        <v>6.02</v>
      </c>
      <c r="F1234">
        <v>1350</v>
      </c>
      <c r="G1234" t="s">
        <v>1424</v>
      </c>
      <c r="H1234" t="s">
        <v>40</v>
      </c>
      <c r="I1234" t="s">
        <v>53</v>
      </c>
      <c r="J1234" t="s">
        <v>54</v>
      </c>
      <c r="K1234" t="s">
        <v>63</v>
      </c>
      <c r="L1234" t="s">
        <v>64</v>
      </c>
      <c r="M1234" t="s">
        <v>1425</v>
      </c>
      <c r="N1234">
        <v>0.43</v>
      </c>
      <c r="O1234" t="s">
        <v>46</v>
      </c>
      <c r="P1234" t="s">
        <v>149</v>
      </c>
      <c r="Q1234" t="s">
        <v>375</v>
      </c>
      <c r="R1234" t="s">
        <v>1426</v>
      </c>
      <c r="S1234">
        <v>33055</v>
      </c>
      <c r="T1234" s="3">
        <v>42111</v>
      </c>
      <c r="U1234" s="3">
        <v>42112</v>
      </c>
      <c r="V1234">
        <v>-172.3</v>
      </c>
      <c r="W1234">
        <v>4</v>
      </c>
      <c r="X1234">
        <v>56.24</v>
      </c>
      <c r="Y1234">
        <v>88233</v>
      </c>
    </row>
    <row r="1235" spans="1:25" x14ac:dyDescent="0.25">
      <c r="A1235">
        <v>22438</v>
      </c>
      <c r="B1235" t="s">
        <v>119</v>
      </c>
      <c r="C1235">
        <v>0.1</v>
      </c>
      <c r="D1235">
        <v>10.98</v>
      </c>
      <c r="E1235">
        <v>3.99</v>
      </c>
      <c r="F1235">
        <v>2647</v>
      </c>
      <c r="G1235" t="s">
        <v>2469</v>
      </c>
      <c r="H1235" t="s">
        <v>62</v>
      </c>
      <c r="I1235" t="s">
        <v>41</v>
      </c>
      <c r="J1235" t="s">
        <v>42</v>
      </c>
      <c r="K1235" t="s">
        <v>270</v>
      </c>
      <c r="L1235" t="s">
        <v>72</v>
      </c>
      <c r="M1235" t="s">
        <v>1591</v>
      </c>
      <c r="N1235">
        <v>0.57999999999999996</v>
      </c>
      <c r="O1235" t="s">
        <v>46</v>
      </c>
      <c r="P1235" t="s">
        <v>47</v>
      </c>
      <c r="Q1235" t="s">
        <v>58</v>
      </c>
      <c r="R1235" t="s">
        <v>2470</v>
      </c>
      <c r="S1235">
        <v>93309</v>
      </c>
      <c r="T1235" s="3">
        <v>42080</v>
      </c>
      <c r="U1235" s="3">
        <v>42087</v>
      </c>
      <c r="V1235">
        <v>-21.03</v>
      </c>
      <c r="W1235">
        <v>5</v>
      </c>
      <c r="X1235">
        <v>52.21</v>
      </c>
      <c r="Y1235">
        <v>91386</v>
      </c>
    </row>
    <row r="1236" spans="1:25" x14ac:dyDescent="0.25">
      <c r="A1236">
        <v>22439</v>
      </c>
      <c r="B1236" t="s">
        <v>119</v>
      </c>
      <c r="C1236">
        <v>0.01</v>
      </c>
      <c r="D1236">
        <v>39.979999999999997</v>
      </c>
      <c r="E1236">
        <v>9.1999999999999993</v>
      </c>
      <c r="F1236">
        <v>2647</v>
      </c>
      <c r="G1236" t="s">
        <v>2469</v>
      </c>
      <c r="H1236" t="s">
        <v>62</v>
      </c>
      <c r="I1236" t="s">
        <v>41</v>
      </c>
      <c r="J1236" t="s">
        <v>54</v>
      </c>
      <c r="K1236" t="s">
        <v>63</v>
      </c>
      <c r="L1236" t="s">
        <v>44</v>
      </c>
      <c r="M1236" t="s">
        <v>2471</v>
      </c>
      <c r="N1236">
        <v>0.65</v>
      </c>
      <c r="O1236" t="s">
        <v>46</v>
      </c>
      <c r="P1236" t="s">
        <v>47</v>
      </c>
      <c r="Q1236" t="s">
        <v>58</v>
      </c>
      <c r="R1236" t="s">
        <v>2470</v>
      </c>
      <c r="S1236">
        <v>93309</v>
      </c>
      <c r="T1236" s="3">
        <v>42080</v>
      </c>
      <c r="U1236" s="3">
        <v>42082</v>
      </c>
      <c r="V1236">
        <v>117.52</v>
      </c>
      <c r="W1236">
        <v>4</v>
      </c>
      <c r="X1236">
        <v>170.32</v>
      </c>
      <c r="Y1236">
        <v>91386</v>
      </c>
    </row>
    <row r="1237" spans="1:25" x14ac:dyDescent="0.25">
      <c r="A1237">
        <v>22449</v>
      </c>
      <c r="B1237" t="s">
        <v>50</v>
      </c>
      <c r="C1237">
        <v>0.09</v>
      </c>
      <c r="D1237">
        <v>2.78</v>
      </c>
      <c r="E1237">
        <v>0.97</v>
      </c>
      <c r="F1237">
        <v>2165</v>
      </c>
      <c r="G1237" t="s">
        <v>2087</v>
      </c>
      <c r="H1237" t="s">
        <v>62</v>
      </c>
      <c r="I1237" t="s">
        <v>71</v>
      </c>
      <c r="J1237" t="s">
        <v>42</v>
      </c>
      <c r="K1237" t="s">
        <v>43</v>
      </c>
      <c r="L1237" t="s">
        <v>44</v>
      </c>
      <c r="M1237" t="s">
        <v>2088</v>
      </c>
      <c r="N1237">
        <v>0.59</v>
      </c>
      <c r="O1237" t="s">
        <v>46</v>
      </c>
      <c r="P1237" t="s">
        <v>66</v>
      </c>
      <c r="Q1237" t="s">
        <v>201</v>
      </c>
      <c r="R1237" t="s">
        <v>1058</v>
      </c>
      <c r="S1237">
        <v>4330</v>
      </c>
      <c r="T1237" s="3">
        <v>42013</v>
      </c>
      <c r="U1237" s="3">
        <v>42015</v>
      </c>
      <c r="V1237">
        <v>-5.07</v>
      </c>
      <c r="W1237">
        <v>6</v>
      </c>
      <c r="X1237">
        <v>16.03</v>
      </c>
      <c r="Y1237">
        <v>88794</v>
      </c>
    </row>
    <row r="1238" spans="1:25" x14ac:dyDescent="0.25">
      <c r="A1238">
        <v>22450</v>
      </c>
      <c r="B1238" t="s">
        <v>50</v>
      </c>
      <c r="C1238">
        <v>0.01</v>
      </c>
      <c r="D1238">
        <v>5.38</v>
      </c>
      <c r="E1238">
        <v>7.57</v>
      </c>
      <c r="F1238">
        <v>2164</v>
      </c>
      <c r="G1238" t="s">
        <v>2084</v>
      </c>
      <c r="H1238" t="s">
        <v>62</v>
      </c>
      <c r="I1238" t="s">
        <v>71</v>
      </c>
      <c r="J1238" t="s">
        <v>42</v>
      </c>
      <c r="K1238" t="s">
        <v>122</v>
      </c>
      <c r="L1238" t="s">
        <v>72</v>
      </c>
      <c r="M1238" t="s">
        <v>2085</v>
      </c>
      <c r="N1238">
        <v>0.36</v>
      </c>
      <c r="O1238" t="s">
        <v>46</v>
      </c>
      <c r="P1238" t="s">
        <v>47</v>
      </c>
      <c r="Q1238" t="s">
        <v>58</v>
      </c>
      <c r="R1238" t="s">
        <v>2086</v>
      </c>
      <c r="S1238">
        <v>91104</v>
      </c>
      <c r="T1238" s="3">
        <v>42013</v>
      </c>
      <c r="U1238" s="3">
        <v>42014</v>
      </c>
      <c r="V1238">
        <v>-66.78</v>
      </c>
      <c r="W1238">
        <v>3</v>
      </c>
      <c r="X1238">
        <v>18.68</v>
      </c>
      <c r="Y1238">
        <v>88794</v>
      </c>
    </row>
    <row r="1239" spans="1:25" x14ac:dyDescent="0.25">
      <c r="A1239">
        <v>22451</v>
      </c>
      <c r="B1239" t="s">
        <v>50</v>
      </c>
      <c r="C1239">
        <v>0.05</v>
      </c>
      <c r="D1239">
        <v>3.28</v>
      </c>
      <c r="E1239">
        <v>3.97</v>
      </c>
      <c r="F1239">
        <v>2164</v>
      </c>
      <c r="G1239" t="s">
        <v>2084</v>
      </c>
      <c r="H1239" t="s">
        <v>62</v>
      </c>
      <c r="I1239" t="s">
        <v>71</v>
      </c>
      <c r="J1239" t="s">
        <v>42</v>
      </c>
      <c r="K1239" t="s">
        <v>43</v>
      </c>
      <c r="L1239" t="s">
        <v>44</v>
      </c>
      <c r="M1239" t="s">
        <v>1022</v>
      </c>
      <c r="N1239">
        <v>0.56000000000000005</v>
      </c>
      <c r="O1239" t="s">
        <v>46</v>
      </c>
      <c r="P1239" t="s">
        <v>47</v>
      </c>
      <c r="Q1239" t="s">
        <v>58</v>
      </c>
      <c r="R1239" t="s">
        <v>2086</v>
      </c>
      <c r="S1239">
        <v>91104</v>
      </c>
      <c r="T1239" s="3">
        <v>42013</v>
      </c>
      <c r="U1239" s="3">
        <v>42013</v>
      </c>
      <c r="V1239">
        <v>-144.91999999999999</v>
      </c>
      <c r="W1239">
        <v>11</v>
      </c>
      <c r="X1239">
        <v>36.299999999999997</v>
      </c>
      <c r="Y1239">
        <v>88794</v>
      </c>
    </row>
    <row r="1240" spans="1:25" x14ac:dyDescent="0.25">
      <c r="A1240">
        <v>22459</v>
      </c>
      <c r="B1240" t="s">
        <v>69</v>
      </c>
      <c r="C1240">
        <v>0.1</v>
      </c>
      <c r="D1240">
        <v>5.81</v>
      </c>
      <c r="E1240">
        <v>8.49</v>
      </c>
      <c r="F1240">
        <v>3133</v>
      </c>
      <c r="G1240" t="s">
        <v>2834</v>
      </c>
      <c r="H1240" t="s">
        <v>62</v>
      </c>
      <c r="I1240" t="s">
        <v>41</v>
      </c>
      <c r="J1240" t="s">
        <v>42</v>
      </c>
      <c r="K1240" t="s">
        <v>122</v>
      </c>
      <c r="L1240" t="s">
        <v>72</v>
      </c>
      <c r="M1240" t="s">
        <v>338</v>
      </c>
      <c r="N1240">
        <v>0.39</v>
      </c>
      <c r="O1240" t="s">
        <v>46</v>
      </c>
      <c r="P1240" t="s">
        <v>74</v>
      </c>
      <c r="Q1240" t="s">
        <v>191</v>
      </c>
      <c r="R1240" t="s">
        <v>2835</v>
      </c>
      <c r="S1240">
        <v>60540</v>
      </c>
      <c r="T1240" s="3">
        <v>42020</v>
      </c>
      <c r="U1240" s="3">
        <v>42021</v>
      </c>
      <c r="V1240">
        <v>-350.44</v>
      </c>
      <c r="W1240">
        <v>12</v>
      </c>
      <c r="X1240">
        <v>64.959999999999994</v>
      </c>
      <c r="Y1240">
        <v>86789</v>
      </c>
    </row>
    <row r="1241" spans="1:25" x14ac:dyDescent="0.25">
      <c r="A1241">
        <v>22460</v>
      </c>
      <c r="B1241" t="s">
        <v>69</v>
      </c>
      <c r="C1241">
        <v>0.03</v>
      </c>
      <c r="D1241">
        <v>1.81</v>
      </c>
      <c r="E1241">
        <v>0.75</v>
      </c>
      <c r="F1241">
        <v>3133</v>
      </c>
      <c r="G1241" t="s">
        <v>2834</v>
      </c>
      <c r="H1241" t="s">
        <v>62</v>
      </c>
      <c r="I1241" t="s">
        <v>41</v>
      </c>
      <c r="J1241" t="s">
        <v>42</v>
      </c>
      <c r="K1241" t="s">
        <v>79</v>
      </c>
      <c r="L1241" t="s">
        <v>44</v>
      </c>
      <c r="M1241" t="s">
        <v>2836</v>
      </c>
      <c r="N1241">
        <v>0.52</v>
      </c>
      <c r="O1241" t="s">
        <v>46</v>
      </c>
      <c r="P1241" t="s">
        <v>74</v>
      </c>
      <c r="Q1241" t="s">
        <v>191</v>
      </c>
      <c r="R1241" t="s">
        <v>2835</v>
      </c>
      <c r="S1241">
        <v>60540</v>
      </c>
      <c r="T1241" s="3">
        <v>42020</v>
      </c>
      <c r="U1241" s="3">
        <v>42021</v>
      </c>
      <c r="V1241">
        <v>4.2</v>
      </c>
      <c r="W1241">
        <v>10</v>
      </c>
      <c r="X1241">
        <v>19.14</v>
      </c>
      <c r="Y1241">
        <v>86789</v>
      </c>
    </row>
    <row r="1242" spans="1:25" x14ac:dyDescent="0.25">
      <c r="A1242">
        <v>22470</v>
      </c>
      <c r="B1242" t="s">
        <v>119</v>
      </c>
      <c r="C1242">
        <v>0.1</v>
      </c>
      <c r="D1242">
        <v>39.979999999999997</v>
      </c>
      <c r="E1242">
        <v>4</v>
      </c>
      <c r="F1242">
        <v>152</v>
      </c>
      <c r="G1242" t="s">
        <v>260</v>
      </c>
      <c r="H1242" t="s">
        <v>62</v>
      </c>
      <c r="I1242" t="s">
        <v>71</v>
      </c>
      <c r="J1242" t="s">
        <v>90</v>
      </c>
      <c r="K1242" t="s">
        <v>193</v>
      </c>
      <c r="L1242" t="s">
        <v>72</v>
      </c>
      <c r="M1242" t="s">
        <v>265</v>
      </c>
      <c r="N1242">
        <v>0.7</v>
      </c>
      <c r="O1242" t="s">
        <v>46</v>
      </c>
      <c r="P1242" t="s">
        <v>149</v>
      </c>
      <c r="Q1242" t="s">
        <v>257</v>
      </c>
      <c r="R1242" t="s">
        <v>262</v>
      </c>
      <c r="S1242">
        <v>37918</v>
      </c>
      <c r="T1242" s="3">
        <v>42173</v>
      </c>
      <c r="U1242" s="3">
        <v>42177</v>
      </c>
      <c r="V1242">
        <v>360.24</v>
      </c>
      <c r="W1242">
        <v>21</v>
      </c>
      <c r="X1242">
        <v>772.56</v>
      </c>
      <c r="Y1242">
        <v>89525</v>
      </c>
    </row>
    <row r="1243" spans="1:25" x14ac:dyDescent="0.25">
      <c r="A1243">
        <v>22473</v>
      </c>
      <c r="B1243" t="s">
        <v>119</v>
      </c>
      <c r="C1243">
        <v>0.05</v>
      </c>
      <c r="D1243">
        <v>70.97</v>
      </c>
      <c r="E1243">
        <v>3.5</v>
      </c>
      <c r="F1243">
        <v>2991</v>
      </c>
      <c r="G1243" t="s">
        <v>2726</v>
      </c>
      <c r="H1243" t="s">
        <v>62</v>
      </c>
      <c r="I1243" t="s">
        <v>53</v>
      </c>
      <c r="J1243" t="s">
        <v>42</v>
      </c>
      <c r="K1243" t="s">
        <v>270</v>
      </c>
      <c r="L1243" t="s">
        <v>72</v>
      </c>
      <c r="M1243" t="s">
        <v>685</v>
      </c>
      <c r="N1243">
        <v>0.59</v>
      </c>
      <c r="O1243" t="s">
        <v>46</v>
      </c>
      <c r="P1243" t="s">
        <v>74</v>
      </c>
      <c r="Q1243" t="s">
        <v>1871</v>
      </c>
      <c r="R1243" t="s">
        <v>2727</v>
      </c>
      <c r="S1243">
        <v>53402</v>
      </c>
      <c r="T1243" s="3">
        <v>42132</v>
      </c>
      <c r="U1243" s="3">
        <v>42137</v>
      </c>
      <c r="V1243">
        <v>18.22</v>
      </c>
      <c r="W1243">
        <v>2</v>
      </c>
      <c r="X1243">
        <v>141.59</v>
      </c>
      <c r="Y1243">
        <v>91466</v>
      </c>
    </row>
    <row r="1244" spans="1:25" x14ac:dyDescent="0.25">
      <c r="A1244">
        <v>22476</v>
      </c>
      <c r="B1244" t="s">
        <v>119</v>
      </c>
      <c r="C1244">
        <v>0</v>
      </c>
      <c r="D1244">
        <v>5.28</v>
      </c>
      <c r="E1244">
        <v>6.26</v>
      </c>
      <c r="F1244">
        <v>2992</v>
      </c>
      <c r="G1244" t="s">
        <v>2728</v>
      </c>
      <c r="H1244" t="s">
        <v>62</v>
      </c>
      <c r="I1244" t="s">
        <v>53</v>
      </c>
      <c r="J1244" t="s">
        <v>42</v>
      </c>
      <c r="K1244" t="s">
        <v>106</v>
      </c>
      <c r="L1244" t="s">
        <v>72</v>
      </c>
      <c r="M1244" t="s">
        <v>1376</v>
      </c>
      <c r="N1244">
        <v>0.4</v>
      </c>
      <c r="O1244" t="s">
        <v>46</v>
      </c>
      <c r="P1244" t="s">
        <v>74</v>
      </c>
      <c r="Q1244" t="s">
        <v>1871</v>
      </c>
      <c r="R1244" t="s">
        <v>2729</v>
      </c>
      <c r="S1244">
        <v>53081</v>
      </c>
      <c r="T1244" s="3">
        <v>42132</v>
      </c>
      <c r="U1244" s="3">
        <v>42139</v>
      </c>
      <c r="V1244">
        <v>25.06</v>
      </c>
      <c r="W1244">
        <v>36</v>
      </c>
      <c r="X1244">
        <v>203.05</v>
      </c>
      <c r="Y1244">
        <v>91466</v>
      </c>
    </row>
    <row r="1245" spans="1:25" x14ac:dyDescent="0.25">
      <c r="A1245">
        <v>22480</v>
      </c>
      <c r="B1245" t="s">
        <v>69</v>
      </c>
      <c r="C1245">
        <v>0.08</v>
      </c>
      <c r="D1245">
        <v>8.3699999999999992</v>
      </c>
      <c r="E1245">
        <v>10.16</v>
      </c>
      <c r="F1245">
        <v>1109</v>
      </c>
      <c r="G1245" t="s">
        <v>1225</v>
      </c>
      <c r="H1245" t="s">
        <v>62</v>
      </c>
      <c r="I1245" t="s">
        <v>127</v>
      </c>
      <c r="J1245" t="s">
        <v>54</v>
      </c>
      <c r="K1245" t="s">
        <v>63</v>
      </c>
      <c r="L1245" t="s">
        <v>249</v>
      </c>
      <c r="M1245" t="s">
        <v>1226</v>
      </c>
      <c r="N1245">
        <v>0.59</v>
      </c>
      <c r="O1245" t="s">
        <v>46</v>
      </c>
      <c r="P1245" t="s">
        <v>74</v>
      </c>
      <c r="Q1245" t="s">
        <v>143</v>
      </c>
      <c r="R1245" t="s">
        <v>1227</v>
      </c>
      <c r="S1245">
        <v>78041</v>
      </c>
      <c r="T1245" s="3">
        <v>42184</v>
      </c>
      <c r="U1245" s="3">
        <v>42184</v>
      </c>
      <c r="V1245">
        <v>-169.23</v>
      </c>
      <c r="W1245">
        <v>13</v>
      </c>
      <c r="X1245">
        <v>108.99</v>
      </c>
      <c r="Y1245">
        <v>86410</v>
      </c>
    </row>
    <row r="1246" spans="1:25" x14ac:dyDescent="0.25">
      <c r="A1246">
        <v>22484</v>
      </c>
      <c r="B1246" t="s">
        <v>69</v>
      </c>
      <c r="C1246">
        <v>0.03</v>
      </c>
      <c r="D1246">
        <v>35.99</v>
      </c>
      <c r="E1246">
        <v>5</v>
      </c>
      <c r="F1246">
        <v>803</v>
      </c>
      <c r="G1246" t="s">
        <v>952</v>
      </c>
      <c r="H1246" t="s">
        <v>62</v>
      </c>
      <c r="I1246" t="s">
        <v>71</v>
      </c>
      <c r="J1246" t="s">
        <v>90</v>
      </c>
      <c r="K1246" t="s">
        <v>91</v>
      </c>
      <c r="L1246" t="s">
        <v>72</v>
      </c>
      <c r="M1246" t="s">
        <v>730</v>
      </c>
      <c r="N1246">
        <v>0.85</v>
      </c>
      <c r="O1246" t="s">
        <v>46</v>
      </c>
      <c r="P1246" t="s">
        <v>149</v>
      </c>
      <c r="Q1246" t="s">
        <v>375</v>
      </c>
      <c r="R1246" t="s">
        <v>953</v>
      </c>
      <c r="S1246">
        <v>32168</v>
      </c>
      <c r="T1246" s="3">
        <v>42123</v>
      </c>
      <c r="U1246" s="3">
        <v>42124</v>
      </c>
      <c r="V1246">
        <v>-184.55</v>
      </c>
      <c r="W1246">
        <v>3</v>
      </c>
      <c r="X1246">
        <v>93.82</v>
      </c>
      <c r="Y1246">
        <v>90048</v>
      </c>
    </row>
    <row r="1247" spans="1:25" x14ac:dyDescent="0.25">
      <c r="A1247">
        <v>22488</v>
      </c>
      <c r="B1247" t="s">
        <v>69</v>
      </c>
      <c r="C1247">
        <v>0.01</v>
      </c>
      <c r="D1247">
        <v>78.650000000000006</v>
      </c>
      <c r="E1247">
        <v>13.99</v>
      </c>
      <c r="F1247">
        <v>1967</v>
      </c>
      <c r="G1247" t="s">
        <v>1927</v>
      </c>
      <c r="H1247" t="s">
        <v>40</v>
      </c>
      <c r="I1247" t="s">
        <v>71</v>
      </c>
      <c r="J1247" t="s">
        <v>42</v>
      </c>
      <c r="K1247" t="s">
        <v>270</v>
      </c>
      <c r="L1247" t="s">
        <v>99</v>
      </c>
      <c r="M1247" t="s">
        <v>1909</v>
      </c>
      <c r="N1247">
        <v>0.52</v>
      </c>
      <c r="O1247" t="s">
        <v>46</v>
      </c>
      <c r="P1247" t="s">
        <v>74</v>
      </c>
      <c r="Q1247" t="s">
        <v>343</v>
      </c>
      <c r="R1247" t="s">
        <v>1586</v>
      </c>
      <c r="S1247">
        <v>52732</v>
      </c>
      <c r="T1247" s="3">
        <v>42081</v>
      </c>
      <c r="U1247" s="3">
        <v>42082</v>
      </c>
      <c r="V1247">
        <v>442.37</v>
      </c>
      <c r="W1247">
        <v>8</v>
      </c>
      <c r="X1247">
        <v>641.11</v>
      </c>
      <c r="Y1247">
        <v>89456</v>
      </c>
    </row>
    <row r="1248" spans="1:25" x14ac:dyDescent="0.25">
      <c r="A1248">
        <v>22501</v>
      </c>
      <c r="B1248" t="s">
        <v>119</v>
      </c>
      <c r="C1248">
        <v>0.04</v>
      </c>
      <c r="D1248">
        <v>8.6</v>
      </c>
      <c r="E1248">
        <v>6.19</v>
      </c>
      <c r="F1248">
        <v>1132</v>
      </c>
      <c r="G1248" t="s">
        <v>1256</v>
      </c>
      <c r="H1248" t="s">
        <v>62</v>
      </c>
      <c r="I1248" t="s">
        <v>53</v>
      </c>
      <c r="J1248" t="s">
        <v>42</v>
      </c>
      <c r="K1248" t="s">
        <v>122</v>
      </c>
      <c r="L1248" t="s">
        <v>72</v>
      </c>
      <c r="M1248" t="s">
        <v>937</v>
      </c>
      <c r="N1248">
        <v>0.38</v>
      </c>
      <c r="O1248" t="s">
        <v>46</v>
      </c>
      <c r="P1248" t="s">
        <v>74</v>
      </c>
      <c r="Q1248" t="s">
        <v>143</v>
      </c>
      <c r="R1248" t="s">
        <v>1257</v>
      </c>
      <c r="S1248">
        <v>76039</v>
      </c>
      <c r="T1248" s="3">
        <v>42051</v>
      </c>
      <c r="U1248" s="3">
        <v>42058</v>
      </c>
      <c r="V1248">
        <v>-63.81</v>
      </c>
      <c r="W1248">
        <v>9</v>
      </c>
      <c r="X1248">
        <v>75.81</v>
      </c>
      <c r="Y1248">
        <v>88102</v>
      </c>
    </row>
    <row r="1249" spans="1:25" x14ac:dyDescent="0.25">
      <c r="A1249">
        <v>22502</v>
      </c>
      <c r="B1249" t="s">
        <v>119</v>
      </c>
      <c r="C1249">
        <v>7.0000000000000007E-2</v>
      </c>
      <c r="D1249">
        <v>699.99</v>
      </c>
      <c r="E1249">
        <v>24.49</v>
      </c>
      <c r="F1249">
        <v>1132</v>
      </c>
      <c r="G1249" t="s">
        <v>1256</v>
      </c>
      <c r="H1249" t="s">
        <v>62</v>
      </c>
      <c r="I1249" t="s">
        <v>53</v>
      </c>
      <c r="J1249" t="s">
        <v>90</v>
      </c>
      <c r="K1249" t="s">
        <v>600</v>
      </c>
      <c r="L1249" t="s">
        <v>249</v>
      </c>
      <c r="M1249" t="s">
        <v>1250</v>
      </c>
      <c r="N1249">
        <v>0.54</v>
      </c>
      <c r="O1249" t="s">
        <v>46</v>
      </c>
      <c r="P1249" t="s">
        <v>74</v>
      </c>
      <c r="Q1249" t="s">
        <v>143</v>
      </c>
      <c r="R1249" t="s">
        <v>1257</v>
      </c>
      <c r="S1249">
        <v>76039</v>
      </c>
      <c r="T1249" s="3">
        <v>42051</v>
      </c>
      <c r="U1249" s="3">
        <v>42055</v>
      </c>
      <c r="V1249">
        <v>325.29000000000002</v>
      </c>
      <c r="W1249">
        <v>4</v>
      </c>
      <c r="X1249">
        <v>2630</v>
      </c>
      <c r="Y1249">
        <v>88102</v>
      </c>
    </row>
    <row r="1250" spans="1:25" x14ac:dyDescent="0.25">
      <c r="A1250">
        <v>22503</v>
      </c>
      <c r="B1250" t="s">
        <v>119</v>
      </c>
      <c r="C1250">
        <v>0</v>
      </c>
      <c r="D1250">
        <v>11.7</v>
      </c>
      <c r="E1250">
        <v>6.96</v>
      </c>
      <c r="F1250">
        <v>3098</v>
      </c>
      <c r="G1250" t="s">
        <v>2806</v>
      </c>
      <c r="H1250" t="s">
        <v>40</v>
      </c>
      <c r="I1250" t="s">
        <v>127</v>
      </c>
      <c r="J1250" t="s">
        <v>42</v>
      </c>
      <c r="K1250" t="s">
        <v>270</v>
      </c>
      <c r="L1250" t="s">
        <v>99</v>
      </c>
      <c r="M1250" t="s">
        <v>1293</v>
      </c>
      <c r="N1250">
        <v>0.5</v>
      </c>
      <c r="O1250" t="s">
        <v>46</v>
      </c>
      <c r="P1250" t="s">
        <v>66</v>
      </c>
      <c r="Q1250" t="s">
        <v>84</v>
      </c>
      <c r="R1250" t="s">
        <v>2807</v>
      </c>
      <c r="S1250">
        <v>11967</v>
      </c>
      <c r="T1250" s="3">
        <v>42172</v>
      </c>
      <c r="U1250" s="3">
        <v>42174</v>
      </c>
      <c r="V1250">
        <v>-11.25</v>
      </c>
      <c r="W1250">
        <v>10</v>
      </c>
      <c r="X1250">
        <v>131.69</v>
      </c>
      <c r="Y1250">
        <v>89315</v>
      </c>
    </row>
    <row r="1251" spans="1:25" x14ac:dyDescent="0.25">
      <c r="A1251">
        <v>22508</v>
      </c>
      <c r="B1251" t="s">
        <v>69</v>
      </c>
      <c r="C1251">
        <v>7.0000000000000007E-2</v>
      </c>
      <c r="D1251">
        <v>1.76</v>
      </c>
      <c r="E1251">
        <v>4.8600000000000003</v>
      </c>
      <c r="F1251">
        <v>2579</v>
      </c>
      <c r="G1251" t="s">
        <v>2422</v>
      </c>
      <c r="H1251" t="s">
        <v>62</v>
      </c>
      <c r="I1251" t="s">
        <v>53</v>
      </c>
      <c r="J1251" t="s">
        <v>54</v>
      </c>
      <c r="K1251" t="s">
        <v>63</v>
      </c>
      <c r="L1251" t="s">
        <v>72</v>
      </c>
      <c r="M1251" t="s">
        <v>1788</v>
      </c>
      <c r="N1251">
        <v>0.41</v>
      </c>
      <c r="O1251" t="s">
        <v>46</v>
      </c>
      <c r="P1251" t="s">
        <v>149</v>
      </c>
      <c r="Q1251" t="s">
        <v>1291</v>
      </c>
      <c r="R1251" t="s">
        <v>2423</v>
      </c>
      <c r="S1251">
        <v>36869</v>
      </c>
      <c r="T1251" s="3">
        <v>42021</v>
      </c>
      <c r="U1251" s="3">
        <v>42021</v>
      </c>
      <c r="V1251">
        <v>0.59</v>
      </c>
      <c r="W1251">
        <v>15</v>
      </c>
      <c r="X1251">
        <v>26.01</v>
      </c>
      <c r="Y1251">
        <v>88297</v>
      </c>
    </row>
    <row r="1252" spans="1:25" x14ac:dyDescent="0.25">
      <c r="A1252">
        <v>22511</v>
      </c>
      <c r="B1252" t="s">
        <v>119</v>
      </c>
      <c r="C1252">
        <v>0.04</v>
      </c>
      <c r="D1252">
        <v>291.73</v>
      </c>
      <c r="E1252">
        <v>48.8</v>
      </c>
      <c r="F1252">
        <v>2062</v>
      </c>
      <c r="G1252" t="s">
        <v>1994</v>
      </c>
      <c r="H1252" t="s">
        <v>52</v>
      </c>
      <c r="I1252" t="s">
        <v>41</v>
      </c>
      <c r="J1252" t="s">
        <v>54</v>
      </c>
      <c r="K1252" t="s">
        <v>55</v>
      </c>
      <c r="L1252" t="s">
        <v>56</v>
      </c>
      <c r="M1252" t="s">
        <v>158</v>
      </c>
      <c r="N1252">
        <v>0.56000000000000005</v>
      </c>
      <c r="O1252" t="s">
        <v>46</v>
      </c>
      <c r="P1252" t="s">
        <v>149</v>
      </c>
      <c r="Q1252" t="s">
        <v>150</v>
      </c>
      <c r="R1252" t="s">
        <v>1995</v>
      </c>
      <c r="S1252">
        <v>23111</v>
      </c>
      <c r="T1252" s="3">
        <v>42181</v>
      </c>
      <c r="U1252" s="3">
        <v>42185</v>
      </c>
      <c r="V1252">
        <v>-115.9</v>
      </c>
      <c r="W1252">
        <v>22</v>
      </c>
      <c r="X1252">
        <v>6676.61</v>
      </c>
      <c r="Y1252">
        <v>87148</v>
      </c>
    </row>
    <row r="1253" spans="1:25" x14ac:dyDescent="0.25">
      <c r="A1253">
        <v>22526</v>
      </c>
      <c r="B1253" t="s">
        <v>69</v>
      </c>
      <c r="C1253">
        <v>0.05</v>
      </c>
      <c r="D1253">
        <v>11.58</v>
      </c>
      <c r="E1253">
        <v>6.97</v>
      </c>
      <c r="F1253">
        <v>2339</v>
      </c>
      <c r="G1253" t="s">
        <v>2223</v>
      </c>
      <c r="H1253" t="s">
        <v>62</v>
      </c>
      <c r="I1253" t="s">
        <v>53</v>
      </c>
      <c r="J1253" t="s">
        <v>42</v>
      </c>
      <c r="K1253" t="s">
        <v>82</v>
      </c>
      <c r="L1253" t="s">
        <v>72</v>
      </c>
      <c r="M1253" t="s">
        <v>699</v>
      </c>
      <c r="N1253">
        <v>0.35</v>
      </c>
      <c r="O1253" t="s">
        <v>46</v>
      </c>
      <c r="P1253" t="s">
        <v>74</v>
      </c>
      <c r="Q1253" t="s">
        <v>143</v>
      </c>
      <c r="R1253" t="s">
        <v>2224</v>
      </c>
      <c r="S1253">
        <v>77015</v>
      </c>
      <c r="T1253" s="3">
        <v>42149</v>
      </c>
      <c r="U1253" s="3">
        <v>42152</v>
      </c>
      <c r="V1253">
        <v>2.81</v>
      </c>
      <c r="W1253">
        <v>6</v>
      </c>
      <c r="X1253">
        <v>73.959999999999994</v>
      </c>
      <c r="Y1253">
        <v>91482</v>
      </c>
    </row>
    <row r="1254" spans="1:25" x14ac:dyDescent="0.25">
      <c r="A1254">
        <v>22528</v>
      </c>
      <c r="B1254" t="s">
        <v>38</v>
      </c>
      <c r="C1254">
        <v>0.08</v>
      </c>
      <c r="D1254">
        <v>4.91</v>
      </c>
      <c r="E1254">
        <v>4.97</v>
      </c>
      <c r="F1254">
        <v>1212</v>
      </c>
      <c r="G1254" t="s">
        <v>1319</v>
      </c>
      <c r="H1254" t="s">
        <v>62</v>
      </c>
      <c r="I1254" t="s">
        <v>41</v>
      </c>
      <c r="J1254" t="s">
        <v>42</v>
      </c>
      <c r="K1254" t="s">
        <v>122</v>
      </c>
      <c r="L1254" t="s">
        <v>72</v>
      </c>
      <c r="M1254" t="s">
        <v>1320</v>
      </c>
      <c r="N1254">
        <v>0.38</v>
      </c>
      <c r="O1254" t="s">
        <v>46</v>
      </c>
      <c r="P1254" t="s">
        <v>74</v>
      </c>
      <c r="Q1254" t="s">
        <v>716</v>
      </c>
      <c r="R1254" t="s">
        <v>1321</v>
      </c>
      <c r="S1254">
        <v>46404</v>
      </c>
      <c r="T1254" s="3">
        <v>42019</v>
      </c>
      <c r="U1254" s="3">
        <v>42020</v>
      </c>
      <c r="V1254">
        <v>-99.76</v>
      </c>
      <c r="W1254">
        <v>12</v>
      </c>
      <c r="X1254">
        <v>58.95</v>
      </c>
      <c r="Y1254">
        <v>88600</v>
      </c>
    </row>
    <row r="1255" spans="1:25" x14ac:dyDescent="0.25">
      <c r="A1255">
        <v>22529</v>
      </c>
      <c r="B1255" t="s">
        <v>38</v>
      </c>
      <c r="C1255">
        <v>0.01</v>
      </c>
      <c r="D1255">
        <v>3499.99</v>
      </c>
      <c r="E1255">
        <v>24.49</v>
      </c>
      <c r="F1255">
        <v>1212</v>
      </c>
      <c r="G1255" t="s">
        <v>1319</v>
      </c>
      <c r="H1255" t="s">
        <v>62</v>
      </c>
      <c r="I1255" t="s">
        <v>41</v>
      </c>
      <c r="J1255" t="s">
        <v>90</v>
      </c>
      <c r="K1255" t="s">
        <v>600</v>
      </c>
      <c r="L1255" t="s">
        <v>249</v>
      </c>
      <c r="M1255" t="s">
        <v>1322</v>
      </c>
      <c r="N1255">
        <v>0.37</v>
      </c>
      <c r="O1255" t="s">
        <v>46</v>
      </c>
      <c r="P1255" t="s">
        <v>74</v>
      </c>
      <c r="Q1255" t="s">
        <v>716</v>
      </c>
      <c r="R1255" t="s">
        <v>1321</v>
      </c>
      <c r="S1255">
        <v>46404</v>
      </c>
      <c r="T1255" s="3">
        <v>42019</v>
      </c>
      <c r="U1255" s="3">
        <v>42020</v>
      </c>
      <c r="V1255">
        <v>-3061.82</v>
      </c>
      <c r="W1255">
        <v>1</v>
      </c>
      <c r="X1255">
        <v>3672.89</v>
      </c>
      <c r="Y1255">
        <v>88600</v>
      </c>
    </row>
    <row r="1256" spans="1:25" x14ac:dyDescent="0.25">
      <c r="A1256">
        <v>22530</v>
      </c>
      <c r="B1256" t="s">
        <v>38</v>
      </c>
      <c r="C1256">
        <v>0.03</v>
      </c>
      <c r="D1256">
        <v>5.84</v>
      </c>
      <c r="E1256">
        <v>1.2</v>
      </c>
      <c r="F1256">
        <v>1213</v>
      </c>
      <c r="G1256" t="s">
        <v>1323</v>
      </c>
      <c r="H1256" t="s">
        <v>62</v>
      </c>
      <c r="I1256" t="s">
        <v>41</v>
      </c>
      <c r="J1256" t="s">
        <v>42</v>
      </c>
      <c r="K1256" t="s">
        <v>43</v>
      </c>
      <c r="L1256" t="s">
        <v>44</v>
      </c>
      <c r="M1256" t="s">
        <v>1326</v>
      </c>
      <c r="N1256">
        <v>0.55000000000000004</v>
      </c>
      <c r="O1256" t="s">
        <v>46</v>
      </c>
      <c r="P1256" t="s">
        <v>74</v>
      </c>
      <c r="Q1256" t="s">
        <v>716</v>
      </c>
      <c r="R1256" t="s">
        <v>1325</v>
      </c>
      <c r="S1256">
        <v>46530</v>
      </c>
      <c r="T1256" s="3">
        <v>42019</v>
      </c>
      <c r="U1256" s="3">
        <v>42021</v>
      </c>
      <c r="V1256">
        <v>-0.01</v>
      </c>
      <c r="W1256">
        <v>2</v>
      </c>
      <c r="X1256">
        <v>11.74</v>
      </c>
      <c r="Y1256">
        <v>88600</v>
      </c>
    </row>
    <row r="1257" spans="1:25" x14ac:dyDescent="0.25">
      <c r="A1257">
        <v>22537</v>
      </c>
      <c r="B1257" t="s">
        <v>69</v>
      </c>
      <c r="C1257">
        <v>0.02</v>
      </c>
      <c r="D1257">
        <v>15.14</v>
      </c>
      <c r="E1257">
        <v>4.53</v>
      </c>
      <c r="F1257">
        <v>1101</v>
      </c>
      <c r="G1257" t="s">
        <v>1213</v>
      </c>
      <c r="H1257" t="s">
        <v>62</v>
      </c>
      <c r="I1257" t="s">
        <v>71</v>
      </c>
      <c r="J1257" t="s">
        <v>42</v>
      </c>
      <c r="K1257" t="s">
        <v>154</v>
      </c>
      <c r="L1257" t="s">
        <v>72</v>
      </c>
      <c r="M1257" t="s">
        <v>1214</v>
      </c>
      <c r="N1257">
        <v>0.81</v>
      </c>
      <c r="O1257" t="s">
        <v>46</v>
      </c>
      <c r="P1257" t="s">
        <v>47</v>
      </c>
      <c r="Q1257" t="s">
        <v>58</v>
      </c>
      <c r="R1257" t="s">
        <v>1105</v>
      </c>
      <c r="S1257">
        <v>93030</v>
      </c>
      <c r="T1257" s="3">
        <v>42129</v>
      </c>
      <c r="U1257" s="3">
        <v>42130</v>
      </c>
      <c r="V1257">
        <v>5.88</v>
      </c>
      <c r="W1257">
        <v>3</v>
      </c>
      <c r="X1257">
        <v>51.02</v>
      </c>
      <c r="Y1257">
        <v>91488</v>
      </c>
    </row>
    <row r="1258" spans="1:25" x14ac:dyDescent="0.25">
      <c r="A1258">
        <v>22540</v>
      </c>
      <c r="B1258" t="s">
        <v>38</v>
      </c>
      <c r="C1258">
        <v>7.0000000000000007E-2</v>
      </c>
      <c r="D1258">
        <v>65.989999999999995</v>
      </c>
      <c r="E1258">
        <v>5.99</v>
      </c>
      <c r="F1258">
        <v>2630</v>
      </c>
      <c r="G1258" t="s">
        <v>2463</v>
      </c>
      <c r="H1258" t="s">
        <v>62</v>
      </c>
      <c r="I1258" t="s">
        <v>71</v>
      </c>
      <c r="J1258" t="s">
        <v>90</v>
      </c>
      <c r="K1258" t="s">
        <v>91</v>
      </c>
      <c r="L1258" t="s">
        <v>72</v>
      </c>
      <c r="M1258" t="s">
        <v>2465</v>
      </c>
      <c r="N1258">
        <v>0.57999999999999996</v>
      </c>
      <c r="O1258" t="s">
        <v>46</v>
      </c>
      <c r="P1258" t="s">
        <v>74</v>
      </c>
      <c r="Q1258" t="s">
        <v>317</v>
      </c>
      <c r="R1258" t="s">
        <v>2464</v>
      </c>
      <c r="S1258">
        <v>73071</v>
      </c>
      <c r="T1258" s="3">
        <v>42011</v>
      </c>
      <c r="U1258" s="3">
        <v>42012</v>
      </c>
      <c r="V1258">
        <v>-139.18</v>
      </c>
      <c r="W1258">
        <v>3</v>
      </c>
      <c r="X1258">
        <v>165.71</v>
      </c>
      <c r="Y1258">
        <v>85915</v>
      </c>
    </row>
    <row r="1259" spans="1:25" x14ac:dyDescent="0.25">
      <c r="A1259">
        <v>22547</v>
      </c>
      <c r="B1259" t="s">
        <v>50</v>
      </c>
      <c r="C1259">
        <v>0.01</v>
      </c>
      <c r="D1259">
        <v>5.94</v>
      </c>
      <c r="E1259">
        <v>9.92</v>
      </c>
      <c r="F1259">
        <v>871</v>
      </c>
      <c r="G1259" t="s">
        <v>1003</v>
      </c>
      <c r="H1259" t="s">
        <v>62</v>
      </c>
      <c r="I1259" t="s">
        <v>53</v>
      </c>
      <c r="J1259" t="s">
        <v>42</v>
      </c>
      <c r="K1259" t="s">
        <v>122</v>
      </c>
      <c r="L1259" t="s">
        <v>72</v>
      </c>
      <c r="M1259" t="s">
        <v>357</v>
      </c>
      <c r="N1259">
        <v>0.38</v>
      </c>
      <c r="O1259" t="s">
        <v>46</v>
      </c>
      <c r="P1259" t="s">
        <v>47</v>
      </c>
      <c r="Q1259" t="s">
        <v>546</v>
      </c>
      <c r="R1259" t="s">
        <v>1004</v>
      </c>
      <c r="S1259">
        <v>89502</v>
      </c>
      <c r="T1259" s="3">
        <v>42144</v>
      </c>
      <c r="U1259" s="3">
        <v>42147</v>
      </c>
      <c r="V1259">
        <v>-239.32</v>
      </c>
      <c r="W1259">
        <v>12</v>
      </c>
      <c r="X1259">
        <v>74.77</v>
      </c>
      <c r="Y1259">
        <v>90578</v>
      </c>
    </row>
    <row r="1260" spans="1:25" x14ac:dyDescent="0.25">
      <c r="A1260">
        <v>22548</v>
      </c>
      <c r="B1260" t="s">
        <v>50</v>
      </c>
      <c r="C1260">
        <v>0</v>
      </c>
      <c r="D1260">
        <v>6.48</v>
      </c>
      <c r="E1260">
        <v>5.1100000000000003</v>
      </c>
      <c r="F1260">
        <v>871</v>
      </c>
      <c r="G1260" t="s">
        <v>1003</v>
      </c>
      <c r="H1260" t="s">
        <v>62</v>
      </c>
      <c r="I1260" t="s">
        <v>53</v>
      </c>
      <c r="J1260" t="s">
        <v>42</v>
      </c>
      <c r="K1260" t="s">
        <v>106</v>
      </c>
      <c r="L1260" t="s">
        <v>72</v>
      </c>
      <c r="M1260" t="s">
        <v>1005</v>
      </c>
      <c r="N1260">
        <v>0.37</v>
      </c>
      <c r="O1260" t="s">
        <v>46</v>
      </c>
      <c r="P1260" t="s">
        <v>47</v>
      </c>
      <c r="Q1260" t="s">
        <v>546</v>
      </c>
      <c r="R1260" t="s">
        <v>1004</v>
      </c>
      <c r="S1260">
        <v>89502</v>
      </c>
      <c r="T1260" s="3">
        <v>42144</v>
      </c>
      <c r="U1260" s="3">
        <v>42146</v>
      </c>
      <c r="V1260">
        <v>-33.31</v>
      </c>
      <c r="W1260">
        <v>18</v>
      </c>
      <c r="X1260">
        <v>127.81</v>
      </c>
      <c r="Y1260">
        <v>90578</v>
      </c>
    </row>
    <row r="1261" spans="1:25" x14ac:dyDescent="0.25">
      <c r="A1261">
        <v>22555</v>
      </c>
      <c r="B1261" t="s">
        <v>50</v>
      </c>
      <c r="C1261">
        <v>0.08</v>
      </c>
      <c r="D1261">
        <v>243.98</v>
      </c>
      <c r="E1261">
        <v>43.32</v>
      </c>
      <c r="F1261">
        <v>2151</v>
      </c>
      <c r="G1261" t="s">
        <v>2071</v>
      </c>
      <c r="H1261" t="s">
        <v>52</v>
      </c>
      <c r="I1261" t="s">
        <v>41</v>
      </c>
      <c r="J1261" t="s">
        <v>54</v>
      </c>
      <c r="K1261" t="s">
        <v>55</v>
      </c>
      <c r="L1261" t="s">
        <v>56</v>
      </c>
      <c r="M1261" t="s">
        <v>2072</v>
      </c>
      <c r="N1261">
        <v>0.55000000000000004</v>
      </c>
      <c r="O1261" t="s">
        <v>46</v>
      </c>
      <c r="P1261" t="s">
        <v>74</v>
      </c>
      <c r="Q1261" t="s">
        <v>343</v>
      </c>
      <c r="R1261" t="s">
        <v>2073</v>
      </c>
      <c r="S1261">
        <v>52001</v>
      </c>
      <c r="T1261" s="3">
        <v>42009</v>
      </c>
      <c r="U1261" s="3">
        <v>42010</v>
      </c>
      <c r="V1261">
        <v>-162.82</v>
      </c>
      <c r="W1261">
        <v>1</v>
      </c>
      <c r="X1261">
        <v>248.84</v>
      </c>
      <c r="Y1261">
        <v>90404</v>
      </c>
    </row>
    <row r="1262" spans="1:25" x14ac:dyDescent="0.25">
      <c r="A1262">
        <v>22562</v>
      </c>
      <c r="B1262" t="s">
        <v>50</v>
      </c>
      <c r="C1262">
        <v>0.1</v>
      </c>
      <c r="D1262">
        <v>14.28</v>
      </c>
      <c r="E1262">
        <v>2.99</v>
      </c>
      <c r="F1262">
        <v>2430</v>
      </c>
      <c r="G1262" t="s">
        <v>2294</v>
      </c>
      <c r="H1262" t="s">
        <v>62</v>
      </c>
      <c r="I1262" t="s">
        <v>53</v>
      </c>
      <c r="J1262" t="s">
        <v>42</v>
      </c>
      <c r="K1262" t="s">
        <v>122</v>
      </c>
      <c r="L1262" t="s">
        <v>72</v>
      </c>
      <c r="M1262" t="s">
        <v>1726</v>
      </c>
      <c r="N1262">
        <v>0.39</v>
      </c>
      <c r="O1262" t="s">
        <v>46</v>
      </c>
      <c r="P1262" t="s">
        <v>74</v>
      </c>
      <c r="Q1262" t="s">
        <v>143</v>
      </c>
      <c r="R1262" t="s">
        <v>2295</v>
      </c>
      <c r="S1262">
        <v>76541</v>
      </c>
      <c r="T1262" s="3">
        <v>42087</v>
      </c>
      <c r="U1262" s="3">
        <v>42088</v>
      </c>
      <c r="V1262">
        <v>104.91</v>
      </c>
      <c r="W1262">
        <v>11</v>
      </c>
      <c r="X1262">
        <v>152.05000000000001</v>
      </c>
      <c r="Y1262">
        <v>91108</v>
      </c>
    </row>
    <row r="1263" spans="1:25" x14ac:dyDescent="0.25">
      <c r="A1263">
        <v>22576</v>
      </c>
      <c r="B1263" t="s">
        <v>50</v>
      </c>
      <c r="C1263">
        <v>7.0000000000000007E-2</v>
      </c>
      <c r="D1263">
        <v>105.34</v>
      </c>
      <c r="E1263">
        <v>24.49</v>
      </c>
      <c r="F1263">
        <v>3261</v>
      </c>
      <c r="G1263" t="s">
        <v>2936</v>
      </c>
      <c r="H1263" t="s">
        <v>40</v>
      </c>
      <c r="I1263" t="s">
        <v>127</v>
      </c>
      <c r="J1263" t="s">
        <v>54</v>
      </c>
      <c r="K1263" t="s">
        <v>63</v>
      </c>
      <c r="L1263" t="s">
        <v>249</v>
      </c>
      <c r="M1263" t="s">
        <v>2621</v>
      </c>
      <c r="N1263">
        <v>0.61</v>
      </c>
      <c r="O1263" t="s">
        <v>46</v>
      </c>
      <c r="P1263" t="s">
        <v>74</v>
      </c>
      <c r="Q1263" t="s">
        <v>313</v>
      </c>
      <c r="R1263" t="s">
        <v>2937</v>
      </c>
      <c r="S1263">
        <v>49221</v>
      </c>
      <c r="T1263" s="3">
        <v>42180</v>
      </c>
      <c r="U1263" s="3">
        <v>42181</v>
      </c>
      <c r="V1263">
        <v>710.67</v>
      </c>
      <c r="W1263">
        <v>10</v>
      </c>
      <c r="X1263">
        <v>1029.96</v>
      </c>
      <c r="Y1263">
        <v>90296</v>
      </c>
    </row>
    <row r="1264" spans="1:25" x14ac:dyDescent="0.25">
      <c r="A1264">
        <v>22580</v>
      </c>
      <c r="B1264" t="s">
        <v>69</v>
      </c>
      <c r="C1264">
        <v>0.04</v>
      </c>
      <c r="D1264">
        <v>2.08</v>
      </c>
      <c r="E1264">
        <v>1.49</v>
      </c>
      <c r="F1264">
        <v>2466</v>
      </c>
      <c r="G1264" t="s">
        <v>2332</v>
      </c>
      <c r="H1264" t="s">
        <v>62</v>
      </c>
      <c r="I1264" t="s">
        <v>41</v>
      </c>
      <c r="J1264" t="s">
        <v>42</v>
      </c>
      <c r="K1264" t="s">
        <v>122</v>
      </c>
      <c r="L1264" t="s">
        <v>72</v>
      </c>
      <c r="M1264" t="s">
        <v>1363</v>
      </c>
      <c r="N1264">
        <v>0.36</v>
      </c>
      <c r="O1264" t="s">
        <v>46</v>
      </c>
      <c r="P1264" t="s">
        <v>74</v>
      </c>
      <c r="Q1264" t="s">
        <v>313</v>
      </c>
      <c r="R1264" t="s">
        <v>2333</v>
      </c>
      <c r="S1264">
        <v>49783</v>
      </c>
      <c r="T1264" s="3">
        <v>42062</v>
      </c>
      <c r="U1264" s="3">
        <v>42063</v>
      </c>
      <c r="V1264">
        <v>-3.72</v>
      </c>
      <c r="W1264">
        <v>7</v>
      </c>
      <c r="X1264">
        <v>14.77</v>
      </c>
      <c r="Y1264">
        <v>88136</v>
      </c>
    </row>
    <row r="1265" spans="1:25" x14ac:dyDescent="0.25">
      <c r="A1265">
        <v>22582</v>
      </c>
      <c r="B1265" t="s">
        <v>69</v>
      </c>
      <c r="C1265">
        <v>0.02</v>
      </c>
      <c r="D1265">
        <v>53.98</v>
      </c>
      <c r="E1265">
        <v>5.5</v>
      </c>
      <c r="F1265">
        <v>2466</v>
      </c>
      <c r="G1265" t="s">
        <v>2332</v>
      </c>
      <c r="H1265" t="s">
        <v>40</v>
      </c>
      <c r="I1265" t="s">
        <v>41</v>
      </c>
      <c r="J1265" t="s">
        <v>90</v>
      </c>
      <c r="K1265" t="s">
        <v>193</v>
      </c>
      <c r="L1265" t="s">
        <v>72</v>
      </c>
      <c r="M1265" t="s">
        <v>2334</v>
      </c>
      <c r="N1265">
        <v>0.62</v>
      </c>
      <c r="O1265" t="s">
        <v>46</v>
      </c>
      <c r="P1265" t="s">
        <v>74</v>
      </c>
      <c r="Q1265" t="s">
        <v>313</v>
      </c>
      <c r="R1265" t="s">
        <v>2333</v>
      </c>
      <c r="S1265">
        <v>49783</v>
      </c>
      <c r="T1265" s="3">
        <v>42062</v>
      </c>
      <c r="U1265" s="3">
        <v>42063</v>
      </c>
      <c r="V1265">
        <v>101.97</v>
      </c>
      <c r="W1265">
        <v>8</v>
      </c>
      <c r="X1265">
        <v>438.33</v>
      </c>
      <c r="Y1265">
        <v>88136</v>
      </c>
    </row>
    <row r="1266" spans="1:25" x14ac:dyDescent="0.25">
      <c r="A1266">
        <v>22583</v>
      </c>
      <c r="B1266" t="s">
        <v>69</v>
      </c>
      <c r="C1266">
        <v>0.05</v>
      </c>
      <c r="D1266">
        <v>4.9800000000000004</v>
      </c>
      <c r="E1266">
        <v>5.0199999999999996</v>
      </c>
      <c r="F1266">
        <v>2466</v>
      </c>
      <c r="G1266" t="s">
        <v>2332</v>
      </c>
      <c r="H1266" t="s">
        <v>62</v>
      </c>
      <c r="I1266" t="s">
        <v>41</v>
      </c>
      <c r="J1266" t="s">
        <v>42</v>
      </c>
      <c r="K1266" t="s">
        <v>106</v>
      </c>
      <c r="L1266" t="s">
        <v>72</v>
      </c>
      <c r="M1266" t="s">
        <v>2335</v>
      </c>
      <c r="N1266">
        <v>0.38</v>
      </c>
      <c r="O1266" t="s">
        <v>46</v>
      </c>
      <c r="P1266" t="s">
        <v>74</v>
      </c>
      <c r="Q1266" t="s">
        <v>313</v>
      </c>
      <c r="R1266" t="s">
        <v>2333</v>
      </c>
      <c r="S1266">
        <v>49783</v>
      </c>
      <c r="T1266" s="3">
        <v>42062</v>
      </c>
      <c r="U1266" s="3">
        <v>42062</v>
      </c>
      <c r="V1266">
        <v>-16.63</v>
      </c>
      <c r="W1266">
        <v>7</v>
      </c>
      <c r="X1266">
        <v>38.11</v>
      </c>
      <c r="Y1266">
        <v>88136</v>
      </c>
    </row>
    <row r="1267" spans="1:25" x14ac:dyDescent="0.25">
      <c r="A1267">
        <v>22593</v>
      </c>
      <c r="B1267" t="s">
        <v>38</v>
      </c>
      <c r="C1267">
        <v>0.09</v>
      </c>
      <c r="D1267">
        <v>349.45</v>
      </c>
      <c r="E1267">
        <v>60</v>
      </c>
      <c r="F1267">
        <v>1739</v>
      </c>
      <c r="G1267" t="s">
        <v>1768</v>
      </c>
      <c r="H1267" t="s">
        <v>52</v>
      </c>
      <c r="I1267" t="s">
        <v>41</v>
      </c>
      <c r="J1267" t="s">
        <v>54</v>
      </c>
      <c r="K1267" t="s">
        <v>165</v>
      </c>
      <c r="L1267" t="s">
        <v>56</v>
      </c>
      <c r="M1267" t="s">
        <v>1002</v>
      </c>
      <c r="O1267" t="s">
        <v>46</v>
      </c>
      <c r="P1267" t="s">
        <v>149</v>
      </c>
      <c r="Q1267" t="s">
        <v>335</v>
      </c>
      <c r="R1267" t="s">
        <v>1769</v>
      </c>
      <c r="S1267">
        <v>27534</v>
      </c>
      <c r="T1267" s="3">
        <v>42127</v>
      </c>
      <c r="U1267" s="3">
        <v>42128</v>
      </c>
      <c r="V1267">
        <v>-90.75</v>
      </c>
      <c r="W1267">
        <v>17</v>
      </c>
      <c r="X1267">
        <v>5835.41</v>
      </c>
      <c r="Y1267">
        <v>85867</v>
      </c>
    </row>
    <row r="1268" spans="1:25" x14ac:dyDescent="0.25">
      <c r="A1268">
        <v>22595</v>
      </c>
      <c r="B1268" t="s">
        <v>60</v>
      </c>
      <c r="C1268">
        <v>0.03</v>
      </c>
      <c r="D1268">
        <v>399.98</v>
      </c>
      <c r="E1268">
        <v>12.06</v>
      </c>
      <c r="F1268">
        <v>2203</v>
      </c>
      <c r="G1268" t="s">
        <v>2114</v>
      </c>
      <c r="H1268" t="s">
        <v>52</v>
      </c>
      <c r="I1268" t="s">
        <v>53</v>
      </c>
      <c r="J1268" t="s">
        <v>90</v>
      </c>
      <c r="K1268" t="s">
        <v>98</v>
      </c>
      <c r="L1268" t="s">
        <v>134</v>
      </c>
      <c r="M1268" t="s">
        <v>277</v>
      </c>
      <c r="N1268">
        <v>0.56000000000000005</v>
      </c>
      <c r="O1268" t="s">
        <v>46</v>
      </c>
      <c r="P1268" t="s">
        <v>74</v>
      </c>
      <c r="Q1268" t="s">
        <v>75</v>
      </c>
      <c r="R1268" t="s">
        <v>2115</v>
      </c>
      <c r="S1268">
        <v>55445</v>
      </c>
      <c r="T1268" s="3">
        <v>42008</v>
      </c>
      <c r="U1268" s="3">
        <v>42010</v>
      </c>
      <c r="V1268">
        <v>-663.51</v>
      </c>
      <c r="W1268">
        <v>2</v>
      </c>
      <c r="X1268">
        <v>807</v>
      </c>
      <c r="Y1268">
        <v>86052</v>
      </c>
    </row>
    <row r="1269" spans="1:25" x14ac:dyDescent="0.25">
      <c r="A1269">
        <v>22596</v>
      </c>
      <c r="B1269" t="s">
        <v>38</v>
      </c>
      <c r="C1269">
        <v>0.04</v>
      </c>
      <c r="D1269">
        <v>12.44</v>
      </c>
      <c r="E1269">
        <v>6.27</v>
      </c>
      <c r="F1269">
        <v>1721</v>
      </c>
      <c r="G1269" t="s">
        <v>1740</v>
      </c>
      <c r="H1269" t="s">
        <v>62</v>
      </c>
      <c r="I1269" t="s">
        <v>41</v>
      </c>
      <c r="J1269" t="s">
        <v>42</v>
      </c>
      <c r="K1269" t="s">
        <v>154</v>
      </c>
      <c r="L1269" t="s">
        <v>99</v>
      </c>
      <c r="M1269" t="s">
        <v>1741</v>
      </c>
      <c r="N1269">
        <v>0.56999999999999995</v>
      </c>
      <c r="O1269" t="s">
        <v>46</v>
      </c>
      <c r="P1269" t="s">
        <v>149</v>
      </c>
      <c r="Q1269" t="s">
        <v>971</v>
      </c>
      <c r="R1269" t="s">
        <v>1742</v>
      </c>
      <c r="S1269">
        <v>72401</v>
      </c>
      <c r="T1269" s="3">
        <v>42140</v>
      </c>
      <c r="U1269" s="3">
        <v>42141</v>
      </c>
      <c r="V1269">
        <v>-258.57</v>
      </c>
      <c r="W1269">
        <v>37</v>
      </c>
      <c r="X1269">
        <v>464.94</v>
      </c>
      <c r="Y1269">
        <v>90787</v>
      </c>
    </row>
    <row r="1270" spans="1:25" x14ac:dyDescent="0.25">
      <c r="A1270">
        <v>22597</v>
      </c>
      <c r="B1270" t="s">
        <v>38</v>
      </c>
      <c r="C1270">
        <v>0.09</v>
      </c>
      <c r="D1270">
        <v>28.53</v>
      </c>
      <c r="E1270">
        <v>1.49</v>
      </c>
      <c r="F1270">
        <v>3359</v>
      </c>
      <c r="G1270" t="s">
        <v>3005</v>
      </c>
      <c r="H1270" t="s">
        <v>62</v>
      </c>
      <c r="I1270" t="s">
        <v>53</v>
      </c>
      <c r="J1270" t="s">
        <v>42</v>
      </c>
      <c r="K1270" t="s">
        <v>122</v>
      </c>
      <c r="L1270" t="s">
        <v>72</v>
      </c>
      <c r="M1270" t="s">
        <v>345</v>
      </c>
      <c r="N1270">
        <v>0.38</v>
      </c>
      <c r="O1270" t="s">
        <v>46</v>
      </c>
      <c r="P1270" t="s">
        <v>74</v>
      </c>
      <c r="Q1270" t="s">
        <v>1871</v>
      </c>
      <c r="R1270" t="s">
        <v>3006</v>
      </c>
      <c r="S1270">
        <v>53213</v>
      </c>
      <c r="T1270" s="3">
        <v>42122</v>
      </c>
      <c r="U1270" s="3">
        <v>42124</v>
      </c>
      <c r="V1270">
        <v>107.45</v>
      </c>
      <c r="W1270">
        <v>6</v>
      </c>
      <c r="X1270">
        <v>157.33000000000001</v>
      </c>
      <c r="Y1270">
        <v>91437</v>
      </c>
    </row>
    <row r="1271" spans="1:25" x14ac:dyDescent="0.25">
      <c r="A1271">
        <v>22598</v>
      </c>
      <c r="B1271" t="s">
        <v>119</v>
      </c>
      <c r="C1271">
        <v>7.0000000000000007E-2</v>
      </c>
      <c r="D1271">
        <v>9.7100000000000009</v>
      </c>
      <c r="E1271">
        <v>9.4499999999999993</v>
      </c>
      <c r="F1271">
        <v>393</v>
      </c>
      <c r="G1271" t="s">
        <v>522</v>
      </c>
      <c r="H1271" t="s">
        <v>62</v>
      </c>
      <c r="I1271" t="s">
        <v>41</v>
      </c>
      <c r="J1271" t="s">
        <v>42</v>
      </c>
      <c r="K1271" t="s">
        <v>154</v>
      </c>
      <c r="L1271" t="s">
        <v>72</v>
      </c>
      <c r="M1271" t="s">
        <v>523</v>
      </c>
      <c r="N1271">
        <v>0.6</v>
      </c>
      <c r="O1271" t="s">
        <v>46</v>
      </c>
      <c r="P1271" t="s">
        <v>66</v>
      </c>
      <c r="Q1271" t="s">
        <v>84</v>
      </c>
      <c r="R1271" t="s">
        <v>524</v>
      </c>
      <c r="S1271">
        <v>13021</v>
      </c>
      <c r="T1271" s="3">
        <v>42050</v>
      </c>
      <c r="U1271" s="3">
        <v>42057</v>
      </c>
      <c r="V1271">
        <v>-81.77</v>
      </c>
      <c r="W1271">
        <v>3</v>
      </c>
      <c r="X1271">
        <v>31.44</v>
      </c>
      <c r="Y1271">
        <v>86382</v>
      </c>
    </row>
    <row r="1272" spans="1:25" x14ac:dyDescent="0.25">
      <c r="A1272">
        <v>22600</v>
      </c>
      <c r="B1272" t="s">
        <v>50</v>
      </c>
      <c r="C1272">
        <v>0.04</v>
      </c>
      <c r="D1272">
        <v>355.98</v>
      </c>
      <c r="E1272">
        <v>58.92</v>
      </c>
      <c r="F1272">
        <v>1989</v>
      </c>
      <c r="G1272" t="s">
        <v>1945</v>
      </c>
      <c r="H1272" t="s">
        <v>52</v>
      </c>
      <c r="I1272" t="s">
        <v>53</v>
      </c>
      <c r="J1272" t="s">
        <v>54</v>
      </c>
      <c r="K1272" t="s">
        <v>55</v>
      </c>
      <c r="L1272" t="s">
        <v>56</v>
      </c>
      <c r="M1272" t="s">
        <v>1307</v>
      </c>
      <c r="N1272">
        <v>0.64</v>
      </c>
      <c r="O1272" t="s">
        <v>46</v>
      </c>
      <c r="P1272" t="s">
        <v>47</v>
      </c>
      <c r="Q1272" t="s">
        <v>225</v>
      </c>
      <c r="R1272" t="s">
        <v>1946</v>
      </c>
      <c r="S1272">
        <v>84117</v>
      </c>
      <c r="T1272" s="3">
        <v>42025</v>
      </c>
      <c r="U1272" s="3">
        <v>42026</v>
      </c>
      <c r="V1272">
        <v>882.93</v>
      </c>
      <c r="W1272">
        <v>8</v>
      </c>
      <c r="X1272">
        <v>2748.21</v>
      </c>
      <c r="Y1272">
        <v>90000</v>
      </c>
    </row>
    <row r="1273" spans="1:25" x14ac:dyDescent="0.25">
      <c r="A1273">
        <v>22601</v>
      </c>
      <c r="B1273" t="s">
        <v>50</v>
      </c>
      <c r="C1273">
        <v>0.09</v>
      </c>
      <c r="D1273">
        <v>19.98</v>
      </c>
      <c r="E1273">
        <v>8.68</v>
      </c>
      <c r="F1273">
        <v>1989</v>
      </c>
      <c r="G1273" t="s">
        <v>1945</v>
      </c>
      <c r="H1273" t="s">
        <v>62</v>
      </c>
      <c r="I1273" t="s">
        <v>53</v>
      </c>
      <c r="J1273" t="s">
        <v>42</v>
      </c>
      <c r="K1273" t="s">
        <v>106</v>
      </c>
      <c r="L1273" t="s">
        <v>72</v>
      </c>
      <c r="M1273" t="s">
        <v>1236</v>
      </c>
      <c r="N1273">
        <v>0.37</v>
      </c>
      <c r="O1273" t="s">
        <v>46</v>
      </c>
      <c r="P1273" t="s">
        <v>47</v>
      </c>
      <c r="Q1273" t="s">
        <v>225</v>
      </c>
      <c r="R1273" t="s">
        <v>1946</v>
      </c>
      <c r="S1273">
        <v>84117</v>
      </c>
      <c r="T1273" s="3">
        <v>42025</v>
      </c>
      <c r="U1273" s="3">
        <v>42026</v>
      </c>
      <c r="V1273">
        <v>6.68</v>
      </c>
      <c r="W1273">
        <v>5</v>
      </c>
      <c r="X1273">
        <v>93.19</v>
      </c>
      <c r="Y1273">
        <v>90000</v>
      </c>
    </row>
    <row r="1274" spans="1:25" x14ac:dyDescent="0.25">
      <c r="A1274">
        <v>22612</v>
      </c>
      <c r="B1274" t="s">
        <v>50</v>
      </c>
      <c r="C1274">
        <v>0.05</v>
      </c>
      <c r="D1274">
        <v>28.15</v>
      </c>
      <c r="E1274">
        <v>6.17</v>
      </c>
      <c r="F1274">
        <v>2725</v>
      </c>
      <c r="G1274" t="s">
        <v>2530</v>
      </c>
      <c r="H1274" t="s">
        <v>62</v>
      </c>
      <c r="I1274" t="s">
        <v>53</v>
      </c>
      <c r="J1274" t="s">
        <v>42</v>
      </c>
      <c r="K1274" t="s">
        <v>43</v>
      </c>
      <c r="L1274" t="s">
        <v>64</v>
      </c>
      <c r="M1274" t="s">
        <v>2350</v>
      </c>
      <c r="N1274">
        <v>0.55000000000000004</v>
      </c>
      <c r="O1274" t="s">
        <v>46</v>
      </c>
      <c r="P1274" t="s">
        <v>149</v>
      </c>
      <c r="Q1274" t="s">
        <v>257</v>
      </c>
      <c r="R1274" t="s">
        <v>2531</v>
      </c>
      <c r="S1274">
        <v>37042</v>
      </c>
      <c r="T1274" s="3">
        <v>42021</v>
      </c>
      <c r="U1274" s="3">
        <v>42022</v>
      </c>
      <c r="V1274">
        <v>-66.25</v>
      </c>
      <c r="W1274">
        <v>10</v>
      </c>
      <c r="X1274">
        <v>282.38</v>
      </c>
      <c r="Y1274">
        <v>88958</v>
      </c>
    </row>
    <row r="1275" spans="1:25" x14ac:dyDescent="0.25">
      <c r="A1275">
        <v>22613</v>
      </c>
      <c r="B1275" t="s">
        <v>69</v>
      </c>
      <c r="C1275">
        <v>0.06</v>
      </c>
      <c r="D1275">
        <v>8.1199999999999992</v>
      </c>
      <c r="E1275">
        <v>2.83</v>
      </c>
      <c r="F1275">
        <v>696</v>
      </c>
      <c r="G1275" t="s">
        <v>839</v>
      </c>
      <c r="H1275" t="s">
        <v>62</v>
      </c>
      <c r="I1275" t="s">
        <v>41</v>
      </c>
      <c r="J1275" t="s">
        <v>90</v>
      </c>
      <c r="K1275" t="s">
        <v>193</v>
      </c>
      <c r="L1275" t="s">
        <v>64</v>
      </c>
      <c r="M1275" t="s">
        <v>840</v>
      </c>
      <c r="N1275">
        <v>0.77</v>
      </c>
      <c r="O1275" t="s">
        <v>46</v>
      </c>
      <c r="P1275" t="s">
        <v>74</v>
      </c>
      <c r="Q1275" t="s">
        <v>716</v>
      </c>
      <c r="R1275" t="s">
        <v>841</v>
      </c>
      <c r="S1275">
        <v>46307</v>
      </c>
      <c r="T1275" s="3">
        <v>42090</v>
      </c>
      <c r="U1275" s="3">
        <v>42091</v>
      </c>
      <c r="V1275">
        <v>-82.83</v>
      </c>
      <c r="W1275">
        <v>10</v>
      </c>
      <c r="X1275">
        <v>78.540000000000006</v>
      </c>
      <c r="Y1275">
        <v>89847</v>
      </c>
    </row>
    <row r="1276" spans="1:25" x14ac:dyDescent="0.25">
      <c r="A1276">
        <v>22614</v>
      </c>
      <c r="B1276" t="s">
        <v>69</v>
      </c>
      <c r="C1276">
        <v>0.05</v>
      </c>
      <c r="D1276">
        <v>51.65</v>
      </c>
      <c r="E1276">
        <v>18.45</v>
      </c>
      <c r="F1276">
        <v>696</v>
      </c>
      <c r="G1276" t="s">
        <v>839</v>
      </c>
      <c r="H1276" t="s">
        <v>62</v>
      </c>
      <c r="I1276" t="s">
        <v>41</v>
      </c>
      <c r="J1276" t="s">
        <v>54</v>
      </c>
      <c r="K1276" t="s">
        <v>63</v>
      </c>
      <c r="L1276" t="s">
        <v>99</v>
      </c>
      <c r="M1276" t="s">
        <v>842</v>
      </c>
      <c r="N1276">
        <v>0.65</v>
      </c>
      <c r="O1276" t="s">
        <v>46</v>
      </c>
      <c r="P1276" t="s">
        <v>74</v>
      </c>
      <c r="Q1276" t="s">
        <v>716</v>
      </c>
      <c r="R1276" t="s">
        <v>841</v>
      </c>
      <c r="S1276">
        <v>46307</v>
      </c>
      <c r="T1276" s="3">
        <v>42090</v>
      </c>
      <c r="U1276" s="3">
        <v>42091</v>
      </c>
      <c r="V1276">
        <v>25.04</v>
      </c>
      <c r="W1276">
        <v>12</v>
      </c>
      <c r="X1276">
        <v>605.1</v>
      </c>
      <c r="Y1276">
        <v>89847</v>
      </c>
    </row>
    <row r="1277" spans="1:25" x14ac:dyDescent="0.25">
      <c r="A1277">
        <v>22616</v>
      </c>
      <c r="B1277" t="s">
        <v>69</v>
      </c>
      <c r="C1277">
        <v>0.1</v>
      </c>
      <c r="D1277">
        <v>175.99</v>
      </c>
      <c r="E1277">
        <v>8.99</v>
      </c>
      <c r="F1277">
        <v>697</v>
      </c>
      <c r="G1277" t="s">
        <v>844</v>
      </c>
      <c r="H1277" t="s">
        <v>62</v>
      </c>
      <c r="I1277" t="s">
        <v>41</v>
      </c>
      <c r="J1277" t="s">
        <v>90</v>
      </c>
      <c r="K1277" t="s">
        <v>91</v>
      </c>
      <c r="L1277" t="s">
        <v>72</v>
      </c>
      <c r="M1277" t="s">
        <v>181</v>
      </c>
      <c r="N1277">
        <v>0.56999999999999995</v>
      </c>
      <c r="O1277" t="s">
        <v>46</v>
      </c>
      <c r="P1277" t="s">
        <v>74</v>
      </c>
      <c r="Q1277" t="s">
        <v>716</v>
      </c>
      <c r="R1277" t="s">
        <v>845</v>
      </c>
      <c r="S1277">
        <v>46312</v>
      </c>
      <c r="T1277" s="3">
        <v>42090</v>
      </c>
      <c r="U1277" s="3">
        <v>42091</v>
      </c>
      <c r="V1277">
        <v>928.96</v>
      </c>
      <c r="W1277">
        <v>10</v>
      </c>
      <c r="X1277">
        <v>1346.32</v>
      </c>
      <c r="Y1277">
        <v>89847</v>
      </c>
    </row>
    <row r="1278" spans="1:25" x14ac:dyDescent="0.25">
      <c r="A1278">
        <v>22638</v>
      </c>
      <c r="B1278" t="s">
        <v>119</v>
      </c>
      <c r="C1278">
        <v>0.09</v>
      </c>
      <c r="D1278">
        <v>100.98</v>
      </c>
      <c r="E1278">
        <v>35.840000000000003</v>
      </c>
      <c r="F1278">
        <v>940</v>
      </c>
      <c r="G1278" t="s">
        <v>1068</v>
      </c>
      <c r="H1278" t="s">
        <v>52</v>
      </c>
      <c r="I1278" t="s">
        <v>53</v>
      </c>
      <c r="J1278" t="s">
        <v>54</v>
      </c>
      <c r="K1278" t="s">
        <v>204</v>
      </c>
      <c r="L1278" t="s">
        <v>134</v>
      </c>
      <c r="M1278" t="s">
        <v>273</v>
      </c>
      <c r="N1278">
        <v>0.62</v>
      </c>
      <c r="O1278" t="s">
        <v>46</v>
      </c>
      <c r="P1278" t="s">
        <v>66</v>
      </c>
      <c r="Q1278" t="s">
        <v>241</v>
      </c>
      <c r="R1278" t="s">
        <v>1069</v>
      </c>
      <c r="S1278">
        <v>6776</v>
      </c>
      <c r="T1278" s="3">
        <v>42108</v>
      </c>
      <c r="U1278" s="3">
        <v>42113</v>
      </c>
      <c r="V1278">
        <v>-193.58</v>
      </c>
      <c r="W1278">
        <v>4</v>
      </c>
      <c r="X1278">
        <v>396.19</v>
      </c>
      <c r="Y1278">
        <v>90844</v>
      </c>
    </row>
    <row r="1279" spans="1:25" x14ac:dyDescent="0.25">
      <c r="A1279">
        <v>22639</v>
      </c>
      <c r="B1279" t="s">
        <v>119</v>
      </c>
      <c r="C1279">
        <v>0.08</v>
      </c>
      <c r="D1279">
        <v>67.84</v>
      </c>
      <c r="E1279">
        <v>0.99</v>
      </c>
      <c r="F1279">
        <v>997</v>
      </c>
      <c r="G1279" t="s">
        <v>1110</v>
      </c>
      <c r="H1279" t="s">
        <v>62</v>
      </c>
      <c r="I1279" t="s">
        <v>71</v>
      </c>
      <c r="J1279" t="s">
        <v>42</v>
      </c>
      <c r="K1279" t="s">
        <v>270</v>
      </c>
      <c r="L1279" t="s">
        <v>72</v>
      </c>
      <c r="M1279" t="s">
        <v>1111</v>
      </c>
      <c r="N1279">
        <v>0.57999999999999996</v>
      </c>
      <c r="O1279" t="s">
        <v>46</v>
      </c>
      <c r="P1279" t="s">
        <v>66</v>
      </c>
      <c r="Q1279" t="s">
        <v>67</v>
      </c>
      <c r="R1279" t="s">
        <v>1076</v>
      </c>
      <c r="S1279">
        <v>7002</v>
      </c>
      <c r="T1279" s="3">
        <v>42028</v>
      </c>
      <c r="U1279" s="3">
        <v>42033</v>
      </c>
      <c r="V1279">
        <v>-23.63</v>
      </c>
      <c r="W1279">
        <v>1</v>
      </c>
      <c r="X1279">
        <v>63.66</v>
      </c>
      <c r="Y1279">
        <v>89431</v>
      </c>
    </row>
    <row r="1280" spans="1:25" x14ac:dyDescent="0.25">
      <c r="A1280">
        <v>22646</v>
      </c>
      <c r="B1280" t="s">
        <v>69</v>
      </c>
      <c r="C1280">
        <v>0</v>
      </c>
      <c r="D1280">
        <v>37.76</v>
      </c>
      <c r="E1280">
        <v>12.9</v>
      </c>
      <c r="F1280">
        <v>980</v>
      </c>
      <c r="G1280" t="s">
        <v>1099</v>
      </c>
      <c r="H1280" t="s">
        <v>62</v>
      </c>
      <c r="I1280" t="s">
        <v>41</v>
      </c>
      <c r="J1280" t="s">
        <v>42</v>
      </c>
      <c r="K1280" t="s">
        <v>154</v>
      </c>
      <c r="L1280" t="s">
        <v>72</v>
      </c>
      <c r="M1280" t="s">
        <v>1100</v>
      </c>
      <c r="N1280">
        <v>0.56999999999999995</v>
      </c>
      <c r="O1280" t="s">
        <v>46</v>
      </c>
      <c r="P1280" t="s">
        <v>66</v>
      </c>
      <c r="Q1280" t="s">
        <v>162</v>
      </c>
      <c r="R1280" t="s">
        <v>791</v>
      </c>
      <c r="S1280">
        <v>5403</v>
      </c>
      <c r="T1280" s="3">
        <v>42040</v>
      </c>
      <c r="U1280" s="3">
        <v>42041</v>
      </c>
      <c r="V1280">
        <v>93.85</v>
      </c>
      <c r="W1280">
        <v>12</v>
      </c>
      <c r="X1280">
        <v>477.2</v>
      </c>
      <c r="Y1280">
        <v>87258</v>
      </c>
    </row>
    <row r="1281" spans="1:25" x14ac:dyDescent="0.25">
      <c r="A1281">
        <v>22649</v>
      </c>
      <c r="B1281" t="s">
        <v>50</v>
      </c>
      <c r="C1281">
        <v>0.1</v>
      </c>
      <c r="D1281">
        <v>78.69</v>
      </c>
      <c r="E1281">
        <v>19.989999999999998</v>
      </c>
      <c r="F1281">
        <v>2355</v>
      </c>
      <c r="G1281" t="s">
        <v>2237</v>
      </c>
      <c r="H1281" t="s">
        <v>62</v>
      </c>
      <c r="I1281" t="s">
        <v>127</v>
      </c>
      <c r="J1281" t="s">
        <v>54</v>
      </c>
      <c r="K1281" t="s">
        <v>63</v>
      </c>
      <c r="L1281" t="s">
        <v>72</v>
      </c>
      <c r="M1281" t="s">
        <v>73</v>
      </c>
      <c r="N1281">
        <v>0.43</v>
      </c>
      <c r="O1281" t="s">
        <v>46</v>
      </c>
      <c r="P1281" t="s">
        <v>47</v>
      </c>
      <c r="Q1281" t="s">
        <v>58</v>
      </c>
      <c r="R1281" t="s">
        <v>2211</v>
      </c>
      <c r="S1281">
        <v>92236</v>
      </c>
      <c r="T1281" s="3">
        <v>42050</v>
      </c>
      <c r="U1281" s="3">
        <v>42051</v>
      </c>
      <c r="V1281">
        <v>465.44</v>
      </c>
      <c r="W1281">
        <v>9</v>
      </c>
      <c r="X1281">
        <v>674.55</v>
      </c>
      <c r="Y1281">
        <v>91304</v>
      </c>
    </row>
    <row r="1282" spans="1:25" x14ac:dyDescent="0.25">
      <c r="A1282">
        <v>22660</v>
      </c>
      <c r="B1282" t="s">
        <v>119</v>
      </c>
      <c r="C1282">
        <v>0.02</v>
      </c>
      <c r="D1282">
        <v>27.48</v>
      </c>
      <c r="E1282">
        <v>4</v>
      </c>
      <c r="F1282">
        <v>2825</v>
      </c>
      <c r="G1282" t="s">
        <v>2602</v>
      </c>
      <c r="H1282" t="s">
        <v>62</v>
      </c>
      <c r="I1282" t="s">
        <v>127</v>
      </c>
      <c r="J1282" t="s">
        <v>90</v>
      </c>
      <c r="K1282" t="s">
        <v>193</v>
      </c>
      <c r="L1282" t="s">
        <v>72</v>
      </c>
      <c r="M1282" t="s">
        <v>883</v>
      </c>
      <c r="N1282">
        <v>0.75</v>
      </c>
      <c r="O1282" t="s">
        <v>46</v>
      </c>
      <c r="P1282" t="s">
        <v>47</v>
      </c>
      <c r="Q1282" t="s">
        <v>1754</v>
      </c>
      <c r="R1282" t="s">
        <v>2467</v>
      </c>
      <c r="S1282">
        <v>83701</v>
      </c>
      <c r="T1282" s="3">
        <v>42144</v>
      </c>
      <c r="U1282" s="3">
        <v>42151</v>
      </c>
      <c r="V1282">
        <v>19.309999999999999</v>
      </c>
      <c r="W1282">
        <v>3</v>
      </c>
      <c r="X1282">
        <v>87.21</v>
      </c>
      <c r="Y1282">
        <v>89497</v>
      </c>
    </row>
    <row r="1283" spans="1:25" x14ac:dyDescent="0.25">
      <c r="A1283">
        <v>22661</v>
      </c>
      <c r="B1283" t="s">
        <v>119</v>
      </c>
      <c r="C1283">
        <v>0.08</v>
      </c>
      <c r="D1283">
        <v>10.06</v>
      </c>
      <c r="E1283">
        <v>2.06</v>
      </c>
      <c r="F1283">
        <v>2825</v>
      </c>
      <c r="G1283" t="s">
        <v>2602</v>
      </c>
      <c r="H1283" t="s">
        <v>62</v>
      </c>
      <c r="I1283" t="s">
        <v>127</v>
      </c>
      <c r="J1283" t="s">
        <v>42</v>
      </c>
      <c r="K1283" t="s">
        <v>106</v>
      </c>
      <c r="L1283" t="s">
        <v>44</v>
      </c>
      <c r="M1283" t="s">
        <v>293</v>
      </c>
      <c r="N1283">
        <v>0.39</v>
      </c>
      <c r="O1283" t="s">
        <v>46</v>
      </c>
      <c r="P1283" t="s">
        <v>47</v>
      </c>
      <c r="Q1283" t="s">
        <v>1754</v>
      </c>
      <c r="R1283" t="s">
        <v>2467</v>
      </c>
      <c r="S1283">
        <v>83701</v>
      </c>
      <c r="T1283" s="3">
        <v>42144</v>
      </c>
      <c r="U1283" s="3">
        <v>42148</v>
      </c>
      <c r="V1283">
        <v>0.33</v>
      </c>
      <c r="W1283">
        <v>4</v>
      </c>
      <c r="X1283">
        <v>40.15</v>
      </c>
      <c r="Y1283">
        <v>89497</v>
      </c>
    </row>
    <row r="1284" spans="1:25" x14ac:dyDescent="0.25">
      <c r="A1284">
        <v>22662</v>
      </c>
      <c r="B1284" t="s">
        <v>38</v>
      </c>
      <c r="C1284">
        <v>0.1</v>
      </c>
      <c r="D1284">
        <v>73.98</v>
      </c>
      <c r="E1284">
        <v>4</v>
      </c>
      <c r="F1284">
        <v>1027</v>
      </c>
      <c r="G1284" t="s">
        <v>1152</v>
      </c>
      <c r="H1284" t="s">
        <v>62</v>
      </c>
      <c r="I1284" t="s">
        <v>71</v>
      </c>
      <c r="J1284" t="s">
        <v>90</v>
      </c>
      <c r="K1284" t="s">
        <v>193</v>
      </c>
      <c r="L1284" t="s">
        <v>72</v>
      </c>
      <c r="M1284" t="s">
        <v>1153</v>
      </c>
      <c r="N1284">
        <v>0.79</v>
      </c>
      <c r="O1284" t="s">
        <v>46</v>
      </c>
      <c r="P1284" t="s">
        <v>66</v>
      </c>
      <c r="Q1284" t="s">
        <v>84</v>
      </c>
      <c r="R1284" t="s">
        <v>1154</v>
      </c>
      <c r="S1284">
        <v>14225</v>
      </c>
      <c r="T1284" s="3">
        <v>42075</v>
      </c>
      <c r="U1284" s="3">
        <v>42076</v>
      </c>
      <c r="V1284">
        <v>-229.87</v>
      </c>
      <c r="W1284">
        <v>5</v>
      </c>
      <c r="X1284">
        <v>347.23</v>
      </c>
      <c r="Y1284">
        <v>89004</v>
      </c>
    </row>
    <row r="1285" spans="1:25" x14ac:dyDescent="0.25">
      <c r="A1285">
        <v>22663</v>
      </c>
      <c r="B1285" t="s">
        <v>38</v>
      </c>
      <c r="C1285">
        <v>0.05</v>
      </c>
      <c r="D1285">
        <v>51.98</v>
      </c>
      <c r="E1285">
        <v>10.17</v>
      </c>
      <c r="F1285">
        <v>1027</v>
      </c>
      <c r="G1285" t="s">
        <v>1152</v>
      </c>
      <c r="H1285" t="s">
        <v>62</v>
      </c>
      <c r="I1285" t="s">
        <v>71</v>
      </c>
      <c r="J1285" t="s">
        <v>90</v>
      </c>
      <c r="K1285" t="s">
        <v>98</v>
      </c>
      <c r="L1285" t="s">
        <v>99</v>
      </c>
      <c r="M1285" t="s">
        <v>1155</v>
      </c>
      <c r="N1285">
        <v>0.37</v>
      </c>
      <c r="O1285" t="s">
        <v>46</v>
      </c>
      <c r="P1285" t="s">
        <v>66</v>
      </c>
      <c r="Q1285" t="s">
        <v>84</v>
      </c>
      <c r="R1285" t="s">
        <v>1154</v>
      </c>
      <c r="S1285">
        <v>14225</v>
      </c>
      <c r="T1285" s="3">
        <v>42075</v>
      </c>
      <c r="U1285" s="3">
        <v>42076</v>
      </c>
      <c r="V1285">
        <v>329.98</v>
      </c>
      <c r="W1285">
        <v>9</v>
      </c>
      <c r="X1285">
        <v>478.23</v>
      </c>
      <c r="Y1285">
        <v>89004</v>
      </c>
    </row>
    <row r="1286" spans="1:25" x14ac:dyDescent="0.25">
      <c r="A1286">
        <v>22667</v>
      </c>
      <c r="B1286" t="s">
        <v>50</v>
      </c>
      <c r="C1286">
        <v>0.09</v>
      </c>
      <c r="D1286">
        <v>70.97</v>
      </c>
      <c r="E1286">
        <v>3.5</v>
      </c>
      <c r="F1286">
        <v>568</v>
      </c>
      <c r="G1286" t="s">
        <v>682</v>
      </c>
      <c r="H1286" t="s">
        <v>62</v>
      </c>
      <c r="I1286" t="s">
        <v>127</v>
      </c>
      <c r="J1286" t="s">
        <v>42</v>
      </c>
      <c r="K1286" t="s">
        <v>270</v>
      </c>
      <c r="L1286" t="s">
        <v>72</v>
      </c>
      <c r="M1286" t="s">
        <v>685</v>
      </c>
      <c r="N1286">
        <v>0.59</v>
      </c>
      <c r="O1286" t="s">
        <v>46</v>
      </c>
      <c r="P1286" t="s">
        <v>149</v>
      </c>
      <c r="Q1286" t="s">
        <v>684</v>
      </c>
      <c r="R1286" t="s">
        <v>456</v>
      </c>
      <c r="S1286">
        <v>39701</v>
      </c>
      <c r="T1286" s="3">
        <v>42109</v>
      </c>
      <c r="U1286" s="3">
        <v>42109</v>
      </c>
      <c r="V1286">
        <v>-99.57</v>
      </c>
      <c r="W1286">
        <v>12</v>
      </c>
      <c r="X1286">
        <v>805.99</v>
      </c>
      <c r="Y1286">
        <v>88880</v>
      </c>
    </row>
    <row r="1287" spans="1:25" x14ac:dyDescent="0.25">
      <c r="A1287">
        <v>22672</v>
      </c>
      <c r="B1287" t="s">
        <v>50</v>
      </c>
      <c r="C1287">
        <v>0.04</v>
      </c>
      <c r="D1287">
        <v>177.98</v>
      </c>
      <c r="E1287">
        <v>0.99</v>
      </c>
      <c r="F1287">
        <v>1442</v>
      </c>
      <c r="G1287" t="s">
        <v>1508</v>
      </c>
      <c r="H1287" t="s">
        <v>62</v>
      </c>
      <c r="I1287" t="s">
        <v>41</v>
      </c>
      <c r="J1287" t="s">
        <v>42</v>
      </c>
      <c r="K1287" t="s">
        <v>270</v>
      </c>
      <c r="L1287" t="s">
        <v>72</v>
      </c>
      <c r="M1287" t="s">
        <v>1509</v>
      </c>
      <c r="N1287">
        <v>0.56000000000000005</v>
      </c>
      <c r="O1287" t="s">
        <v>46</v>
      </c>
      <c r="P1287" t="s">
        <v>74</v>
      </c>
      <c r="Q1287" t="s">
        <v>519</v>
      </c>
      <c r="R1287" t="s">
        <v>1206</v>
      </c>
      <c r="S1287">
        <v>65807</v>
      </c>
      <c r="T1287" s="3">
        <v>42180</v>
      </c>
      <c r="U1287" s="3">
        <v>42182</v>
      </c>
      <c r="V1287">
        <v>1909.89</v>
      </c>
      <c r="W1287">
        <v>15</v>
      </c>
      <c r="X1287">
        <v>2767.95</v>
      </c>
      <c r="Y1287">
        <v>89076</v>
      </c>
    </row>
    <row r="1288" spans="1:25" x14ac:dyDescent="0.25">
      <c r="A1288">
        <v>22682</v>
      </c>
      <c r="B1288" t="s">
        <v>38</v>
      </c>
      <c r="C1288">
        <v>0.03</v>
      </c>
      <c r="D1288">
        <v>2.16</v>
      </c>
      <c r="E1288">
        <v>6.05</v>
      </c>
      <c r="F1288">
        <v>1609</v>
      </c>
      <c r="G1288" t="s">
        <v>1629</v>
      </c>
      <c r="H1288" t="s">
        <v>62</v>
      </c>
      <c r="I1288" t="s">
        <v>127</v>
      </c>
      <c r="J1288" t="s">
        <v>42</v>
      </c>
      <c r="K1288" t="s">
        <v>122</v>
      </c>
      <c r="L1288" t="s">
        <v>72</v>
      </c>
      <c r="M1288" t="s">
        <v>1549</v>
      </c>
      <c r="N1288">
        <v>0.37</v>
      </c>
      <c r="O1288" t="s">
        <v>46</v>
      </c>
      <c r="P1288" t="s">
        <v>47</v>
      </c>
      <c r="Q1288" t="s">
        <v>58</v>
      </c>
      <c r="R1288" t="s">
        <v>1630</v>
      </c>
      <c r="S1288">
        <v>95823</v>
      </c>
      <c r="T1288" s="3">
        <v>42135</v>
      </c>
      <c r="U1288" s="3">
        <v>42136</v>
      </c>
      <c r="V1288">
        <v>-90.59</v>
      </c>
      <c r="W1288">
        <v>7</v>
      </c>
      <c r="X1288">
        <v>17.309999999999999</v>
      </c>
      <c r="Y1288">
        <v>87824</v>
      </c>
    </row>
    <row r="1289" spans="1:25" x14ac:dyDescent="0.25">
      <c r="A1289">
        <v>22683</v>
      </c>
      <c r="B1289" t="s">
        <v>38</v>
      </c>
      <c r="C1289">
        <v>0.03</v>
      </c>
      <c r="D1289">
        <v>9.7100000000000009</v>
      </c>
      <c r="E1289">
        <v>9.4499999999999993</v>
      </c>
      <c r="F1289">
        <v>1609</v>
      </c>
      <c r="G1289" t="s">
        <v>1629</v>
      </c>
      <c r="H1289" t="s">
        <v>62</v>
      </c>
      <c r="I1289" t="s">
        <v>127</v>
      </c>
      <c r="J1289" t="s">
        <v>42</v>
      </c>
      <c r="K1289" t="s">
        <v>154</v>
      </c>
      <c r="L1289" t="s">
        <v>72</v>
      </c>
      <c r="M1289" t="s">
        <v>523</v>
      </c>
      <c r="N1289">
        <v>0.6</v>
      </c>
      <c r="O1289" t="s">
        <v>46</v>
      </c>
      <c r="P1289" t="s">
        <v>47</v>
      </c>
      <c r="Q1289" t="s">
        <v>58</v>
      </c>
      <c r="R1289" t="s">
        <v>1630</v>
      </c>
      <c r="S1289">
        <v>95823</v>
      </c>
      <c r="T1289" s="3">
        <v>42135</v>
      </c>
      <c r="U1289" s="3">
        <v>42135</v>
      </c>
      <c r="V1289">
        <v>-36.9</v>
      </c>
      <c r="W1289">
        <v>2</v>
      </c>
      <c r="X1289">
        <v>23.56</v>
      </c>
      <c r="Y1289">
        <v>87824</v>
      </c>
    </row>
    <row r="1290" spans="1:25" x14ac:dyDescent="0.25">
      <c r="A1290">
        <v>22685</v>
      </c>
      <c r="B1290" t="s">
        <v>50</v>
      </c>
      <c r="C1290">
        <v>0.01</v>
      </c>
      <c r="D1290">
        <v>150.88999999999999</v>
      </c>
      <c r="E1290">
        <v>60.2</v>
      </c>
      <c r="F1290">
        <v>1072</v>
      </c>
      <c r="G1290" t="s">
        <v>1198</v>
      </c>
      <c r="H1290" t="s">
        <v>52</v>
      </c>
      <c r="I1290" t="s">
        <v>41</v>
      </c>
      <c r="J1290" t="s">
        <v>54</v>
      </c>
      <c r="K1290" t="s">
        <v>55</v>
      </c>
      <c r="L1290" t="s">
        <v>56</v>
      </c>
      <c r="M1290" t="s">
        <v>1199</v>
      </c>
      <c r="N1290">
        <v>0.77</v>
      </c>
      <c r="O1290" t="s">
        <v>46</v>
      </c>
      <c r="P1290" t="s">
        <v>66</v>
      </c>
      <c r="Q1290" t="s">
        <v>247</v>
      </c>
      <c r="R1290" t="s">
        <v>1200</v>
      </c>
      <c r="S1290">
        <v>18018</v>
      </c>
      <c r="T1290" s="3">
        <v>42090</v>
      </c>
      <c r="U1290" s="3">
        <v>42093</v>
      </c>
      <c r="V1290">
        <v>-505.76</v>
      </c>
      <c r="W1290">
        <v>3</v>
      </c>
      <c r="X1290">
        <v>473.53</v>
      </c>
      <c r="Y1290">
        <v>89631</v>
      </c>
    </row>
    <row r="1291" spans="1:25" x14ac:dyDescent="0.25">
      <c r="A1291">
        <v>22686</v>
      </c>
      <c r="B1291" t="s">
        <v>50</v>
      </c>
      <c r="C1291">
        <v>0.1</v>
      </c>
      <c r="D1291">
        <v>1889.99</v>
      </c>
      <c r="E1291">
        <v>19.989999999999998</v>
      </c>
      <c r="F1291">
        <v>1928</v>
      </c>
      <c r="G1291" t="s">
        <v>1893</v>
      </c>
      <c r="H1291" t="s">
        <v>62</v>
      </c>
      <c r="I1291" t="s">
        <v>53</v>
      </c>
      <c r="J1291" t="s">
        <v>42</v>
      </c>
      <c r="K1291" t="s">
        <v>122</v>
      </c>
      <c r="L1291" t="s">
        <v>72</v>
      </c>
      <c r="M1291" t="s">
        <v>1894</v>
      </c>
      <c r="N1291">
        <v>0.36</v>
      </c>
      <c r="O1291" t="s">
        <v>46</v>
      </c>
      <c r="P1291" t="s">
        <v>149</v>
      </c>
      <c r="Q1291" t="s">
        <v>945</v>
      </c>
      <c r="R1291" t="s">
        <v>1895</v>
      </c>
      <c r="S1291">
        <v>29651</v>
      </c>
      <c r="T1291" s="3">
        <v>42025</v>
      </c>
      <c r="U1291" s="3">
        <v>42025</v>
      </c>
      <c r="V1291">
        <v>-42.55</v>
      </c>
      <c r="W1291">
        <v>1</v>
      </c>
      <c r="X1291">
        <v>1786.04</v>
      </c>
      <c r="Y1291">
        <v>88580</v>
      </c>
    </row>
    <row r="1292" spans="1:25" x14ac:dyDescent="0.25">
      <c r="A1292">
        <v>22712</v>
      </c>
      <c r="B1292" t="s">
        <v>119</v>
      </c>
      <c r="C1292">
        <v>0.09</v>
      </c>
      <c r="D1292">
        <v>14.2</v>
      </c>
      <c r="E1292">
        <v>5.3</v>
      </c>
      <c r="F1292">
        <v>2220</v>
      </c>
      <c r="G1292" t="s">
        <v>2132</v>
      </c>
      <c r="H1292" t="s">
        <v>62</v>
      </c>
      <c r="I1292" t="s">
        <v>127</v>
      </c>
      <c r="J1292" t="s">
        <v>54</v>
      </c>
      <c r="K1292" t="s">
        <v>63</v>
      </c>
      <c r="L1292" t="s">
        <v>44</v>
      </c>
      <c r="M1292" t="s">
        <v>743</v>
      </c>
      <c r="N1292">
        <v>0.46</v>
      </c>
      <c r="O1292" t="s">
        <v>46</v>
      </c>
      <c r="P1292" t="s">
        <v>149</v>
      </c>
      <c r="Q1292" t="s">
        <v>375</v>
      </c>
      <c r="R1292" t="s">
        <v>2133</v>
      </c>
      <c r="S1292">
        <v>34787</v>
      </c>
      <c r="T1292" s="3">
        <v>42063</v>
      </c>
      <c r="U1292" s="3">
        <v>42064</v>
      </c>
      <c r="V1292">
        <v>-324.73</v>
      </c>
      <c r="W1292">
        <v>4</v>
      </c>
      <c r="X1292">
        <v>55.08</v>
      </c>
      <c r="Y1292">
        <v>91036</v>
      </c>
    </row>
    <row r="1293" spans="1:25" x14ac:dyDescent="0.25">
      <c r="A1293">
        <v>22724</v>
      </c>
      <c r="B1293" t="s">
        <v>38</v>
      </c>
      <c r="C1293">
        <v>0.04</v>
      </c>
      <c r="D1293">
        <v>90.97</v>
      </c>
      <c r="E1293">
        <v>28</v>
      </c>
      <c r="F1293">
        <v>899</v>
      </c>
      <c r="G1293" t="s">
        <v>1030</v>
      </c>
      <c r="H1293" t="s">
        <v>52</v>
      </c>
      <c r="I1293" t="s">
        <v>71</v>
      </c>
      <c r="J1293" t="s">
        <v>90</v>
      </c>
      <c r="K1293" t="s">
        <v>98</v>
      </c>
      <c r="L1293" t="s">
        <v>56</v>
      </c>
      <c r="M1293" t="s">
        <v>1028</v>
      </c>
      <c r="N1293">
        <v>0.38</v>
      </c>
      <c r="O1293" t="s">
        <v>46</v>
      </c>
      <c r="P1293" t="s">
        <v>66</v>
      </c>
      <c r="Q1293" t="s">
        <v>247</v>
      </c>
      <c r="R1293" t="s">
        <v>1031</v>
      </c>
      <c r="S1293">
        <v>16602</v>
      </c>
      <c r="T1293" s="3">
        <v>42016</v>
      </c>
      <c r="U1293" s="3">
        <v>42017</v>
      </c>
      <c r="V1293">
        <v>-173.1</v>
      </c>
      <c r="W1293">
        <v>2</v>
      </c>
      <c r="X1293">
        <v>191.1</v>
      </c>
      <c r="Y1293">
        <v>86263</v>
      </c>
    </row>
    <row r="1294" spans="1:25" x14ac:dyDescent="0.25">
      <c r="A1294">
        <v>22725</v>
      </c>
      <c r="B1294" t="s">
        <v>38</v>
      </c>
      <c r="C1294">
        <v>7.0000000000000007E-2</v>
      </c>
      <c r="D1294">
        <v>20.34</v>
      </c>
      <c r="E1294">
        <v>35</v>
      </c>
      <c r="F1294">
        <v>899</v>
      </c>
      <c r="G1294" t="s">
        <v>1030</v>
      </c>
      <c r="H1294" t="s">
        <v>62</v>
      </c>
      <c r="I1294" t="s">
        <v>71</v>
      </c>
      <c r="J1294" t="s">
        <v>42</v>
      </c>
      <c r="K1294" t="s">
        <v>154</v>
      </c>
      <c r="L1294" t="s">
        <v>249</v>
      </c>
      <c r="M1294" t="s">
        <v>388</v>
      </c>
      <c r="N1294">
        <v>0.84</v>
      </c>
      <c r="O1294" t="s">
        <v>46</v>
      </c>
      <c r="P1294" t="s">
        <v>66</v>
      </c>
      <c r="Q1294" t="s">
        <v>247</v>
      </c>
      <c r="R1294" t="s">
        <v>1031</v>
      </c>
      <c r="S1294">
        <v>16602</v>
      </c>
      <c r="T1294" s="3">
        <v>42016</v>
      </c>
      <c r="U1294" s="3">
        <v>42017</v>
      </c>
      <c r="V1294">
        <v>-96.16</v>
      </c>
      <c r="W1294">
        <v>1</v>
      </c>
      <c r="X1294">
        <v>28.05</v>
      </c>
      <c r="Y1294">
        <v>86263</v>
      </c>
    </row>
    <row r="1295" spans="1:25" x14ac:dyDescent="0.25">
      <c r="A1295">
        <v>22732</v>
      </c>
      <c r="B1295" t="s">
        <v>119</v>
      </c>
      <c r="C1295">
        <v>7.0000000000000007E-2</v>
      </c>
      <c r="D1295">
        <v>16.739999999999998</v>
      </c>
      <c r="E1295">
        <v>7.04</v>
      </c>
      <c r="F1295">
        <v>3307</v>
      </c>
      <c r="G1295" t="s">
        <v>2960</v>
      </c>
      <c r="H1295" t="s">
        <v>62</v>
      </c>
      <c r="I1295" t="s">
        <v>71</v>
      </c>
      <c r="J1295" t="s">
        <v>42</v>
      </c>
      <c r="K1295" t="s">
        <v>154</v>
      </c>
      <c r="L1295" t="s">
        <v>72</v>
      </c>
      <c r="M1295" t="s">
        <v>2961</v>
      </c>
      <c r="N1295">
        <v>0.81</v>
      </c>
      <c r="O1295" t="s">
        <v>46</v>
      </c>
      <c r="P1295" t="s">
        <v>66</v>
      </c>
      <c r="Q1295" t="s">
        <v>206</v>
      </c>
      <c r="R1295" t="s">
        <v>2962</v>
      </c>
      <c r="S1295">
        <v>1001</v>
      </c>
      <c r="T1295" s="3">
        <v>42030</v>
      </c>
      <c r="U1295" s="3">
        <v>42037</v>
      </c>
      <c r="V1295">
        <v>-114.2</v>
      </c>
      <c r="W1295">
        <v>5</v>
      </c>
      <c r="X1295">
        <v>80.58</v>
      </c>
      <c r="Y1295">
        <v>90462</v>
      </c>
    </row>
    <row r="1296" spans="1:25" x14ac:dyDescent="0.25">
      <c r="A1296">
        <v>22733</v>
      </c>
      <c r="B1296" t="s">
        <v>119</v>
      </c>
      <c r="C1296">
        <v>0.05</v>
      </c>
      <c r="D1296">
        <v>122.99</v>
      </c>
      <c r="E1296">
        <v>70.2</v>
      </c>
      <c r="F1296">
        <v>3314</v>
      </c>
      <c r="G1296" t="s">
        <v>2969</v>
      </c>
      <c r="H1296" t="s">
        <v>52</v>
      </c>
      <c r="I1296" t="s">
        <v>71</v>
      </c>
      <c r="J1296" t="s">
        <v>54</v>
      </c>
      <c r="K1296" t="s">
        <v>55</v>
      </c>
      <c r="L1296" t="s">
        <v>56</v>
      </c>
      <c r="M1296" t="s">
        <v>160</v>
      </c>
      <c r="N1296">
        <v>0.74</v>
      </c>
      <c r="O1296" t="s">
        <v>46</v>
      </c>
      <c r="P1296" t="s">
        <v>66</v>
      </c>
      <c r="Q1296" t="s">
        <v>67</v>
      </c>
      <c r="R1296" t="s">
        <v>286</v>
      </c>
      <c r="S1296">
        <v>7024</v>
      </c>
      <c r="T1296" s="3">
        <v>42030</v>
      </c>
      <c r="U1296" s="3">
        <v>42034</v>
      </c>
      <c r="V1296">
        <v>-722.23</v>
      </c>
      <c r="W1296">
        <v>4</v>
      </c>
      <c r="X1296">
        <v>498.31</v>
      </c>
      <c r="Y1296">
        <v>90462</v>
      </c>
    </row>
    <row r="1297" spans="1:25" x14ac:dyDescent="0.25">
      <c r="A1297">
        <v>22734</v>
      </c>
      <c r="B1297" t="s">
        <v>119</v>
      </c>
      <c r="C1297">
        <v>0.06</v>
      </c>
      <c r="D1297">
        <v>6.45</v>
      </c>
      <c r="E1297">
        <v>1.34</v>
      </c>
      <c r="F1297">
        <v>3311</v>
      </c>
      <c r="G1297" t="s">
        <v>2968</v>
      </c>
      <c r="H1297" t="s">
        <v>62</v>
      </c>
      <c r="I1297" t="s">
        <v>71</v>
      </c>
      <c r="J1297" t="s">
        <v>42</v>
      </c>
      <c r="K1297" t="s">
        <v>106</v>
      </c>
      <c r="L1297" t="s">
        <v>44</v>
      </c>
      <c r="M1297" t="s">
        <v>2776</v>
      </c>
      <c r="N1297">
        <v>0.36</v>
      </c>
      <c r="O1297" t="s">
        <v>46</v>
      </c>
      <c r="P1297" t="s">
        <v>66</v>
      </c>
      <c r="Q1297" t="s">
        <v>206</v>
      </c>
      <c r="R1297" t="s">
        <v>2495</v>
      </c>
      <c r="S1297">
        <v>1890</v>
      </c>
      <c r="T1297" s="3">
        <v>42030</v>
      </c>
      <c r="U1297" s="3">
        <v>42035</v>
      </c>
      <c r="V1297">
        <v>39.43</v>
      </c>
      <c r="W1297">
        <v>9</v>
      </c>
      <c r="X1297">
        <v>57.14</v>
      </c>
      <c r="Y1297">
        <v>90462</v>
      </c>
    </row>
    <row r="1298" spans="1:25" x14ac:dyDescent="0.25">
      <c r="A1298">
        <v>22736</v>
      </c>
      <c r="B1298" t="s">
        <v>69</v>
      </c>
      <c r="C1298">
        <v>0.08</v>
      </c>
      <c r="D1298">
        <v>67.28</v>
      </c>
      <c r="E1298">
        <v>19.989999999999998</v>
      </c>
      <c r="F1298">
        <v>568</v>
      </c>
      <c r="G1298" t="s">
        <v>682</v>
      </c>
      <c r="H1298" t="s">
        <v>40</v>
      </c>
      <c r="I1298" t="s">
        <v>127</v>
      </c>
      <c r="J1298" t="s">
        <v>42</v>
      </c>
      <c r="K1298" t="s">
        <v>122</v>
      </c>
      <c r="L1298" t="s">
        <v>72</v>
      </c>
      <c r="M1298" t="s">
        <v>686</v>
      </c>
      <c r="N1298">
        <v>0.4</v>
      </c>
      <c r="O1298" t="s">
        <v>46</v>
      </c>
      <c r="P1298" t="s">
        <v>149</v>
      </c>
      <c r="Q1298" t="s">
        <v>684</v>
      </c>
      <c r="R1298" t="s">
        <v>456</v>
      </c>
      <c r="S1298">
        <v>39701</v>
      </c>
      <c r="T1298" s="3">
        <v>42095</v>
      </c>
      <c r="U1298" s="3">
        <v>42097</v>
      </c>
      <c r="V1298">
        <v>224.85</v>
      </c>
      <c r="W1298">
        <v>16</v>
      </c>
      <c r="X1298">
        <v>1066.54</v>
      </c>
      <c r="Y1298">
        <v>88882</v>
      </c>
    </row>
    <row r="1299" spans="1:25" x14ac:dyDescent="0.25">
      <c r="A1299">
        <v>22745</v>
      </c>
      <c r="B1299" t="s">
        <v>50</v>
      </c>
      <c r="C1299">
        <v>0.05</v>
      </c>
      <c r="D1299">
        <v>9.65</v>
      </c>
      <c r="E1299">
        <v>6.22</v>
      </c>
      <c r="F1299">
        <v>1482</v>
      </c>
      <c r="G1299" t="s">
        <v>1533</v>
      </c>
      <c r="H1299" t="s">
        <v>62</v>
      </c>
      <c r="I1299" t="s">
        <v>41</v>
      </c>
      <c r="J1299" t="s">
        <v>54</v>
      </c>
      <c r="K1299" t="s">
        <v>63</v>
      </c>
      <c r="L1299" t="s">
        <v>72</v>
      </c>
      <c r="M1299" t="s">
        <v>340</v>
      </c>
      <c r="N1299">
        <v>0.55000000000000004</v>
      </c>
      <c r="O1299" t="s">
        <v>46</v>
      </c>
      <c r="P1299" t="s">
        <v>74</v>
      </c>
      <c r="Q1299" t="s">
        <v>313</v>
      </c>
      <c r="R1299" t="s">
        <v>1498</v>
      </c>
      <c r="S1299">
        <v>48708</v>
      </c>
      <c r="T1299" s="3">
        <v>42063</v>
      </c>
      <c r="U1299" s="3">
        <v>42063</v>
      </c>
      <c r="V1299">
        <v>-14.64</v>
      </c>
      <c r="W1299">
        <v>15</v>
      </c>
      <c r="X1299">
        <v>151.34</v>
      </c>
      <c r="Y1299">
        <v>91363</v>
      </c>
    </row>
    <row r="1300" spans="1:25" x14ac:dyDescent="0.25">
      <c r="A1300">
        <v>22754</v>
      </c>
      <c r="B1300" t="s">
        <v>50</v>
      </c>
      <c r="C1300">
        <v>0.08</v>
      </c>
      <c r="D1300">
        <v>297.64</v>
      </c>
      <c r="E1300">
        <v>14.7</v>
      </c>
      <c r="F1300">
        <v>466</v>
      </c>
      <c r="G1300" t="s">
        <v>577</v>
      </c>
      <c r="H1300" t="s">
        <v>52</v>
      </c>
      <c r="I1300" t="s">
        <v>71</v>
      </c>
      <c r="J1300" t="s">
        <v>90</v>
      </c>
      <c r="K1300" t="s">
        <v>98</v>
      </c>
      <c r="L1300" t="s">
        <v>56</v>
      </c>
      <c r="M1300" t="s">
        <v>578</v>
      </c>
      <c r="N1300">
        <v>0.56999999999999995</v>
      </c>
      <c r="O1300" t="s">
        <v>46</v>
      </c>
      <c r="P1300" t="s">
        <v>66</v>
      </c>
      <c r="Q1300" t="s">
        <v>206</v>
      </c>
      <c r="R1300" t="s">
        <v>579</v>
      </c>
      <c r="S1300">
        <v>2019</v>
      </c>
      <c r="T1300" s="3">
        <v>42015</v>
      </c>
      <c r="U1300" s="3">
        <v>42015</v>
      </c>
      <c r="V1300">
        <v>496.8</v>
      </c>
      <c r="W1300">
        <v>5</v>
      </c>
      <c r="X1300">
        <v>1132.8399999999999</v>
      </c>
      <c r="Y1300">
        <v>88060</v>
      </c>
    </row>
    <row r="1301" spans="1:25" x14ac:dyDescent="0.25">
      <c r="A1301">
        <v>22755</v>
      </c>
      <c r="B1301" t="s">
        <v>50</v>
      </c>
      <c r="C1301">
        <v>0.02</v>
      </c>
      <c r="D1301">
        <v>12.99</v>
      </c>
      <c r="E1301">
        <v>14.37</v>
      </c>
      <c r="F1301">
        <v>467</v>
      </c>
      <c r="G1301" t="s">
        <v>580</v>
      </c>
      <c r="H1301" t="s">
        <v>62</v>
      </c>
      <c r="I1301" t="s">
        <v>71</v>
      </c>
      <c r="J1301" t="s">
        <v>54</v>
      </c>
      <c r="K1301" t="s">
        <v>63</v>
      </c>
      <c r="L1301" t="s">
        <v>249</v>
      </c>
      <c r="M1301" t="s">
        <v>581</v>
      </c>
      <c r="N1301">
        <v>0.73</v>
      </c>
      <c r="O1301" t="s">
        <v>46</v>
      </c>
      <c r="P1301" t="s">
        <v>66</v>
      </c>
      <c r="Q1301" t="s">
        <v>206</v>
      </c>
      <c r="R1301" t="s">
        <v>582</v>
      </c>
      <c r="S1301">
        <v>1915</v>
      </c>
      <c r="T1301" s="3">
        <v>42015</v>
      </c>
      <c r="U1301" s="3">
        <v>42016</v>
      </c>
      <c r="V1301">
        <v>-556.80999999999995</v>
      </c>
      <c r="W1301">
        <v>11</v>
      </c>
      <c r="X1301">
        <v>143.63</v>
      </c>
      <c r="Y1301">
        <v>88060</v>
      </c>
    </row>
    <row r="1302" spans="1:25" x14ac:dyDescent="0.25">
      <c r="A1302">
        <v>22756</v>
      </c>
      <c r="B1302" t="s">
        <v>50</v>
      </c>
      <c r="C1302">
        <v>0.06</v>
      </c>
      <c r="D1302">
        <v>14.42</v>
      </c>
      <c r="E1302">
        <v>6.75</v>
      </c>
      <c r="F1302">
        <v>468</v>
      </c>
      <c r="G1302" t="s">
        <v>583</v>
      </c>
      <c r="H1302" t="s">
        <v>62</v>
      </c>
      <c r="I1302" t="s">
        <v>71</v>
      </c>
      <c r="J1302" t="s">
        <v>42</v>
      </c>
      <c r="K1302" t="s">
        <v>270</v>
      </c>
      <c r="L1302" t="s">
        <v>99</v>
      </c>
      <c r="M1302" t="s">
        <v>584</v>
      </c>
      <c r="N1302">
        <v>0.52</v>
      </c>
      <c r="O1302" t="s">
        <v>46</v>
      </c>
      <c r="P1302" t="s">
        <v>66</v>
      </c>
      <c r="Q1302" t="s">
        <v>206</v>
      </c>
      <c r="R1302" t="s">
        <v>585</v>
      </c>
      <c r="S1302">
        <v>2341</v>
      </c>
      <c r="T1302" s="3">
        <v>42015</v>
      </c>
      <c r="U1302" s="3">
        <v>42016</v>
      </c>
      <c r="V1302">
        <v>-27.74</v>
      </c>
      <c r="W1302">
        <v>5</v>
      </c>
      <c r="X1302">
        <v>73.040000000000006</v>
      </c>
      <c r="Y1302">
        <v>88060</v>
      </c>
    </row>
    <row r="1303" spans="1:25" x14ac:dyDescent="0.25">
      <c r="A1303">
        <v>22757</v>
      </c>
      <c r="B1303" t="s">
        <v>50</v>
      </c>
      <c r="C1303">
        <v>0.05</v>
      </c>
      <c r="D1303">
        <v>4.1399999999999997</v>
      </c>
      <c r="E1303">
        <v>6.6</v>
      </c>
      <c r="F1303">
        <v>469</v>
      </c>
      <c r="G1303" t="s">
        <v>586</v>
      </c>
      <c r="H1303" t="s">
        <v>40</v>
      </c>
      <c r="I1303" t="s">
        <v>71</v>
      </c>
      <c r="J1303" t="s">
        <v>54</v>
      </c>
      <c r="K1303" t="s">
        <v>63</v>
      </c>
      <c r="L1303" t="s">
        <v>72</v>
      </c>
      <c r="M1303" t="s">
        <v>111</v>
      </c>
      <c r="N1303">
        <v>0.49</v>
      </c>
      <c r="O1303" t="s">
        <v>46</v>
      </c>
      <c r="P1303" t="s">
        <v>66</v>
      </c>
      <c r="Q1303" t="s">
        <v>67</v>
      </c>
      <c r="R1303" t="s">
        <v>587</v>
      </c>
      <c r="S1303">
        <v>7506</v>
      </c>
      <c r="T1303" s="3">
        <v>42015</v>
      </c>
      <c r="U1303" s="3">
        <v>42017</v>
      </c>
      <c r="V1303">
        <v>-128.69</v>
      </c>
      <c r="W1303">
        <v>7</v>
      </c>
      <c r="X1303">
        <v>33.35</v>
      </c>
      <c r="Y1303">
        <v>88060</v>
      </c>
    </row>
    <row r="1304" spans="1:25" x14ac:dyDescent="0.25">
      <c r="A1304">
        <v>22758</v>
      </c>
      <c r="B1304" t="s">
        <v>50</v>
      </c>
      <c r="C1304">
        <v>0.03</v>
      </c>
      <c r="D1304">
        <v>11.34</v>
      </c>
      <c r="E1304">
        <v>5.01</v>
      </c>
      <c r="F1304">
        <v>470</v>
      </c>
      <c r="G1304" t="s">
        <v>588</v>
      </c>
      <c r="H1304" t="s">
        <v>62</v>
      </c>
      <c r="I1304" t="s">
        <v>71</v>
      </c>
      <c r="J1304" t="s">
        <v>42</v>
      </c>
      <c r="K1304" t="s">
        <v>106</v>
      </c>
      <c r="L1304" t="s">
        <v>72</v>
      </c>
      <c r="M1304" t="s">
        <v>589</v>
      </c>
      <c r="N1304">
        <v>0.36</v>
      </c>
      <c r="O1304" t="s">
        <v>46</v>
      </c>
      <c r="P1304" t="s">
        <v>66</v>
      </c>
      <c r="Q1304" t="s">
        <v>67</v>
      </c>
      <c r="R1304" t="s">
        <v>590</v>
      </c>
      <c r="S1304">
        <v>8601</v>
      </c>
      <c r="T1304" s="3">
        <v>42015</v>
      </c>
      <c r="U1304" s="3">
        <v>42015</v>
      </c>
      <c r="V1304">
        <v>23.2</v>
      </c>
      <c r="W1304">
        <v>5</v>
      </c>
      <c r="X1304">
        <v>60.24</v>
      </c>
      <c r="Y1304">
        <v>88060</v>
      </c>
    </row>
    <row r="1305" spans="1:25" x14ac:dyDescent="0.25">
      <c r="A1305">
        <v>22763</v>
      </c>
      <c r="B1305" t="s">
        <v>50</v>
      </c>
      <c r="C1305">
        <v>0.04</v>
      </c>
      <c r="D1305">
        <v>11.5</v>
      </c>
      <c r="E1305">
        <v>7.19</v>
      </c>
      <c r="F1305">
        <v>1485</v>
      </c>
      <c r="G1305" t="s">
        <v>1537</v>
      </c>
      <c r="H1305" t="s">
        <v>62</v>
      </c>
      <c r="I1305" t="s">
        <v>53</v>
      </c>
      <c r="J1305" t="s">
        <v>42</v>
      </c>
      <c r="K1305" t="s">
        <v>122</v>
      </c>
      <c r="L1305" t="s">
        <v>72</v>
      </c>
      <c r="M1305" t="s">
        <v>1538</v>
      </c>
      <c r="N1305">
        <v>0.4</v>
      </c>
      <c r="O1305" t="s">
        <v>46</v>
      </c>
      <c r="P1305" t="s">
        <v>74</v>
      </c>
      <c r="Q1305" t="s">
        <v>191</v>
      </c>
      <c r="R1305" t="s">
        <v>1539</v>
      </c>
      <c r="S1305">
        <v>60516</v>
      </c>
      <c r="T1305" s="3">
        <v>42055</v>
      </c>
      <c r="U1305" s="3">
        <v>42058</v>
      </c>
      <c r="V1305">
        <v>-23.36</v>
      </c>
      <c r="W1305">
        <v>14</v>
      </c>
      <c r="X1305">
        <v>157.81</v>
      </c>
      <c r="Y1305">
        <v>91236</v>
      </c>
    </row>
    <row r="1306" spans="1:25" x14ac:dyDescent="0.25">
      <c r="A1306">
        <v>22764</v>
      </c>
      <c r="B1306" t="s">
        <v>50</v>
      </c>
      <c r="C1306">
        <v>0.02</v>
      </c>
      <c r="D1306">
        <v>15.7</v>
      </c>
      <c r="E1306">
        <v>11.25</v>
      </c>
      <c r="F1306">
        <v>1485</v>
      </c>
      <c r="G1306" t="s">
        <v>1537</v>
      </c>
      <c r="H1306" t="s">
        <v>62</v>
      </c>
      <c r="I1306" t="s">
        <v>53</v>
      </c>
      <c r="J1306" t="s">
        <v>42</v>
      </c>
      <c r="K1306" t="s">
        <v>154</v>
      </c>
      <c r="L1306" t="s">
        <v>72</v>
      </c>
      <c r="M1306" t="s">
        <v>1540</v>
      </c>
      <c r="N1306">
        <v>0.6</v>
      </c>
      <c r="O1306" t="s">
        <v>46</v>
      </c>
      <c r="P1306" t="s">
        <v>74</v>
      </c>
      <c r="Q1306" t="s">
        <v>191</v>
      </c>
      <c r="R1306" t="s">
        <v>1539</v>
      </c>
      <c r="S1306">
        <v>60516</v>
      </c>
      <c r="T1306" s="3">
        <v>42055</v>
      </c>
      <c r="U1306" s="3">
        <v>42056</v>
      </c>
      <c r="V1306">
        <v>-18.239999999999998</v>
      </c>
      <c r="W1306">
        <v>1</v>
      </c>
      <c r="X1306">
        <v>19.440000000000001</v>
      </c>
      <c r="Y1306">
        <v>91236</v>
      </c>
    </row>
    <row r="1307" spans="1:25" x14ac:dyDescent="0.25">
      <c r="A1307">
        <v>22765</v>
      </c>
      <c r="B1307" t="s">
        <v>50</v>
      </c>
      <c r="C1307">
        <v>0.05</v>
      </c>
      <c r="D1307">
        <v>225.02</v>
      </c>
      <c r="E1307">
        <v>28.66</v>
      </c>
      <c r="F1307">
        <v>1485</v>
      </c>
      <c r="G1307" t="s">
        <v>1537</v>
      </c>
      <c r="H1307" t="s">
        <v>52</v>
      </c>
      <c r="I1307" t="s">
        <v>53</v>
      </c>
      <c r="J1307" t="s">
        <v>42</v>
      </c>
      <c r="K1307" t="s">
        <v>154</v>
      </c>
      <c r="L1307" t="s">
        <v>56</v>
      </c>
      <c r="M1307" t="s">
        <v>1541</v>
      </c>
      <c r="N1307">
        <v>0.72</v>
      </c>
      <c r="O1307" t="s">
        <v>46</v>
      </c>
      <c r="P1307" t="s">
        <v>74</v>
      </c>
      <c r="Q1307" t="s">
        <v>191</v>
      </c>
      <c r="R1307" t="s">
        <v>1539</v>
      </c>
      <c r="S1307">
        <v>60516</v>
      </c>
      <c r="T1307" s="3">
        <v>42055</v>
      </c>
      <c r="U1307" s="3">
        <v>42057</v>
      </c>
      <c r="V1307">
        <v>1428.91</v>
      </c>
      <c r="W1307">
        <v>21</v>
      </c>
      <c r="X1307">
        <v>4636.63</v>
      </c>
      <c r="Y1307">
        <v>91236</v>
      </c>
    </row>
    <row r="1308" spans="1:25" x14ac:dyDescent="0.25">
      <c r="A1308">
        <v>22784</v>
      </c>
      <c r="B1308" t="s">
        <v>60</v>
      </c>
      <c r="C1308">
        <v>0.03</v>
      </c>
      <c r="D1308">
        <v>15.23</v>
      </c>
      <c r="E1308">
        <v>27.75</v>
      </c>
      <c r="F1308">
        <v>343</v>
      </c>
      <c r="G1308" t="s">
        <v>461</v>
      </c>
      <c r="H1308" t="s">
        <v>52</v>
      </c>
      <c r="I1308" t="s">
        <v>41</v>
      </c>
      <c r="J1308" t="s">
        <v>54</v>
      </c>
      <c r="K1308" t="s">
        <v>165</v>
      </c>
      <c r="L1308" t="s">
        <v>134</v>
      </c>
      <c r="M1308" t="s">
        <v>462</v>
      </c>
      <c r="N1308">
        <v>0.76</v>
      </c>
      <c r="O1308" t="s">
        <v>46</v>
      </c>
      <c r="P1308" t="s">
        <v>66</v>
      </c>
      <c r="Q1308" t="s">
        <v>201</v>
      </c>
      <c r="R1308" t="s">
        <v>463</v>
      </c>
      <c r="S1308">
        <v>4401</v>
      </c>
      <c r="T1308" s="3">
        <v>42035</v>
      </c>
      <c r="U1308" s="3">
        <v>42036</v>
      </c>
      <c r="V1308">
        <v>11.65</v>
      </c>
      <c r="W1308">
        <v>7</v>
      </c>
      <c r="X1308">
        <v>111.86</v>
      </c>
      <c r="Y1308">
        <v>88151</v>
      </c>
    </row>
    <row r="1309" spans="1:25" x14ac:dyDescent="0.25">
      <c r="A1309">
        <v>22787</v>
      </c>
      <c r="B1309" t="s">
        <v>69</v>
      </c>
      <c r="C1309">
        <v>0</v>
      </c>
      <c r="D1309">
        <v>5.0199999999999996</v>
      </c>
      <c r="E1309">
        <v>5.14</v>
      </c>
      <c r="F1309">
        <v>2797</v>
      </c>
      <c r="G1309" t="s">
        <v>2585</v>
      </c>
      <c r="H1309" t="s">
        <v>62</v>
      </c>
      <c r="I1309" t="s">
        <v>127</v>
      </c>
      <c r="J1309" t="s">
        <v>90</v>
      </c>
      <c r="K1309" t="s">
        <v>193</v>
      </c>
      <c r="L1309" t="s">
        <v>64</v>
      </c>
      <c r="M1309" t="s">
        <v>853</v>
      </c>
      <c r="N1309">
        <v>0.79</v>
      </c>
      <c r="O1309" t="s">
        <v>46</v>
      </c>
      <c r="P1309" t="s">
        <v>66</v>
      </c>
      <c r="Q1309" t="s">
        <v>247</v>
      </c>
      <c r="R1309" t="s">
        <v>2586</v>
      </c>
      <c r="S1309">
        <v>15122</v>
      </c>
      <c r="T1309" s="3">
        <v>42014</v>
      </c>
      <c r="U1309" s="3">
        <v>42015</v>
      </c>
      <c r="V1309">
        <v>-159.30000000000001</v>
      </c>
      <c r="W1309">
        <v>8</v>
      </c>
      <c r="X1309">
        <v>43.94</v>
      </c>
      <c r="Y1309">
        <v>87552</v>
      </c>
    </row>
    <row r="1310" spans="1:25" x14ac:dyDescent="0.25">
      <c r="A1310">
        <v>22788</v>
      </c>
      <c r="B1310" t="s">
        <v>38</v>
      </c>
      <c r="C1310">
        <v>0.05</v>
      </c>
      <c r="D1310">
        <v>4.84</v>
      </c>
      <c r="E1310">
        <v>0.71</v>
      </c>
      <c r="F1310">
        <v>2619</v>
      </c>
      <c r="G1310" t="s">
        <v>2453</v>
      </c>
      <c r="H1310" t="s">
        <v>40</v>
      </c>
      <c r="I1310" t="s">
        <v>41</v>
      </c>
      <c r="J1310" t="s">
        <v>42</v>
      </c>
      <c r="K1310" t="s">
        <v>43</v>
      </c>
      <c r="L1310" t="s">
        <v>44</v>
      </c>
      <c r="M1310" t="s">
        <v>1489</v>
      </c>
      <c r="N1310">
        <v>0.52</v>
      </c>
      <c r="O1310" t="s">
        <v>46</v>
      </c>
      <c r="P1310" t="s">
        <v>74</v>
      </c>
      <c r="Q1310" t="s">
        <v>2206</v>
      </c>
      <c r="R1310" t="s">
        <v>2454</v>
      </c>
      <c r="S1310">
        <v>57103</v>
      </c>
      <c r="T1310" s="3">
        <v>42086</v>
      </c>
      <c r="U1310" s="3">
        <v>42086</v>
      </c>
      <c r="V1310">
        <v>17.84</v>
      </c>
      <c r="W1310">
        <v>5</v>
      </c>
      <c r="X1310">
        <v>25.85</v>
      </c>
      <c r="Y1310">
        <v>88014</v>
      </c>
    </row>
    <row r="1311" spans="1:25" x14ac:dyDescent="0.25">
      <c r="A1311">
        <v>22798</v>
      </c>
      <c r="B1311" t="s">
        <v>119</v>
      </c>
      <c r="C1311">
        <v>0.05</v>
      </c>
      <c r="D1311">
        <v>115.99</v>
      </c>
      <c r="E1311">
        <v>5.26</v>
      </c>
      <c r="F1311">
        <v>1690</v>
      </c>
      <c r="G1311" t="s">
        <v>1706</v>
      </c>
      <c r="H1311" t="s">
        <v>62</v>
      </c>
      <c r="I1311" t="s">
        <v>41</v>
      </c>
      <c r="J1311" t="s">
        <v>90</v>
      </c>
      <c r="K1311" t="s">
        <v>91</v>
      </c>
      <c r="L1311" t="s">
        <v>72</v>
      </c>
      <c r="M1311" t="s">
        <v>1707</v>
      </c>
      <c r="N1311">
        <v>0.56999999999999995</v>
      </c>
      <c r="O1311" t="s">
        <v>46</v>
      </c>
      <c r="P1311" t="s">
        <v>66</v>
      </c>
      <c r="Q1311" t="s">
        <v>247</v>
      </c>
      <c r="R1311" t="s">
        <v>1708</v>
      </c>
      <c r="S1311">
        <v>17112</v>
      </c>
      <c r="T1311" s="3">
        <v>42028</v>
      </c>
      <c r="U1311" s="3">
        <v>42032</v>
      </c>
      <c r="V1311">
        <v>616.54</v>
      </c>
      <c r="W1311">
        <v>9</v>
      </c>
      <c r="X1311">
        <v>893.53</v>
      </c>
      <c r="Y1311">
        <v>91076</v>
      </c>
    </row>
    <row r="1312" spans="1:25" x14ac:dyDescent="0.25">
      <c r="A1312">
        <v>22804</v>
      </c>
      <c r="B1312" t="s">
        <v>38</v>
      </c>
      <c r="C1312">
        <v>0.1</v>
      </c>
      <c r="D1312">
        <v>7.31</v>
      </c>
      <c r="E1312">
        <v>0.49</v>
      </c>
      <c r="F1312">
        <v>3211</v>
      </c>
      <c r="G1312" t="s">
        <v>2894</v>
      </c>
      <c r="H1312" t="s">
        <v>62</v>
      </c>
      <c r="I1312" t="s">
        <v>41</v>
      </c>
      <c r="J1312" t="s">
        <v>42</v>
      </c>
      <c r="K1312" t="s">
        <v>147</v>
      </c>
      <c r="L1312" t="s">
        <v>72</v>
      </c>
      <c r="M1312" t="s">
        <v>1084</v>
      </c>
      <c r="N1312">
        <v>0.38</v>
      </c>
      <c r="O1312" t="s">
        <v>46</v>
      </c>
      <c r="P1312" t="s">
        <v>74</v>
      </c>
      <c r="Q1312" t="s">
        <v>191</v>
      </c>
      <c r="R1312" t="s">
        <v>2895</v>
      </c>
      <c r="S1312">
        <v>60101</v>
      </c>
      <c r="T1312" s="3">
        <v>42050</v>
      </c>
      <c r="U1312" s="3">
        <v>42051</v>
      </c>
      <c r="V1312">
        <v>55.02</v>
      </c>
      <c r="W1312">
        <v>12</v>
      </c>
      <c r="X1312">
        <v>79.739999999999995</v>
      </c>
      <c r="Y1312">
        <v>91522</v>
      </c>
    </row>
    <row r="1313" spans="1:25" x14ac:dyDescent="0.25">
      <c r="A1313">
        <v>22805</v>
      </c>
      <c r="B1313" t="s">
        <v>38</v>
      </c>
      <c r="C1313">
        <v>0.1</v>
      </c>
      <c r="D1313">
        <v>20.99</v>
      </c>
      <c r="E1313">
        <v>2.5</v>
      </c>
      <c r="F1313">
        <v>3211</v>
      </c>
      <c r="G1313" t="s">
        <v>2894</v>
      </c>
      <c r="H1313" t="s">
        <v>62</v>
      </c>
      <c r="I1313" t="s">
        <v>41</v>
      </c>
      <c r="J1313" t="s">
        <v>90</v>
      </c>
      <c r="K1313" t="s">
        <v>91</v>
      </c>
      <c r="L1313" t="s">
        <v>44</v>
      </c>
      <c r="M1313" t="s">
        <v>1183</v>
      </c>
      <c r="N1313">
        <v>0.81</v>
      </c>
      <c r="O1313" t="s">
        <v>46</v>
      </c>
      <c r="P1313" t="s">
        <v>74</v>
      </c>
      <c r="Q1313" t="s">
        <v>191</v>
      </c>
      <c r="R1313" t="s">
        <v>2895</v>
      </c>
      <c r="S1313">
        <v>60101</v>
      </c>
      <c r="T1313" s="3">
        <v>42050</v>
      </c>
      <c r="U1313" s="3">
        <v>42051</v>
      </c>
      <c r="V1313">
        <v>-43.66</v>
      </c>
      <c r="W1313">
        <v>23</v>
      </c>
      <c r="X1313">
        <v>392.45</v>
      </c>
      <c r="Y1313">
        <v>91522</v>
      </c>
    </row>
    <row r="1314" spans="1:25" x14ac:dyDescent="0.25">
      <c r="A1314">
        <v>22823</v>
      </c>
      <c r="B1314" t="s">
        <v>119</v>
      </c>
      <c r="C1314">
        <v>7.0000000000000007E-2</v>
      </c>
      <c r="D1314">
        <v>4.84</v>
      </c>
      <c r="E1314">
        <v>0.71</v>
      </c>
      <c r="F1314">
        <v>1418</v>
      </c>
      <c r="G1314" t="s">
        <v>1488</v>
      </c>
      <c r="H1314" t="s">
        <v>62</v>
      </c>
      <c r="I1314" t="s">
        <v>71</v>
      </c>
      <c r="J1314" t="s">
        <v>42</v>
      </c>
      <c r="K1314" t="s">
        <v>43</v>
      </c>
      <c r="L1314" t="s">
        <v>44</v>
      </c>
      <c r="M1314" t="s">
        <v>1489</v>
      </c>
      <c r="N1314">
        <v>0.52</v>
      </c>
      <c r="O1314" t="s">
        <v>46</v>
      </c>
      <c r="P1314" t="s">
        <v>74</v>
      </c>
      <c r="Q1314" t="s">
        <v>716</v>
      </c>
      <c r="R1314" t="s">
        <v>1490</v>
      </c>
      <c r="S1314">
        <v>46901</v>
      </c>
      <c r="T1314" s="3">
        <v>42005</v>
      </c>
      <c r="U1314" s="3">
        <v>42007</v>
      </c>
      <c r="V1314">
        <v>25.24</v>
      </c>
      <c r="W1314">
        <v>8</v>
      </c>
      <c r="X1314">
        <v>36.58</v>
      </c>
      <c r="Y1314">
        <v>90539</v>
      </c>
    </row>
    <row r="1315" spans="1:25" x14ac:dyDescent="0.25">
      <c r="A1315">
        <v>22824</v>
      </c>
      <c r="B1315" t="s">
        <v>119</v>
      </c>
      <c r="C1315">
        <v>0.04</v>
      </c>
      <c r="D1315">
        <v>2036.48</v>
      </c>
      <c r="E1315">
        <v>14.7</v>
      </c>
      <c r="F1315">
        <v>1425</v>
      </c>
      <c r="G1315" t="s">
        <v>1496</v>
      </c>
      <c r="H1315" t="s">
        <v>52</v>
      </c>
      <c r="I1315" t="s">
        <v>71</v>
      </c>
      <c r="J1315" t="s">
        <v>90</v>
      </c>
      <c r="K1315" t="s">
        <v>98</v>
      </c>
      <c r="L1315" t="s">
        <v>56</v>
      </c>
      <c r="M1315" t="s">
        <v>646</v>
      </c>
      <c r="N1315">
        <v>0.55000000000000004</v>
      </c>
      <c r="O1315" t="s">
        <v>46</v>
      </c>
      <c r="P1315" t="s">
        <v>47</v>
      </c>
      <c r="Q1315" t="s">
        <v>268</v>
      </c>
      <c r="R1315" t="s">
        <v>269</v>
      </c>
      <c r="S1315">
        <v>80525</v>
      </c>
      <c r="T1315" s="3">
        <v>42005</v>
      </c>
      <c r="U1315" s="3">
        <v>42010</v>
      </c>
      <c r="V1315">
        <v>-4793</v>
      </c>
      <c r="W1315">
        <v>1</v>
      </c>
      <c r="X1315">
        <v>2013.67</v>
      </c>
      <c r="Y1315">
        <v>89450</v>
      </c>
    </row>
    <row r="1316" spans="1:25" x14ac:dyDescent="0.25">
      <c r="A1316">
        <v>22827</v>
      </c>
      <c r="B1316" t="s">
        <v>38</v>
      </c>
      <c r="C1316">
        <v>0.05</v>
      </c>
      <c r="D1316">
        <v>3.28</v>
      </c>
      <c r="E1316">
        <v>3.97</v>
      </c>
      <c r="F1316">
        <v>2376</v>
      </c>
      <c r="G1316" t="s">
        <v>2253</v>
      </c>
      <c r="H1316" t="s">
        <v>62</v>
      </c>
      <c r="I1316" t="s">
        <v>41</v>
      </c>
      <c r="J1316" t="s">
        <v>42</v>
      </c>
      <c r="K1316" t="s">
        <v>43</v>
      </c>
      <c r="L1316" t="s">
        <v>44</v>
      </c>
      <c r="M1316" t="s">
        <v>1806</v>
      </c>
      <c r="N1316">
        <v>0.56000000000000005</v>
      </c>
      <c r="O1316" t="s">
        <v>46</v>
      </c>
      <c r="P1316" t="s">
        <v>47</v>
      </c>
      <c r="Q1316" t="s">
        <v>1754</v>
      </c>
      <c r="R1316" t="s">
        <v>1755</v>
      </c>
      <c r="S1316">
        <v>83843</v>
      </c>
      <c r="T1316" s="3">
        <v>42068</v>
      </c>
      <c r="U1316" s="3">
        <v>42069</v>
      </c>
      <c r="V1316">
        <v>-100.24</v>
      </c>
      <c r="W1316">
        <v>18</v>
      </c>
      <c r="X1316">
        <v>61.29</v>
      </c>
      <c r="Y1316">
        <v>91321</v>
      </c>
    </row>
    <row r="1317" spans="1:25" x14ac:dyDescent="0.25">
      <c r="A1317">
        <v>22828</v>
      </c>
      <c r="B1317" t="s">
        <v>38</v>
      </c>
      <c r="C1317">
        <v>0.03</v>
      </c>
      <c r="D1317">
        <v>6.98</v>
      </c>
      <c r="E1317">
        <v>9.69</v>
      </c>
      <c r="F1317">
        <v>2376</v>
      </c>
      <c r="G1317" t="s">
        <v>2253</v>
      </c>
      <c r="H1317" t="s">
        <v>62</v>
      </c>
      <c r="I1317" t="s">
        <v>41</v>
      </c>
      <c r="J1317" t="s">
        <v>42</v>
      </c>
      <c r="K1317" t="s">
        <v>154</v>
      </c>
      <c r="L1317" t="s">
        <v>72</v>
      </c>
      <c r="M1317" t="s">
        <v>2254</v>
      </c>
      <c r="N1317">
        <v>0.83</v>
      </c>
      <c r="O1317" t="s">
        <v>46</v>
      </c>
      <c r="P1317" t="s">
        <v>47</v>
      </c>
      <c r="Q1317" t="s">
        <v>1754</v>
      </c>
      <c r="R1317" t="s">
        <v>1755</v>
      </c>
      <c r="S1317">
        <v>83843</v>
      </c>
      <c r="T1317" s="3">
        <v>42068</v>
      </c>
      <c r="U1317" s="3">
        <v>42070</v>
      </c>
      <c r="V1317">
        <v>-262.62</v>
      </c>
      <c r="W1317">
        <v>15</v>
      </c>
      <c r="X1317">
        <v>109.15</v>
      </c>
      <c r="Y1317">
        <v>91321</v>
      </c>
    </row>
    <row r="1318" spans="1:25" x14ac:dyDescent="0.25">
      <c r="A1318">
        <v>22832</v>
      </c>
      <c r="B1318" t="s">
        <v>119</v>
      </c>
      <c r="C1318">
        <v>0.04</v>
      </c>
      <c r="D1318">
        <v>8.33</v>
      </c>
      <c r="E1318">
        <v>1.99</v>
      </c>
      <c r="F1318">
        <v>1307</v>
      </c>
      <c r="G1318" t="s">
        <v>1405</v>
      </c>
      <c r="H1318" t="s">
        <v>62</v>
      </c>
      <c r="I1318" t="s">
        <v>71</v>
      </c>
      <c r="J1318" t="s">
        <v>90</v>
      </c>
      <c r="K1318" t="s">
        <v>193</v>
      </c>
      <c r="L1318" t="s">
        <v>64</v>
      </c>
      <c r="M1318" t="s">
        <v>427</v>
      </c>
      <c r="N1318">
        <v>0.52</v>
      </c>
      <c r="O1318" t="s">
        <v>46</v>
      </c>
      <c r="P1318" t="s">
        <v>47</v>
      </c>
      <c r="Q1318" t="s">
        <v>115</v>
      </c>
      <c r="R1318" t="s">
        <v>1406</v>
      </c>
      <c r="S1318">
        <v>97420</v>
      </c>
      <c r="T1318" s="3">
        <v>42185</v>
      </c>
      <c r="U1318" s="3">
        <v>42192</v>
      </c>
      <c r="V1318">
        <v>44.89</v>
      </c>
      <c r="W1318">
        <v>16</v>
      </c>
      <c r="X1318">
        <v>131.26</v>
      </c>
      <c r="Y1318">
        <v>91451</v>
      </c>
    </row>
    <row r="1319" spans="1:25" x14ac:dyDescent="0.25">
      <c r="A1319">
        <v>22839</v>
      </c>
      <c r="B1319" t="s">
        <v>50</v>
      </c>
      <c r="C1319">
        <v>0.08</v>
      </c>
      <c r="D1319">
        <v>12.53</v>
      </c>
      <c r="E1319">
        <v>0.5</v>
      </c>
      <c r="F1319">
        <v>2539</v>
      </c>
      <c r="G1319" t="s">
        <v>2388</v>
      </c>
      <c r="H1319" t="s">
        <v>62</v>
      </c>
      <c r="I1319" t="s">
        <v>53</v>
      </c>
      <c r="J1319" t="s">
        <v>42</v>
      </c>
      <c r="K1319" t="s">
        <v>147</v>
      </c>
      <c r="L1319" t="s">
        <v>72</v>
      </c>
      <c r="M1319" t="s">
        <v>1677</v>
      </c>
      <c r="N1319">
        <v>0.38</v>
      </c>
      <c r="O1319" t="s">
        <v>46</v>
      </c>
      <c r="P1319" t="s">
        <v>149</v>
      </c>
      <c r="Q1319" t="s">
        <v>375</v>
      </c>
      <c r="R1319" t="s">
        <v>2389</v>
      </c>
      <c r="S1319">
        <v>32789</v>
      </c>
      <c r="T1319" s="3">
        <v>42101</v>
      </c>
      <c r="U1319" s="3">
        <v>42102</v>
      </c>
      <c r="V1319">
        <v>215.72</v>
      </c>
      <c r="W1319">
        <v>5</v>
      </c>
      <c r="X1319">
        <v>61.1</v>
      </c>
      <c r="Y1319">
        <v>91017</v>
      </c>
    </row>
    <row r="1320" spans="1:25" x14ac:dyDescent="0.25">
      <c r="A1320">
        <v>22840</v>
      </c>
      <c r="B1320" t="s">
        <v>50</v>
      </c>
      <c r="C1320">
        <v>0.02</v>
      </c>
      <c r="D1320">
        <v>178.47</v>
      </c>
      <c r="E1320">
        <v>19.989999999999998</v>
      </c>
      <c r="F1320">
        <v>2540</v>
      </c>
      <c r="G1320" t="s">
        <v>2390</v>
      </c>
      <c r="H1320" t="s">
        <v>62</v>
      </c>
      <c r="I1320" t="s">
        <v>53</v>
      </c>
      <c r="J1320" t="s">
        <v>42</v>
      </c>
      <c r="K1320" t="s">
        <v>154</v>
      </c>
      <c r="L1320" t="s">
        <v>72</v>
      </c>
      <c r="M1320" t="s">
        <v>541</v>
      </c>
      <c r="N1320">
        <v>0.55000000000000004</v>
      </c>
      <c r="O1320" t="s">
        <v>46</v>
      </c>
      <c r="P1320" t="s">
        <v>149</v>
      </c>
      <c r="Q1320" t="s">
        <v>375</v>
      </c>
      <c r="R1320" t="s">
        <v>2391</v>
      </c>
      <c r="S1320">
        <v>32708</v>
      </c>
      <c r="T1320" s="3">
        <v>42101</v>
      </c>
      <c r="U1320" s="3">
        <v>42102</v>
      </c>
      <c r="V1320">
        <v>106.98</v>
      </c>
      <c r="W1320">
        <v>1</v>
      </c>
      <c r="X1320">
        <v>193.81</v>
      </c>
      <c r="Y1320">
        <v>91017</v>
      </c>
    </row>
    <row r="1321" spans="1:25" x14ac:dyDescent="0.25">
      <c r="A1321">
        <v>22843</v>
      </c>
      <c r="B1321" t="s">
        <v>119</v>
      </c>
      <c r="C1321">
        <v>0.01</v>
      </c>
      <c r="D1321">
        <v>10.48</v>
      </c>
      <c r="E1321">
        <v>2.89</v>
      </c>
      <c r="F1321">
        <v>1816</v>
      </c>
      <c r="G1321" t="s">
        <v>1820</v>
      </c>
      <c r="H1321" t="s">
        <v>62</v>
      </c>
      <c r="I1321" t="s">
        <v>127</v>
      </c>
      <c r="J1321" t="s">
        <v>42</v>
      </c>
      <c r="K1321" t="s">
        <v>43</v>
      </c>
      <c r="L1321" t="s">
        <v>64</v>
      </c>
      <c r="M1321" t="s">
        <v>1821</v>
      </c>
      <c r="N1321">
        <v>0.6</v>
      </c>
      <c r="O1321" t="s">
        <v>46</v>
      </c>
      <c r="P1321" t="s">
        <v>74</v>
      </c>
      <c r="Q1321" t="s">
        <v>313</v>
      </c>
      <c r="R1321" t="s">
        <v>168</v>
      </c>
      <c r="S1321">
        <v>48187</v>
      </c>
      <c r="T1321" s="3">
        <v>42040</v>
      </c>
      <c r="U1321" s="3">
        <v>42042</v>
      </c>
      <c r="V1321">
        <v>60.56</v>
      </c>
      <c r="W1321">
        <v>19</v>
      </c>
      <c r="X1321">
        <v>202.38</v>
      </c>
      <c r="Y1321">
        <v>85990</v>
      </c>
    </row>
    <row r="1322" spans="1:25" x14ac:dyDescent="0.25">
      <c r="A1322">
        <v>22846</v>
      </c>
      <c r="B1322" t="s">
        <v>69</v>
      </c>
      <c r="C1322">
        <v>0.1</v>
      </c>
      <c r="D1322">
        <v>4.9800000000000004</v>
      </c>
      <c r="E1322">
        <v>7.54</v>
      </c>
      <c r="F1322">
        <v>3194</v>
      </c>
      <c r="G1322" t="s">
        <v>2884</v>
      </c>
      <c r="H1322" t="s">
        <v>62</v>
      </c>
      <c r="I1322" t="s">
        <v>127</v>
      </c>
      <c r="J1322" t="s">
        <v>42</v>
      </c>
      <c r="K1322" t="s">
        <v>106</v>
      </c>
      <c r="L1322" t="s">
        <v>72</v>
      </c>
      <c r="M1322" t="s">
        <v>2885</v>
      </c>
      <c r="N1322">
        <v>0.38</v>
      </c>
      <c r="O1322" t="s">
        <v>46</v>
      </c>
      <c r="P1322" t="s">
        <v>149</v>
      </c>
      <c r="Q1322" t="s">
        <v>375</v>
      </c>
      <c r="R1322" t="s">
        <v>964</v>
      </c>
      <c r="S1322">
        <v>34609</v>
      </c>
      <c r="T1322" s="3">
        <v>42073</v>
      </c>
      <c r="U1322" s="3">
        <v>42074</v>
      </c>
      <c r="V1322">
        <v>45.08</v>
      </c>
      <c r="W1322">
        <v>9</v>
      </c>
      <c r="X1322">
        <v>43.84</v>
      </c>
      <c r="Y1322">
        <v>89805</v>
      </c>
    </row>
    <row r="1323" spans="1:25" x14ac:dyDescent="0.25">
      <c r="A1323">
        <v>22847</v>
      </c>
      <c r="B1323" t="s">
        <v>69</v>
      </c>
      <c r="C1323">
        <v>0</v>
      </c>
      <c r="D1323">
        <v>22.84</v>
      </c>
      <c r="E1323">
        <v>8.18</v>
      </c>
      <c r="F1323">
        <v>3194</v>
      </c>
      <c r="G1323" t="s">
        <v>2884</v>
      </c>
      <c r="H1323" t="s">
        <v>62</v>
      </c>
      <c r="I1323" t="s">
        <v>127</v>
      </c>
      <c r="J1323" t="s">
        <v>42</v>
      </c>
      <c r="K1323" t="s">
        <v>106</v>
      </c>
      <c r="L1323" t="s">
        <v>72</v>
      </c>
      <c r="M1323" t="s">
        <v>1855</v>
      </c>
      <c r="N1323">
        <v>0.39</v>
      </c>
      <c r="O1323" t="s">
        <v>46</v>
      </c>
      <c r="P1323" t="s">
        <v>149</v>
      </c>
      <c r="Q1323" t="s">
        <v>375</v>
      </c>
      <c r="R1323" t="s">
        <v>964</v>
      </c>
      <c r="S1323">
        <v>34609</v>
      </c>
      <c r="T1323" s="3">
        <v>42073</v>
      </c>
      <c r="U1323" s="3">
        <v>42075</v>
      </c>
      <c r="V1323">
        <v>-110.38</v>
      </c>
      <c r="W1323">
        <v>6</v>
      </c>
      <c r="X1323">
        <v>141.74</v>
      </c>
      <c r="Y1323">
        <v>89805</v>
      </c>
    </row>
    <row r="1324" spans="1:25" x14ac:dyDescent="0.25">
      <c r="A1324">
        <v>22848</v>
      </c>
      <c r="B1324" t="s">
        <v>119</v>
      </c>
      <c r="C1324">
        <v>0.09</v>
      </c>
      <c r="D1324">
        <v>8.74</v>
      </c>
      <c r="E1324">
        <v>1.39</v>
      </c>
      <c r="F1324">
        <v>2684</v>
      </c>
      <c r="G1324" t="s">
        <v>2496</v>
      </c>
      <c r="H1324" t="s">
        <v>40</v>
      </c>
      <c r="I1324" t="s">
        <v>71</v>
      </c>
      <c r="J1324" t="s">
        <v>42</v>
      </c>
      <c r="K1324" t="s">
        <v>82</v>
      </c>
      <c r="L1324" t="s">
        <v>72</v>
      </c>
      <c r="M1324" t="s">
        <v>1495</v>
      </c>
      <c r="N1324">
        <v>0.38</v>
      </c>
      <c r="O1324" t="s">
        <v>46</v>
      </c>
      <c r="P1324" t="s">
        <v>149</v>
      </c>
      <c r="Q1324" t="s">
        <v>375</v>
      </c>
      <c r="R1324" t="s">
        <v>2497</v>
      </c>
      <c r="S1324">
        <v>33952</v>
      </c>
      <c r="T1324" s="3">
        <v>42050</v>
      </c>
      <c r="U1324" s="3">
        <v>42055</v>
      </c>
      <c r="V1324">
        <v>23.62</v>
      </c>
      <c r="W1324">
        <v>1</v>
      </c>
      <c r="X1324">
        <v>11.78</v>
      </c>
      <c r="Y1324">
        <v>89146</v>
      </c>
    </row>
    <row r="1325" spans="1:25" x14ac:dyDescent="0.25">
      <c r="A1325">
        <v>22849</v>
      </c>
      <c r="B1325" t="s">
        <v>119</v>
      </c>
      <c r="C1325">
        <v>0.09</v>
      </c>
      <c r="D1325">
        <v>18.97</v>
      </c>
      <c r="E1325">
        <v>9.0299999999999994</v>
      </c>
      <c r="F1325">
        <v>2684</v>
      </c>
      <c r="G1325" t="s">
        <v>2496</v>
      </c>
      <c r="H1325" t="s">
        <v>62</v>
      </c>
      <c r="I1325" t="s">
        <v>71</v>
      </c>
      <c r="J1325" t="s">
        <v>42</v>
      </c>
      <c r="K1325" t="s">
        <v>106</v>
      </c>
      <c r="L1325" t="s">
        <v>72</v>
      </c>
      <c r="M1325" t="s">
        <v>788</v>
      </c>
      <c r="N1325">
        <v>0.37</v>
      </c>
      <c r="O1325" t="s">
        <v>46</v>
      </c>
      <c r="P1325" t="s">
        <v>149</v>
      </c>
      <c r="Q1325" t="s">
        <v>375</v>
      </c>
      <c r="R1325" t="s">
        <v>2497</v>
      </c>
      <c r="S1325">
        <v>33952</v>
      </c>
      <c r="T1325" s="3">
        <v>42050</v>
      </c>
      <c r="U1325" s="3">
        <v>42055</v>
      </c>
      <c r="V1325">
        <v>-1748.01</v>
      </c>
      <c r="W1325">
        <v>1</v>
      </c>
      <c r="X1325">
        <v>20.96</v>
      </c>
      <c r="Y1325">
        <v>89146</v>
      </c>
    </row>
    <row r="1326" spans="1:25" x14ac:dyDescent="0.25">
      <c r="A1326">
        <v>22857</v>
      </c>
      <c r="B1326" t="s">
        <v>69</v>
      </c>
      <c r="C1326">
        <v>0.08</v>
      </c>
      <c r="D1326">
        <v>125.99</v>
      </c>
      <c r="E1326">
        <v>4.2</v>
      </c>
      <c r="F1326">
        <v>3340</v>
      </c>
      <c r="G1326" t="s">
        <v>2984</v>
      </c>
      <c r="H1326" t="s">
        <v>62</v>
      </c>
      <c r="I1326" t="s">
        <v>127</v>
      </c>
      <c r="J1326" t="s">
        <v>90</v>
      </c>
      <c r="K1326" t="s">
        <v>91</v>
      </c>
      <c r="L1326" t="s">
        <v>72</v>
      </c>
      <c r="M1326" t="s">
        <v>2985</v>
      </c>
      <c r="N1326">
        <v>0.56999999999999995</v>
      </c>
      <c r="O1326" t="s">
        <v>46</v>
      </c>
      <c r="P1326" t="s">
        <v>47</v>
      </c>
      <c r="Q1326" t="s">
        <v>115</v>
      </c>
      <c r="R1326" t="s">
        <v>2986</v>
      </c>
      <c r="S1326">
        <v>97060</v>
      </c>
      <c r="T1326" s="3">
        <v>42017</v>
      </c>
      <c r="U1326" s="3">
        <v>42018</v>
      </c>
      <c r="V1326">
        <v>989.81</v>
      </c>
      <c r="W1326">
        <v>14</v>
      </c>
      <c r="X1326">
        <v>1434.51</v>
      </c>
      <c r="Y1326">
        <v>85980</v>
      </c>
    </row>
    <row r="1327" spans="1:25" x14ac:dyDescent="0.25">
      <c r="A1327">
        <v>22858</v>
      </c>
      <c r="B1327" t="s">
        <v>119</v>
      </c>
      <c r="C1327">
        <v>0.03</v>
      </c>
      <c r="D1327">
        <v>180.98</v>
      </c>
      <c r="E1327">
        <v>26.2</v>
      </c>
      <c r="F1327">
        <v>1893</v>
      </c>
      <c r="G1327" t="s">
        <v>1868</v>
      </c>
      <c r="H1327" t="s">
        <v>52</v>
      </c>
      <c r="I1327" t="s">
        <v>127</v>
      </c>
      <c r="J1327" t="s">
        <v>54</v>
      </c>
      <c r="K1327" t="s">
        <v>55</v>
      </c>
      <c r="L1327" t="s">
        <v>56</v>
      </c>
      <c r="M1327" t="s">
        <v>254</v>
      </c>
      <c r="N1327">
        <v>0.59</v>
      </c>
      <c r="O1327" t="s">
        <v>46</v>
      </c>
      <c r="P1327" t="s">
        <v>74</v>
      </c>
      <c r="Q1327" t="s">
        <v>519</v>
      </c>
      <c r="R1327" t="s">
        <v>1869</v>
      </c>
      <c r="S1327">
        <v>63119</v>
      </c>
      <c r="T1327" s="3">
        <v>42120</v>
      </c>
      <c r="U1327" s="3">
        <v>42124</v>
      </c>
      <c r="V1327">
        <v>588.54</v>
      </c>
      <c r="W1327">
        <v>5</v>
      </c>
      <c r="X1327">
        <v>928.92</v>
      </c>
      <c r="Y1327">
        <v>91262</v>
      </c>
    </row>
    <row r="1328" spans="1:25" x14ac:dyDescent="0.25">
      <c r="A1328">
        <v>22864</v>
      </c>
      <c r="B1328" t="s">
        <v>50</v>
      </c>
      <c r="C1328">
        <v>0.06</v>
      </c>
      <c r="D1328">
        <v>3.36</v>
      </c>
      <c r="E1328">
        <v>6.27</v>
      </c>
      <c r="F1328">
        <v>483</v>
      </c>
      <c r="G1328" t="s">
        <v>596</v>
      </c>
      <c r="H1328" t="s">
        <v>62</v>
      </c>
      <c r="I1328" t="s">
        <v>41</v>
      </c>
      <c r="J1328" t="s">
        <v>42</v>
      </c>
      <c r="K1328" t="s">
        <v>122</v>
      </c>
      <c r="L1328" t="s">
        <v>72</v>
      </c>
      <c r="M1328" t="s">
        <v>599</v>
      </c>
      <c r="N1328">
        <v>0.4</v>
      </c>
      <c r="O1328" t="s">
        <v>46</v>
      </c>
      <c r="P1328" t="s">
        <v>74</v>
      </c>
      <c r="Q1328" t="s">
        <v>191</v>
      </c>
      <c r="R1328" t="s">
        <v>598</v>
      </c>
      <c r="S1328">
        <v>60543</v>
      </c>
      <c r="T1328" s="3">
        <v>42117</v>
      </c>
      <c r="U1328" s="3">
        <v>42118</v>
      </c>
      <c r="V1328">
        <v>-24.06</v>
      </c>
      <c r="W1328">
        <v>2</v>
      </c>
      <c r="X1328">
        <v>8.82</v>
      </c>
      <c r="Y1328">
        <v>90354</v>
      </c>
    </row>
    <row r="1329" spans="1:25" x14ac:dyDescent="0.25">
      <c r="A1329">
        <v>22865</v>
      </c>
      <c r="B1329" t="s">
        <v>50</v>
      </c>
      <c r="C1329">
        <v>7.0000000000000007E-2</v>
      </c>
      <c r="D1329">
        <v>699.99</v>
      </c>
      <c r="E1329">
        <v>24.49</v>
      </c>
      <c r="F1329">
        <v>483</v>
      </c>
      <c r="G1329" t="s">
        <v>596</v>
      </c>
      <c r="H1329" t="s">
        <v>62</v>
      </c>
      <c r="I1329" t="s">
        <v>41</v>
      </c>
      <c r="J1329" t="s">
        <v>90</v>
      </c>
      <c r="K1329" t="s">
        <v>600</v>
      </c>
      <c r="L1329" t="s">
        <v>249</v>
      </c>
      <c r="M1329" t="s">
        <v>601</v>
      </c>
      <c r="N1329">
        <v>0.41</v>
      </c>
      <c r="O1329" t="s">
        <v>46</v>
      </c>
      <c r="P1329" t="s">
        <v>74</v>
      </c>
      <c r="Q1329" t="s">
        <v>191</v>
      </c>
      <c r="R1329" t="s">
        <v>598</v>
      </c>
      <c r="S1329">
        <v>60543</v>
      </c>
      <c r="T1329" s="3">
        <v>42117</v>
      </c>
      <c r="U1329" s="3">
        <v>42119</v>
      </c>
      <c r="V1329">
        <v>2583.56</v>
      </c>
      <c r="W1329">
        <v>9</v>
      </c>
      <c r="X1329">
        <v>5976.09</v>
      </c>
      <c r="Y1329">
        <v>90354</v>
      </c>
    </row>
    <row r="1330" spans="1:25" x14ac:dyDescent="0.25">
      <c r="A1330">
        <v>22874</v>
      </c>
      <c r="B1330" t="s">
        <v>119</v>
      </c>
      <c r="C1330">
        <v>7.0000000000000007E-2</v>
      </c>
      <c r="D1330">
        <v>16.91</v>
      </c>
      <c r="E1330">
        <v>6.25</v>
      </c>
      <c r="F1330">
        <v>460</v>
      </c>
      <c r="G1330" t="s">
        <v>571</v>
      </c>
      <c r="H1330" t="s">
        <v>62</v>
      </c>
      <c r="I1330" t="s">
        <v>53</v>
      </c>
      <c r="J1330" t="s">
        <v>42</v>
      </c>
      <c r="K1330" t="s">
        <v>154</v>
      </c>
      <c r="L1330" t="s">
        <v>72</v>
      </c>
      <c r="M1330" t="s">
        <v>572</v>
      </c>
      <c r="N1330">
        <v>0.57999999999999996</v>
      </c>
      <c r="O1330" t="s">
        <v>46</v>
      </c>
      <c r="P1330" t="s">
        <v>66</v>
      </c>
      <c r="Q1330" t="s">
        <v>67</v>
      </c>
      <c r="R1330" t="s">
        <v>573</v>
      </c>
      <c r="S1330">
        <v>8332</v>
      </c>
      <c r="T1330" s="3">
        <v>42147</v>
      </c>
      <c r="U1330" s="3">
        <v>42154</v>
      </c>
      <c r="V1330">
        <v>7.9</v>
      </c>
      <c r="W1330">
        <v>31</v>
      </c>
      <c r="X1330">
        <v>492.9</v>
      </c>
      <c r="Y1330">
        <v>86014</v>
      </c>
    </row>
    <row r="1331" spans="1:25" x14ac:dyDescent="0.25">
      <c r="A1331">
        <v>22875</v>
      </c>
      <c r="B1331" t="s">
        <v>60</v>
      </c>
      <c r="C1331">
        <v>0.08</v>
      </c>
      <c r="D1331">
        <v>7.77</v>
      </c>
      <c r="E1331">
        <v>9.23</v>
      </c>
      <c r="F1331">
        <v>772</v>
      </c>
      <c r="G1331" t="s">
        <v>921</v>
      </c>
      <c r="H1331" t="s">
        <v>62</v>
      </c>
      <c r="I1331" t="s">
        <v>71</v>
      </c>
      <c r="J1331" t="s">
        <v>42</v>
      </c>
      <c r="K1331" t="s">
        <v>270</v>
      </c>
      <c r="L1331" t="s">
        <v>72</v>
      </c>
      <c r="M1331" t="s">
        <v>455</v>
      </c>
      <c r="N1331">
        <v>0.57999999999999996</v>
      </c>
      <c r="O1331" t="s">
        <v>46</v>
      </c>
      <c r="P1331" t="s">
        <v>66</v>
      </c>
      <c r="Q1331" t="s">
        <v>247</v>
      </c>
      <c r="R1331" t="s">
        <v>922</v>
      </c>
      <c r="S1331">
        <v>18103</v>
      </c>
      <c r="T1331" s="3">
        <v>42018</v>
      </c>
      <c r="U1331" s="3">
        <v>42020</v>
      </c>
      <c r="V1331">
        <v>-209.25</v>
      </c>
      <c r="W1331">
        <v>7</v>
      </c>
      <c r="X1331">
        <v>56.44</v>
      </c>
      <c r="Y1331">
        <v>88666</v>
      </c>
    </row>
    <row r="1332" spans="1:25" x14ac:dyDescent="0.25">
      <c r="A1332">
        <v>22877</v>
      </c>
      <c r="B1332" t="s">
        <v>60</v>
      </c>
      <c r="C1332">
        <v>0.1</v>
      </c>
      <c r="D1332">
        <v>18.97</v>
      </c>
      <c r="E1332">
        <v>9.5399999999999991</v>
      </c>
      <c r="F1332">
        <v>772</v>
      </c>
      <c r="G1332" t="s">
        <v>921</v>
      </c>
      <c r="H1332" t="s">
        <v>40</v>
      </c>
      <c r="I1332" t="s">
        <v>71</v>
      </c>
      <c r="J1332" t="s">
        <v>42</v>
      </c>
      <c r="K1332" t="s">
        <v>106</v>
      </c>
      <c r="L1332" t="s">
        <v>72</v>
      </c>
      <c r="M1332" t="s">
        <v>236</v>
      </c>
      <c r="N1332">
        <v>0.37</v>
      </c>
      <c r="O1332" t="s">
        <v>46</v>
      </c>
      <c r="P1332" t="s">
        <v>66</v>
      </c>
      <c r="Q1332" t="s">
        <v>247</v>
      </c>
      <c r="R1332" t="s">
        <v>922</v>
      </c>
      <c r="S1332">
        <v>18103</v>
      </c>
      <c r="T1332" s="3">
        <v>42018</v>
      </c>
      <c r="U1332" s="3">
        <v>42020</v>
      </c>
      <c r="V1332">
        <v>-9.16</v>
      </c>
      <c r="W1332">
        <v>3</v>
      </c>
      <c r="X1332">
        <v>56.73</v>
      </c>
      <c r="Y1332">
        <v>88666</v>
      </c>
    </row>
    <row r="1333" spans="1:25" x14ac:dyDescent="0.25">
      <c r="A1333">
        <v>22890</v>
      </c>
      <c r="B1333" t="s">
        <v>38</v>
      </c>
      <c r="C1333">
        <v>0.02</v>
      </c>
      <c r="D1333">
        <v>5.98</v>
      </c>
      <c r="E1333">
        <v>5.15</v>
      </c>
      <c r="F1333">
        <v>62</v>
      </c>
      <c r="G1333" t="s">
        <v>141</v>
      </c>
      <c r="H1333" t="s">
        <v>62</v>
      </c>
      <c r="I1333" t="s">
        <v>41</v>
      </c>
      <c r="J1333" t="s">
        <v>42</v>
      </c>
      <c r="K1333" t="s">
        <v>106</v>
      </c>
      <c r="L1333" t="s">
        <v>72</v>
      </c>
      <c r="M1333" t="s">
        <v>142</v>
      </c>
      <c r="N1333">
        <v>0.36</v>
      </c>
      <c r="O1333" t="s">
        <v>46</v>
      </c>
      <c r="P1333" t="s">
        <v>74</v>
      </c>
      <c r="Q1333" t="s">
        <v>143</v>
      </c>
      <c r="R1333" t="s">
        <v>144</v>
      </c>
      <c r="S1333">
        <v>78664</v>
      </c>
      <c r="T1333" s="3">
        <v>42133</v>
      </c>
      <c r="U1333" s="3">
        <v>42135</v>
      </c>
      <c r="V1333">
        <v>2.14</v>
      </c>
      <c r="W1333">
        <v>3</v>
      </c>
      <c r="X1333">
        <v>22.85</v>
      </c>
      <c r="Y1333">
        <v>87407</v>
      </c>
    </row>
    <row r="1334" spans="1:25" x14ac:dyDescent="0.25">
      <c r="A1334">
        <v>22904</v>
      </c>
      <c r="B1334" t="s">
        <v>60</v>
      </c>
      <c r="C1334">
        <v>0.05</v>
      </c>
      <c r="D1334">
        <v>35.99</v>
      </c>
      <c r="E1334">
        <v>5.99</v>
      </c>
      <c r="F1334">
        <v>2650</v>
      </c>
      <c r="G1334" t="s">
        <v>2473</v>
      </c>
      <c r="H1334" t="s">
        <v>62</v>
      </c>
      <c r="I1334" t="s">
        <v>41</v>
      </c>
      <c r="J1334" t="s">
        <v>90</v>
      </c>
      <c r="K1334" t="s">
        <v>91</v>
      </c>
      <c r="L1334" t="s">
        <v>44</v>
      </c>
      <c r="M1334" t="s">
        <v>994</v>
      </c>
      <c r="N1334">
        <v>0.38</v>
      </c>
      <c r="O1334" t="s">
        <v>46</v>
      </c>
      <c r="P1334" t="s">
        <v>66</v>
      </c>
      <c r="Q1334" t="s">
        <v>247</v>
      </c>
      <c r="R1334" t="s">
        <v>2474</v>
      </c>
      <c r="S1334">
        <v>15234</v>
      </c>
      <c r="T1334" s="3">
        <v>42128</v>
      </c>
      <c r="U1334" s="3">
        <v>42129</v>
      </c>
      <c r="V1334">
        <v>524.32000000000005</v>
      </c>
      <c r="W1334">
        <v>26</v>
      </c>
      <c r="X1334">
        <v>759.88</v>
      </c>
      <c r="Y1334">
        <v>88815</v>
      </c>
    </row>
    <row r="1335" spans="1:25" x14ac:dyDescent="0.25">
      <c r="A1335">
        <v>22907</v>
      </c>
      <c r="B1335" t="s">
        <v>69</v>
      </c>
      <c r="C1335">
        <v>0.06</v>
      </c>
      <c r="D1335">
        <v>180.98</v>
      </c>
      <c r="E1335">
        <v>26.2</v>
      </c>
      <c r="F1335">
        <v>146</v>
      </c>
      <c r="G1335" t="s">
        <v>251</v>
      </c>
      <c r="H1335" t="s">
        <v>52</v>
      </c>
      <c r="I1335" t="s">
        <v>41</v>
      </c>
      <c r="J1335" t="s">
        <v>54</v>
      </c>
      <c r="K1335" t="s">
        <v>55</v>
      </c>
      <c r="L1335" t="s">
        <v>56</v>
      </c>
      <c r="M1335" t="s">
        <v>254</v>
      </c>
      <c r="N1335">
        <v>0.59</v>
      </c>
      <c r="O1335" t="s">
        <v>46</v>
      </c>
      <c r="P1335" t="s">
        <v>74</v>
      </c>
      <c r="Q1335" t="s">
        <v>143</v>
      </c>
      <c r="R1335" t="s">
        <v>253</v>
      </c>
      <c r="S1335">
        <v>76148</v>
      </c>
      <c r="T1335" s="3">
        <v>42117</v>
      </c>
      <c r="U1335" s="3">
        <v>42118</v>
      </c>
      <c r="V1335">
        <v>251.41</v>
      </c>
      <c r="W1335">
        <v>5</v>
      </c>
      <c r="X1335">
        <v>929.57</v>
      </c>
      <c r="Y1335">
        <v>91090</v>
      </c>
    </row>
    <row r="1336" spans="1:25" x14ac:dyDescent="0.25">
      <c r="A1336">
        <v>22921</v>
      </c>
      <c r="B1336" t="s">
        <v>50</v>
      </c>
      <c r="C1336">
        <v>0.01</v>
      </c>
      <c r="D1336">
        <v>15.16</v>
      </c>
      <c r="E1336">
        <v>15.09</v>
      </c>
      <c r="F1336">
        <v>1607</v>
      </c>
      <c r="G1336" t="s">
        <v>1625</v>
      </c>
      <c r="H1336" t="s">
        <v>62</v>
      </c>
      <c r="I1336" t="s">
        <v>53</v>
      </c>
      <c r="J1336" t="s">
        <v>42</v>
      </c>
      <c r="K1336" t="s">
        <v>122</v>
      </c>
      <c r="L1336" t="s">
        <v>72</v>
      </c>
      <c r="M1336" t="s">
        <v>1626</v>
      </c>
      <c r="N1336">
        <v>0.39</v>
      </c>
      <c r="O1336" t="s">
        <v>46</v>
      </c>
      <c r="P1336" t="s">
        <v>66</v>
      </c>
      <c r="Q1336" t="s">
        <v>84</v>
      </c>
      <c r="R1336" t="s">
        <v>1627</v>
      </c>
      <c r="S1336">
        <v>11520</v>
      </c>
      <c r="T1336" s="3">
        <v>42109</v>
      </c>
      <c r="U1336" s="3">
        <v>42109</v>
      </c>
      <c r="V1336">
        <v>-200.86</v>
      </c>
      <c r="W1336">
        <v>7</v>
      </c>
      <c r="X1336">
        <v>110.93</v>
      </c>
      <c r="Y1336">
        <v>87994</v>
      </c>
    </row>
    <row r="1337" spans="1:25" x14ac:dyDescent="0.25">
      <c r="A1337">
        <v>22938</v>
      </c>
      <c r="B1337" t="s">
        <v>60</v>
      </c>
      <c r="C1337">
        <v>7.0000000000000007E-2</v>
      </c>
      <c r="D1337">
        <v>2.94</v>
      </c>
      <c r="E1337">
        <v>0.81</v>
      </c>
      <c r="F1337">
        <v>2655</v>
      </c>
      <c r="G1337" t="s">
        <v>2478</v>
      </c>
      <c r="H1337" t="s">
        <v>62</v>
      </c>
      <c r="I1337" t="s">
        <v>41</v>
      </c>
      <c r="J1337" t="s">
        <v>42</v>
      </c>
      <c r="K1337" t="s">
        <v>43</v>
      </c>
      <c r="L1337" t="s">
        <v>44</v>
      </c>
      <c r="M1337" t="s">
        <v>2480</v>
      </c>
      <c r="N1337">
        <v>0.4</v>
      </c>
      <c r="O1337" t="s">
        <v>46</v>
      </c>
      <c r="P1337" t="s">
        <v>149</v>
      </c>
      <c r="Q1337" t="s">
        <v>400</v>
      </c>
      <c r="R1337" t="s">
        <v>593</v>
      </c>
      <c r="S1337">
        <v>30318</v>
      </c>
      <c r="T1337" s="3">
        <v>42102</v>
      </c>
      <c r="U1337" s="3">
        <v>42103</v>
      </c>
      <c r="V1337">
        <v>-93.93</v>
      </c>
      <c r="W1337">
        <v>10</v>
      </c>
      <c r="X1337">
        <v>29.88</v>
      </c>
      <c r="Y1337">
        <v>86064</v>
      </c>
    </row>
    <row r="1338" spans="1:25" x14ac:dyDescent="0.25">
      <c r="A1338">
        <v>22969</v>
      </c>
      <c r="B1338" t="s">
        <v>69</v>
      </c>
      <c r="C1338">
        <v>0</v>
      </c>
      <c r="D1338">
        <v>8.34</v>
      </c>
      <c r="E1338">
        <v>4.82</v>
      </c>
      <c r="F1338">
        <v>786</v>
      </c>
      <c r="G1338" t="s">
        <v>930</v>
      </c>
      <c r="H1338" t="s">
        <v>62</v>
      </c>
      <c r="I1338" t="s">
        <v>53</v>
      </c>
      <c r="J1338" t="s">
        <v>42</v>
      </c>
      <c r="K1338" t="s">
        <v>106</v>
      </c>
      <c r="L1338" t="s">
        <v>72</v>
      </c>
      <c r="M1338" t="s">
        <v>931</v>
      </c>
      <c r="N1338">
        <v>0.4</v>
      </c>
      <c r="O1338" t="s">
        <v>46</v>
      </c>
      <c r="P1338" t="s">
        <v>47</v>
      </c>
      <c r="Q1338" t="s">
        <v>58</v>
      </c>
      <c r="R1338" t="s">
        <v>932</v>
      </c>
      <c r="S1338">
        <v>92691</v>
      </c>
      <c r="T1338" s="3">
        <v>42100</v>
      </c>
      <c r="U1338" s="3">
        <v>42101</v>
      </c>
      <c r="V1338">
        <v>-5.05</v>
      </c>
      <c r="W1338">
        <v>9</v>
      </c>
      <c r="X1338">
        <v>76.23</v>
      </c>
      <c r="Y1338">
        <v>91513</v>
      </c>
    </row>
    <row r="1339" spans="1:25" x14ac:dyDescent="0.25">
      <c r="A1339">
        <v>22970</v>
      </c>
      <c r="B1339" t="s">
        <v>60</v>
      </c>
      <c r="C1339">
        <v>0.04</v>
      </c>
      <c r="D1339">
        <v>4.28</v>
      </c>
      <c r="E1339">
        <v>5.68</v>
      </c>
      <c r="F1339">
        <v>2046</v>
      </c>
      <c r="G1339" t="s">
        <v>1977</v>
      </c>
      <c r="H1339" t="s">
        <v>62</v>
      </c>
      <c r="I1339" t="s">
        <v>41</v>
      </c>
      <c r="J1339" t="s">
        <v>42</v>
      </c>
      <c r="K1339" t="s">
        <v>106</v>
      </c>
      <c r="L1339" t="s">
        <v>72</v>
      </c>
      <c r="M1339" t="s">
        <v>1978</v>
      </c>
      <c r="N1339">
        <v>0.4</v>
      </c>
      <c r="O1339" t="s">
        <v>46</v>
      </c>
      <c r="P1339" t="s">
        <v>74</v>
      </c>
      <c r="Q1339" t="s">
        <v>196</v>
      </c>
      <c r="R1339" t="s">
        <v>1979</v>
      </c>
      <c r="S1339">
        <v>67901</v>
      </c>
      <c r="T1339" s="3">
        <v>42167</v>
      </c>
      <c r="U1339" s="3">
        <v>42169</v>
      </c>
      <c r="V1339">
        <v>-27.38</v>
      </c>
      <c r="W1339">
        <v>7</v>
      </c>
      <c r="X1339">
        <v>31.54</v>
      </c>
      <c r="Y1339">
        <v>88219</v>
      </c>
    </row>
    <row r="1340" spans="1:25" x14ac:dyDescent="0.25">
      <c r="A1340">
        <v>22971</v>
      </c>
      <c r="B1340" t="s">
        <v>60</v>
      </c>
      <c r="C1340">
        <v>0.06</v>
      </c>
      <c r="D1340">
        <v>376.13</v>
      </c>
      <c r="E1340">
        <v>85.63</v>
      </c>
      <c r="F1340">
        <v>2046</v>
      </c>
      <c r="G1340" t="s">
        <v>1977</v>
      </c>
      <c r="H1340" t="s">
        <v>52</v>
      </c>
      <c r="I1340" t="s">
        <v>41</v>
      </c>
      <c r="J1340" t="s">
        <v>54</v>
      </c>
      <c r="K1340" t="s">
        <v>165</v>
      </c>
      <c r="L1340" t="s">
        <v>134</v>
      </c>
      <c r="M1340" t="s">
        <v>1980</v>
      </c>
      <c r="N1340">
        <v>0.74</v>
      </c>
      <c r="O1340" t="s">
        <v>46</v>
      </c>
      <c r="P1340" t="s">
        <v>74</v>
      </c>
      <c r="Q1340" t="s">
        <v>196</v>
      </c>
      <c r="R1340" t="s">
        <v>1979</v>
      </c>
      <c r="S1340">
        <v>67901</v>
      </c>
      <c r="T1340" s="3">
        <v>42167</v>
      </c>
      <c r="U1340" s="3">
        <v>42169</v>
      </c>
      <c r="V1340">
        <v>-435.76</v>
      </c>
      <c r="W1340">
        <v>13</v>
      </c>
      <c r="X1340">
        <v>4634.6899999999996</v>
      </c>
      <c r="Y1340">
        <v>88219</v>
      </c>
    </row>
    <row r="1341" spans="1:25" x14ac:dyDescent="0.25">
      <c r="A1341">
        <v>22972</v>
      </c>
      <c r="B1341" t="s">
        <v>60</v>
      </c>
      <c r="C1341">
        <v>0.06</v>
      </c>
      <c r="D1341">
        <v>424.21</v>
      </c>
      <c r="E1341">
        <v>110.2</v>
      </c>
      <c r="F1341">
        <v>2046</v>
      </c>
      <c r="G1341" t="s">
        <v>1977</v>
      </c>
      <c r="H1341" t="s">
        <v>52</v>
      </c>
      <c r="I1341" t="s">
        <v>41</v>
      </c>
      <c r="J1341" t="s">
        <v>54</v>
      </c>
      <c r="K1341" t="s">
        <v>165</v>
      </c>
      <c r="L1341" t="s">
        <v>134</v>
      </c>
      <c r="M1341" t="s">
        <v>1913</v>
      </c>
      <c r="N1341">
        <v>0.67</v>
      </c>
      <c r="O1341" t="s">
        <v>46</v>
      </c>
      <c r="P1341" t="s">
        <v>74</v>
      </c>
      <c r="Q1341" t="s">
        <v>196</v>
      </c>
      <c r="R1341" t="s">
        <v>1979</v>
      </c>
      <c r="S1341">
        <v>67901</v>
      </c>
      <c r="T1341" s="3">
        <v>42167</v>
      </c>
      <c r="U1341" s="3">
        <v>42168</v>
      </c>
      <c r="V1341">
        <v>682.53</v>
      </c>
      <c r="W1341">
        <v>17</v>
      </c>
      <c r="X1341">
        <v>7304.03</v>
      </c>
      <c r="Y1341">
        <v>88219</v>
      </c>
    </row>
    <row r="1342" spans="1:25" x14ac:dyDescent="0.25">
      <c r="A1342">
        <v>22973</v>
      </c>
      <c r="B1342" t="s">
        <v>60</v>
      </c>
      <c r="C1342">
        <v>0.06</v>
      </c>
      <c r="D1342">
        <v>195.99</v>
      </c>
      <c r="E1342">
        <v>8.99</v>
      </c>
      <c r="F1342">
        <v>2046</v>
      </c>
      <c r="G1342" t="s">
        <v>1977</v>
      </c>
      <c r="H1342" t="s">
        <v>62</v>
      </c>
      <c r="I1342" t="s">
        <v>41</v>
      </c>
      <c r="J1342" t="s">
        <v>90</v>
      </c>
      <c r="K1342" t="s">
        <v>91</v>
      </c>
      <c r="L1342" t="s">
        <v>72</v>
      </c>
      <c r="M1342" t="s">
        <v>747</v>
      </c>
      <c r="N1342">
        <v>0.6</v>
      </c>
      <c r="O1342" t="s">
        <v>46</v>
      </c>
      <c r="P1342" t="s">
        <v>74</v>
      </c>
      <c r="Q1342" t="s">
        <v>196</v>
      </c>
      <c r="R1342" t="s">
        <v>1979</v>
      </c>
      <c r="S1342">
        <v>67901</v>
      </c>
      <c r="T1342" s="3">
        <v>42167</v>
      </c>
      <c r="U1342" s="3">
        <v>42169</v>
      </c>
      <c r="V1342">
        <v>-277.22000000000003</v>
      </c>
      <c r="W1342">
        <v>4</v>
      </c>
      <c r="X1342">
        <v>632.65</v>
      </c>
      <c r="Y1342">
        <v>88219</v>
      </c>
    </row>
    <row r="1343" spans="1:25" x14ac:dyDescent="0.25">
      <c r="A1343">
        <v>22984</v>
      </c>
      <c r="B1343" t="s">
        <v>119</v>
      </c>
      <c r="C1343">
        <v>0.02</v>
      </c>
      <c r="D1343">
        <v>70.97</v>
      </c>
      <c r="E1343">
        <v>3.5</v>
      </c>
      <c r="F1343">
        <v>1384</v>
      </c>
      <c r="G1343" t="s">
        <v>1465</v>
      </c>
      <c r="H1343" t="s">
        <v>62</v>
      </c>
      <c r="I1343" t="s">
        <v>127</v>
      </c>
      <c r="J1343" t="s">
        <v>42</v>
      </c>
      <c r="K1343" t="s">
        <v>270</v>
      </c>
      <c r="L1343" t="s">
        <v>72</v>
      </c>
      <c r="M1343" t="s">
        <v>685</v>
      </c>
      <c r="N1343">
        <v>0.59</v>
      </c>
      <c r="O1343" t="s">
        <v>46</v>
      </c>
      <c r="P1343" t="s">
        <v>149</v>
      </c>
      <c r="Q1343" t="s">
        <v>150</v>
      </c>
      <c r="R1343" t="s">
        <v>1467</v>
      </c>
      <c r="S1343">
        <v>22304</v>
      </c>
      <c r="T1343" s="3">
        <v>42162</v>
      </c>
      <c r="U1343" s="3">
        <v>42169</v>
      </c>
      <c r="V1343">
        <v>23.62</v>
      </c>
      <c r="W1343">
        <v>21</v>
      </c>
      <c r="X1343">
        <v>1533.59</v>
      </c>
      <c r="Y1343">
        <v>89408</v>
      </c>
    </row>
    <row r="1344" spans="1:25" x14ac:dyDescent="0.25">
      <c r="A1344">
        <v>22986</v>
      </c>
      <c r="B1344" t="s">
        <v>60</v>
      </c>
      <c r="C1344">
        <v>0.04</v>
      </c>
      <c r="D1344">
        <v>3.68</v>
      </c>
      <c r="E1344">
        <v>1.32</v>
      </c>
      <c r="F1344">
        <v>1802</v>
      </c>
      <c r="G1344" t="s">
        <v>1811</v>
      </c>
      <c r="H1344" t="s">
        <v>62</v>
      </c>
      <c r="I1344" t="s">
        <v>41</v>
      </c>
      <c r="J1344" t="s">
        <v>42</v>
      </c>
      <c r="K1344" t="s">
        <v>187</v>
      </c>
      <c r="L1344" t="s">
        <v>44</v>
      </c>
      <c r="M1344" t="s">
        <v>852</v>
      </c>
      <c r="N1344">
        <v>0.83</v>
      </c>
      <c r="O1344" t="s">
        <v>46</v>
      </c>
      <c r="P1344" t="s">
        <v>149</v>
      </c>
      <c r="Q1344" t="s">
        <v>375</v>
      </c>
      <c r="R1344" t="s">
        <v>1786</v>
      </c>
      <c r="S1344">
        <v>34698</v>
      </c>
      <c r="T1344" s="3">
        <v>42156</v>
      </c>
      <c r="U1344" s="3">
        <v>42157</v>
      </c>
      <c r="V1344">
        <v>300.93</v>
      </c>
      <c r="W1344">
        <v>11</v>
      </c>
      <c r="X1344">
        <v>41.29</v>
      </c>
      <c r="Y1344">
        <v>91543</v>
      </c>
    </row>
    <row r="1345" spans="1:25" x14ac:dyDescent="0.25">
      <c r="A1345">
        <v>22996</v>
      </c>
      <c r="B1345" t="s">
        <v>60</v>
      </c>
      <c r="C1345">
        <v>0.09</v>
      </c>
      <c r="D1345">
        <v>13.79</v>
      </c>
      <c r="E1345">
        <v>8.7799999999999994</v>
      </c>
      <c r="F1345">
        <v>594</v>
      </c>
      <c r="G1345" t="s">
        <v>714</v>
      </c>
      <c r="H1345" t="s">
        <v>62</v>
      </c>
      <c r="I1345" t="s">
        <v>127</v>
      </c>
      <c r="J1345" t="s">
        <v>54</v>
      </c>
      <c r="K1345" t="s">
        <v>63</v>
      </c>
      <c r="L1345" t="s">
        <v>72</v>
      </c>
      <c r="M1345" t="s">
        <v>715</v>
      </c>
      <c r="N1345">
        <v>0.43</v>
      </c>
      <c r="O1345" t="s">
        <v>46</v>
      </c>
      <c r="P1345" t="s">
        <v>74</v>
      </c>
      <c r="Q1345" t="s">
        <v>716</v>
      </c>
      <c r="R1345" t="s">
        <v>717</v>
      </c>
      <c r="S1345">
        <v>46016</v>
      </c>
      <c r="T1345" s="3">
        <v>42078</v>
      </c>
      <c r="U1345" s="3">
        <v>42080</v>
      </c>
      <c r="V1345">
        <v>-22.12</v>
      </c>
      <c r="W1345">
        <v>1</v>
      </c>
      <c r="X1345">
        <v>17.440000000000001</v>
      </c>
      <c r="Y1345">
        <v>86309</v>
      </c>
    </row>
    <row r="1346" spans="1:25" x14ac:dyDescent="0.25">
      <c r="A1346">
        <v>23010</v>
      </c>
      <c r="B1346" t="s">
        <v>50</v>
      </c>
      <c r="C1346">
        <v>0.02</v>
      </c>
      <c r="D1346">
        <v>55.94</v>
      </c>
      <c r="E1346">
        <v>6.55</v>
      </c>
      <c r="F1346">
        <v>3258</v>
      </c>
      <c r="G1346" t="s">
        <v>2934</v>
      </c>
      <c r="H1346" t="s">
        <v>62</v>
      </c>
      <c r="I1346" t="s">
        <v>127</v>
      </c>
      <c r="J1346" t="s">
        <v>90</v>
      </c>
      <c r="K1346" t="s">
        <v>193</v>
      </c>
      <c r="L1346" t="s">
        <v>72</v>
      </c>
      <c r="M1346" t="s">
        <v>1169</v>
      </c>
      <c r="N1346">
        <v>0.68</v>
      </c>
      <c r="O1346" t="s">
        <v>46</v>
      </c>
      <c r="P1346" t="s">
        <v>47</v>
      </c>
      <c r="Q1346" t="s">
        <v>48</v>
      </c>
      <c r="R1346" t="s">
        <v>2935</v>
      </c>
      <c r="S1346">
        <v>98037</v>
      </c>
      <c r="T1346" s="3">
        <v>42084</v>
      </c>
      <c r="U1346" s="3">
        <v>42086</v>
      </c>
      <c r="V1346">
        <v>401.85</v>
      </c>
      <c r="W1346">
        <v>11</v>
      </c>
      <c r="X1346">
        <v>646.88</v>
      </c>
      <c r="Y1346">
        <v>88824</v>
      </c>
    </row>
    <row r="1347" spans="1:25" x14ac:dyDescent="0.25">
      <c r="A1347">
        <v>23011</v>
      </c>
      <c r="B1347" t="s">
        <v>69</v>
      </c>
      <c r="C1347">
        <v>0.05</v>
      </c>
      <c r="D1347">
        <v>12.97</v>
      </c>
      <c r="E1347">
        <v>1.49</v>
      </c>
      <c r="F1347">
        <v>1363</v>
      </c>
      <c r="G1347" t="s">
        <v>1445</v>
      </c>
      <c r="H1347" t="s">
        <v>62</v>
      </c>
      <c r="I1347" t="s">
        <v>127</v>
      </c>
      <c r="J1347" t="s">
        <v>42</v>
      </c>
      <c r="K1347" t="s">
        <v>122</v>
      </c>
      <c r="L1347" t="s">
        <v>72</v>
      </c>
      <c r="M1347" t="s">
        <v>1446</v>
      </c>
      <c r="N1347">
        <v>0.35</v>
      </c>
      <c r="O1347" t="s">
        <v>46</v>
      </c>
      <c r="P1347" t="s">
        <v>149</v>
      </c>
      <c r="Q1347" t="s">
        <v>375</v>
      </c>
      <c r="R1347" t="s">
        <v>1447</v>
      </c>
      <c r="S1347">
        <v>32707</v>
      </c>
      <c r="T1347" s="3">
        <v>42039</v>
      </c>
      <c r="U1347" s="3">
        <v>42041</v>
      </c>
      <c r="V1347">
        <v>5.47</v>
      </c>
      <c r="W1347">
        <v>2</v>
      </c>
      <c r="X1347">
        <v>26.37</v>
      </c>
      <c r="Y1347">
        <v>89993</v>
      </c>
    </row>
    <row r="1348" spans="1:25" x14ac:dyDescent="0.25">
      <c r="A1348">
        <v>23012</v>
      </c>
      <c r="B1348" t="s">
        <v>69</v>
      </c>
      <c r="C1348">
        <v>0.06</v>
      </c>
      <c r="D1348">
        <v>5.81</v>
      </c>
      <c r="E1348">
        <v>3.37</v>
      </c>
      <c r="F1348">
        <v>1363</v>
      </c>
      <c r="G1348" t="s">
        <v>1445</v>
      </c>
      <c r="H1348" t="s">
        <v>62</v>
      </c>
      <c r="I1348" t="s">
        <v>127</v>
      </c>
      <c r="J1348" t="s">
        <v>42</v>
      </c>
      <c r="K1348" t="s">
        <v>79</v>
      </c>
      <c r="L1348" t="s">
        <v>44</v>
      </c>
      <c r="M1348" t="s">
        <v>1448</v>
      </c>
      <c r="N1348">
        <v>0.54</v>
      </c>
      <c r="O1348" t="s">
        <v>46</v>
      </c>
      <c r="P1348" t="s">
        <v>149</v>
      </c>
      <c r="Q1348" t="s">
        <v>375</v>
      </c>
      <c r="R1348" t="s">
        <v>1447</v>
      </c>
      <c r="S1348">
        <v>32707</v>
      </c>
      <c r="T1348" s="3">
        <v>42039</v>
      </c>
      <c r="U1348" s="3">
        <v>42041</v>
      </c>
      <c r="V1348">
        <v>-149.12</v>
      </c>
      <c r="W1348">
        <v>9</v>
      </c>
      <c r="X1348">
        <v>53.44</v>
      </c>
      <c r="Y1348">
        <v>89993</v>
      </c>
    </row>
    <row r="1349" spans="1:25" x14ac:dyDescent="0.25">
      <c r="A1349">
        <v>23022</v>
      </c>
      <c r="B1349" t="s">
        <v>60</v>
      </c>
      <c r="C1349">
        <v>0.05</v>
      </c>
      <c r="D1349">
        <v>363.25</v>
      </c>
      <c r="E1349">
        <v>19.989999999999998</v>
      </c>
      <c r="F1349">
        <v>3283</v>
      </c>
      <c r="G1349" t="s">
        <v>2947</v>
      </c>
      <c r="H1349" t="s">
        <v>40</v>
      </c>
      <c r="I1349" t="s">
        <v>41</v>
      </c>
      <c r="J1349" t="s">
        <v>42</v>
      </c>
      <c r="K1349" t="s">
        <v>270</v>
      </c>
      <c r="L1349" t="s">
        <v>72</v>
      </c>
      <c r="M1349" t="s">
        <v>1266</v>
      </c>
      <c r="N1349">
        <v>0.56999999999999995</v>
      </c>
      <c r="O1349" t="s">
        <v>46</v>
      </c>
      <c r="P1349" t="s">
        <v>149</v>
      </c>
      <c r="Q1349" t="s">
        <v>375</v>
      </c>
      <c r="R1349" t="s">
        <v>2948</v>
      </c>
      <c r="S1349">
        <v>33156</v>
      </c>
      <c r="T1349" s="3">
        <v>42115</v>
      </c>
      <c r="U1349" s="3">
        <v>42115</v>
      </c>
      <c r="V1349">
        <v>-269.76</v>
      </c>
      <c r="W1349">
        <v>5</v>
      </c>
      <c r="X1349">
        <v>1867.04</v>
      </c>
      <c r="Y1349">
        <v>90752</v>
      </c>
    </row>
    <row r="1350" spans="1:25" x14ac:dyDescent="0.25">
      <c r="A1350">
        <v>23042</v>
      </c>
      <c r="B1350" t="s">
        <v>69</v>
      </c>
      <c r="C1350">
        <v>0.08</v>
      </c>
      <c r="D1350">
        <v>7.84</v>
      </c>
      <c r="E1350">
        <v>4.71</v>
      </c>
      <c r="F1350">
        <v>2855</v>
      </c>
      <c r="G1350" t="s">
        <v>2619</v>
      </c>
      <c r="H1350" t="s">
        <v>62</v>
      </c>
      <c r="I1350" t="s">
        <v>41</v>
      </c>
      <c r="J1350" t="s">
        <v>42</v>
      </c>
      <c r="K1350" t="s">
        <v>122</v>
      </c>
      <c r="L1350" t="s">
        <v>72</v>
      </c>
      <c r="M1350" t="s">
        <v>2282</v>
      </c>
      <c r="N1350">
        <v>0.35</v>
      </c>
      <c r="O1350" t="s">
        <v>46</v>
      </c>
      <c r="P1350" t="s">
        <v>47</v>
      </c>
      <c r="Q1350" t="s">
        <v>48</v>
      </c>
      <c r="R1350" t="s">
        <v>2620</v>
      </c>
      <c r="S1350">
        <v>98198</v>
      </c>
      <c r="T1350" s="3">
        <v>42025</v>
      </c>
      <c r="U1350" s="3">
        <v>42026</v>
      </c>
      <c r="V1350">
        <v>-12.88</v>
      </c>
      <c r="W1350">
        <v>10</v>
      </c>
      <c r="X1350">
        <v>76.16</v>
      </c>
      <c r="Y1350">
        <v>87316</v>
      </c>
    </row>
    <row r="1351" spans="1:25" x14ac:dyDescent="0.25">
      <c r="A1351">
        <v>23043</v>
      </c>
      <c r="B1351" t="s">
        <v>69</v>
      </c>
      <c r="C1351">
        <v>0.03</v>
      </c>
      <c r="D1351">
        <v>105.34</v>
      </c>
      <c r="E1351">
        <v>24.49</v>
      </c>
      <c r="F1351">
        <v>2855</v>
      </c>
      <c r="G1351" t="s">
        <v>2619</v>
      </c>
      <c r="H1351" t="s">
        <v>62</v>
      </c>
      <c r="I1351" t="s">
        <v>41</v>
      </c>
      <c r="J1351" t="s">
        <v>54</v>
      </c>
      <c r="K1351" t="s">
        <v>63</v>
      </c>
      <c r="L1351" t="s">
        <v>249</v>
      </c>
      <c r="M1351" t="s">
        <v>2621</v>
      </c>
      <c r="N1351">
        <v>0.61</v>
      </c>
      <c r="O1351" t="s">
        <v>46</v>
      </c>
      <c r="P1351" t="s">
        <v>47</v>
      </c>
      <c r="Q1351" t="s">
        <v>48</v>
      </c>
      <c r="R1351" t="s">
        <v>2620</v>
      </c>
      <c r="S1351">
        <v>98198</v>
      </c>
      <c r="T1351" s="3">
        <v>42025</v>
      </c>
      <c r="U1351" s="3">
        <v>42026</v>
      </c>
      <c r="V1351">
        <v>618.13</v>
      </c>
      <c r="W1351">
        <v>10</v>
      </c>
      <c r="X1351">
        <v>1038.1400000000001</v>
      </c>
      <c r="Y1351">
        <v>87316</v>
      </c>
    </row>
    <row r="1352" spans="1:25" x14ac:dyDescent="0.25">
      <c r="A1352">
        <v>23053</v>
      </c>
      <c r="B1352" t="s">
        <v>50</v>
      </c>
      <c r="C1352">
        <v>0.06</v>
      </c>
      <c r="D1352">
        <v>4.9800000000000004</v>
      </c>
      <c r="E1352">
        <v>4.62</v>
      </c>
      <c r="F1352">
        <v>2323</v>
      </c>
      <c r="G1352" t="s">
        <v>2209</v>
      </c>
      <c r="H1352" t="s">
        <v>40</v>
      </c>
      <c r="I1352" t="s">
        <v>71</v>
      </c>
      <c r="J1352" t="s">
        <v>90</v>
      </c>
      <c r="K1352" t="s">
        <v>193</v>
      </c>
      <c r="L1352" t="s">
        <v>64</v>
      </c>
      <c r="M1352" t="s">
        <v>424</v>
      </c>
      <c r="N1352">
        <v>0.64</v>
      </c>
      <c r="O1352" t="s">
        <v>46</v>
      </c>
      <c r="P1352" t="s">
        <v>47</v>
      </c>
      <c r="Q1352" t="s">
        <v>58</v>
      </c>
      <c r="R1352" t="s">
        <v>2211</v>
      </c>
      <c r="S1352">
        <v>92236</v>
      </c>
      <c r="T1352" s="3">
        <v>42174</v>
      </c>
      <c r="U1352" s="3">
        <v>42174</v>
      </c>
      <c r="V1352">
        <v>-27</v>
      </c>
      <c r="W1352">
        <v>7</v>
      </c>
      <c r="X1352">
        <v>38.74</v>
      </c>
      <c r="Y1352">
        <v>88722</v>
      </c>
    </row>
    <row r="1353" spans="1:25" x14ac:dyDescent="0.25">
      <c r="A1353">
        <v>23058</v>
      </c>
      <c r="B1353" t="s">
        <v>60</v>
      </c>
      <c r="C1353">
        <v>0.06</v>
      </c>
      <c r="D1353">
        <v>279.81</v>
      </c>
      <c r="E1353">
        <v>23.19</v>
      </c>
      <c r="F1353">
        <v>234</v>
      </c>
      <c r="G1353" t="s">
        <v>341</v>
      </c>
      <c r="H1353" t="s">
        <v>52</v>
      </c>
      <c r="I1353" t="s">
        <v>71</v>
      </c>
      <c r="J1353" t="s">
        <v>42</v>
      </c>
      <c r="K1353" t="s">
        <v>270</v>
      </c>
      <c r="L1353" t="s">
        <v>56</v>
      </c>
      <c r="M1353" t="s">
        <v>342</v>
      </c>
      <c r="N1353">
        <v>0.59</v>
      </c>
      <c r="O1353" t="s">
        <v>46</v>
      </c>
      <c r="P1353" t="s">
        <v>74</v>
      </c>
      <c r="Q1353" t="s">
        <v>343</v>
      </c>
      <c r="R1353" t="s">
        <v>344</v>
      </c>
      <c r="S1353">
        <v>50208</v>
      </c>
      <c r="T1353" s="3">
        <v>42040</v>
      </c>
      <c r="U1353" s="3">
        <v>42041</v>
      </c>
      <c r="V1353">
        <v>1103.97</v>
      </c>
      <c r="W1353">
        <v>6</v>
      </c>
      <c r="X1353">
        <v>1599.96</v>
      </c>
      <c r="Y1353">
        <v>90236</v>
      </c>
    </row>
    <row r="1354" spans="1:25" x14ac:dyDescent="0.25">
      <c r="A1354">
        <v>23059</v>
      </c>
      <c r="B1354" t="s">
        <v>119</v>
      </c>
      <c r="C1354">
        <v>0.09</v>
      </c>
      <c r="D1354">
        <v>35.94</v>
      </c>
      <c r="E1354">
        <v>6.66</v>
      </c>
      <c r="F1354">
        <v>269</v>
      </c>
      <c r="G1354" t="s">
        <v>394</v>
      </c>
      <c r="H1354" t="s">
        <v>62</v>
      </c>
      <c r="I1354" t="s">
        <v>53</v>
      </c>
      <c r="J1354" t="s">
        <v>42</v>
      </c>
      <c r="K1354" t="s">
        <v>82</v>
      </c>
      <c r="L1354" t="s">
        <v>72</v>
      </c>
      <c r="M1354" t="s">
        <v>86</v>
      </c>
      <c r="N1354">
        <v>0.4</v>
      </c>
      <c r="O1354" t="s">
        <v>46</v>
      </c>
      <c r="P1354" t="s">
        <v>47</v>
      </c>
      <c r="Q1354" t="s">
        <v>391</v>
      </c>
      <c r="R1354" t="s">
        <v>395</v>
      </c>
      <c r="S1354">
        <v>85234</v>
      </c>
      <c r="T1354" s="3">
        <v>42160</v>
      </c>
      <c r="U1354" s="3">
        <v>42165</v>
      </c>
      <c r="V1354">
        <v>144.29</v>
      </c>
      <c r="W1354">
        <v>6</v>
      </c>
      <c r="X1354">
        <v>209.12</v>
      </c>
      <c r="Y1354">
        <v>88942</v>
      </c>
    </row>
    <row r="1355" spans="1:25" x14ac:dyDescent="0.25">
      <c r="A1355">
        <v>23060</v>
      </c>
      <c r="B1355" t="s">
        <v>119</v>
      </c>
      <c r="C1355">
        <v>0</v>
      </c>
      <c r="D1355">
        <v>170.98</v>
      </c>
      <c r="E1355">
        <v>13.99</v>
      </c>
      <c r="F1355">
        <v>269</v>
      </c>
      <c r="G1355" t="s">
        <v>394</v>
      </c>
      <c r="H1355" t="s">
        <v>62</v>
      </c>
      <c r="I1355" t="s">
        <v>53</v>
      </c>
      <c r="J1355" t="s">
        <v>54</v>
      </c>
      <c r="K1355" t="s">
        <v>63</v>
      </c>
      <c r="L1355" t="s">
        <v>99</v>
      </c>
      <c r="M1355" t="s">
        <v>396</v>
      </c>
      <c r="N1355">
        <v>0.75</v>
      </c>
      <c r="O1355" t="s">
        <v>46</v>
      </c>
      <c r="P1355" t="s">
        <v>47</v>
      </c>
      <c r="Q1355" t="s">
        <v>391</v>
      </c>
      <c r="R1355" t="s">
        <v>395</v>
      </c>
      <c r="S1355">
        <v>85234</v>
      </c>
      <c r="T1355" s="3">
        <v>42160</v>
      </c>
      <c r="U1355" s="3">
        <v>42167</v>
      </c>
      <c r="V1355">
        <v>888.15</v>
      </c>
      <c r="W1355">
        <v>7</v>
      </c>
      <c r="X1355">
        <v>1287.17</v>
      </c>
      <c r="Y1355">
        <v>88942</v>
      </c>
    </row>
    <row r="1356" spans="1:25" x14ac:dyDescent="0.25">
      <c r="A1356">
        <v>23061</v>
      </c>
      <c r="B1356" t="s">
        <v>119</v>
      </c>
      <c r="C1356">
        <v>0.09</v>
      </c>
      <c r="D1356">
        <v>4.9800000000000004</v>
      </c>
      <c r="E1356">
        <v>7.44</v>
      </c>
      <c r="F1356">
        <v>269</v>
      </c>
      <c r="G1356" t="s">
        <v>394</v>
      </c>
      <c r="H1356" t="s">
        <v>62</v>
      </c>
      <c r="I1356" t="s">
        <v>53</v>
      </c>
      <c r="J1356" t="s">
        <v>42</v>
      </c>
      <c r="K1356" t="s">
        <v>106</v>
      </c>
      <c r="L1356" t="s">
        <v>72</v>
      </c>
      <c r="M1356" t="s">
        <v>397</v>
      </c>
      <c r="N1356">
        <v>0.36</v>
      </c>
      <c r="O1356" t="s">
        <v>46</v>
      </c>
      <c r="P1356" t="s">
        <v>47</v>
      </c>
      <c r="Q1356" t="s">
        <v>391</v>
      </c>
      <c r="R1356" t="s">
        <v>395</v>
      </c>
      <c r="S1356">
        <v>85234</v>
      </c>
      <c r="T1356" s="3">
        <v>42160</v>
      </c>
      <c r="U1356" s="3">
        <v>42162</v>
      </c>
      <c r="V1356">
        <v>-46.01</v>
      </c>
      <c r="W1356">
        <v>9</v>
      </c>
      <c r="X1356">
        <v>46.17</v>
      </c>
      <c r="Y1356">
        <v>88942</v>
      </c>
    </row>
    <row r="1357" spans="1:25" x14ac:dyDescent="0.25">
      <c r="A1357">
        <v>23069</v>
      </c>
      <c r="B1357" t="s">
        <v>38</v>
      </c>
      <c r="C1357">
        <v>7.0000000000000007E-2</v>
      </c>
      <c r="D1357">
        <v>8.34</v>
      </c>
      <c r="E1357">
        <v>1.43</v>
      </c>
      <c r="F1357">
        <v>92</v>
      </c>
      <c r="G1357" t="s">
        <v>182</v>
      </c>
      <c r="H1357" t="s">
        <v>62</v>
      </c>
      <c r="I1357" t="s">
        <v>53</v>
      </c>
      <c r="J1357" t="s">
        <v>42</v>
      </c>
      <c r="K1357" t="s">
        <v>106</v>
      </c>
      <c r="L1357" t="s">
        <v>44</v>
      </c>
      <c r="M1357" t="s">
        <v>183</v>
      </c>
      <c r="N1357">
        <v>0.35</v>
      </c>
      <c r="O1357" t="s">
        <v>46</v>
      </c>
      <c r="P1357" t="s">
        <v>149</v>
      </c>
      <c r="Q1357" t="s">
        <v>184</v>
      </c>
      <c r="R1357" t="s">
        <v>185</v>
      </c>
      <c r="S1357">
        <v>70056</v>
      </c>
      <c r="T1357" s="3">
        <v>42141</v>
      </c>
      <c r="U1357" s="3">
        <v>42143</v>
      </c>
      <c r="V1357">
        <v>-190.68</v>
      </c>
      <c r="W1357">
        <v>16</v>
      </c>
      <c r="X1357">
        <v>132.08000000000001</v>
      </c>
      <c r="Y1357">
        <v>87175</v>
      </c>
    </row>
    <row r="1358" spans="1:25" x14ac:dyDescent="0.25">
      <c r="A1358">
        <v>23070</v>
      </c>
      <c r="B1358" t="s">
        <v>38</v>
      </c>
      <c r="C1358">
        <v>0.09</v>
      </c>
      <c r="D1358">
        <v>4.9800000000000004</v>
      </c>
      <c r="E1358">
        <v>6.07</v>
      </c>
      <c r="F1358">
        <v>92</v>
      </c>
      <c r="G1358" t="s">
        <v>182</v>
      </c>
      <c r="H1358" t="s">
        <v>62</v>
      </c>
      <c r="I1358" t="s">
        <v>53</v>
      </c>
      <c r="J1358" t="s">
        <v>42</v>
      </c>
      <c r="K1358" t="s">
        <v>106</v>
      </c>
      <c r="L1358" t="s">
        <v>72</v>
      </c>
      <c r="M1358" t="s">
        <v>186</v>
      </c>
      <c r="N1358">
        <v>0.36</v>
      </c>
      <c r="O1358" t="s">
        <v>46</v>
      </c>
      <c r="P1358" t="s">
        <v>149</v>
      </c>
      <c r="Q1358" t="s">
        <v>184</v>
      </c>
      <c r="R1358" t="s">
        <v>185</v>
      </c>
      <c r="S1358">
        <v>70056</v>
      </c>
      <c r="T1358" s="3">
        <v>42141</v>
      </c>
      <c r="U1358" s="3">
        <v>42142</v>
      </c>
      <c r="V1358">
        <v>325.39999999999998</v>
      </c>
      <c r="W1358">
        <v>9</v>
      </c>
      <c r="X1358">
        <v>45.34</v>
      </c>
      <c r="Y1358">
        <v>87175</v>
      </c>
    </row>
    <row r="1359" spans="1:25" x14ac:dyDescent="0.25">
      <c r="A1359">
        <v>23071</v>
      </c>
      <c r="B1359" t="s">
        <v>38</v>
      </c>
      <c r="C1359">
        <v>7.0000000000000007E-2</v>
      </c>
      <c r="D1359">
        <v>19.84</v>
      </c>
      <c r="E1359">
        <v>4.0999999999999996</v>
      </c>
      <c r="F1359">
        <v>91</v>
      </c>
      <c r="G1359" t="s">
        <v>177</v>
      </c>
      <c r="H1359" t="s">
        <v>62</v>
      </c>
      <c r="I1359" t="s">
        <v>53</v>
      </c>
      <c r="J1359" t="s">
        <v>42</v>
      </c>
      <c r="K1359" t="s">
        <v>43</v>
      </c>
      <c r="L1359" t="s">
        <v>44</v>
      </c>
      <c r="M1359" t="s">
        <v>178</v>
      </c>
      <c r="N1359">
        <v>0.44</v>
      </c>
      <c r="O1359" t="s">
        <v>46</v>
      </c>
      <c r="P1359" t="s">
        <v>47</v>
      </c>
      <c r="Q1359" t="s">
        <v>58</v>
      </c>
      <c r="R1359" t="s">
        <v>179</v>
      </c>
      <c r="S1359">
        <v>94591</v>
      </c>
      <c r="T1359" s="3">
        <v>42141</v>
      </c>
      <c r="U1359" s="3">
        <v>42142</v>
      </c>
      <c r="V1359">
        <v>117.85</v>
      </c>
      <c r="W1359">
        <v>9</v>
      </c>
      <c r="X1359">
        <v>170.8</v>
      </c>
      <c r="Y1359">
        <v>87175</v>
      </c>
    </row>
    <row r="1360" spans="1:25" x14ac:dyDescent="0.25">
      <c r="A1360">
        <v>23084</v>
      </c>
      <c r="B1360" t="s">
        <v>38</v>
      </c>
      <c r="C1360">
        <v>0</v>
      </c>
      <c r="D1360">
        <v>7.28</v>
      </c>
      <c r="E1360">
        <v>3.52</v>
      </c>
      <c r="F1360">
        <v>3243</v>
      </c>
      <c r="G1360" t="s">
        <v>2918</v>
      </c>
      <c r="H1360" t="s">
        <v>62</v>
      </c>
      <c r="I1360" t="s">
        <v>71</v>
      </c>
      <c r="J1360" t="s">
        <v>90</v>
      </c>
      <c r="K1360" t="s">
        <v>193</v>
      </c>
      <c r="L1360" t="s">
        <v>64</v>
      </c>
      <c r="M1360" t="s">
        <v>2919</v>
      </c>
      <c r="N1360">
        <v>0.68</v>
      </c>
      <c r="O1360" t="s">
        <v>46</v>
      </c>
      <c r="P1360" t="s">
        <v>66</v>
      </c>
      <c r="Q1360" t="s">
        <v>241</v>
      </c>
      <c r="R1360" t="s">
        <v>929</v>
      </c>
      <c r="S1360">
        <v>6010</v>
      </c>
      <c r="T1360" s="3">
        <v>42165</v>
      </c>
      <c r="U1360" s="3">
        <v>42165</v>
      </c>
      <c r="V1360">
        <v>-25.1</v>
      </c>
      <c r="W1360">
        <v>3</v>
      </c>
      <c r="X1360">
        <v>24.44</v>
      </c>
      <c r="Y1360">
        <v>88329</v>
      </c>
    </row>
    <row r="1361" spans="1:25" x14ac:dyDescent="0.25">
      <c r="A1361">
        <v>23097</v>
      </c>
      <c r="B1361" t="s">
        <v>69</v>
      </c>
      <c r="C1361">
        <v>0.09</v>
      </c>
      <c r="D1361">
        <v>5.4</v>
      </c>
      <c r="E1361">
        <v>7.78</v>
      </c>
      <c r="F1361">
        <v>210</v>
      </c>
      <c r="G1361" t="s">
        <v>320</v>
      </c>
      <c r="H1361" t="s">
        <v>40</v>
      </c>
      <c r="I1361" t="s">
        <v>53</v>
      </c>
      <c r="J1361" t="s">
        <v>42</v>
      </c>
      <c r="K1361" t="s">
        <v>122</v>
      </c>
      <c r="L1361" t="s">
        <v>72</v>
      </c>
      <c r="M1361" t="s">
        <v>323</v>
      </c>
      <c r="N1361">
        <v>0.37</v>
      </c>
      <c r="O1361" t="s">
        <v>46</v>
      </c>
      <c r="P1361" t="s">
        <v>66</v>
      </c>
      <c r="Q1361" t="s">
        <v>84</v>
      </c>
      <c r="R1361" t="s">
        <v>322</v>
      </c>
      <c r="S1361">
        <v>12180</v>
      </c>
      <c r="T1361" s="3">
        <v>42157</v>
      </c>
      <c r="U1361" s="3">
        <v>42157</v>
      </c>
      <c r="V1361">
        <v>-21.49</v>
      </c>
      <c r="W1361">
        <v>4</v>
      </c>
      <c r="X1361">
        <v>27.3</v>
      </c>
      <c r="Y1361">
        <v>85966</v>
      </c>
    </row>
    <row r="1362" spans="1:25" x14ac:dyDescent="0.25">
      <c r="A1362">
        <v>23098</v>
      </c>
      <c r="B1362" t="s">
        <v>69</v>
      </c>
      <c r="C1362">
        <v>0.02</v>
      </c>
      <c r="D1362">
        <v>20.28</v>
      </c>
      <c r="E1362">
        <v>6.68</v>
      </c>
      <c r="F1362">
        <v>210</v>
      </c>
      <c r="G1362" t="s">
        <v>320</v>
      </c>
      <c r="H1362" t="s">
        <v>62</v>
      </c>
      <c r="I1362" t="s">
        <v>53</v>
      </c>
      <c r="J1362" t="s">
        <v>54</v>
      </c>
      <c r="K1362" t="s">
        <v>63</v>
      </c>
      <c r="L1362" t="s">
        <v>72</v>
      </c>
      <c r="M1362" t="s">
        <v>324</v>
      </c>
      <c r="N1362">
        <v>0.53</v>
      </c>
      <c r="O1362" t="s">
        <v>46</v>
      </c>
      <c r="P1362" t="s">
        <v>66</v>
      </c>
      <c r="Q1362" t="s">
        <v>84</v>
      </c>
      <c r="R1362" t="s">
        <v>322</v>
      </c>
      <c r="S1362">
        <v>12180</v>
      </c>
      <c r="T1362" s="3">
        <v>42157</v>
      </c>
      <c r="U1362" s="3">
        <v>42157</v>
      </c>
      <c r="V1362">
        <v>44.68</v>
      </c>
      <c r="W1362">
        <v>3</v>
      </c>
      <c r="X1362">
        <v>64.75</v>
      </c>
      <c r="Y1362">
        <v>85966</v>
      </c>
    </row>
    <row r="1363" spans="1:25" x14ac:dyDescent="0.25">
      <c r="A1363">
        <v>23099</v>
      </c>
      <c r="B1363" t="s">
        <v>69</v>
      </c>
      <c r="C1363">
        <v>0</v>
      </c>
      <c r="D1363">
        <v>11.55</v>
      </c>
      <c r="E1363">
        <v>2.36</v>
      </c>
      <c r="F1363">
        <v>210</v>
      </c>
      <c r="G1363" t="s">
        <v>320</v>
      </c>
      <c r="H1363" t="s">
        <v>62</v>
      </c>
      <c r="I1363" t="s">
        <v>53</v>
      </c>
      <c r="J1363" t="s">
        <v>42</v>
      </c>
      <c r="K1363" t="s">
        <v>43</v>
      </c>
      <c r="L1363" t="s">
        <v>44</v>
      </c>
      <c r="M1363" t="s">
        <v>325</v>
      </c>
      <c r="N1363">
        <v>0.55000000000000004</v>
      </c>
      <c r="O1363" t="s">
        <v>46</v>
      </c>
      <c r="P1363" t="s">
        <v>66</v>
      </c>
      <c r="Q1363" t="s">
        <v>84</v>
      </c>
      <c r="R1363" t="s">
        <v>322</v>
      </c>
      <c r="S1363">
        <v>12180</v>
      </c>
      <c r="T1363" s="3">
        <v>42157</v>
      </c>
      <c r="U1363" s="3">
        <v>42158</v>
      </c>
      <c r="V1363">
        <v>23.59</v>
      </c>
      <c r="W1363">
        <v>5</v>
      </c>
      <c r="X1363">
        <v>62.98</v>
      </c>
      <c r="Y1363">
        <v>85966</v>
      </c>
    </row>
    <row r="1364" spans="1:25" x14ac:dyDescent="0.25">
      <c r="A1364">
        <v>23100</v>
      </c>
      <c r="B1364" t="s">
        <v>69</v>
      </c>
      <c r="C1364">
        <v>0.05</v>
      </c>
      <c r="D1364">
        <v>2.08</v>
      </c>
      <c r="E1364">
        <v>2.56</v>
      </c>
      <c r="F1364">
        <v>211</v>
      </c>
      <c r="G1364" t="s">
        <v>326</v>
      </c>
      <c r="H1364" t="s">
        <v>62</v>
      </c>
      <c r="I1364" t="s">
        <v>53</v>
      </c>
      <c r="J1364" t="s">
        <v>42</v>
      </c>
      <c r="K1364" t="s">
        <v>187</v>
      </c>
      <c r="L1364" t="s">
        <v>64</v>
      </c>
      <c r="M1364" t="s">
        <v>329</v>
      </c>
      <c r="N1364">
        <v>0.55000000000000004</v>
      </c>
      <c r="O1364" t="s">
        <v>46</v>
      </c>
      <c r="P1364" t="s">
        <v>66</v>
      </c>
      <c r="Q1364" t="s">
        <v>84</v>
      </c>
      <c r="R1364" t="s">
        <v>327</v>
      </c>
      <c r="S1364">
        <v>13501</v>
      </c>
      <c r="T1364" s="3">
        <v>42157</v>
      </c>
      <c r="U1364" s="3">
        <v>42158</v>
      </c>
      <c r="V1364">
        <v>-36.25</v>
      </c>
      <c r="W1364">
        <v>20</v>
      </c>
      <c r="X1364">
        <v>42.29</v>
      </c>
      <c r="Y1364">
        <v>85966</v>
      </c>
    </row>
    <row r="1365" spans="1:25" x14ac:dyDescent="0.25">
      <c r="A1365">
        <v>23104</v>
      </c>
      <c r="B1365" t="s">
        <v>50</v>
      </c>
      <c r="C1365">
        <v>0.06</v>
      </c>
      <c r="D1365">
        <v>30.42</v>
      </c>
      <c r="E1365">
        <v>8.65</v>
      </c>
      <c r="F1365">
        <v>1085</v>
      </c>
      <c r="G1365" t="s">
        <v>1207</v>
      </c>
      <c r="H1365" t="s">
        <v>62</v>
      </c>
      <c r="I1365" t="s">
        <v>41</v>
      </c>
      <c r="J1365" t="s">
        <v>90</v>
      </c>
      <c r="K1365" t="s">
        <v>193</v>
      </c>
      <c r="L1365" t="s">
        <v>72</v>
      </c>
      <c r="M1365" t="s">
        <v>1209</v>
      </c>
      <c r="N1365">
        <v>0.74</v>
      </c>
      <c r="O1365" t="s">
        <v>46</v>
      </c>
      <c r="P1365" t="s">
        <v>66</v>
      </c>
      <c r="Q1365" t="s">
        <v>84</v>
      </c>
      <c r="R1365" t="s">
        <v>1208</v>
      </c>
      <c r="S1365">
        <v>11729</v>
      </c>
      <c r="T1365" s="3">
        <v>42137</v>
      </c>
      <c r="U1365" s="3">
        <v>42139</v>
      </c>
      <c r="V1365">
        <v>-159.25</v>
      </c>
      <c r="W1365">
        <v>10</v>
      </c>
      <c r="X1365">
        <v>309.05</v>
      </c>
      <c r="Y1365">
        <v>86124</v>
      </c>
    </row>
    <row r="1366" spans="1:25" x14ac:dyDescent="0.25">
      <c r="A1366">
        <v>23105</v>
      </c>
      <c r="B1366" t="s">
        <v>50</v>
      </c>
      <c r="C1366">
        <v>0.02</v>
      </c>
      <c r="D1366">
        <v>37.94</v>
      </c>
      <c r="E1366">
        <v>5.08</v>
      </c>
      <c r="F1366">
        <v>1085</v>
      </c>
      <c r="G1366" t="s">
        <v>1207</v>
      </c>
      <c r="H1366" t="s">
        <v>62</v>
      </c>
      <c r="I1366" t="s">
        <v>41</v>
      </c>
      <c r="J1366" t="s">
        <v>42</v>
      </c>
      <c r="K1366" t="s">
        <v>106</v>
      </c>
      <c r="L1366" t="s">
        <v>44</v>
      </c>
      <c r="M1366" t="s">
        <v>905</v>
      </c>
      <c r="N1366">
        <v>0.38</v>
      </c>
      <c r="O1366" t="s">
        <v>46</v>
      </c>
      <c r="P1366" t="s">
        <v>66</v>
      </c>
      <c r="Q1366" t="s">
        <v>84</v>
      </c>
      <c r="R1366" t="s">
        <v>1208</v>
      </c>
      <c r="S1366">
        <v>11729</v>
      </c>
      <c r="T1366" s="3">
        <v>42137</v>
      </c>
      <c r="U1366" s="3">
        <v>42138</v>
      </c>
      <c r="V1366">
        <v>206.52</v>
      </c>
      <c r="W1366">
        <v>8</v>
      </c>
      <c r="X1366">
        <v>299.3</v>
      </c>
      <c r="Y1366">
        <v>86124</v>
      </c>
    </row>
    <row r="1367" spans="1:25" x14ac:dyDescent="0.25">
      <c r="A1367">
        <v>23110</v>
      </c>
      <c r="B1367" t="s">
        <v>119</v>
      </c>
      <c r="C1367">
        <v>0.04</v>
      </c>
      <c r="D1367">
        <v>2.88</v>
      </c>
      <c r="E1367">
        <v>1.01</v>
      </c>
      <c r="F1367">
        <v>2980</v>
      </c>
      <c r="G1367" t="s">
        <v>2721</v>
      </c>
      <c r="H1367" t="s">
        <v>62</v>
      </c>
      <c r="I1367" t="s">
        <v>41</v>
      </c>
      <c r="J1367" t="s">
        <v>42</v>
      </c>
      <c r="K1367" t="s">
        <v>43</v>
      </c>
      <c r="L1367" t="s">
        <v>44</v>
      </c>
      <c r="M1367" t="s">
        <v>807</v>
      </c>
      <c r="N1367">
        <v>0.55000000000000004</v>
      </c>
      <c r="O1367" t="s">
        <v>46</v>
      </c>
      <c r="P1367" t="s">
        <v>66</v>
      </c>
      <c r="Q1367" t="s">
        <v>167</v>
      </c>
      <c r="R1367" t="s">
        <v>2722</v>
      </c>
      <c r="S1367">
        <v>44870</v>
      </c>
      <c r="T1367" s="3">
        <v>42154</v>
      </c>
      <c r="U1367" s="3">
        <v>42159</v>
      </c>
      <c r="V1367">
        <v>15.25</v>
      </c>
      <c r="W1367">
        <v>39</v>
      </c>
      <c r="X1367">
        <v>111.92</v>
      </c>
      <c r="Y1367">
        <v>86548</v>
      </c>
    </row>
    <row r="1368" spans="1:25" x14ac:dyDescent="0.25">
      <c r="A1368">
        <v>23117</v>
      </c>
      <c r="B1368" t="s">
        <v>38</v>
      </c>
      <c r="C1368">
        <v>0.1</v>
      </c>
      <c r="D1368">
        <v>22.38</v>
      </c>
      <c r="E1368">
        <v>15.1</v>
      </c>
      <c r="F1368">
        <v>1247</v>
      </c>
      <c r="G1368" t="s">
        <v>1350</v>
      </c>
      <c r="H1368" t="s">
        <v>62</v>
      </c>
      <c r="I1368" t="s">
        <v>53</v>
      </c>
      <c r="J1368" t="s">
        <v>42</v>
      </c>
      <c r="K1368" t="s">
        <v>122</v>
      </c>
      <c r="L1368" t="s">
        <v>72</v>
      </c>
      <c r="M1368" t="s">
        <v>1188</v>
      </c>
      <c r="N1368">
        <v>0.38</v>
      </c>
      <c r="O1368" t="s">
        <v>46</v>
      </c>
      <c r="P1368" t="s">
        <v>74</v>
      </c>
      <c r="Q1368" t="s">
        <v>143</v>
      </c>
      <c r="R1368" t="s">
        <v>1351</v>
      </c>
      <c r="S1368">
        <v>78641</v>
      </c>
      <c r="T1368" s="3">
        <v>42099</v>
      </c>
      <c r="U1368" s="3">
        <v>42100</v>
      </c>
      <c r="V1368">
        <v>-107.51</v>
      </c>
      <c r="W1368">
        <v>7</v>
      </c>
      <c r="X1368">
        <v>152.11000000000001</v>
      </c>
      <c r="Y1368">
        <v>91555</v>
      </c>
    </row>
    <row r="1369" spans="1:25" x14ac:dyDescent="0.25">
      <c r="A1369">
        <v>23118</v>
      </c>
      <c r="B1369" t="s">
        <v>38</v>
      </c>
      <c r="C1369">
        <v>0.04</v>
      </c>
      <c r="D1369">
        <v>6.98</v>
      </c>
      <c r="E1369">
        <v>2.83</v>
      </c>
      <c r="F1369">
        <v>1247</v>
      </c>
      <c r="G1369" t="s">
        <v>1350</v>
      </c>
      <c r="H1369" t="s">
        <v>62</v>
      </c>
      <c r="I1369" t="s">
        <v>53</v>
      </c>
      <c r="J1369" t="s">
        <v>54</v>
      </c>
      <c r="K1369" t="s">
        <v>63</v>
      </c>
      <c r="L1369" t="s">
        <v>64</v>
      </c>
      <c r="M1369" t="s">
        <v>1348</v>
      </c>
      <c r="N1369">
        <v>0.37</v>
      </c>
      <c r="O1369" t="s">
        <v>46</v>
      </c>
      <c r="P1369" t="s">
        <v>74</v>
      </c>
      <c r="Q1369" t="s">
        <v>143</v>
      </c>
      <c r="R1369" t="s">
        <v>1351</v>
      </c>
      <c r="S1369">
        <v>78641</v>
      </c>
      <c r="T1369" s="3">
        <v>42099</v>
      </c>
      <c r="U1369" s="3">
        <v>42101</v>
      </c>
      <c r="V1369">
        <v>24.82</v>
      </c>
      <c r="W1369">
        <v>5</v>
      </c>
      <c r="X1369">
        <v>35.97</v>
      </c>
      <c r="Y1369">
        <v>91555</v>
      </c>
    </row>
    <row r="1370" spans="1:25" x14ac:dyDescent="0.25">
      <c r="A1370">
        <v>23120</v>
      </c>
      <c r="B1370" t="s">
        <v>38</v>
      </c>
      <c r="C1370">
        <v>0.03</v>
      </c>
      <c r="D1370">
        <v>39.479999999999997</v>
      </c>
      <c r="E1370">
        <v>1.99</v>
      </c>
      <c r="F1370">
        <v>1303</v>
      </c>
      <c r="G1370" t="s">
        <v>1396</v>
      </c>
      <c r="H1370" t="s">
        <v>62</v>
      </c>
      <c r="I1370" t="s">
        <v>127</v>
      </c>
      <c r="J1370" t="s">
        <v>90</v>
      </c>
      <c r="K1370" t="s">
        <v>193</v>
      </c>
      <c r="L1370" t="s">
        <v>64</v>
      </c>
      <c r="M1370" t="s">
        <v>718</v>
      </c>
      <c r="N1370">
        <v>0.54</v>
      </c>
      <c r="O1370" t="s">
        <v>46</v>
      </c>
      <c r="P1370" t="s">
        <v>47</v>
      </c>
      <c r="Q1370" t="s">
        <v>225</v>
      </c>
      <c r="R1370" t="s">
        <v>1397</v>
      </c>
      <c r="S1370">
        <v>84074</v>
      </c>
      <c r="T1370" s="3">
        <v>42054</v>
      </c>
      <c r="U1370" s="3">
        <v>42056</v>
      </c>
      <c r="V1370">
        <v>317.08999999999997</v>
      </c>
      <c r="W1370">
        <v>12</v>
      </c>
      <c r="X1370">
        <v>459.55</v>
      </c>
      <c r="Y1370">
        <v>87003</v>
      </c>
    </row>
    <row r="1371" spans="1:25" x14ac:dyDescent="0.25">
      <c r="A1371">
        <v>23136</v>
      </c>
      <c r="B1371" t="s">
        <v>60</v>
      </c>
      <c r="C1371">
        <v>0.01</v>
      </c>
      <c r="D1371">
        <v>13.79</v>
      </c>
      <c r="E1371">
        <v>8.7799999999999994</v>
      </c>
      <c r="F1371">
        <v>2865</v>
      </c>
      <c r="G1371" t="s">
        <v>2628</v>
      </c>
      <c r="H1371" t="s">
        <v>62</v>
      </c>
      <c r="I1371" t="s">
        <v>41</v>
      </c>
      <c r="J1371" t="s">
        <v>54</v>
      </c>
      <c r="K1371" t="s">
        <v>63</v>
      </c>
      <c r="L1371" t="s">
        <v>72</v>
      </c>
      <c r="M1371" t="s">
        <v>715</v>
      </c>
      <c r="N1371">
        <v>0.43</v>
      </c>
      <c r="O1371" t="s">
        <v>46</v>
      </c>
      <c r="P1371" t="s">
        <v>74</v>
      </c>
      <c r="Q1371" t="s">
        <v>143</v>
      </c>
      <c r="R1371" t="s">
        <v>2629</v>
      </c>
      <c r="S1371">
        <v>75460</v>
      </c>
      <c r="T1371" s="3">
        <v>42058</v>
      </c>
      <c r="U1371" s="3">
        <v>42060</v>
      </c>
      <c r="V1371">
        <v>-36.770000000000003</v>
      </c>
      <c r="W1371">
        <v>4</v>
      </c>
      <c r="X1371">
        <v>56.68</v>
      </c>
      <c r="Y1371">
        <v>90871</v>
      </c>
    </row>
    <row r="1372" spans="1:25" x14ac:dyDescent="0.25">
      <c r="A1372">
        <v>23137</v>
      </c>
      <c r="B1372" t="s">
        <v>60</v>
      </c>
      <c r="C1372">
        <v>0.04</v>
      </c>
      <c r="D1372">
        <v>33.29</v>
      </c>
      <c r="E1372">
        <v>8.74</v>
      </c>
      <c r="F1372">
        <v>2865</v>
      </c>
      <c r="G1372" t="s">
        <v>2628</v>
      </c>
      <c r="H1372" t="s">
        <v>62</v>
      </c>
      <c r="I1372" t="s">
        <v>41</v>
      </c>
      <c r="J1372" t="s">
        <v>42</v>
      </c>
      <c r="K1372" t="s">
        <v>154</v>
      </c>
      <c r="L1372" t="s">
        <v>72</v>
      </c>
      <c r="M1372" t="s">
        <v>2630</v>
      </c>
      <c r="N1372">
        <v>0.61</v>
      </c>
      <c r="O1372" t="s">
        <v>46</v>
      </c>
      <c r="P1372" t="s">
        <v>74</v>
      </c>
      <c r="Q1372" t="s">
        <v>143</v>
      </c>
      <c r="R1372" t="s">
        <v>2629</v>
      </c>
      <c r="S1372">
        <v>75460</v>
      </c>
      <c r="T1372" s="3">
        <v>42058</v>
      </c>
      <c r="U1372" s="3">
        <v>42059</v>
      </c>
      <c r="V1372">
        <v>87.03</v>
      </c>
      <c r="W1372">
        <v>8</v>
      </c>
      <c r="X1372">
        <v>273.33999999999997</v>
      </c>
      <c r="Y1372">
        <v>90871</v>
      </c>
    </row>
    <row r="1373" spans="1:25" x14ac:dyDescent="0.25">
      <c r="A1373">
        <v>23140</v>
      </c>
      <c r="B1373" t="s">
        <v>38</v>
      </c>
      <c r="C1373">
        <v>0.01</v>
      </c>
      <c r="D1373">
        <v>7.89</v>
      </c>
      <c r="E1373">
        <v>2.82</v>
      </c>
      <c r="F1373">
        <v>702</v>
      </c>
      <c r="G1373" t="s">
        <v>855</v>
      </c>
      <c r="H1373" t="s">
        <v>62</v>
      </c>
      <c r="I1373" t="s">
        <v>127</v>
      </c>
      <c r="J1373" t="s">
        <v>42</v>
      </c>
      <c r="K1373" t="s">
        <v>79</v>
      </c>
      <c r="L1373" t="s">
        <v>44</v>
      </c>
      <c r="M1373" t="s">
        <v>851</v>
      </c>
      <c r="N1373">
        <v>0.4</v>
      </c>
      <c r="O1373" t="s">
        <v>46</v>
      </c>
      <c r="P1373" t="s">
        <v>47</v>
      </c>
      <c r="Q1373" t="s">
        <v>58</v>
      </c>
      <c r="R1373" t="s">
        <v>856</v>
      </c>
      <c r="S1373">
        <v>95404</v>
      </c>
      <c r="T1373" s="3">
        <v>42185</v>
      </c>
      <c r="U1373" s="3">
        <v>42186</v>
      </c>
      <c r="V1373">
        <v>46.44</v>
      </c>
      <c r="W1373">
        <v>8</v>
      </c>
      <c r="X1373">
        <v>68.56</v>
      </c>
      <c r="Y1373">
        <v>87979</v>
      </c>
    </row>
    <row r="1374" spans="1:25" x14ac:dyDescent="0.25">
      <c r="A1374">
        <v>23141</v>
      </c>
      <c r="B1374" t="s">
        <v>38</v>
      </c>
      <c r="C1374">
        <v>0.09</v>
      </c>
      <c r="D1374">
        <v>3.68</v>
      </c>
      <c r="E1374">
        <v>1.32</v>
      </c>
      <c r="F1374">
        <v>702</v>
      </c>
      <c r="G1374" t="s">
        <v>855</v>
      </c>
      <c r="H1374" t="s">
        <v>62</v>
      </c>
      <c r="I1374" t="s">
        <v>127</v>
      </c>
      <c r="J1374" t="s">
        <v>42</v>
      </c>
      <c r="K1374" t="s">
        <v>187</v>
      </c>
      <c r="L1374" t="s">
        <v>44</v>
      </c>
      <c r="M1374" t="s">
        <v>852</v>
      </c>
      <c r="N1374">
        <v>0.83</v>
      </c>
      <c r="O1374" t="s">
        <v>46</v>
      </c>
      <c r="P1374" t="s">
        <v>47</v>
      </c>
      <c r="Q1374" t="s">
        <v>58</v>
      </c>
      <c r="R1374" t="s">
        <v>856</v>
      </c>
      <c r="S1374">
        <v>95404</v>
      </c>
      <c r="T1374" s="3">
        <v>42185</v>
      </c>
      <c r="U1374" s="3">
        <v>42186</v>
      </c>
      <c r="V1374">
        <v>-17.53</v>
      </c>
      <c r="W1374">
        <v>6</v>
      </c>
      <c r="X1374">
        <v>20.79</v>
      </c>
      <c r="Y1374">
        <v>87979</v>
      </c>
    </row>
    <row r="1375" spans="1:25" x14ac:dyDescent="0.25">
      <c r="A1375">
        <v>23142</v>
      </c>
      <c r="B1375" t="s">
        <v>38</v>
      </c>
      <c r="C1375">
        <v>0.1</v>
      </c>
      <c r="D1375">
        <v>9.7100000000000009</v>
      </c>
      <c r="E1375">
        <v>9.4499999999999993</v>
      </c>
      <c r="F1375">
        <v>702</v>
      </c>
      <c r="G1375" t="s">
        <v>855</v>
      </c>
      <c r="H1375" t="s">
        <v>62</v>
      </c>
      <c r="I1375" t="s">
        <v>127</v>
      </c>
      <c r="J1375" t="s">
        <v>42</v>
      </c>
      <c r="K1375" t="s">
        <v>154</v>
      </c>
      <c r="L1375" t="s">
        <v>72</v>
      </c>
      <c r="M1375" t="s">
        <v>523</v>
      </c>
      <c r="N1375">
        <v>0.6</v>
      </c>
      <c r="O1375" t="s">
        <v>46</v>
      </c>
      <c r="P1375" t="s">
        <v>47</v>
      </c>
      <c r="Q1375" t="s">
        <v>58</v>
      </c>
      <c r="R1375" t="s">
        <v>856</v>
      </c>
      <c r="S1375">
        <v>95404</v>
      </c>
      <c r="T1375" s="3">
        <v>42185</v>
      </c>
      <c r="U1375" s="3">
        <v>42188</v>
      </c>
      <c r="V1375">
        <v>-95.82</v>
      </c>
      <c r="W1375">
        <v>7</v>
      </c>
      <c r="X1375">
        <v>67.91</v>
      </c>
      <c r="Y1375">
        <v>87979</v>
      </c>
    </row>
    <row r="1376" spans="1:25" x14ac:dyDescent="0.25">
      <c r="A1376">
        <v>23147</v>
      </c>
      <c r="B1376" t="s">
        <v>119</v>
      </c>
      <c r="C1376">
        <v>0</v>
      </c>
      <c r="D1376">
        <v>599.99</v>
      </c>
      <c r="E1376">
        <v>24.49</v>
      </c>
      <c r="F1376">
        <v>1548</v>
      </c>
      <c r="G1376" t="s">
        <v>1578</v>
      </c>
      <c r="H1376" t="s">
        <v>62</v>
      </c>
      <c r="I1376" t="s">
        <v>41</v>
      </c>
      <c r="J1376" t="s">
        <v>90</v>
      </c>
      <c r="K1376" t="s">
        <v>600</v>
      </c>
      <c r="L1376" t="s">
        <v>249</v>
      </c>
      <c r="M1376" t="s">
        <v>1579</v>
      </c>
      <c r="N1376">
        <v>0.44</v>
      </c>
      <c r="O1376" t="s">
        <v>46</v>
      </c>
      <c r="P1376" t="s">
        <v>74</v>
      </c>
      <c r="Q1376" t="s">
        <v>716</v>
      </c>
      <c r="R1376" t="s">
        <v>1580</v>
      </c>
      <c r="S1376">
        <v>47374</v>
      </c>
      <c r="T1376" s="3">
        <v>42178</v>
      </c>
      <c r="U1376" s="3">
        <v>42180</v>
      </c>
      <c r="V1376">
        <v>-367.17</v>
      </c>
      <c r="W1376">
        <v>18</v>
      </c>
      <c r="X1376">
        <v>11015.82</v>
      </c>
      <c r="Y1376">
        <v>88487</v>
      </c>
    </row>
    <row r="1377" spans="1:25" x14ac:dyDescent="0.25">
      <c r="A1377">
        <v>23151</v>
      </c>
      <c r="B1377" t="s">
        <v>50</v>
      </c>
      <c r="C1377">
        <v>0.06</v>
      </c>
      <c r="D1377">
        <v>70.89</v>
      </c>
      <c r="E1377">
        <v>89.3</v>
      </c>
      <c r="F1377">
        <v>2903</v>
      </c>
      <c r="G1377" t="s">
        <v>2665</v>
      </c>
      <c r="H1377" t="s">
        <v>52</v>
      </c>
      <c r="I1377" t="s">
        <v>71</v>
      </c>
      <c r="J1377" t="s">
        <v>54</v>
      </c>
      <c r="K1377" t="s">
        <v>165</v>
      </c>
      <c r="L1377" t="s">
        <v>134</v>
      </c>
      <c r="M1377" t="s">
        <v>2666</v>
      </c>
      <c r="N1377">
        <v>0.72</v>
      </c>
      <c r="O1377" t="s">
        <v>46</v>
      </c>
      <c r="P1377" t="s">
        <v>66</v>
      </c>
      <c r="Q1377" t="s">
        <v>167</v>
      </c>
      <c r="R1377" t="s">
        <v>2667</v>
      </c>
      <c r="S1377">
        <v>43068</v>
      </c>
      <c r="T1377" s="3">
        <v>42180</v>
      </c>
      <c r="U1377" s="3">
        <v>42180</v>
      </c>
      <c r="V1377">
        <v>65.08</v>
      </c>
      <c r="W1377">
        <v>6</v>
      </c>
      <c r="X1377">
        <v>364.26</v>
      </c>
      <c r="Y1377">
        <v>87374</v>
      </c>
    </row>
    <row r="1378" spans="1:25" x14ac:dyDescent="0.25">
      <c r="A1378">
        <v>23153</v>
      </c>
      <c r="B1378" t="s">
        <v>50</v>
      </c>
      <c r="C1378">
        <v>0.03</v>
      </c>
      <c r="D1378">
        <v>48.04</v>
      </c>
      <c r="E1378">
        <v>19.989999999999998</v>
      </c>
      <c r="F1378">
        <v>445</v>
      </c>
      <c r="G1378" t="s">
        <v>554</v>
      </c>
      <c r="H1378" t="s">
        <v>62</v>
      </c>
      <c r="I1378" t="s">
        <v>71</v>
      </c>
      <c r="J1378" t="s">
        <v>42</v>
      </c>
      <c r="K1378" t="s">
        <v>106</v>
      </c>
      <c r="L1378" t="s">
        <v>72</v>
      </c>
      <c r="M1378" t="s">
        <v>555</v>
      </c>
      <c r="N1378">
        <v>0.37</v>
      </c>
      <c r="O1378" t="s">
        <v>46</v>
      </c>
      <c r="P1378" t="s">
        <v>74</v>
      </c>
      <c r="Q1378" t="s">
        <v>509</v>
      </c>
      <c r="R1378" t="s">
        <v>556</v>
      </c>
      <c r="S1378">
        <v>68701</v>
      </c>
      <c r="T1378" s="3">
        <v>42105</v>
      </c>
      <c r="U1378" s="3">
        <v>42107</v>
      </c>
      <c r="V1378">
        <v>-4.46</v>
      </c>
      <c r="W1378">
        <v>2</v>
      </c>
      <c r="X1378">
        <v>101.71</v>
      </c>
      <c r="Y1378">
        <v>88083</v>
      </c>
    </row>
    <row r="1379" spans="1:25" x14ac:dyDescent="0.25">
      <c r="A1379">
        <v>23154</v>
      </c>
      <c r="B1379" t="s">
        <v>69</v>
      </c>
      <c r="C1379">
        <v>0.02</v>
      </c>
      <c r="D1379">
        <v>3.78</v>
      </c>
      <c r="E1379">
        <v>0.71</v>
      </c>
      <c r="F1379">
        <v>649</v>
      </c>
      <c r="G1379" t="s">
        <v>777</v>
      </c>
      <c r="H1379" t="s">
        <v>62</v>
      </c>
      <c r="I1379" t="s">
        <v>53</v>
      </c>
      <c r="J1379" t="s">
        <v>42</v>
      </c>
      <c r="K1379" t="s">
        <v>79</v>
      </c>
      <c r="L1379" t="s">
        <v>44</v>
      </c>
      <c r="M1379" t="s">
        <v>778</v>
      </c>
      <c r="N1379">
        <v>0.39</v>
      </c>
      <c r="O1379" t="s">
        <v>46</v>
      </c>
      <c r="P1379" t="s">
        <v>74</v>
      </c>
      <c r="Q1379" t="s">
        <v>191</v>
      </c>
      <c r="R1379" t="s">
        <v>779</v>
      </c>
      <c r="S1379">
        <v>60089</v>
      </c>
      <c r="T1379" s="3">
        <v>42153</v>
      </c>
      <c r="U1379" s="3">
        <v>42154</v>
      </c>
      <c r="V1379">
        <v>106.75</v>
      </c>
      <c r="W1379">
        <v>40</v>
      </c>
      <c r="X1379">
        <v>154.71</v>
      </c>
      <c r="Y1379">
        <v>91366</v>
      </c>
    </row>
    <row r="1380" spans="1:25" x14ac:dyDescent="0.25">
      <c r="A1380">
        <v>23161</v>
      </c>
      <c r="B1380" t="s">
        <v>50</v>
      </c>
      <c r="C1380">
        <v>7.0000000000000007E-2</v>
      </c>
      <c r="D1380">
        <v>3.98</v>
      </c>
      <c r="E1380">
        <v>5.26</v>
      </c>
      <c r="F1380">
        <v>2561</v>
      </c>
      <c r="G1380" t="s">
        <v>2409</v>
      </c>
      <c r="H1380" t="s">
        <v>62</v>
      </c>
      <c r="I1380" t="s">
        <v>127</v>
      </c>
      <c r="J1380" t="s">
        <v>42</v>
      </c>
      <c r="K1380" t="s">
        <v>122</v>
      </c>
      <c r="L1380" t="s">
        <v>72</v>
      </c>
      <c r="M1380" t="s">
        <v>1718</v>
      </c>
      <c r="N1380">
        <v>0.38</v>
      </c>
      <c r="O1380" t="s">
        <v>46</v>
      </c>
      <c r="P1380" t="s">
        <v>66</v>
      </c>
      <c r="Q1380" t="s">
        <v>84</v>
      </c>
      <c r="R1380" t="s">
        <v>2410</v>
      </c>
      <c r="S1380">
        <v>10562</v>
      </c>
      <c r="T1380" s="3">
        <v>42102</v>
      </c>
      <c r="U1380" s="3">
        <v>42104</v>
      </c>
      <c r="V1380">
        <v>-59.96</v>
      </c>
      <c r="W1380">
        <v>7</v>
      </c>
      <c r="X1380">
        <v>29.77</v>
      </c>
      <c r="Y1380">
        <v>86466</v>
      </c>
    </row>
    <row r="1381" spans="1:25" x14ac:dyDescent="0.25">
      <c r="A1381">
        <v>23162</v>
      </c>
      <c r="B1381" t="s">
        <v>50</v>
      </c>
      <c r="C1381">
        <v>7.0000000000000007E-2</v>
      </c>
      <c r="D1381">
        <v>12.22</v>
      </c>
      <c r="E1381">
        <v>2.85</v>
      </c>
      <c r="F1381">
        <v>2561</v>
      </c>
      <c r="G1381" t="s">
        <v>2409</v>
      </c>
      <c r="H1381" t="s">
        <v>62</v>
      </c>
      <c r="I1381" t="s">
        <v>127</v>
      </c>
      <c r="J1381" t="s">
        <v>54</v>
      </c>
      <c r="K1381" t="s">
        <v>63</v>
      </c>
      <c r="L1381" t="s">
        <v>64</v>
      </c>
      <c r="M1381" t="s">
        <v>2411</v>
      </c>
      <c r="N1381">
        <v>0.55000000000000004</v>
      </c>
      <c r="O1381" t="s">
        <v>46</v>
      </c>
      <c r="P1381" t="s">
        <v>66</v>
      </c>
      <c r="Q1381" t="s">
        <v>84</v>
      </c>
      <c r="R1381" t="s">
        <v>2410</v>
      </c>
      <c r="S1381">
        <v>10562</v>
      </c>
      <c r="T1381" s="3">
        <v>42102</v>
      </c>
      <c r="U1381" s="3">
        <v>42102</v>
      </c>
      <c r="V1381">
        <v>89.41</v>
      </c>
      <c r="W1381">
        <v>12</v>
      </c>
      <c r="X1381">
        <v>147.19</v>
      </c>
      <c r="Y1381">
        <v>86466</v>
      </c>
    </row>
    <row r="1382" spans="1:25" x14ac:dyDescent="0.25">
      <c r="A1382">
        <v>23181</v>
      </c>
      <c r="B1382" t="s">
        <v>60</v>
      </c>
      <c r="C1382">
        <v>0.03</v>
      </c>
      <c r="D1382">
        <v>315.98</v>
      </c>
      <c r="E1382">
        <v>19.989999999999998</v>
      </c>
      <c r="F1382">
        <v>3380</v>
      </c>
      <c r="G1382" t="s">
        <v>3021</v>
      </c>
      <c r="H1382" t="s">
        <v>62</v>
      </c>
      <c r="I1382" t="s">
        <v>53</v>
      </c>
      <c r="J1382" t="s">
        <v>42</v>
      </c>
      <c r="K1382" t="s">
        <v>122</v>
      </c>
      <c r="L1382" t="s">
        <v>72</v>
      </c>
      <c r="M1382" t="s">
        <v>2820</v>
      </c>
      <c r="N1382">
        <v>0.38</v>
      </c>
      <c r="O1382" t="s">
        <v>46</v>
      </c>
      <c r="P1382" t="s">
        <v>149</v>
      </c>
      <c r="Q1382" t="s">
        <v>400</v>
      </c>
      <c r="R1382" t="s">
        <v>3022</v>
      </c>
      <c r="S1382">
        <v>30240</v>
      </c>
      <c r="T1382" s="3">
        <v>42114</v>
      </c>
      <c r="U1382" s="3">
        <v>42116</v>
      </c>
      <c r="V1382">
        <v>-4.4800000000000004</v>
      </c>
      <c r="W1382">
        <v>18</v>
      </c>
      <c r="X1382">
        <v>5572.18</v>
      </c>
      <c r="Y1382">
        <v>88838</v>
      </c>
    </row>
    <row r="1383" spans="1:25" x14ac:dyDescent="0.25">
      <c r="A1383">
        <v>23182</v>
      </c>
      <c r="B1383" t="s">
        <v>60</v>
      </c>
      <c r="C1383">
        <v>0.09</v>
      </c>
      <c r="D1383">
        <v>276.2</v>
      </c>
      <c r="E1383">
        <v>24.49</v>
      </c>
      <c r="F1383">
        <v>3380</v>
      </c>
      <c r="G1383" t="s">
        <v>3021</v>
      </c>
      <c r="H1383" t="s">
        <v>62</v>
      </c>
      <c r="I1383" t="s">
        <v>53</v>
      </c>
      <c r="J1383" t="s">
        <v>54</v>
      </c>
      <c r="K1383" t="s">
        <v>55</v>
      </c>
      <c r="L1383" t="s">
        <v>249</v>
      </c>
      <c r="M1383" t="s">
        <v>451</v>
      </c>
      <c r="O1383" t="s">
        <v>46</v>
      </c>
      <c r="P1383" t="s">
        <v>149</v>
      </c>
      <c r="Q1383" t="s">
        <v>400</v>
      </c>
      <c r="R1383" t="s">
        <v>3022</v>
      </c>
      <c r="S1383">
        <v>30240</v>
      </c>
      <c r="T1383" s="3">
        <v>42114</v>
      </c>
      <c r="U1383" s="3">
        <v>42115</v>
      </c>
      <c r="V1383">
        <v>3193.28</v>
      </c>
      <c r="W1383">
        <v>11</v>
      </c>
      <c r="X1383">
        <v>2941.42</v>
      </c>
      <c r="Y1383">
        <v>88838</v>
      </c>
    </row>
    <row r="1384" spans="1:25" x14ac:dyDescent="0.25">
      <c r="A1384">
        <v>23183</v>
      </c>
      <c r="B1384" t="s">
        <v>60</v>
      </c>
      <c r="C1384">
        <v>0.03</v>
      </c>
      <c r="D1384">
        <v>63.94</v>
      </c>
      <c r="E1384">
        <v>14.48</v>
      </c>
      <c r="F1384">
        <v>3380</v>
      </c>
      <c r="G1384" t="s">
        <v>3021</v>
      </c>
      <c r="H1384" t="s">
        <v>62</v>
      </c>
      <c r="I1384" t="s">
        <v>53</v>
      </c>
      <c r="J1384" t="s">
        <v>54</v>
      </c>
      <c r="K1384" t="s">
        <v>63</v>
      </c>
      <c r="L1384" t="s">
        <v>72</v>
      </c>
      <c r="M1384" t="s">
        <v>532</v>
      </c>
      <c r="N1384">
        <v>0.46</v>
      </c>
      <c r="O1384" t="s">
        <v>46</v>
      </c>
      <c r="P1384" t="s">
        <v>149</v>
      </c>
      <c r="Q1384" t="s">
        <v>400</v>
      </c>
      <c r="R1384" t="s">
        <v>3022</v>
      </c>
      <c r="S1384">
        <v>30240</v>
      </c>
      <c r="T1384" s="3">
        <v>42114</v>
      </c>
      <c r="U1384" s="3">
        <v>42115</v>
      </c>
      <c r="V1384">
        <v>43.69</v>
      </c>
      <c r="W1384">
        <v>8</v>
      </c>
      <c r="X1384">
        <v>522.46</v>
      </c>
      <c r="Y1384">
        <v>88838</v>
      </c>
    </row>
    <row r="1385" spans="1:25" x14ac:dyDescent="0.25">
      <c r="A1385">
        <v>23188</v>
      </c>
      <c r="B1385" t="s">
        <v>38</v>
      </c>
      <c r="C1385">
        <v>0.06</v>
      </c>
      <c r="D1385">
        <v>276.2</v>
      </c>
      <c r="E1385">
        <v>24.49</v>
      </c>
      <c r="F1385">
        <v>3048</v>
      </c>
      <c r="G1385" t="s">
        <v>2769</v>
      </c>
      <c r="H1385" t="s">
        <v>40</v>
      </c>
      <c r="I1385" t="s">
        <v>41</v>
      </c>
      <c r="J1385" t="s">
        <v>54</v>
      </c>
      <c r="K1385" t="s">
        <v>55</v>
      </c>
      <c r="L1385" t="s">
        <v>249</v>
      </c>
      <c r="M1385" t="s">
        <v>451</v>
      </c>
      <c r="O1385" t="s">
        <v>46</v>
      </c>
      <c r="P1385" t="s">
        <v>47</v>
      </c>
      <c r="Q1385" t="s">
        <v>58</v>
      </c>
      <c r="R1385" t="s">
        <v>2770</v>
      </c>
      <c r="S1385">
        <v>94704</v>
      </c>
      <c r="T1385" s="3">
        <v>42068</v>
      </c>
      <c r="U1385" s="3">
        <v>42070</v>
      </c>
      <c r="V1385">
        <v>1167.3800000000001</v>
      </c>
      <c r="W1385">
        <v>10</v>
      </c>
      <c r="X1385">
        <v>2610.56</v>
      </c>
      <c r="Y1385">
        <v>89789</v>
      </c>
    </row>
    <row r="1386" spans="1:25" x14ac:dyDescent="0.25">
      <c r="A1386">
        <v>23190</v>
      </c>
      <c r="B1386" t="s">
        <v>60</v>
      </c>
      <c r="C1386">
        <v>0</v>
      </c>
      <c r="D1386">
        <v>2.61</v>
      </c>
      <c r="E1386">
        <v>0.5</v>
      </c>
      <c r="F1386">
        <v>3386</v>
      </c>
      <c r="G1386" t="s">
        <v>3029</v>
      </c>
      <c r="H1386" t="s">
        <v>62</v>
      </c>
      <c r="I1386" t="s">
        <v>41</v>
      </c>
      <c r="J1386" t="s">
        <v>42</v>
      </c>
      <c r="K1386" t="s">
        <v>147</v>
      </c>
      <c r="L1386" t="s">
        <v>72</v>
      </c>
      <c r="M1386" t="s">
        <v>1151</v>
      </c>
      <c r="N1386">
        <v>0.39</v>
      </c>
      <c r="O1386" t="s">
        <v>46</v>
      </c>
      <c r="P1386" t="s">
        <v>66</v>
      </c>
      <c r="Q1386" t="s">
        <v>167</v>
      </c>
      <c r="R1386" t="s">
        <v>627</v>
      </c>
      <c r="S1386">
        <v>43402</v>
      </c>
      <c r="T1386" s="3">
        <v>42127</v>
      </c>
      <c r="U1386" s="3">
        <v>42129</v>
      </c>
      <c r="V1386">
        <v>19.55</v>
      </c>
      <c r="W1386">
        <v>10</v>
      </c>
      <c r="X1386">
        <v>28.34</v>
      </c>
      <c r="Y1386">
        <v>88746</v>
      </c>
    </row>
    <row r="1387" spans="1:25" x14ac:dyDescent="0.25">
      <c r="A1387">
        <v>23191</v>
      </c>
      <c r="B1387" t="s">
        <v>60</v>
      </c>
      <c r="C1387">
        <v>0.04</v>
      </c>
      <c r="D1387">
        <v>25.38</v>
      </c>
      <c r="E1387">
        <v>8.99</v>
      </c>
      <c r="F1387">
        <v>3386</v>
      </c>
      <c r="G1387" t="s">
        <v>3029</v>
      </c>
      <c r="H1387" t="s">
        <v>40</v>
      </c>
      <c r="I1387" t="s">
        <v>41</v>
      </c>
      <c r="J1387" t="s">
        <v>54</v>
      </c>
      <c r="K1387" t="s">
        <v>63</v>
      </c>
      <c r="L1387" t="s">
        <v>64</v>
      </c>
      <c r="M1387" t="s">
        <v>775</v>
      </c>
      <c r="N1387">
        <v>0.5</v>
      </c>
      <c r="O1387" t="s">
        <v>46</v>
      </c>
      <c r="P1387" t="s">
        <v>66</v>
      </c>
      <c r="Q1387" t="s">
        <v>167</v>
      </c>
      <c r="R1387" t="s">
        <v>627</v>
      </c>
      <c r="S1387">
        <v>43402</v>
      </c>
      <c r="T1387" s="3">
        <v>42127</v>
      </c>
      <c r="U1387" s="3">
        <v>42130</v>
      </c>
      <c r="V1387">
        <v>152.47999999999999</v>
      </c>
      <c r="W1387">
        <v>35</v>
      </c>
      <c r="X1387">
        <v>861.3</v>
      </c>
      <c r="Y1387">
        <v>88746</v>
      </c>
    </row>
    <row r="1388" spans="1:25" x14ac:dyDescent="0.25">
      <c r="A1388">
        <v>23198</v>
      </c>
      <c r="B1388" t="s">
        <v>119</v>
      </c>
      <c r="C1388">
        <v>0.04</v>
      </c>
      <c r="D1388">
        <v>33.89</v>
      </c>
      <c r="E1388">
        <v>5.0999999999999996</v>
      </c>
      <c r="F1388">
        <v>3303</v>
      </c>
      <c r="G1388" t="s">
        <v>2956</v>
      </c>
      <c r="H1388" t="s">
        <v>62</v>
      </c>
      <c r="I1388" t="s">
        <v>53</v>
      </c>
      <c r="J1388" t="s">
        <v>42</v>
      </c>
      <c r="K1388" t="s">
        <v>154</v>
      </c>
      <c r="L1388" t="s">
        <v>72</v>
      </c>
      <c r="M1388" t="s">
        <v>2805</v>
      </c>
      <c r="N1388">
        <v>0.6</v>
      </c>
      <c r="O1388" t="s">
        <v>46</v>
      </c>
      <c r="P1388" t="s">
        <v>149</v>
      </c>
      <c r="Q1388" t="s">
        <v>375</v>
      </c>
      <c r="R1388" t="s">
        <v>2957</v>
      </c>
      <c r="S1388">
        <v>33461</v>
      </c>
      <c r="T1388" s="3">
        <v>42011</v>
      </c>
      <c r="U1388" s="3">
        <v>42016</v>
      </c>
      <c r="V1388">
        <v>68.680000000000007</v>
      </c>
      <c r="W1388">
        <v>6</v>
      </c>
      <c r="X1388">
        <v>200.64</v>
      </c>
      <c r="Y1388">
        <v>87795</v>
      </c>
    </row>
    <row r="1389" spans="1:25" x14ac:dyDescent="0.25">
      <c r="A1389">
        <v>23200</v>
      </c>
      <c r="B1389" t="s">
        <v>69</v>
      </c>
      <c r="C1389">
        <v>0.02</v>
      </c>
      <c r="D1389">
        <v>150.97999999999999</v>
      </c>
      <c r="E1389">
        <v>13.99</v>
      </c>
      <c r="F1389">
        <v>522</v>
      </c>
      <c r="G1389" t="s">
        <v>639</v>
      </c>
      <c r="H1389" t="s">
        <v>40</v>
      </c>
      <c r="I1389" t="s">
        <v>71</v>
      </c>
      <c r="J1389" t="s">
        <v>90</v>
      </c>
      <c r="K1389" t="s">
        <v>98</v>
      </c>
      <c r="L1389" t="s">
        <v>99</v>
      </c>
      <c r="M1389" t="s">
        <v>640</v>
      </c>
      <c r="N1389">
        <v>0.38</v>
      </c>
      <c r="O1389" t="s">
        <v>46</v>
      </c>
      <c r="P1389" t="s">
        <v>47</v>
      </c>
      <c r="Q1389" t="s">
        <v>115</v>
      </c>
      <c r="R1389" t="s">
        <v>129</v>
      </c>
      <c r="S1389">
        <v>97756</v>
      </c>
      <c r="T1389" s="3">
        <v>42177</v>
      </c>
      <c r="U1389" s="3">
        <v>42179</v>
      </c>
      <c r="V1389">
        <v>26.1</v>
      </c>
      <c r="W1389">
        <v>3</v>
      </c>
      <c r="X1389">
        <v>480.37</v>
      </c>
      <c r="Y1389">
        <v>89327</v>
      </c>
    </row>
    <row r="1390" spans="1:25" x14ac:dyDescent="0.25">
      <c r="A1390">
        <v>23201</v>
      </c>
      <c r="B1390" t="s">
        <v>69</v>
      </c>
      <c r="C1390">
        <v>0.1</v>
      </c>
      <c r="D1390">
        <v>5.43</v>
      </c>
      <c r="E1390">
        <v>0.95</v>
      </c>
      <c r="F1390">
        <v>522</v>
      </c>
      <c r="G1390" t="s">
        <v>639</v>
      </c>
      <c r="H1390" t="s">
        <v>62</v>
      </c>
      <c r="I1390" t="s">
        <v>71</v>
      </c>
      <c r="J1390" t="s">
        <v>42</v>
      </c>
      <c r="K1390" t="s">
        <v>106</v>
      </c>
      <c r="L1390" t="s">
        <v>44</v>
      </c>
      <c r="M1390" t="s">
        <v>641</v>
      </c>
      <c r="N1390">
        <v>0.36</v>
      </c>
      <c r="O1390" t="s">
        <v>46</v>
      </c>
      <c r="P1390" t="s">
        <v>47</v>
      </c>
      <c r="Q1390" t="s">
        <v>115</v>
      </c>
      <c r="R1390" t="s">
        <v>129</v>
      </c>
      <c r="S1390">
        <v>97756</v>
      </c>
      <c r="T1390" s="3">
        <v>42177</v>
      </c>
      <c r="U1390" s="3">
        <v>42179</v>
      </c>
      <c r="V1390">
        <v>-2.58</v>
      </c>
      <c r="W1390">
        <v>1</v>
      </c>
      <c r="X1390">
        <v>5.76</v>
      </c>
      <c r="Y1390">
        <v>89327</v>
      </c>
    </row>
    <row r="1391" spans="1:25" x14ac:dyDescent="0.25">
      <c r="A1391">
        <v>23202</v>
      </c>
      <c r="B1391" t="s">
        <v>69</v>
      </c>
      <c r="C1391">
        <v>0.01</v>
      </c>
      <c r="D1391">
        <v>179.29</v>
      </c>
      <c r="E1391">
        <v>29.21</v>
      </c>
      <c r="F1391">
        <v>522</v>
      </c>
      <c r="G1391" t="s">
        <v>639</v>
      </c>
      <c r="H1391" t="s">
        <v>52</v>
      </c>
      <c r="I1391" t="s">
        <v>71</v>
      </c>
      <c r="J1391" t="s">
        <v>54</v>
      </c>
      <c r="K1391" t="s">
        <v>165</v>
      </c>
      <c r="L1391" t="s">
        <v>134</v>
      </c>
      <c r="M1391" t="s">
        <v>642</v>
      </c>
      <c r="N1391">
        <v>0.74</v>
      </c>
      <c r="O1391" t="s">
        <v>46</v>
      </c>
      <c r="P1391" t="s">
        <v>47</v>
      </c>
      <c r="Q1391" t="s">
        <v>115</v>
      </c>
      <c r="R1391" t="s">
        <v>129</v>
      </c>
      <c r="S1391">
        <v>97756</v>
      </c>
      <c r="T1391" s="3">
        <v>42177</v>
      </c>
      <c r="U1391" s="3">
        <v>42178</v>
      </c>
      <c r="V1391">
        <v>2800.12</v>
      </c>
      <c r="W1391">
        <v>21</v>
      </c>
      <c r="X1391">
        <v>3112.13</v>
      </c>
      <c r="Y1391">
        <v>89327</v>
      </c>
    </row>
    <row r="1392" spans="1:25" x14ac:dyDescent="0.25">
      <c r="A1392">
        <v>23203</v>
      </c>
      <c r="B1392" t="s">
        <v>69</v>
      </c>
      <c r="C1392">
        <v>0.04</v>
      </c>
      <c r="D1392">
        <v>12.98</v>
      </c>
      <c r="E1392">
        <v>3.14</v>
      </c>
      <c r="F1392">
        <v>92</v>
      </c>
      <c r="G1392" t="s">
        <v>182</v>
      </c>
      <c r="H1392" t="s">
        <v>40</v>
      </c>
      <c r="I1392" t="s">
        <v>41</v>
      </c>
      <c r="J1392" t="s">
        <v>42</v>
      </c>
      <c r="K1392" t="s">
        <v>187</v>
      </c>
      <c r="L1392" t="s">
        <v>64</v>
      </c>
      <c r="M1392" t="s">
        <v>188</v>
      </c>
      <c r="N1392">
        <v>0.6</v>
      </c>
      <c r="O1392" t="s">
        <v>46</v>
      </c>
      <c r="P1392" t="s">
        <v>149</v>
      </c>
      <c r="Q1392" t="s">
        <v>184</v>
      </c>
      <c r="R1392" t="s">
        <v>185</v>
      </c>
      <c r="S1392">
        <v>70056</v>
      </c>
      <c r="T1392" s="3">
        <v>42162</v>
      </c>
      <c r="U1392" s="3">
        <v>42164</v>
      </c>
      <c r="V1392">
        <v>22.82</v>
      </c>
      <c r="W1392">
        <v>16</v>
      </c>
      <c r="X1392">
        <v>216.04</v>
      </c>
      <c r="Y1392">
        <v>87178</v>
      </c>
    </row>
    <row r="1393" spans="1:25" x14ac:dyDescent="0.25">
      <c r="A1393">
        <v>23209</v>
      </c>
      <c r="B1393" t="s">
        <v>69</v>
      </c>
      <c r="C1393">
        <v>0.06</v>
      </c>
      <c r="D1393">
        <v>549.99</v>
      </c>
      <c r="E1393">
        <v>49</v>
      </c>
      <c r="F1393">
        <v>550</v>
      </c>
      <c r="G1393" t="s">
        <v>666</v>
      </c>
      <c r="H1393" t="s">
        <v>52</v>
      </c>
      <c r="I1393" t="s">
        <v>41</v>
      </c>
      <c r="J1393" t="s">
        <v>90</v>
      </c>
      <c r="K1393" t="s">
        <v>600</v>
      </c>
      <c r="L1393" t="s">
        <v>56</v>
      </c>
      <c r="M1393" t="s">
        <v>669</v>
      </c>
      <c r="N1393">
        <v>0.35</v>
      </c>
      <c r="O1393" t="s">
        <v>46</v>
      </c>
      <c r="P1393" t="s">
        <v>74</v>
      </c>
      <c r="Q1393" t="s">
        <v>143</v>
      </c>
      <c r="R1393" t="s">
        <v>667</v>
      </c>
      <c r="S1393">
        <v>78155</v>
      </c>
      <c r="T1393" s="3">
        <v>42167</v>
      </c>
      <c r="U1393" s="3">
        <v>42168</v>
      </c>
      <c r="V1393">
        <v>4637.41</v>
      </c>
      <c r="W1393">
        <v>13</v>
      </c>
      <c r="X1393">
        <v>6720.88</v>
      </c>
      <c r="Y1393">
        <v>90910</v>
      </c>
    </row>
    <row r="1394" spans="1:25" x14ac:dyDescent="0.25">
      <c r="A1394">
        <v>23210</v>
      </c>
      <c r="B1394" t="s">
        <v>69</v>
      </c>
      <c r="C1394">
        <v>0.08</v>
      </c>
      <c r="D1394">
        <v>115.99</v>
      </c>
      <c r="E1394">
        <v>5.99</v>
      </c>
      <c r="F1394">
        <v>550</v>
      </c>
      <c r="G1394" t="s">
        <v>666</v>
      </c>
      <c r="H1394" t="s">
        <v>40</v>
      </c>
      <c r="I1394" t="s">
        <v>41</v>
      </c>
      <c r="J1394" t="s">
        <v>90</v>
      </c>
      <c r="K1394" t="s">
        <v>91</v>
      </c>
      <c r="L1394" t="s">
        <v>72</v>
      </c>
      <c r="M1394" t="s">
        <v>670</v>
      </c>
      <c r="N1394">
        <v>0.56999999999999995</v>
      </c>
      <c r="O1394" t="s">
        <v>46</v>
      </c>
      <c r="P1394" t="s">
        <v>74</v>
      </c>
      <c r="Q1394" t="s">
        <v>143</v>
      </c>
      <c r="R1394" t="s">
        <v>667</v>
      </c>
      <c r="S1394">
        <v>78155</v>
      </c>
      <c r="T1394" s="3">
        <v>42167</v>
      </c>
      <c r="U1394" s="3">
        <v>42168</v>
      </c>
      <c r="V1394">
        <v>-239.54</v>
      </c>
      <c r="W1394">
        <v>1</v>
      </c>
      <c r="X1394">
        <v>102.21</v>
      </c>
      <c r="Y1394">
        <v>90910</v>
      </c>
    </row>
    <row r="1395" spans="1:25" x14ac:dyDescent="0.25">
      <c r="A1395">
        <v>23211</v>
      </c>
      <c r="B1395" t="s">
        <v>38</v>
      </c>
      <c r="C1395">
        <v>0.03</v>
      </c>
      <c r="D1395">
        <v>17.48</v>
      </c>
      <c r="E1395">
        <v>1.99</v>
      </c>
      <c r="F1395">
        <v>3283</v>
      </c>
      <c r="G1395" t="s">
        <v>2947</v>
      </c>
      <c r="H1395" t="s">
        <v>62</v>
      </c>
      <c r="I1395" t="s">
        <v>41</v>
      </c>
      <c r="J1395" t="s">
        <v>90</v>
      </c>
      <c r="K1395" t="s">
        <v>193</v>
      </c>
      <c r="L1395" t="s">
        <v>64</v>
      </c>
      <c r="M1395" t="s">
        <v>374</v>
      </c>
      <c r="N1395">
        <v>0.45</v>
      </c>
      <c r="O1395" t="s">
        <v>46</v>
      </c>
      <c r="P1395" t="s">
        <v>149</v>
      </c>
      <c r="Q1395" t="s">
        <v>375</v>
      </c>
      <c r="R1395" t="s">
        <v>2948</v>
      </c>
      <c r="S1395">
        <v>33156</v>
      </c>
      <c r="T1395" s="3">
        <v>42134</v>
      </c>
      <c r="U1395" s="3">
        <v>42135</v>
      </c>
      <c r="V1395">
        <v>710.81</v>
      </c>
      <c r="W1395">
        <v>31</v>
      </c>
      <c r="X1395">
        <v>537.79999999999995</v>
      </c>
      <c r="Y1395">
        <v>90753</v>
      </c>
    </row>
    <row r="1396" spans="1:25" x14ac:dyDescent="0.25">
      <c r="A1396">
        <v>23213</v>
      </c>
      <c r="B1396" t="s">
        <v>119</v>
      </c>
      <c r="C1396">
        <v>0.09</v>
      </c>
      <c r="D1396">
        <v>6783.02</v>
      </c>
      <c r="E1396">
        <v>24.49</v>
      </c>
      <c r="F1396">
        <v>2855</v>
      </c>
      <c r="G1396" t="s">
        <v>2619</v>
      </c>
      <c r="H1396" t="s">
        <v>62</v>
      </c>
      <c r="I1396" t="s">
        <v>127</v>
      </c>
      <c r="J1396" t="s">
        <v>90</v>
      </c>
      <c r="K1396" t="s">
        <v>98</v>
      </c>
      <c r="L1396" t="s">
        <v>249</v>
      </c>
      <c r="M1396" t="s">
        <v>1290</v>
      </c>
      <c r="N1396">
        <v>0.39</v>
      </c>
      <c r="O1396" t="s">
        <v>46</v>
      </c>
      <c r="P1396" t="s">
        <v>47</v>
      </c>
      <c r="Q1396" t="s">
        <v>48</v>
      </c>
      <c r="R1396" t="s">
        <v>2620</v>
      </c>
      <c r="S1396">
        <v>98198</v>
      </c>
      <c r="T1396" s="3">
        <v>42073</v>
      </c>
      <c r="U1396" s="3">
        <v>42077</v>
      </c>
      <c r="V1396">
        <v>-14140.7</v>
      </c>
      <c r="W1396">
        <v>1</v>
      </c>
      <c r="X1396">
        <v>6296</v>
      </c>
      <c r="Y1396">
        <v>87317</v>
      </c>
    </row>
    <row r="1397" spans="1:25" x14ac:dyDescent="0.25">
      <c r="A1397">
        <v>23237</v>
      </c>
      <c r="B1397" t="s">
        <v>38</v>
      </c>
      <c r="C1397">
        <v>0.01</v>
      </c>
      <c r="D1397">
        <v>26.17</v>
      </c>
      <c r="E1397">
        <v>1.39</v>
      </c>
      <c r="F1397">
        <v>1894</v>
      </c>
      <c r="G1397" t="s">
        <v>1870</v>
      </c>
      <c r="H1397" t="s">
        <v>62</v>
      </c>
      <c r="I1397" t="s">
        <v>127</v>
      </c>
      <c r="J1397" t="s">
        <v>42</v>
      </c>
      <c r="K1397" t="s">
        <v>82</v>
      </c>
      <c r="L1397" t="s">
        <v>72</v>
      </c>
      <c r="M1397" t="s">
        <v>1873</v>
      </c>
      <c r="N1397">
        <v>0.38</v>
      </c>
      <c r="O1397" t="s">
        <v>46</v>
      </c>
      <c r="P1397" t="s">
        <v>74</v>
      </c>
      <c r="Q1397" t="s">
        <v>1871</v>
      </c>
      <c r="R1397" t="s">
        <v>1872</v>
      </c>
      <c r="S1397">
        <v>54915</v>
      </c>
      <c r="T1397" s="3">
        <v>42081</v>
      </c>
      <c r="U1397" s="3">
        <v>42082</v>
      </c>
      <c r="V1397">
        <v>237.04</v>
      </c>
      <c r="W1397">
        <v>13</v>
      </c>
      <c r="X1397">
        <v>343.54</v>
      </c>
      <c r="Y1397">
        <v>91263</v>
      </c>
    </row>
    <row r="1398" spans="1:25" x14ac:dyDescent="0.25">
      <c r="A1398">
        <v>23238</v>
      </c>
      <c r="B1398" t="s">
        <v>69</v>
      </c>
      <c r="C1398">
        <v>0.05</v>
      </c>
      <c r="D1398">
        <v>20.99</v>
      </c>
      <c r="E1398">
        <v>4.8099999999999996</v>
      </c>
      <c r="F1398">
        <v>2861</v>
      </c>
      <c r="G1398" t="s">
        <v>2624</v>
      </c>
      <c r="H1398" t="s">
        <v>62</v>
      </c>
      <c r="I1398" t="s">
        <v>41</v>
      </c>
      <c r="J1398" t="s">
        <v>90</v>
      </c>
      <c r="K1398" t="s">
        <v>91</v>
      </c>
      <c r="L1398" t="s">
        <v>99</v>
      </c>
      <c r="M1398" t="s">
        <v>488</v>
      </c>
      <c r="N1398">
        <v>0.57999999999999996</v>
      </c>
      <c r="O1398" t="s">
        <v>46</v>
      </c>
      <c r="P1398" t="s">
        <v>74</v>
      </c>
      <c r="Q1398" t="s">
        <v>196</v>
      </c>
      <c r="R1398" t="s">
        <v>2625</v>
      </c>
      <c r="S1398">
        <v>67601</v>
      </c>
      <c r="T1398" s="3">
        <v>42063</v>
      </c>
      <c r="U1398" s="3">
        <v>42063</v>
      </c>
      <c r="V1398">
        <v>4.9000000000000004</v>
      </c>
      <c r="W1398">
        <v>11</v>
      </c>
      <c r="X1398">
        <v>199.43</v>
      </c>
      <c r="Y1398">
        <v>88280</v>
      </c>
    </row>
    <row r="1399" spans="1:25" x14ac:dyDescent="0.25">
      <c r="A1399">
        <v>23248</v>
      </c>
      <c r="B1399" t="s">
        <v>60</v>
      </c>
      <c r="C1399">
        <v>0.1</v>
      </c>
      <c r="D1399">
        <v>10.89</v>
      </c>
      <c r="E1399">
        <v>4.5</v>
      </c>
      <c r="F1399">
        <v>3351</v>
      </c>
      <c r="G1399" t="s">
        <v>2995</v>
      </c>
      <c r="H1399" t="s">
        <v>62</v>
      </c>
      <c r="I1399" t="s">
        <v>71</v>
      </c>
      <c r="J1399" t="s">
        <v>42</v>
      </c>
      <c r="K1399" t="s">
        <v>270</v>
      </c>
      <c r="L1399" t="s">
        <v>72</v>
      </c>
      <c r="M1399" t="s">
        <v>271</v>
      </c>
      <c r="N1399">
        <v>0.59</v>
      </c>
      <c r="O1399" t="s">
        <v>46</v>
      </c>
      <c r="P1399" t="s">
        <v>47</v>
      </c>
      <c r="Q1399" t="s">
        <v>48</v>
      </c>
      <c r="R1399" t="s">
        <v>2996</v>
      </c>
      <c r="S1399">
        <v>99301</v>
      </c>
      <c r="T1399" s="3">
        <v>42039</v>
      </c>
      <c r="U1399" s="3">
        <v>42041</v>
      </c>
      <c r="V1399">
        <v>-19.3</v>
      </c>
      <c r="W1399">
        <v>17</v>
      </c>
      <c r="X1399">
        <v>178.68</v>
      </c>
      <c r="Y1399">
        <v>91297</v>
      </c>
    </row>
    <row r="1400" spans="1:25" x14ac:dyDescent="0.25">
      <c r="A1400">
        <v>23249</v>
      </c>
      <c r="B1400" t="s">
        <v>38</v>
      </c>
      <c r="C1400">
        <v>0.08</v>
      </c>
      <c r="D1400">
        <v>17.149999999999999</v>
      </c>
      <c r="E1400">
        <v>4.96</v>
      </c>
      <c r="F1400">
        <v>2143</v>
      </c>
      <c r="G1400" t="s">
        <v>2066</v>
      </c>
      <c r="H1400" t="s">
        <v>62</v>
      </c>
      <c r="I1400" t="s">
        <v>53</v>
      </c>
      <c r="J1400" t="s">
        <v>42</v>
      </c>
      <c r="K1400" t="s">
        <v>154</v>
      </c>
      <c r="L1400" t="s">
        <v>72</v>
      </c>
      <c r="M1400" t="s">
        <v>618</v>
      </c>
      <c r="N1400">
        <v>0.57999999999999996</v>
      </c>
      <c r="O1400" t="s">
        <v>46</v>
      </c>
      <c r="P1400" t="s">
        <v>149</v>
      </c>
      <c r="Q1400" t="s">
        <v>150</v>
      </c>
      <c r="R1400" t="s">
        <v>2067</v>
      </c>
      <c r="S1400">
        <v>20151</v>
      </c>
      <c r="T1400" s="3">
        <v>42168</v>
      </c>
      <c r="U1400" s="3">
        <v>42171</v>
      </c>
      <c r="V1400">
        <v>33.659999999999997</v>
      </c>
      <c r="W1400">
        <v>12</v>
      </c>
      <c r="X1400">
        <v>200.61</v>
      </c>
      <c r="Y1400">
        <v>87569</v>
      </c>
    </row>
    <row r="1401" spans="1:25" x14ac:dyDescent="0.25">
      <c r="A1401">
        <v>23260</v>
      </c>
      <c r="B1401" t="s">
        <v>60</v>
      </c>
      <c r="C1401">
        <v>0</v>
      </c>
      <c r="D1401">
        <v>300.98</v>
      </c>
      <c r="E1401">
        <v>164.73</v>
      </c>
      <c r="F1401">
        <v>1894</v>
      </c>
      <c r="G1401" t="s">
        <v>1870</v>
      </c>
      <c r="H1401" t="s">
        <v>52</v>
      </c>
      <c r="I1401" t="s">
        <v>53</v>
      </c>
      <c r="J1401" t="s">
        <v>54</v>
      </c>
      <c r="K1401" t="s">
        <v>55</v>
      </c>
      <c r="L1401" t="s">
        <v>56</v>
      </c>
      <c r="M1401" t="s">
        <v>1502</v>
      </c>
      <c r="N1401">
        <v>0.56000000000000005</v>
      </c>
      <c r="O1401" t="s">
        <v>46</v>
      </c>
      <c r="P1401" t="s">
        <v>74</v>
      </c>
      <c r="Q1401" t="s">
        <v>1871</v>
      </c>
      <c r="R1401" t="s">
        <v>1872</v>
      </c>
      <c r="S1401">
        <v>54915</v>
      </c>
      <c r="T1401" s="3">
        <v>42059</v>
      </c>
      <c r="U1401" s="3">
        <v>42060</v>
      </c>
      <c r="V1401">
        <v>2653.29</v>
      </c>
      <c r="W1401">
        <v>12</v>
      </c>
      <c r="X1401">
        <v>3845.35</v>
      </c>
      <c r="Y1401">
        <v>91261</v>
      </c>
    </row>
    <row r="1402" spans="1:25" x14ac:dyDescent="0.25">
      <c r="A1402">
        <v>23261</v>
      </c>
      <c r="B1402" t="s">
        <v>60</v>
      </c>
      <c r="C1402">
        <v>0.09</v>
      </c>
      <c r="D1402">
        <v>2.94</v>
      </c>
      <c r="E1402">
        <v>0.96</v>
      </c>
      <c r="F1402">
        <v>1894</v>
      </c>
      <c r="G1402" t="s">
        <v>1870</v>
      </c>
      <c r="H1402" t="s">
        <v>62</v>
      </c>
      <c r="I1402" t="s">
        <v>53</v>
      </c>
      <c r="J1402" t="s">
        <v>42</v>
      </c>
      <c r="K1402" t="s">
        <v>43</v>
      </c>
      <c r="L1402" t="s">
        <v>44</v>
      </c>
      <c r="M1402" t="s">
        <v>612</v>
      </c>
      <c r="N1402">
        <v>0.57999999999999996</v>
      </c>
      <c r="O1402" t="s">
        <v>46</v>
      </c>
      <c r="P1402" t="s">
        <v>74</v>
      </c>
      <c r="Q1402" t="s">
        <v>1871</v>
      </c>
      <c r="R1402" t="s">
        <v>1872</v>
      </c>
      <c r="S1402">
        <v>54915</v>
      </c>
      <c r="T1402" s="3">
        <v>42059</v>
      </c>
      <c r="U1402" s="3">
        <v>42061</v>
      </c>
      <c r="V1402">
        <v>-1.84</v>
      </c>
      <c r="W1402">
        <v>1</v>
      </c>
      <c r="X1402">
        <v>3.77</v>
      </c>
      <c r="Y1402">
        <v>91261</v>
      </c>
    </row>
    <row r="1403" spans="1:25" x14ac:dyDescent="0.25">
      <c r="A1403">
        <v>23265</v>
      </c>
      <c r="B1403" t="s">
        <v>119</v>
      </c>
      <c r="C1403">
        <v>0.02</v>
      </c>
      <c r="D1403">
        <v>5.81</v>
      </c>
      <c r="E1403">
        <v>8.49</v>
      </c>
      <c r="F1403">
        <v>2508</v>
      </c>
      <c r="G1403" t="s">
        <v>2368</v>
      </c>
      <c r="H1403" t="s">
        <v>62</v>
      </c>
      <c r="I1403" t="s">
        <v>53</v>
      </c>
      <c r="J1403" t="s">
        <v>42</v>
      </c>
      <c r="K1403" t="s">
        <v>122</v>
      </c>
      <c r="L1403" t="s">
        <v>72</v>
      </c>
      <c r="M1403" t="s">
        <v>338</v>
      </c>
      <c r="N1403">
        <v>0.39</v>
      </c>
      <c r="O1403" t="s">
        <v>46</v>
      </c>
      <c r="P1403" t="s">
        <v>66</v>
      </c>
      <c r="Q1403" t="s">
        <v>201</v>
      </c>
      <c r="R1403" t="s">
        <v>446</v>
      </c>
      <c r="S1403">
        <v>4073</v>
      </c>
      <c r="T1403" s="3">
        <v>42012</v>
      </c>
      <c r="U1403" s="3">
        <v>42016</v>
      </c>
      <c r="V1403">
        <v>-137.49</v>
      </c>
      <c r="W1403">
        <v>7</v>
      </c>
      <c r="X1403">
        <v>42.44</v>
      </c>
      <c r="Y1403">
        <v>87031</v>
      </c>
    </row>
    <row r="1404" spans="1:25" x14ac:dyDescent="0.25">
      <c r="A1404">
        <v>23267</v>
      </c>
      <c r="B1404" t="s">
        <v>119</v>
      </c>
      <c r="C1404">
        <v>0.06</v>
      </c>
      <c r="D1404">
        <v>5.18</v>
      </c>
      <c r="E1404">
        <v>2.04</v>
      </c>
      <c r="F1404">
        <v>3246</v>
      </c>
      <c r="G1404" t="s">
        <v>2920</v>
      </c>
      <c r="H1404" t="s">
        <v>62</v>
      </c>
      <c r="I1404" t="s">
        <v>71</v>
      </c>
      <c r="J1404" t="s">
        <v>42</v>
      </c>
      <c r="K1404" t="s">
        <v>106</v>
      </c>
      <c r="L1404" t="s">
        <v>44</v>
      </c>
      <c r="M1404" t="s">
        <v>180</v>
      </c>
      <c r="N1404">
        <v>0.36</v>
      </c>
      <c r="O1404" t="s">
        <v>46</v>
      </c>
      <c r="P1404" t="s">
        <v>66</v>
      </c>
      <c r="Q1404" t="s">
        <v>210</v>
      </c>
      <c r="R1404" t="s">
        <v>2921</v>
      </c>
      <c r="S1404">
        <v>3051</v>
      </c>
      <c r="T1404" s="3">
        <v>42095</v>
      </c>
      <c r="U1404" s="3">
        <v>42095</v>
      </c>
      <c r="V1404">
        <v>1.95</v>
      </c>
      <c r="W1404">
        <v>4</v>
      </c>
      <c r="X1404">
        <v>21.86</v>
      </c>
      <c r="Y1404">
        <v>88330</v>
      </c>
    </row>
    <row r="1405" spans="1:25" x14ac:dyDescent="0.25">
      <c r="A1405">
        <v>23271</v>
      </c>
      <c r="B1405" t="s">
        <v>60</v>
      </c>
      <c r="C1405">
        <v>0.02</v>
      </c>
      <c r="D1405">
        <v>161.55000000000001</v>
      </c>
      <c r="E1405">
        <v>19.989999999999998</v>
      </c>
      <c r="F1405">
        <v>2750</v>
      </c>
      <c r="G1405" t="s">
        <v>2543</v>
      </c>
      <c r="H1405" t="s">
        <v>62</v>
      </c>
      <c r="I1405" t="s">
        <v>71</v>
      </c>
      <c r="J1405" t="s">
        <v>42</v>
      </c>
      <c r="K1405" t="s">
        <v>154</v>
      </c>
      <c r="L1405" t="s">
        <v>72</v>
      </c>
      <c r="M1405" t="s">
        <v>174</v>
      </c>
      <c r="N1405">
        <v>0.66</v>
      </c>
      <c r="O1405" t="s">
        <v>46</v>
      </c>
      <c r="P1405" t="s">
        <v>149</v>
      </c>
      <c r="Q1405" t="s">
        <v>150</v>
      </c>
      <c r="R1405" t="s">
        <v>2544</v>
      </c>
      <c r="S1405">
        <v>22980</v>
      </c>
      <c r="T1405" s="3">
        <v>42071</v>
      </c>
      <c r="U1405" s="3">
        <v>42071</v>
      </c>
      <c r="V1405">
        <v>664.52</v>
      </c>
      <c r="W1405">
        <v>4</v>
      </c>
      <c r="X1405">
        <v>657.61</v>
      </c>
      <c r="Y1405">
        <v>91424</v>
      </c>
    </row>
    <row r="1406" spans="1:25" x14ac:dyDescent="0.25">
      <c r="A1406">
        <v>23274</v>
      </c>
      <c r="B1406" t="s">
        <v>119</v>
      </c>
      <c r="C1406">
        <v>0.05</v>
      </c>
      <c r="D1406">
        <v>155.06</v>
      </c>
      <c r="E1406">
        <v>7.07</v>
      </c>
      <c r="F1406">
        <v>67</v>
      </c>
      <c r="G1406" t="s">
        <v>153</v>
      </c>
      <c r="H1406" t="s">
        <v>62</v>
      </c>
      <c r="I1406" t="s">
        <v>41</v>
      </c>
      <c r="J1406" t="s">
        <v>42</v>
      </c>
      <c r="K1406" t="s">
        <v>154</v>
      </c>
      <c r="L1406" t="s">
        <v>72</v>
      </c>
      <c r="M1406" t="s">
        <v>155</v>
      </c>
      <c r="N1406">
        <v>0.59</v>
      </c>
      <c r="O1406" t="s">
        <v>46</v>
      </c>
      <c r="P1406" t="s">
        <v>47</v>
      </c>
      <c r="Q1406" t="s">
        <v>58</v>
      </c>
      <c r="R1406" t="s">
        <v>156</v>
      </c>
      <c r="S1406">
        <v>94559</v>
      </c>
      <c r="T1406" s="3">
        <v>42006</v>
      </c>
      <c r="U1406" s="3">
        <v>42013</v>
      </c>
      <c r="V1406">
        <v>845.66</v>
      </c>
      <c r="W1406">
        <v>8</v>
      </c>
      <c r="X1406">
        <v>1225.5999999999999</v>
      </c>
      <c r="Y1406">
        <v>87946</v>
      </c>
    </row>
    <row r="1407" spans="1:25" x14ac:dyDescent="0.25">
      <c r="A1407">
        <v>23278</v>
      </c>
      <c r="B1407" t="s">
        <v>69</v>
      </c>
      <c r="C1407">
        <v>0.09</v>
      </c>
      <c r="D1407">
        <v>125.99</v>
      </c>
      <c r="E1407">
        <v>7.69</v>
      </c>
      <c r="F1407">
        <v>32</v>
      </c>
      <c r="G1407" t="s">
        <v>113</v>
      </c>
      <c r="H1407" t="s">
        <v>40</v>
      </c>
      <c r="I1407" t="s">
        <v>41</v>
      </c>
      <c r="J1407" t="s">
        <v>90</v>
      </c>
      <c r="K1407" t="s">
        <v>91</v>
      </c>
      <c r="L1407" t="s">
        <v>72</v>
      </c>
      <c r="M1407" t="s">
        <v>118</v>
      </c>
      <c r="N1407">
        <v>0.59</v>
      </c>
      <c r="O1407" t="s">
        <v>46</v>
      </c>
      <c r="P1407" t="s">
        <v>47</v>
      </c>
      <c r="Q1407" t="s">
        <v>115</v>
      </c>
      <c r="R1407" t="s">
        <v>116</v>
      </c>
      <c r="S1407">
        <v>97526</v>
      </c>
      <c r="T1407" s="3">
        <v>42024</v>
      </c>
      <c r="U1407" s="3">
        <v>42026</v>
      </c>
      <c r="V1407">
        <v>210</v>
      </c>
      <c r="W1407">
        <v>8</v>
      </c>
      <c r="X1407">
        <v>783.55</v>
      </c>
      <c r="Y1407">
        <v>89202</v>
      </c>
    </row>
    <row r="1408" spans="1:25" x14ac:dyDescent="0.25">
      <c r="A1408">
        <v>23294</v>
      </c>
      <c r="B1408" t="s">
        <v>50</v>
      </c>
      <c r="C1408">
        <v>0.02</v>
      </c>
      <c r="D1408">
        <v>4</v>
      </c>
      <c r="E1408">
        <v>1.3</v>
      </c>
      <c r="F1408">
        <v>3331</v>
      </c>
      <c r="G1408" t="s">
        <v>2978</v>
      </c>
      <c r="H1408" t="s">
        <v>62</v>
      </c>
      <c r="I1408" t="s">
        <v>41</v>
      </c>
      <c r="J1408" t="s">
        <v>42</v>
      </c>
      <c r="K1408" t="s">
        <v>106</v>
      </c>
      <c r="L1408" t="s">
        <v>44</v>
      </c>
      <c r="M1408" t="s">
        <v>217</v>
      </c>
      <c r="N1408">
        <v>0.37</v>
      </c>
      <c r="O1408" t="s">
        <v>46</v>
      </c>
      <c r="P1408" t="s">
        <v>149</v>
      </c>
      <c r="Q1408" t="s">
        <v>375</v>
      </c>
      <c r="R1408" t="s">
        <v>2979</v>
      </c>
      <c r="S1408">
        <v>32174</v>
      </c>
      <c r="T1408" s="3">
        <v>42013</v>
      </c>
      <c r="U1408" s="3">
        <v>42013</v>
      </c>
      <c r="V1408">
        <v>-23.3</v>
      </c>
      <c r="W1408">
        <v>12</v>
      </c>
      <c r="X1408">
        <v>50.71</v>
      </c>
      <c r="Y1408">
        <v>86284</v>
      </c>
    </row>
    <row r="1409" spans="1:25" x14ac:dyDescent="0.25">
      <c r="A1409">
        <v>23295</v>
      </c>
      <c r="B1409" t="s">
        <v>60</v>
      </c>
      <c r="C1409">
        <v>0.05</v>
      </c>
      <c r="D1409">
        <v>122.99</v>
      </c>
      <c r="E1409">
        <v>19.989999999999998</v>
      </c>
      <c r="F1409">
        <v>3005</v>
      </c>
      <c r="G1409" t="s">
        <v>2740</v>
      </c>
      <c r="H1409" t="s">
        <v>40</v>
      </c>
      <c r="I1409" t="s">
        <v>41</v>
      </c>
      <c r="J1409" t="s">
        <v>42</v>
      </c>
      <c r="K1409" t="s">
        <v>122</v>
      </c>
      <c r="L1409" t="s">
        <v>72</v>
      </c>
      <c r="M1409" t="s">
        <v>2256</v>
      </c>
      <c r="N1409">
        <v>0.37</v>
      </c>
      <c r="O1409" t="s">
        <v>46</v>
      </c>
      <c r="P1409" t="s">
        <v>47</v>
      </c>
      <c r="Q1409" t="s">
        <v>1754</v>
      </c>
      <c r="R1409" t="s">
        <v>2737</v>
      </c>
      <c r="S1409">
        <v>83814</v>
      </c>
      <c r="T1409" s="3">
        <v>42163</v>
      </c>
      <c r="U1409" s="3">
        <v>42166</v>
      </c>
      <c r="V1409">
        <v>1039.75</v>
      </c>
      <c r="W1409">
        <v>12</v>
      </c>
      <c r="X1409">
        <v>1506.89</v>
      </c>
      <c r="Y1409">
        <v>91389</v>
      </c>
    </row>
    <row r="1410" spans="1:25" x14ac:dyDescent="0.25">
      <c r="A1410">
        <v>23297</v>
      </c>
      <c r="B1410" t="s">
        <v>50</v>
      </c>
      <c r="C1410">
        <v>0</v>
      </c>
      <c r="D1410">
        <v>8.6</v>
      </c>
      <c r="E1410">
        <v>6.19</v>
      </c>
      <c r="F1410">
        <v>1405</v>
      </c>
      <c r="G1410" t="s">
        <v>1476</v>
      </c>
      <c r="H1410" t="s">
        <v>62</v>
      </c>
      <c r="I1410" t="s">
        <v>41</v>
      </c>
      <c r="J1410" t="s">
        <v>42</v>
      </c>
      <c r="K1410" t="s">
        <v>122</v>
      </c>
      <c r="L1410" t="s">
        <v>72</v>
      </c>
      <c r="M1410" t="s">
        <v>937</v>
      </c>
      <c r="N1410">
        <v>0.38</v>
      </c>
      <c r="O1410" t="s">
        <v>46</v>
      </c>
      <c r="P1410" t="s">
        <v>74</v>
      </c>
      <c r="Q1410" t="s">
        <v>313</v>
      </c>
      <c r="R1410" t="s">
        <v>1477</v>
      </c>
      <c r="S1410">
        <v>49017</v>
      </c>
      <c r="T1410" s="3">
        <v>42019</v>
      </c>
      <c r="U1410" s="3">
        <v>42019</v>
      </c>
      <c r="V1410">
        <v>-33.21</v>
      </c>
      <c r="W1410">
        <v>12</v>
      </c>
      <c r="X1410">
        <v>111.97</v>
      </c>
      <c r="Y1410">
        <v>86144</v>
      </c>
    </row>
    <row r="1411" spans="1:25" x14ac:dyDescent="0.25">
      <c r="A1411">
        <v>23298</v>
      </c>
      <c r="B1411" t="s">
        <v>60</v>
      </c>
      <c r="C1411">
        <v>0.01</v>
      </c>
      <c r="D1411">
        <v>30.98</v>
      </c>
      <c r="E1411">
        <v>9.18</v>
      </c>
      <c r="F1411">
        <v>2693</v>
      </c>
      <c r="G1411" t="s">
        <v>2505</v>
      </c>
      <c r="H1411" t="s">
        <v>62</v>
      </c>
      <c r="I1411" t="s">
        <v>53</v>
      </c>
      <c r="J1411" t="s">
        <v>42</v>
      </c>
      <c r="K1411" t="s">
        <v>106</v>
      </c>
      <c r="L1411" t="s">
        <v>72</v>
      </c>
      <c r="M1411" t="s">
        <v>2370</v>
      </c>
      <c r="N1411">
        <v>0.4</v>
      </c>
      <c r="O1411" t="s">
        <v>46</v>
      </c>
      <c r="P1411" t="s">
        <v>66</v>
      </c>
      <c r="Q1411" t="s">
        <v>162</v>
      </c>
      <c r="R1411" t="s">
        <v>1117</v>
      </c>
      <c r="S1411">
        <v>5201</v>
      </c>
      <c r="T1411" s="3">
        <v>42128</v>
      </c>
      <c r="U1411" s="3">
        <v>42128</v>
      </c>
      <c r="V1411">
        <v>380.47</v>
      </c>
      <c r="W1411">
        <v>20</v>
      </c>
      <c r="X1411">
        <v>627.19000000000005</v>
      </c>
      <c r="Y1411">
        <v>90624</v>
      </c>
    </row>
    <row r="1412" spans="1:25" x14ac:dyDescent="0.25">
      <c r="A1412">
        <v>23299</v>
      </c>
      <c r="B1412" t="s">
        <v>60</v>
      </c>
      <c r="C1412">
        <v>0.09</v>
      </c>
      <c r="D1412">
        <v>3.75</v>
      </c>
      <c r="E1412">
        <v>0.5</v>
      </c>
      <c r="F1412">
        <v>2689</v>
      </c>
      <c r="G1412" t="s">
        <v>2502</v>
      </c>
      <c r="H1412" t="s">
        <v>62</v>
      </c>
      <c r="I1412" t="s">
        <v>53</v>
      </c>
      <c r="J1412" t="s">
        <v>42</v>
      </c>
      <c r="K1412" t="s">
        <v>147</v>
      </c>
      <c r="L1412" t="s">
        <v>72</v>
      </c>
      <c r="M1412" t="s">
        <v>2503</v>
      </c>
      <c r="N1412">
        <v>0.37</v>
      </c>
      <c r="O1412" t="s">
        <v>46</v>
      </c>
      <c r="P1412" t="s">
        <v>66</v>
      </c>
      <c r="Q1412" t="s">
        <v>67</v>
      </c>
      <c r="R1412" t="s">
        <v>2504</v>
      </c>
      <c r="S1412">
        <v>7011</v>
      </c>
      <c r="T1412" s="3">
        <v>42128</v>
      </c>
      <c r="U1412" s="3">
        <v>42130</v>
      </c>
      <c r="V1412">
        <v>51.22</v>
      </c>
      <c r="W1412">
        <v>21</v>
      </c>
      <c r="X1412">
        <v>74.23</v>
      </c>
      <c r="Y1412">
        <v>90624</v>
      </c>
    </row>
    <row r="1413" spans="1:25" x14ac:dyDescent="0.25">
      <c r="A1413">
        <v>23300</v>
      </c>
      <c r="B1413" t="s">
        <v>60</v>
      </c>
      <c r="C1413">
        <v>0.08</v>
      </c>
      <c r="D1413">
        <v>100.97</v>
      </c>
      <c r="E1413">
        <v>7.18</v>
      </c>
      <c r="F1413">
        <v>2197</v>
      </c>
      <c r="G1413" t="s">
        <v>2105</v>
      </c>
      <c r="H1413" t="s">
        <v>62</v>
      </c>
      <c r="I1413" t="s">
        <v>71</v>
      </c>
      <c r="J1413" t="s">
        <v>90</v>
      </c>
      <c r="K1413" t="s">
        <v>193</v>
      </c>
      <c r="L1413" t="s">
        <v>72</v>
      </c>
      <c r="M1413" t="s">
        <v>2106</v>
      </c>
      <c r="N1413">
        <v>0.46</v>
      </c>
      <c r="O1413" t="s">
        <v>46</v>
      </c>
      <c r="P1413" t="s">
        <v>66</v>
      </c>
      <c r="Q1413" t="s">
        <v>84</v>
      </c>
      <c r="R1413" t="s">
        <v>1719</v>
      </c>
      <c r="S1413">
        <v>11756</v>
      </c>
      <c r="T1413" s="3">
        <v>42181</v>
      </c>
      <c r="U1413" s="3">
        <v>42182</v>
      </c>
      <c r="V1413">
        <v>126.23</v>
      </c>
      <c r="W1413">
        <v>7</v>
      </c>
      <c r="X1413">
        <v>650.25</v>
      </c>
      <c r="Y1413">
        <v>89176</v>
      </c>
    </row>
    <row r="1414" spans="1:25" x14ac:dyDescent="0.25">
      <c r="A1414">
        <v>23301</v>
      </c>
      <c r="B1414" t="s">
        <v>60</v>
      </c>
      <c r="C1414">
        <v>0</v>
      </c>
      <c r="D1414">
        <v>13.4</v>
      </c>
      <c r="E1414">
        <v>4.95</v>
      </c>
      <c r="F1414">
        <v>2197</v>
      </c>
      <c r="G1414" t="s">
        <v>2105</v>
      </c>
      <c r="H1414" t="s">
        <v>62</v>
      </c>
      <c r="I1414" t="s">
        <v>71</v>
      </c>
      <c r="J1414" t="s">
        <v>54</v>
      </c>
      <c r="K1414" t="s">
        <v>63</v>
      </c>
      <c r="L1414" t="s">
        <v>64</v>
      </c>
      <c r="M1414" t="s">
        <v>783</v>
      </c>
      <c r="N1414">
        <v>0.37</v>
      </c>
      <c r="O1414" t="s">
        <v>46</v>
      </c>
      <c r="P1414" t="s">
        <v>66</v>
      </c>
      <c r="Q1414" t="s">
        <v>84</v>
      </c>
      <c r="R1414" t="s">
        <v>1719</v>
      </c>
      <c r="S1414">
        <v>11756</v>
      </c>
      <c r="T1414" s="3">
        <v>42181</v>
      </c>
      <c r="U1414" s="3">
        <v>42182</v>
      </c>
      <c r="V1414">
        <v>187.76</v>
      </c>
      <c r="W1414">
        <v>19</v>
      </c>
      <c r="X1414">
        <v>272.12</v>
      </c>
      <c r="Y1414">
        <v>89176</v>
      </c>
    </row>
    <row r="1415" spans="1:25" x14ac:dyDescent="0.25">
      <c r="A1415">
        <v>23302</v>
      </c>
      <c r="B1415" t="s">
        <v>38</v>
      </c>
      <c r="C1415">
        <v>0.01</v>
      </c>
      <c r="D1415">
        <v>8.33</v>
      </c>
      <c r="E1415">
        <v>1.99</v>
      </c>
      <c r="F1415">
        <v>306</v>
      </c>
      <c r="G1415" t="s">
        <v>426</v>
      </c>
      <c r="H1415" t="s">
        <v>62</v>
      </c>
      <c r="I1415" t="s">
        <v>71</v>
      </c>
      <c r="J1415" t="s">
        <v>90</v>
      </c>
      <c r="K1415" t="s">
        <v>193</v>
      </c>
      <c r="L1415" t="s">
        <v>64</v>
      </c>
      <c r="M1415" t="s">
        <v>427</v>
      </c>
      <c r="N1415">
        <v>0.52</v>
      </c>
      <c r="O1415" t="s">
        <v>46</v>
      </c>
      <c r="P1415" t="s">
        <v>66</v>
      </c>
      <c r="Q1415" t="s">
        <v>428</v>
      </c>
      <c r="R1415" t="s">
        <v>429</v>
      </c>
      <c r="S1415">
        <v>21208</v>
      </c>
      <c r="T1415" s="3">
        <v>42049</v>
      </c>
      <c r="U1415" s="3">
        <v>42050</v>
      </c>
      <c r="V1415">
        <v>15.9</v>
      </c>
      <c r="W1415">
        <v>8</v>
      </c>
      <c r="X1415">
        <v>70.16</v>
      </c>
      <c r="Y1415">
        <v>87057</v>
      </c>
    </row>
    <row r="1416" spans="1:25" x14ac:dyDescent="0.25">
      <c r="A1416">
        <v>23303</v>
      </c>
      <c r="B1416" t="s">
        <v>38</v>
      </c>
      <c r="C1416">
        <v>0.04</v>
      </c>
      <c r="D1416">
        <v>85.99</v>
      </c>
      <c r="E1416">
        <v>0.99</v>
      </c>
      <c r="F1416">
        <v>306</v>
      </c>
      <c r="G1416" t="s">
        <v>426</v>
      </c>
      <c r="H1416" t="s">
        <v>62</v>
      </c>
      <c r="I1416" t="s">
        <v>71</v>
      </c>
      <c r="J1416" t="s">
        <v>90</v>
      </c>
      <c r="K1416" t="s">
        <v>91</v>
      </c>
      <c r="L1416" t="s">
        <v>44</v>
      </c>
      <c r="M1416" t="s">
        <v>430</v>
      </c>
      <c r="N1416">
        <v>0.55000000000000004</v>
      </c>
      <c r="O1416" t="s">
        <v>46</v>
      </c>
      <c r="P1416" t="s">
        <v>66</v>
      </c>
      <c r="Q1416" t="s">
        <v>428</v>
      </c>
      <c r="R1416" t="s">
        <v>429</v>
      </c>
      <c r="S1416">
        <v>21208</v>
      </c>
      <c r="T1416" s="3">
        <v>42049</v>
      </c>
      <c r="U1416" s="3">
        <v>42051</v>
      </c>
      <c r="V1416">
        <v>855.99</v>
      </c>
      <c r="W1416">
        <v>17</v>
      </c>
      <c r="X1416">
        <v>1240.57</v>
      </c>
      <c r="Y1416">
        <v>87057</v>
      </c>
    </row>
    <row r="1417" spans="1:25" x14ac:dyDescent="0.25">
      <c r="A1417">
        <v>23312</v>
      </c>
      <c r="B1417" t="s">
        <v>50</v>
      </c>
      <c r="C1417">
        <v>0.08</v>
      </c>
      <c r="D1417">
        <v>13.9</v>
      </c>
      <c r="E1417">
        <v>7.59</v>
      </c>
      <c r="F1417">
        <v>1080</v>
      </c>
      <c r="G1417" t="s">
        <v>1203</v>
      </c>
      <c r="H1417" t="s">
        <v>62</v>
      </c>
      <c r="I1417" t="s">
        <v>41</v>
      </c>
      <c r="J1417" t="s">
        <v>42</v>
      </c>
      <c r="K1417" t="s">
        <v>187</v>
      </c>
      <c r="L1417" t="s">
        <v>64</v>
      </c>
      <c r="M1417" t="s">
        <v>707</v>
      </c>
      <c r="N1417">
        <v>0.56000000000000005</v>
      </c>
      <c r="O1417" t="s">
        <v>46</v>
      </c>
      <c r="P1417" t="s">
        <v>74</v>
      </c>
      <c r="Q1417" t="s">
        <v>191</v>
      </c>
      <c r="R1417" t="s">
        <v>1204</v>
      </c>
      <c r="S1417">
        <v>60174</v>
      </c>
      <c r="T1417" s="3">
        <v>42132</v>
      </c>
      <c r="U1417" s="3">
        <v>42133</v>
      </c>
      <c r="V1417">
        <v>9.86</v>
      </c>
      <c r="W1417">
        <v>14</v>
      </c>
      <c r="X1417">
        <v>196.41</v>
      </c>
      <c r="Y1417">
        <v>88461</v>
      </c>
    </row>
    <row r="1418" spans="1:25" x14ac:dyDescent="0.25">
      <c r="A1418">
        <v>23313</v>
      </c>
      <c r="B1418" t="s">
        <v>119</v>
      </c>
      <c r="C1418">
        <v>0.08</v>
      </c>
      <c r="D1418">
        <v>9.48</v>
      </c>
      <c r="E1418">
        <v>7.29</v>
      </c>
      <c r="F1418">
        <v>2308</v>
      </c>
      <c r="G1418" t="s">
        <v>2207</v>
      </c>
      <c r="H1418" t="s">
        <v>62</v>
      </c>
      <c r="I1418" t="s">
        <v>71</v>
      </c>
      <c r="J1418" t="s">
        <v>54</v>
      </c>
      <c r="K1418" t="s">
        <v>63</v>
      </c>
      <c r="L1418" t="s">
        <v>64</v>
      </c>
      <c r="M1418" t="s">
        <v>65</v>
      </c>
      <c r="N1418">
        <v>0.45</v>
      </c>
      <c r="O1418" t="s">
        <v>46</v>
      </c>
      <c r="P1418" t="s">
        <v>149</v>
      </c>
      <c r="Q1418" t="s">
        <v>375</v>
      </c>
      <c r="R1418" t="s">
        <v>2208</v>
      </c>
      <c r="S1418">
        <v>33971</v>
      </c>
      <c r="T1418" s="3">
        <v>42087</v>
      </c>
      <c r="U1418" s="3">
        <v>42089</v>
      </c>
      <c r="V1418">
        <v>-50.4</v>
      </c>
      <c r="W1418">
        <v>2</v>
      </c>
      <c r="X1418">
        <v>20.22</v>
      </c>
      <c r="Y1418">
        <v>90557</v>
      </c>
    </row>
    <row r="1419" spans="1:25" x14ac:dyDescent="0.25">
      <c r="A1419">
        <v>23314</v>
      </c>
      <c r="B1419" t="s">
        <v>119</v>
      </c>
      <c r="C1419">
        <v>0.03</v>
      </c>
      <c r="D1419">
        <v>193.17</v>
      </c>
      <c r="E1419">
        <v>19.989999999999998</v>
      </c>
      <c r="F1419">
        <v>2308</v>
      </c>
      <c r="G1419" t="s">
        <v>2207</v>
      </c>
      <c r="H1419" t="s">
        <v>62</v>
      </c>
      <c r="I1419" t="s">
        <v>71</v>
      </c>
      <c r="J1419" t="s">
        <v>42</v>
      </c>
      <c r="K1419" t="s">
        <v>154</v>
      </c>
      <c r="L1419" t="s">
        <v>72</v>
      </c>
      <c r="M1419" t="s">
        <v>1536</v>
      </c>
      <c r="N1419">
        <v>0.71</v>
      </c>
      <c r="O1419" t="s">
        <v>46</v>
      </c>
      <c r="P1419" t="s">
        <v>149</v>
      </c>
      <c r="Q1419" t="s">
        <v>375</v>
      </c>
      <c r="R1419" t="s">
        <v>2208</v>
      </c>
      <c r="S1419">
        <v>33971</v>
      </c>
      <c r="T1419" s="3">
        <v>42087</v>
      </c>
      <c r="U1419" s="3">
        <v>42091</v>
      </c>
      <c r="V1419">
        <v>-348.75</v>
      </c>
      <c r="W1419">
        <v>8</v>
      </c>
      <c r="X1419">
        <v>1548.97</v>
      </c>
      <c r="Y1419">
        <v>90557</v>
      </c>
    </row>
    <row r="1420" spans="1:25" x14ac:dyDescent="0.25">
      <c r="A1420">
        <v>23317</v>
      </c>
      <c r="B1420" t="s">
        <v>119</v>
      </c>
      <c r="C1420">
        <v>0.06</v>
      </c>
      <c r="D1420">
        <v>6.98</v>
      </c>
      <c r="E1420">
        <v>1.6</v>
      </c>
      <c r="F1420">
        <v>2209</v>
      </c>
      <c r="G1420" t="s">
        <v>2121</v>
      </c>
      <c r="H1420" t="s">
        <v>62</v>
      </c>
      <c r="I1420" t="s">
        <v>53</v>
      </c>
      <c r="J1420" t="s">
        <v>42</v>
      </c>
      <c r="K1420" t="s">
        <v>106</v>
      </c>
      <c r="L1420" t="s">
        <v>44</v>
      </c>
      <c r="M1420" t="s">
        <v>968</v>
      </c>
      <c r="N1420">
        <v>0.38</v>
      </c>
      <c r="O1420" t="s">
        <v>46</v>
      </c>
      <c r="P1420" t="s">
        <v>149</v>
      </c>
      <c r="Q1420" t="s">
        <v>400</v>
      </c>
      <c r="R1420" t="s">
        <v>2122</v>
      </c>
      <c r="S1420">
        <v>30337</v>
      </c>
      <c r="T1420" s="3">
        <v>42026</v>
      </c>
      <c r="U1420" s="3">
        <v>42033</v>
      </c>
      <c r="V1420">
        <v>-98.06</v>
      </c>
      <c r="W1420">
        <v>12</v>
      </c>
      <c r="X1420">
        <v>83.93</v>
      </c>
      <c r="Y1420">
        <v>88030</v>
      </c>
    </row>
    <row r="1421" spans="1:25" x14ac:dyDescent="0.25">
      <c r="A1421">
        <v>23322</v>
      </c>
      <c r="B1421" t="s">
        <v>50</v>
      </c>
      <c r="C1421">
        <v>0.05</v>
      </c>
      <c r="D1421">
        <v>25.99</v>
      </c>
      <c r="E1421">
        <v>5.37</v>
      </c>
      <c r="F1421">
        <v>3151</v>
      </c>
      <c r="G1421" t="s">
        <v>2857</v>
      </c>
      <c r="H1421" t="s">
        <v>40</v>
      </c>
      <c r="I1421" t="s">
        <v>41</v>
      </c>
      <c r="J1421" t="s">
        <v>42</v>
      </c>
      <c r="K1421" t="s">
        <v>43</v>
      </c>
      <c r="L1421" t="s">
        <v>72</v>
      </c>
      <c r="M1421" t="s">
        <v>1652</v>
      </c>
      <c r="N1421">
        <v>0.56000000000000005</v>
      </c>
      <c r="O1421" t="s">
        <v>46</v>
      </c>
      <c r="P1421" t="s">
        <v>47</v>
      </c>
      <c r="Q1421" t="s">
        <v>58</v>
      </c>
      <c r="R1421" t="s">
        <v>2859</v>
      </c>
      <c r="S1421">
        <v>92277</v>
      </c>
      <c r="T1421" s="3">
        <v>42051</v>
      </c>
      <c r="U1421" s="3">
        <v>42053</v>
      </c>
      <c r="V1421">
        <v>220.36</v>
      </c>
      <c r="W1421">
        <v>18</v>
      </c>
      <c r="X1421">
        <v>451.35</v>
      </c>
      <c r="Y1421">
        <v>88545</v>
      </c>
    </row>
    <row r="1422" spans="1:25" x14ac:dyDescent="0.25">
      <c r="A1422">
        <v>23324</v>
      </c>
      <c r="B1422" t="s">
        <v>60</v>
      </c>
      <c r="C1422">
        <v>0.01</v>
      </c>
      <c r="D1422">
        <v>11.34</v>
      </c>
      <c r="E1422">
        <v>5.01</v>
      </c>
      <c r="F1422">
        <v>3252</v>
      </c>
      <c r="G1422" t="s">
        <v>2928</v>
      </c>
      <c r="H1422" t="s">
        <v>62</v>
      </c>
      <c r="I1422" t="s">
        <v>71</v>
      </c>
      <c r="J1422" t="s">
        <v>42</v>
      </c>
      <c r="K1422" t="s">
        <v>106</v>
      </c>
      <c r="L1422" t="s">
        <v>72</v>
      </c>
      <c r="M1422" t="s">
        <v>589</v>
      </c>
      <c r="N1422">
        <v>0.36</v>
      </c>
      <c r="O1422" t="s">
        <v>46</v>
      </c>
      <c r="P1422" t="s">
        <v>66</v>
      </c>
      <c r="Q1422" t="s">
        <v>84</v>
      </c>
      <c r="R1422" t="s">
        <v>2929</v>
      </c>
      <c r="S1422">
        <v>12306</v>
      </c>
      <c r="T1422" s="3">
        <v>42093</v>
      </c>
      <c r="U1422" s="3">
        <v>42095</v>
      </c>
      <c r="V1422">
        <v>-11.83</v>
      </c>
      <c r="W1422">
        <v>1</v>
      </c>
      <c r="X1422">
        <v>14.52</v>
      </c>
      <c r="Y1422">
        <v>87296</v>
      </c>
    </row>
    <row r="1423" spans="1:25" x14ac:dyDescent="0.25">
      <c r="A1423">
        <v>23329</v>
      </c>
      <c r="B1423" t="s">
        <v>60</v>
      </c>
      <c r="C1423">
        <v>0.09</v>
      </c>
      <c r="D1423">
        <v>20.98</v>
      </c>
      <c r="E1423">
        <v>1.49</v>
      </c>
      <c r="F1423">
        <v>1511</v>
      </c>
      <c r="G1423" t="s">
        <v>1558</v>
      </c>
      <c r="H1423" t="s">
        <v>62</v>
      </c>
      <c r="I1423" t="s">
        <v>41</v>
      </c>
      <c r="J1423" t="s">
        <v>42</v>
      </c>
      <c r="K1423" t="s">
        <v>122</v>
      </c>
      <c r="L1423" t="s">
        <v>72</v>
      </c>
      <c r="M1423" t="s">
        <v>1559</v>
      </c>
      <c r="N1423">
        <v>0.35</v>
      </c>
      <c r="O1423" t="s">
        <v>46</v>
      </c>
      <c r="P1423" t="s">
        <v>74</v>
      </c>
      <c r="Q1423" t="s">
        <v>716</v>
      </c>
      <c r="R1423" t="s">
        <v>1560</v>
      </c>
      <c r="S1423">
        <v>47302</v>
      </c>
      <c r="T1423" s="3">
        <v>42177</v>
      </c>
      <c r="U1423" s="3">
        <v>42179</v>
      </c>
      <c r="V1423">
        <v>199.18</v>
      </c>
      <c r="W1423">
        <v>14</v>
      </c>
      <c r="X1423">
        <v>288.67</v>
      </c>
      <c r="Y1423">
        <v>90303</v>
      </c>
    </row>
    <row r="1424" spans="1:25" x14ac:dyDescent="0.25">
      <c r="A1424">
        <v>23338</v>
      </c>
      <c r="B1424" t="s">
        <v>38</v>
      </c>
      <c r="C1424">
        <v>0.05</v>
      </c>
      <c r="D1424">
        <v>165.2</v>
      </c>
      <c r="E1424">
        <v>19.989999999999998</v>
      </c>
      <c r="F1424">
        <v>2671</v>
      </c>
      <c r="G1424" t="s">
        <v>2492</v>
      </c>
      <c r="H1424" t="s">
        <v>62</v>
      </c>
      <c r="I1424" t="s">
        <v>53</v>
      </c>
      <c r="J1424" t="s">
        <v>42</v>
      </c>
      <c r="K1424" t="s">
        <v>154</v>
      </c>
      <c r="L1424" t="s">
        <v>72</v>
      </c>
      <c r="M1424" t="s">
        <v>575</v>
      </c>
      <c r="N1424">
        <v>0.59</v>
      </c>
      <c r="O1424" t="s">
        <v>46</v>
      </c>
      <c r="P1424" t="s">
        <v>149</v>
      </c>
      <c r="Q1424" t="s">
        <v>257</v>
      </c>
      <c r="R1424" t="s">
        <v>2459</v>
      </c>
      <c r="S1424">
        <v>37027</v>
      </c>
      <c r="T1424" s="3">
        <v>42153</v>
      </c>
      <c r="U1424" s="3">
        <v>42153</v>
      </c>
      <c r="V1424">
        <v>-48.96</v>
      </c>
      <c r="W1424">
        <v>42</v>
      </c>
      <c r="X1424">
        <v>6938.19</v>
      </c>
      <c r="Y1424">
        <v>90551</v>
      </c>
    </row>
    <row r="1425" spans="1:25" x14ac:dyDescent="0.25">
      <c r="A1425">
        <v>23342</v>
      </c>
      <c r="B1425" t="s">
        <v>60</v>
      </c>
      <c r="C1425">
        <v>0.02</v>
      </c>
      <c r="D1425">
        <v>11.55</v>
      </c>
      <c r="E1425">
        <v>2.36</v>
      </c>
      <c r="F1425">
        <v>2770</v>
      </c>
      <c r="G1425" t="s">
        <v>2552</v>
      </c>
      <c r="H1425" t="s">
        <v>62</v>
      </c>
      <c r="I1425" t="s">
        <v>41</v>
      </c>
      <c r="J1425" t="s">
        <v>42</v>
      </c>
      <c r="K1425" t="s">
        <v>43</v>
      </c>
      <c r="L1425" t="s">
        <v>44</v>
      </c>
      <c r="M1425" t="s">
        <v>325</v>
      </c>
      <c r="N1425">
        <v>0.55000000000000004</v>
      </c>
      <c r="O1425" t="s">
        <v>46</v>
      </c>
      <c r="P1425" t="s">
        <v>149</v>
      </c>
      <c r="Q1425" t="s">
        <v>400</v>
      </c>
      <c r="R1425" t="s">
        <v>2553</v>
      </c>
      <c r="S1425">
        <v>30338</v>
      </c>
      <c r="T1425" s="3">
        <v>42071</v>
      </c>
      <c r="U1425" s="3">
        <v>42073</v>
      </c>
      <c r="V1425">
        <v>1289.3800000000001</v>
      </c>
      <c r="W1425">
        <v>14</v>
      </c>
      <c r="X1425">
        <v>159.53</v>
      </c>
      <c r="Y1425">
        <v>88975</v>
      </c>
    </row>
    <row r="1426" spans="1:25" x14ac:dyDescent="0.25">
      <c r="A1426">
        <v>23344</v>
      </c>
      <c r="B1426" t="s">
        <v>38</v>
      </c>
      <c r="C1426">
        <v>0.1</v>
      </c>
      <c r="D1426">
        <v>12.53</v>
      </c>
      <c r="E1426">
        <v>0.49</v>
      </c>
      <c r="F1426">
        <v>2302</v>
      </c>
      <c r="G1426" t="s">
        <v>2200</v>
      </c>
      <c r="H1426" t="s">
        <v>62</v>
      </c>
      <c r="I1426" t="s">
        <v>41</v>
      </c>
      <c r="J1426" t="s">
        <v>42</v>
      </c>
      <c r="K1426" t="s">
        <v>147</v>
      </c>
      <c r="L1426" t="s">
        <v>72</v>
      </c>
      <c r="M1426" t="s">
        <v>1029</v>
      </c>
      <c r="N1426">
        <v>0.38</v>
      </c>
      <c r="O1426" t="s">
        <v>46</v>
      </c>
      <c r="P1426" t="s">
        <v>149</v>
      </c>
      <c r="Q1426" t="s">
        <v>375</v>
      </c>
      <c r="R1426" t="s">
        <v>2202</v>
      </c>
      <c r="S1426">
        <v>32404</v>
      </c>
      <c r="T1426" s="3">
        <v>42007</v>
      </c>
      <c r="U1426" s="3">
        <v>42008</v>
      </c>
      <c r="V1426">
        <v>244.46</v>
      </c>
      <c r="W1426">
        <v>8</v>
      </c>
      <c r="X1426">
        <v>92.02</v>
      </c>
      <c r="Y1426">
        <v>87696</v>
      </c>
    </row>
    <row r="1427" spans="1:25" x14ac:dyDescent="0.25">
      <c r="A1427">
        <v>23345</v>
      </c>
      <c r="B1427" t="s">
        <v>38</v>
      </c>
      <c r="C1427">
        <v>0.1</v>
      </c>
      <c r="D1427">
        <v>146.34</v>
      </c>
      <c r="E1427">
        <v>43.75</v>
      </c>
      <c r="F1427">
        <v>2302</v>
      </c>
      <c r="G1427" t="s">
        <v>2200</v>
      </c>
      <c r="H1427" t="s">
        <v>52</v>
      </c>
      <c r="I1427" t="s">
        <v>41</v>
      </c>
      <c r="J1427" t="s">
        <v>54</v>
      </c>
      <c r="K1427" t="s">
        <v>165</v>
      </c>
      <c r="L1427" t="s">
        <v>134</v>
      </c>
      <c r="M1427" t="s">
        <v>2203</v>
      </c>
      <c r="N1427">
        <v>0.64</v>
      </c>
      <c r="O1427" t="s">
        <v>46</v>
      </c>
      <c r="P1427" t="s">
        <v>149</v>
      </c>
      <c r="Q1427" t="s">
        <v>375</v>
      </c>
      <c r="R1427" t="s">
        <v>2202</v>
      </c>
      <c r="S1427">
        <v>32404</v>
      </c>
      <c r="T1427" s="3">
        <v>42007</v>
      </c>
      <c r="U1427" s="3">
        <v>42008</v>
      </c>
      <c r="V1427">
        <v>-473.58</v>
      </c>
      <c r="W1427">
        <v>2</v>
      </c>
      <c r="X1427">
        <v>283.55</v>
      </c>
      <c r="Y1427">
        <v>87696</v>
      </c>
    </row>
    <row r="1428" spans="1:25" x14ac:dyDescent="0.25">
      <c r="A1428">
        <v>23350</v>
      </c>
      <c r="B1428" t="s">
        <v>69</v>
      </c>
      <c r="C1428">
        <v>0.02</v>
      </c>
      <c r="D1428">
        <v>4.91</v>
      </c>
      <c r="E1428">
        <v>0.5</v>
      </c>
      <c r="F1428">
        <v>2797</v>
      </c>
      <c r="G1428" t="s">
        <v>2585</v>
      </c>
      <c r="H1428" t="s">
        <v>62</v>
      </c>
      <c r="I1428" t="s">
        <v>41</v>
      </c>
      <c r="J1428" t="s">
        <v>42</v>
      </c>
      <c r="K1428" t="s">
        <v>147</v>
      </c>
      <c r="L1428" t="s">
        <v>72</v>
      </c>
      <c r="M1428" t="s">
        <v>1574</v>
      </c>
      <c r="N1428">
        <v>0.36</v>
      </c>
      <c r="O1428" t="s">
        <v>46</v>
      </c>
      <c r="P1428" t="s">
        <v>66</v>
      </c>
      <c r="Q1428" t="s">
        <v>247</v>
      </c>
      <c r="R1428" t="s">
        <v>2586</v>
      </c>
      <c r="S1428">
        <v>15122</v>
      </c>
      <c r="T1428" s="3">
        <v>42025</v>
      </c>
      <c r="U1428" s="3">
        <v>42026</v>
      </c>
      <c r="V1428">
        <v>29.88</v>
      </c>
      <c r="W1428">
        <v>9</v>
      </c>
      <c r="X1428">
        <v>43.31</v>
      </c>
      <c r="Y1428">
        <v>87553</v>
      </c>
    </row>
    <row r="1429" spans="1:25" x14ac:dyDescent="0.25">
      <c r="A1429">
        <v>23351</v>
      </c>
      <c r="B1429" t="s">
        <v>69</v>
      </c>
      <c r="C1429">
        <v>0.02</v>
      </c>
      <c r="D1429">
        <v>30.44</v>
      </c>
      <c r="E1429">
        <v>1.49</v>
      </c>
      <c r="F1429">
        <v>2796</v>
      </c>
      <c r="G1429" t="s">
        <v>2582</v>
      </c>
      <c r="H1429" t="s">
        <v>62</v>
      </c>
      <c r="I1429" t="s">
        <v>41</v>
      </c>
      <c r="J1429" t="s">
        <v>42</v>
      </c>
      <c r="K1429" t="s">
        <v>122</v>
      </c>
      <c r="L1429" t="s">
        <v>72</v>
      </c>
      <c r="M1429" t="s">
        <v>2583</v>
      </c>
      <c r="N1429">
        <v>0.37</v>
      </c>
      <c r="O1429" t="s">
        <v>46</v>
      </c>
      <c r="P1429" t="s">
        <v>74</v>
      </c>
      <c r="Q1429" t="s">
        <v>343</v>
      </c>
      <c r="R1429" t="s">
        <v>2584</v>
      </c>
      <c r="S1429">
        <v>51106</v>
      </c>
      <c r="T1429" s="3">
        <v>42025</v>
      </c>
      <c r="U1429" s="3">
        <v>42027</v>
      </c>
      <c r="V1429">
        <v>266.76</v>
      </c>
      <c r="W1429">
        <v>12</v>
      </c>
      <c r="X1429">
        <v>386.61</v>
      </c>
      <c r="Y1429">
        <v>87553</v>
      </c>
    </row>
    <row r="1430" spans="1:25" x14ac:dyDescent="0.25">
      <c r="A1430">
        <v>23358</v>
      </c>
      <c r="B1430" t="s">
        <v>50</v>
      </c>
      <c r="C1430">
        <v>0.08</v>
      </c>
      <c r="D1430">
        <v>4.9800000000000004</v>
      </c>
      <c r="E1430">
        <v>4.7</v>
      </c>
      <c r="F1430">
        <v>1683</v>
      </c>
      <c r="G1430" t="s">
        <v>1700</v>
      </c>
      <c r="H1430" t="s">
        <v>62</v>
      </c>
      <c r="I1430" t="s">
        <v>127</v>
      </c>
      <c r="J1430" t="s">
        <v>42</v>
      </c>
      <c r="K1430" t="s">
        <v>106</v>
      </c>
      <c r="L1430" t="s">
        <v>72</v>
      </c>
      <c r="M1430" t="s">
        <v>1699</v>
      </c>
      <c r="N1430">
        <v>0.38</v>
      </c>
      <c r="O1430" t="s">
        <v>46</v>
      </c>
      <c r="P1430" t="s">
        <v>74</v>
      </c>
      <c r="Q1430" t="s">
        <v>143</v>
      </c>
      <c r="R1430" t="s">
        <v>1701</v>
      </c>
      <c r="S1430">
        <v>77301</v>
      </c>
      <c r="T1430" s="3">
        <v>42077</v>
      </c>
      <c r="U1430" s="3">
        <v>42078</v>
      </c>
      <c r="V1430">
        <v>-56.35</v>
      </c>
      <c r="W1430">
        <v>12</v>
      </c>
      <c r="X1430">
        <v>57.7</v>
      </c>
      <c r="Y1430">
        <v>90613</v>
      </c>
    </row>
    <row r="1431" spans="1:25" x14ac:dyDescent="0.25">
      <c r="A1431">
        <v>23359</v>
      </c>
      <c r="B1431" t="s">
        <v>50</v>
      </c>
      <c r="C1431">
        <v>0.02</v>
      </c>
      <c r="D1431">
        <v>9.11</v>
      </c>
      <c r="E1431">
        <v>2.15</v>
      </c>
      <c r="F1431">
        <v>3360</v>
      </c>
      <c r="G1431" t="s">
        <v>3007</v>
      </c>
      <c r="H1431" t="s">
        <v>62</v>
      </c>
      <c r="I1431" t="s">
        <v>53</v>
      </c>
      <c r="J1431" t="s">
        <v>42</v>
      </c>
      <c r="K1431" t="s">
        <v>106</v>
      </c>
      <c r="L1431" t="s">
        <v>44</v>
      </c>
      <c r="M1431" t="s">
        <v>1271</v>
      </c>
      <c r="N1431">
        <v>0.4</v>
      </c>
      <c r="O1431" t="s">
        <v>46</v>
      </c>
      <c r="P1431" t="s">
        <v>74</v>
      </c>
      <c r="Q1431" t="s">
        <v>1871</v>
      </c>
      <c r="R1431" t="s">
        <v>3008</v>
      </c>
      <c r="S1431">
        <v>53214</v>
      </c>
      <c r="T1431" s="3">
        <v>42083</v>
      </c>
      <c r="U1431" s="3">
        <v>42085</v>
      </c>
      <c r="V1431">
        <v>18.41</v>
      </c>
      <c r="W1431">
        <v>3</v>
      </c>
      <c r="X1431">
        <v>27.37</v>
      </c>
      <c r="Y1431">
        <v>91435</v>
      </c>
    </row>
    <row r="1432" spans="1:25" x14ac:dyDescent="0.25">
      <c r="A1432">
        <v>23360</v>
      </c>
      <c r="B1432" t="s">
        <v>50</v>
      </c>
      <c r="C1432">
        <v>0.06</v>
      </c>
      <c r="D1432">
        <v>12.64</v>
      </c>
      <c r="E1432">
        <v>4.9800000000000004</v>
      </c>
      <c r="F1432">
        <v>3361</v>
      </c>
      <c r="G1432" t="s">
        <v>3009</v>
      </c>
      <c r="H1432" t="s">
        <v>62</v>
      </c>
      <c r="I1432" t="s">
        <v>53</v>
      </c>
      <c r="J1432" t="s">
        <v>54</v>
      </c>
      <c r="K1432" t="s">
        <v>63</v>
      </c>
      <c r="L1432" t="s">
        <v>64</v>
      </c>
      <c r="M1432" t="s">
        <v>638</v>
      </c>
      <c r="N1432">
        <v>0.48</v>
      </c>
      <c r="O1432" t="s">
        <v>46</v>
      </c>
      <c r="P1432" t="s">
        <v>74</v>
      </c>
      <c r="Q1432" t="s">
        <v>1871</v>
      </c>
      <c r="R1432" t="s">
        <v>3010</v>
      </c>
      <c r="S1432">
        <v>53095</v>
      </c>
      <c r="T1432" s="3">
        <v>42083</v>
      </c>
      <c r="U1432" s="3">
        <v>42085</v>
      </c>
      <c r="V1432">
        <v>65.63</v>
      </c>
      <c r="W1432">
        <v>8</v>
      </c>
      <c r="X1432">
        <v>98.16</v>
      </c>
      <c r="Y1432">
        <v>91435</v>
      </c>
    </row>
    <row r="1433" spans="1:25" x14ac:dyDescent="0.25">
      <c r="A1433">
        <v>23361</v>
      </c>
      <c r="B1433" t="s">
        <v>60</v>
      </c>
      <c r="C1433">
        <v>0.02</v>
      </c>
      <c r="D1433">
        <v>49.99</v>
      </c>
      <c r="E1433">
        <v>19.989999999999998</v>
      </c>
      <c r="F1433">
        <v>184</v>
      </c>
      <c r="G1433" t="s">
        <v>290</v>
      </c>
      <c r="H1433" t="s">
        <v>62</v>
      </c>
      <c r="I1433" t="s">
        <v>71</v>
      </c>
      <c r="J1433" t="s">
        <v>90</v>
      </c>
      <c r="K1433" t="s">
        <v>193</v>
      </c>
      <c r="L1433" t="s">
        <v>72</v>
      </c>
      <c r="M1433" t="s">
        <v>288</v>
      </c>
      <c r="N1433">
        <v>0.41</v>
      </c>
      <c r="O1433" t="s">
        <v>46</v>
      </c>
      <c r="P1433" t="s">
        <v>66</v>
      </c>
      <c r="Q1433" t="s">
        <v>206</v>
      </c>
      <c r="R1433" t="s">
        <v>291</v>
      </c>
      <c r="S1433">
        <v>2474</v>
      </c>
      <c r="T1433" s="3">
        <v>42056</v>
      </c>
      <c r="U1433" s="3">
        <v>42056</v>
      </c>
      <c r="V1433">
        <v>-76.89</v>
      </c>
      <c r="W1433">
        <v>5</v>
      </c>
      <c r="X1433">
        <v>250.5</v>
      </c>
      <c r="Y1433">
        <v>88360</v>
      </c>
    </row>
    <row r="1434" spans="1:25" x14ac:dyDescent="0.25">
      <c r="A1434">
        <v>23365</v>
      </c>
      <c r="B1434" t="s">
        <v>50</v>
      </c>
      <c r="C1434">
        <v>0.01</v>
      </c>
      <c r="D1434">
        <v>45.98</v>
      </c>
      <c r="E1434">
        <v>4.8</v>
      </c>
      <c r="F1434">
        <v>146</v>
      </c>
      <c r="G1434" t="s">
        <v>251</v>
      </c>
      <c r="H1434" t="s">
        <v>62</v>
      </c>
      <c r="I1434" t="s">
        <v>71</v>
      </c>
      <c r="J1434" t="s">
        <v>54</v>
      </c>
      <c r="K1434" t="s">
        <v>63</v>
      </c>
      <c r="L1434" t="s">
        <v>44</v>
      </c>
      <c r="M1434" t="s">
        <v>252</v>
      </c>
      <c r="N1434">
        <v>0.68</v>
      </c>
      <c r="O1434" t="s">
        <v>46</v>
      </c>
      <c r="P1434" t="s">
        <v>74</v>
      </c>
      <c r="Q1434" t="s">
        <v>143</v>
      </c>
      <c r="R1434" t="s">
        <v>253</v>
      </c>
      <c r="S1434">
        <v>76148</v>
      </c>
      <c r="T1434" s="3">
        <v>42075</v>
      </c>
      <c r="U1434" s="3">
        <v>42076</v>
      </c>
      <c r="V1434">
        <v>133.58000000000001</v>
      </c>
      <c r="W1434">
        <v>4</v>
      </c>
      <c r="X1434">
        <v>193.59</v>
      </c>
      <c r="Y1434">
        <v>91088</v>
      </c>
    </row>
    <row r="1435" spans="1:25" x14ac:dyDescent="0.25">
      <c r="A1435">
        <v>23378</v>
      </c>
      <c r="B1435" t="s">
        <v>38</v>
      </c>
      <c r="C1435">
        <v>0.09</v>
      </c>
      <c r="D1435">
        <v>40.98</v>
      </c>
      <c r="E1435">
        <v>6.5</v>
      </c>
      <c r="F1435">
        <v>1956</v>
      </c>
      <c r="G1435" t="s">
        <v>1918</v>
      </c>
      <c r="H1435" t="s">
        <v>62</v>
      </c>
      <c r="I1435" t="s">
        <v>127</v>
      </c>
      <c r="J1435" t="s">
        <v>90</v>
      </c>
      <c r="K1435" t="s">
        <v>193</v>
      </c>
      <c r="L1435" t="s">
        <v>72</v>
      </c>
      <c r="M1435" t="s">
        <v>1283</v>
      </c>
      <c r="N1435">
        <v>0.74</v>
      </c>
      <c r="O1435" t="s">
        <v>46</v>
      </c>
      <c r="P1435" t="s">
        <v>47</v>
      </c>
      <c r="Q1435" t="s">
        <v>268</v>
      </c>
      <c r="R1435" t="s">
        <v>350</v>
      </c>
      <c r="S1435">
        <v>80027</v>
      </c>
      <c r="T1435" s="3">
        <v>42174</v>
      </c>
      <c r="U1435" s="3">
        <v>42176</v>
      </c>
      <c r="V1435">
        <v>-50.24</v>
      </c>
      <c r="W1435">
        <v>19</v>
      </c>
      <c r="X1435">
        <v>746.91</v>
      </c>
      <c r="Y1435">
        <v>89820</v>
      </c>
    </row>
    <row r="1436" spans="1:25" x14ac:dyDescent="0.25">
      <c r="A1436">
        <v>23392</v>
      </c>
      <c r="B1436" t="s">
        <v>60</v>
      </c>
      <c r="C1436">
        <v>0.02</v>
      </c>
      <c r="D1436">
        <v>60.22</v>
      </c>
      <c r="E1436">
        <v>3.5</v>
      </c>
      <c r="F1436">
        <v>3155</v>
      </c>
      <c r="G1436" t="s">
        <v>2863</v>
      </c>
      <c r="H1436" t="s">
        <v>62</v>
      </c>
      <c r="I1436" t="s">
        <v>41</v>
      </c>
      <c r="J1436" t="s">
        <v>42</v>
      </c>
      <c r="K1436" t="s">
        <v>270</v>
      </c>
      <c r="L1436" t="s">
        <v>72</v>
      </c>
      <c r="M1436" t="s">
        <v>2864</v>
      </c>
      <c r="N1436">
        <v>0.56999999999999995</v>
      </c>
      <c r="O1436" t="s">
        <v>46</v>
      </c>
      <c r="P1436" t="s">
        <v>149</v>
      </c>
      <c r="Q1436" t="s">
        <v>375</v>
      </c>
      <c r="R1436" t="s">
        <v>446</v>
      </c>
      <c r="S1436">
        <v>32771</v>
      </c>
      <c r="T1436" s="3">
        <v>42024</v>
      </c>
      <c r="U1436" s="3">
        <v>42025</v>
      </c>
      <c r="V1436">
        <v>-193.91</v>
      </c>
      <c r="W1436">
        <v>9</v>
      </c>
      <c r="X1436">
        <v>541.76</v>
      </c>
      <c r="Y1436">
        <v>86898</v>
      </c>
    </row>
    <row r="1437" spans="1:25" x14ac:dyDescent="0.25">
      <c r="A1437">
        <v>23393</v>
      </c>
      <c r="B1437" t="s">
        <v>69</v>
      </c>
      <c r="C1437">
        <v>0.09</v>
      </c>
      <c r="D1437">
        <v>20.99</v>
      </c>
      <c r="E1437">
        <v>0.99</v>
      </c>
      <c r="F1437">
        <v>489</v>
      </c>
      <c r="G1437" t="s">
        <v>608</v>
      </c>
      <c r="H1437" t="s">
        <v>62</v>
      </c>
      <c r="I1437" t="s">
        <v>41</v>
      </c>
      <c r="J1437" t="s">
        <v>90</v>
      </c>
      <c r="K1437" t="s">
        <v>91</v>
      </c>
      <c r="L1437" t="s">
        <v>44</v>
      </c>
      <c r="M1437" t="s">
        <v>609</v>
      </c>
      <c r="N1437">
        <v>0.56999999999999995</v>
      </c>
      <c r="O1437" t="s">
        <v>46</v>
      </c>
      <c r="P1437" t="s">
        <v>66</v>
      </c>
      <c r="Q1437" t="s">
        <v>206</v>
      </c>
      <c r="R1437" t="s">
        <v>610</v>
      </c>
      <c r="S1437">
        <v>2062</v>
      </c>
      <c r="T1437" s="3">
        <v>42142</v>
      </c>
      <c r="U1437" s="3">
        <v>42142</v>
      </c>
      <c r="V1437">
        <v>122.29</v>
      </c>
      <c r="W1437">
        <v>14</v>
      </c>
      <c r="X1437">
        <v>229.57</v>
      </c>
      <c r="Y1437">
        <v>91063</v>
      </c>
    </row>
    <row r="1438" spans="1:25" x14ac:dyDescent="0.25">
      <c r="A1438">
        <v>23394</v>
      </c>
      <c r="B1438" t="s">
        <v>69</v>
      </c>
      <c r="C1438">
        <v>0.1</v>
      </c>
      <c r="D1438">
        <v>3.36</v>
      </c>
      <c r="E1438">
        <v>6.27</v>
      </c>
      <c r="F1438">
        <v>487</v>
      </c>
      <c r="G1438" t="s">
        <v>605</v>
      </c>
      <c r="H1438" t="s">
        <v>40</v>
      </c>
      <c r="I1438" t="s">
        <v>41</v>
      </c>
      <c r="J1438" t="s">
        <v>42</v>
      </c>
      <c r="K1438" t="s">
        <v>122</v>
      </c>
      <c r="L1438" t="s">
        <v>72</v>
      </c>
      <c r="M1438" t="s">
        <v>599</v>
      </c>
      <c r="N1438">
        <v>0.4</v>
      </c>
      <c r="O1438" t="s">
        <v>46</v>
      </c>
      <c r="P1438" t="s">
        <v>66</v>
      </c>
      <c r="Q1438" t="s">
        <v>201</v>
      </c>
      <c r="R1438" t="s">
        <v>446</v>
      </c>
      <c r="S1438">
        <v>4073</v>
      </c>
      <c r="T1438" s="3">
        <v>42142</v>
      </c>
      <c r="U1438" s="3">
        <v>42143</v>
      </c>
      <c r="V1438">
        <v>-67.06</v>
      </c>
      <c r="W1438">
        <v>5</v>
      </c>
      <c r="X1438">
        <v>20.87</v>
      </c>
      <c r="Y1438">
        <v>91063</v>
      </c>
    </row>
    <row r="1439" spans="1:25" x14ac:dyDescent="0.25">
      <c r="A1439">
        <v>23395</v>
      </c>
      <c r="B1439" t="s">
        <v>69</v>
      </c>
      <c r="C1439">
        <v>7.0000000000000007E-2</v>
      </c>
      <c r="D1439">
        <v>12.28</v>
      </c>
      <c r="E1439">
        <v>4.8600000000000003</v>
      </c>
      <c r="F1439">
        <v>488</v>
      </c>
      <c r="G1439" t="s">
        <v>606</v>
      </c>
      <c r="H1439" t="s">
        <v>62</v>
      </c>
      <c r="I1439" t="s">
        <v>41</v>
      </c>
      <c r="J1439" t="s">
        <v>42</v>
      </c>
      <c r="K1439" t="s">
        <v>106</v>
      </c>
      <c r="L1439" t="s">
        <v>72</v>
      </c>
      <c r="M1439" t="s">
        <v>316</v>
      </c>
      <c r="N1439">
        <v>0.38</v>
      </c>
      <c r="O1439" t="s">
        <v>46</v>
      </c>
      <c r="P1439" t="s">
        <v>66</v>
      </c>
      <c r="Q1439" t="s">
        <v>201</v>
      </c>
      <c r="R1439" t="s">
        <v>607</v>
      </c>
      <c r="S1439">
        <v>4106</v>
      </c>
      <c r="T1439" s="3">
        <v>42142</v>
      </c>
      <c r="U1439" s="3">
        <v>42144</v>
      </c>
      <c r="V1439">
        <v>-7.94</v>
      </c>
      <c r="W1439">
        <v>2</v>
      </c>
      <c r="X1439">
        <v>25.7</v>
      </c>
      <c r="Y1439">
        <v>91063</v>
      </c>
    </row>
    <row r="1440" spans="1:25" x14ac:dyDescent="0.25">
      <c r="A1440">
        <v>23398</v>
      </c>
      <c r="B1440" t="s">
        <v>50</v>
      </c>
      <c r="C1440">
        <v>0.05</v>
      </c>
      <c r="D1440">
        <v>83.1</v>
      </c>
      <c r="E1440">
        <v>6.13</v>
      </c>
      <c r="F1440">
        <v>1028</v>
      </c>
      <c r="G1440" t="s">
        <v>1156</v>
      </c>
      <c r="H1440" t="s">
        <v>40</v>
      </c>
      <c r="I1440" t="s">
        <v>71</v>
      </c>
      <c r="J1440" t="s">
        <v>90</v>
      </c>
      <c r="K1440" t="s">
        <v>193</v>
      </c>
      <c r="L1440" t="s">
        <v>72</v>
      </c>
      <c r="M1440" t="s">
        <v>1159</v>
      </c>
      <c r="N1440">
        <v>0.45</v>
      </c>
      <c r="O1440" t="s">
        <v>46</v>
      </c>
      <c r="P1440" t="s">
        <v>66</v>
      </c>
      <c r="Q1440" t="s">
        <v>84</v>
      </c>
      <c r="R1440" t="s">
        <v>1158</v>
      </c>
      <c r="S1440">
        <v>11725</v>
      </c>
      <c r="T1440" s="3">
        <v>42132</v>
      </c>
      <c r="U1440" s="3">
        <v>42133</v>
      </c>
      <c r="V1440">
        <v>1152.53</v>
      </c>
      <c r="W1440">
        <v>20</v>
      </c>
      <c r="X1440">
        <v>1670.33</v>
      </c>
      <c r="Y1440">
        <v>89007</v>
      </c>
    </row>
    <row r="1441" spans="1:25" x14ac:dyDescent="0.25">
      <c r="A1441">
        <v>23401</v>
      </c>
      <c r="B1441" t="s">
        <v>50</v>
      </c>
      <c r="C1441">
        <v>0.03</v>
      </c>
      <c r="D1441">
        <v>13.73</v>
      </c>
      <c r="E1441">
        <v>6.85</v>
      </c>
      <c r="F1441">
        <v>547</v>
      </c>
      <c r="G1441" t="s">
        <v>659</v>
      </c>
      <c r="H1441" t="s">
        <v>40</v>
      </c>
      <c r="I1441" t="s">
        <v>41</v>
      </c>
      <c r="J1441" t="s">
        <v>54</v>
      </c>
      <c r="K1441" t="s">
        <v>63</v>
      </c>
      <c r="L1441" t="s">
        <v>44</v>
      </c>
      <c r="M1441" t="s">
        <v>660</v>
      </c>
      <c r="N1441">
        <v>0.54</v>
      </c>
      <c r="O1441" t="s">
        <v>46</v>
      </c>
      <c r="P1441" t="s">
        <v>66</v>
      </c>
      <c r="Q1441" t="s">
        <v>661</v>
      </c>
      <c r="R1441" t="s">
        <v>662</v>
      </c>
      <c r="S1441">
        <v>26501</v>
      </c>
      <c r="T1441" s="3">
        <v>42169</v>
      </c>
      <c r="U1441" s="3">
        <v>42170</v>
      </c>
      <c r="V1441">
        <v>39.590000000000003</v>
      </c>
      <c r="W1441">
        <v>4</v>
      </c>
      <c r="X1441">
        <v>57.37</v>
      </c>
      <c r="Y1441">
        <v>86250</v>
      </c>
    </row>
    <row r="1442" spans="1:25" x14ac:dyDescent="0.25">
      <c r="A1442">
        <v>23415</v>
      </c>
      <c r="B1442" t="s">
        <v>60</v>
      </c>
      <c r="C1442">
        <v>0.05</v>
      </c>
      <c r="D1442">
        <v>6.48</v>
      </c>
      <c r="E1442">
        <v>6.22</v>
      </c>
      <c r="F1442">
        <v>1439</v>
      </c>
      <c r="G1442" t="s">
        <v>1506</v>
      </c>
      <c r="H1442" t="s">
        <v>62</v>
      </c>
      <c r="I1442" t="s">
        <v>41</v>
      </c>
      <c r="J1442" t="s">
        <v>42</v>
      </c>
      <c r="K1442" t="s">
        <v>106</v>
      </c>
      <c r="L1442" t="s">
        <v>72</v>
      </c>
      <c r="M1442" t="s">
        <v>1444</v>
      </c>
      <c r="N1442">
        <v>0.37</v>
      </c>
      <c r="O1442" t="s">
        <v>46</v>
      </c>
      <c r="P1442" t="s">
        <v>66</v>
      </c>
      <c r="Q1442" t="s">
        <v>167</v>
      </c>
      <c r="R1442" t="s">
        <v>1507</v>
      </c>
      <c r="S1442">
        <v>44117</v>
      </c>
      <c r="T1442" s="3">
        <v>42122</v>
      </c>
      <c r="U1442" s="3">
        <v>42123</v>
      </c>
      <c r="V1442">
        <v>-29.07</v>
      </c>
      <c r="W1442">
        <v>3</v>
      </c>
      <c r="X1442">
        <v>21.46</v>
      </c>
      <c r="Y1442">
        <v>90121</v>
      </c>
    </row>
    <row r="1443" spans="1:25" x14ac:dyDescent="0.25">
      <c r="A1443">
        <v>23416</v>
      </c>
      <c r="B1443" t="s">
        <v>119</v>
      </c>
      <c r="C1443">
        <v>0.04</v>
      </c>
      <c r="D1443">
        <v>120.98</v>
      </c>
      <c r="E1443">
        <v>3.99</v>
      </c>
      <c r="F1443">
        <v>2273</v>
      </c>
      <c r="G1443" t="s">
        <v>2172</v>
      </c>
      <c r="H1443" t="s">
        <v>62</v>
      </c>
      <c r="I1443" t="s">
        <v>41</v>
      </c>
      <c r="J1443" t="s">
        <v>42</v>
      </c>
      <c r="K1443" t="s">
        <v>270</v>
      </c>
      <c r="L1443" t="s">
        <v>72</v>
      </c>
      <c r="M1443" t="s">
        <v>2173</v>
      </c>
      <c r="N1443">
        <v>0.6</v>
      </c>
      <c r="O1443" t="s">
        <v>46</v>
      </c>
      <c r="P1443" t="s">
        <v>74</v>
      </c>
      <c r="Q1443" t="s">
        <v>143</v>
      </c>
      <c r="R1443" t="s">
        <v>2174</v>
      </c>
      <c r="S1443">
        <v>78550</v>
      </c>
      <c r="T1443" s="3">
        <v>42129</v>
      </c>
      <c r="U1443" s="3">
        <v>42129</v>
      </c>
      <c r="V1443">
        <v>1389.58</v>
      </c>
      <c r="W1443">
        <v>17</v>
      </c>
      <c r="X1443">
        <v>2013.88</v>
      </c>
      <c r="Y1443">
        <v>90109</v>
      </c>
    </row>
    <row r="1444" spans="1:25" x14ac:dyDescent="0.25">
      <c r="A1444">
        <v>23417</v>
      </c>
      <c r="B1444" t="s">
        <v>119</v>
      </c>
      <c r="C1444">
        <v>0.02</v>
      </c>
      <c r="D1444">
        <v>55.99</v>
      </c>
      <c r="E1444">
        <v>5</v>
      </c>
      <c r="F1444">
        <v>2273</v>
      </c>
      <c r="G1444" t="s">
        <v>2172</v>
      </c>
      <c r="H1444" t="s">
        <v>62</v>
      </c>
      <c r="I1444" t="s">
        <v>41</v>
      </c>
      <c r="J1444" t="s">
        <v>90</v>
      </c>
      <c r="K1444" t="s">
        <v>91</v>
      </c>
      <c r="L1444" t="s">
        <v>64</v>
      </c>
      <c r="M1444" t="s">
        <v>411</v>
      </c>
      <c r="N1444">
        <v>0.83</v>
      </c>
      <c r="O1444" t="s">
        <v>46</v>
      </c>
      <c r="P1444" t="s">
        <v>74</v>
      </c>
      <c r="Q1444" t="s">
        <v>143</v>
      </c>
      <c r="R1444" t="s">
        <v>2174</v>
      </c>
      <c r="S1444">
        <v>78550</v>
      </c>
      <c r="T1444" s="3">
        <v>42129</v>
      </c>
      <c r="U1444" s="3">
        <v>42129</v>
      </c>
      <c r="V1444">
        <v>-222.82</v>
      </c>
      <c r="W1444">
        <v>4</v>
      </c>
      <c r="X1444">
        <v>201.32</v>
      </c>
      <c r="Y1444">
        <v>90109</v>
      </c>
    </row>
    <row r="1445" spans="1:25" x14ac:dyDescent="0.25">
      <c r="A1445">
        <v>23418</v>
      </c>
      <c r="B1445" t="s">
        <v>119</v>
      </c>
      <c r="C1445">
        <v>0.05</v>
      </c>
      <c r="D1445">
        <v>23.99</v>
      </c>
      <c r="E1445">
        <v>15.68</v>
      </c>
      <c r="F1445">
        <v>2274</v>
      </c>
      <c r="G1445" t="s">
        <v>2175</v>
      </c>
      <c r="H1445" t="s">
        <v>52</v>
      </c>
      <c r="I1445" t="s">
        <v>41</v>
      </c>
      <c r="J1445" t="s">
        <v>54</v>
      </c>
      <c r="K1445" t="s">
        <v>63</v>
      </c>
      <c r="L1445" t="s">
        <v>56</v>
      </c>
      <c r="M1445" t="s">
        <v>2176</v>
      </c>
      <c r="N1445">
        <v>0.62</v>
      </c>
      <c r="O1445" t="s">
        <v>46</v>
      </c>
      <c r="P1445" t="s">
        <v>74</v>
      </c>
      <c r="Q1445" t="s">
        <v>143</v>
      </c>
      <c r="R1445" t="s">
        <v>2177</v>
      </c>
      <c r="S1445">
        <v>77036</v>
      </c>
      <c r="T1445" s="3">
        <v>42129</v>
      </c>
      <c r="U1445" s="3">
        <v>42133</v>
      </c>
      <c r="V1445">
        <v>-133.71</v>
      </c>
      <c r="W1445">
        <v>12</v>
      </c>
      <c r="X1445">
        <v>298.51</v>
      </c>
      <c r="Y1445">
        <v>90109</v>
      </c>
    </row>
    <row r="1446" spans="1:25" x14ac:dyDescent="0.25">
      <c r="A1446">
        <v>23427</v>
      </c>
      <c r="B1446" t="s">
        <v>60</v>
      </c>
      <c r="C1446">
        <v>0.09</v>
      </c>
      <c r="D1446">
        <v>280.98</v>
      </c>
      <c r="E1446">
        <v>57</v>
      </c>
      <c r="F1446">
        <v>3139</v>
      </c>
      <c r="G1446" t="s">
        <v>2844</v>
      </c>
      <c r="H1446" t="s">
        <v>52</v>
      </c>
      <c r="I1446" t="s">
        <v>53</v>
      </c>
      <c r="J1446" t="s">
        <v>54</v>
      </c>
      <c r="K1446" t="s">
        <v>55</v>
      </c>
      <c r="L1446" t="s">
        <v>56</v>
      </c>
      <c r="M1446" t="s">
        <v>683</v>
      </c>
      <c r="N1446">
        <v>0.78</v>
      </c>
      <c r="O1446" t="s">
        <v>46</v>
      </c>
      <c r="P1446" t="s">
        <v>66</v>
      </c>
      <c r="Q1446" t="s">
        <v>67</v>
      </c>
      <c r="R1446" t="s">
        <v>881</v>
      </c>
      <c r="S1446">
        <v>7016</v>
      </c>
      <c r="T1446" s="3">
        <v>42126</v>
      </c>
      <c r="U1446" s="3">
        <v>42129</v>
      </c>
      <c r="V1446">
        <v>252.49</v>
      </c>
      <c r="W1446">
        <v>31</v>
      </c>
      <c r="X1446">
        <v>7974.21</v>
      </c>
      <c r="Y1446">
        <v>86793</v>
      </c>
    </row>
    <row r="1447" spans="1:25" x14ac:dyDescent="0.25">
      <c r="A1447">
        <v>23428</v>
      </c>
      <c r="B1447" t="s">
        <v>60</v>
      </c>
      <c r="C1447">
        <v>0.08</v>
      </c>
      <c r="D1447">
        <v>30.97</v>
      </c>
      <c r="E1447">
        <v>4</v>
      </c>
      <c r="F1447">
        <v>3367</v>
      </c>
      <c r="G1447" t="s">
        <v>3012</v>
      </c>
      <c r="H1447" t="s">
        <v>62</v>
      </c>
      <c r="I1447" t="s">
        <v>53</v>
      </c>
      <c r="J1447" t="s">
        <v>90</v>
      </c>
      <c r="K1447" t="s">
        <v>193</v>
      </c>
      <c r="L1447" t="s">
        <v>72</v>
      </c>
      <c r="M1447" t="s">
        <v>2715</v>
      </c>
      <c r="N1447">
        <v>0.74</v>
      </c>
      <c r="O1447" t="s">
        <v>46</v>
      </c>
      <c r="P1447" t="s">
        <v>66</v>
      </c>
      <c r="Q1447" t="s">
        <v>167</v>
      </c>
      <c r="R1447" t="s">
        <v>3013</v>
      </c>
      <c r="S1447">
        <v>43221</v>
      </c>
      <c r="T1447" s="3">
        <v>42126</v>
      </c>
      <c r="U1447" s="3">
        <v>42127</v>
      </c>
      <c r="V1447">
        <v>10.68</v>
      </c>
      <c r="W1447">
        <v>26</v>
      </c>
      <c r="X1447">
        <v>758.97</v>
      </c>
      <c r="Y1447">
        <v>90502</v>
      </c>
    </row>
    <row r="1448" spans="1:25" x14ac:dyDescent="0.25">
      <c r="A1448">
        <v>23429</v>
      </c>
      <c r="B1448" t="s">
        <v>60</v>
      </c>
      <c r="C1448">
        <v>0.1</v>
      </c>
      <c r="D1448">
        <v>4.13</v>
      </c>
      <c r="E1448">
        <v>0.5</v>
      </c>
      <c r="F1448">
        <v>3367</v>
      </c>
      <c r="G1448" t="s">
        <v>3012</v>
      </c>
      <c r="H1448" t="s">
        <v>40</v>
      </c>
      <c r="I1448" t="s">
        <v>53</v>
      </c>
      <c r="J1448" t="s">
        <v>42</v>
      </c>
      <c r="K1448" t="s">
        <v>147</v>
      </c>
      <c r="L1448" t="s">
        <v>72</v>
      </c>
      <c r="M1448" t="s">
        <v>3014</v>
      </c>
      <c r="N1448">
        <v>0.39</v>
      </c>
      <c r="O1448" t="s">
        <v>46</v>
      </c>
      <c r="P1448" t="s">
        <v>66</v>
      </c>
      <c r="Q1448" t="s">
        <v>167</v>
      </c>
      <c r="R1448" t="s">
        <v>3013</v>
      </c>
      <c r="S1448">
        <v>43221</v>
      </c>
      <c r="T1448" s="3">
        <v>42126</v>
      </c>
      <c r="U1448" s="3">
        <v>42128</v>
      </c>
      <c r="V1448">
        <v>58.26</v>
      </c>
      <c r="W1448">
        <v>18</v>
      </c>
      <c r="X1448">
        <v>84.44</v>
      </c>
      <c r="Y1448">
        <v>90502</v>
      </c>
    </row>
    <row r="1449" spans="1:25" x14ac:dyDescent="0.25">
      <c r="A1449">
        <v>23430</v>
      </c>
      <c r="B1449" t="s">
        <v>60</v>
      </c>
      <c r="C1449">
        <v>0.01</v>
      </c>
      <c r="D1449">
        <v>10.64</v>
      </c>
      <c r="E1449">
        <v>5.16</v>
      </c>
      <c r="F1449">
        <v>1829</v>
      </c>
      <c r="G1449" t="s">
        <v>1836</v>
      </c>
      <c r="H1449" t="s">
        <v>40</v>
      </c>
      <c r="I1449" t="s">
        <v>41</v>
      </c>
      <c r="J1449" t="s">
        <v>54</v>
      </c>
      <c r="K1449" t="s">
        <v>63</v>
      </c>
      <c r="L1449" t="s">
        <v>72</v>
      </c>
      <c r="M1449" t="s">
        <v>864</v>
      </c>
      <c r="N1449">
        <v>0.56999999999999995</v>
      </c>
      <c r="O1449" t="s">
        <v>46</v>
      </c>
      <c r="P1449" t="s">
        <v>74</v>
      </c>
      <c r="Q1449" t="s">
        <v>343</v>
      </c>
      <c r="R1449" t="s">
        <v>1837</v>
      </c>
      <c r="S1449">
        <v>52402</v>
      </c>
      <c r="T1449" s="3">
        <v>42088</v>
      </c>
      <c r="U1449" s="3">
        <v>42090</v>
      </c>
      <c r="V1449">
        <v>-11.69</v>
      </c>
      <c r="W1449">
        <v>5</v>
      </c>
      <c r="X1449">
        <v>58.52</v>
      </c>
      <c r="Y1449">
        <v>86957</v>
      </c>
    </row>
    <row r="1450" spans="1:25" x14ac:dyDescent="0.25">
      <c r="A1450">
        <v>23431</v>
      </c>
      <c r="B1450" t="s">
        <v>69</v>
      </c>
      <c r="C1450">
        <v>7.0000000000000007E-2</v>
      </c>
      <c r="D1450">
        <v>39.479999999999997</v>
      </c>
      <c r="E1450">
        <v>1.99</v>
      </c>
      <c r="F1450">
        <v>2828</v>
      </c>
      <c r="G1450" t="s">
        <v>2603</v>
      </c>
      <c r="H1450" t="s">
        <v>62</v>
      </c>
      <c r="I1450" t="s">
        <v>41</v>
      </c>
      <c r="J1450" t="s">
        <v>90</v>
      </c>
      <c r="K1450" t="s">
        <v>193</v>
      </c>
      <c r="L1450" t="s">
        <v>64</v>
      </c>
      <c r="M1450" t="s">
        <v>718</v>
      </c>
      <c r="N1450">
        <v>0.54</v>
      </c>
      <c r="O1450" t="s">
        <v>46</v>
      </c>
      <c r="P1450" t="s">
        <v>47</v>
      </c>
      <c r="Q1450" t="s">
        <v>58</v>
      </c>
      <c r="R1450" t="s">
        <v>2604</v>
      </c>
      <c r="S1450">
        <v>92243</v>
      </c>
      <c r="T1450" s="3">
        <v>42156</v>
      </c>
      <c r="U1450" s="3">
        <v>42157</v>
      </c>
      <c r="V1450">
        <v>322.25</v>
      </c>
      <c r="W1450">
        <v>12</v>
      </c>
      <c r="X1450">
        <v>467.03</v>
      </c>
      <c r="Y1450">
        <v>87721</v>
      </c>
    </row>
    <row r="1451" spans="1:25" x14ac:dyDescent="0.25">
      <c r="A1451">
        <v>23433</v>
      </c>
      <c r="B1451" t="s">
        <v>119</v>
      </c>
      <c r="C1451">
        <v>0.04</v>
      </c>
      <c r="D1451">
        <v>880.98</v>
      </c>
      <c r="E1451">
        <v>44.55</v>
      </c>
      <c r="F1451">
        <v>651</v>
      </c>
      <c r="G1451" t="s">
        <v>780</v>
      </c>
      <c r="H1451" t="s">
        <v>52</v>
      </c>
      <c r="I1451" t="s">
        <v>127</v>
      </c>
      <c r="J1451" t="s">
        <v>54</v>
      </c>
      <c r="K1451" t="s">
        <v>204</v>
      </c>
      <c r="L1451" t="s">
        <v>134</v>
      </c>
      <c r="M1451" t="s">
        <v>782</v>
      </c>
      <c r="N1451">
        <v>0.62</v>
      </c>
      <c r="O1451" t="s">
        <v>46</v>
      </c>
      <c r="P1451" t="s">
        <v>47</v>
      </c>
      <c r="Q1451" t="s">
        <v>546</v>
      </c>
      <c r="R1451" t="s">
        <v>781</v>
      </c>
      <c r="S1451">
        <v>89115</v>
      </c>
      <c r="T1451" s="3">
        <v>42050</v>
      </c>
      <c r="U1451" s="3">
        <v>42054</v>
      </c>
      <c r="V1451">
        <v>4233.26</v>
      </c>
      <c r="W1451">
        <v>8</v>
      </c>
      <c r="X1451">
        <v>6901.25</v>
      </c>
      <c r="Y1451">
        <v>91576</v>
      </c>
    </row>
    <row r="1452" spans="1:25" x14ac:dyDescent="0.25">
      <c r="A1452">
        <v>23434</v>
      </c>
      <c r="B1452" t="s">
        <v>119</v>
      </c>
      <c r="C1452">
        <v>7.0000000000000007E-2</v>
      </c>
      <c r="D1452">
        <v>13.4</v>
      </c>
      <c r="E1452">
        <v>4.95</v>
      </c>
      <c r="F1452">
        <v>651</v>
      </c>
      <c r="G1452" t="s">
        <v>780</v>
      </c>
      <c r="H1452" t="s">
        <v>62</v>
      </c>
      <c r="I1452" t="s">
        <v>127</v>
      </c>
      <c r="J1452" t="s">
        <v>54</v>
      </c>
      <c r="K1452" t="s">
        <v>63</v>
      </c>
      <c r="L1452" t="s">
        <v>64</v>
      </c>
      <c r="M1452" t="s">
        <v>783</v>
      </c>
      <c r="N1452">
        <v>0.37</v>
      </c>
      <c r="O1452" t="s">
        <v>46</v>
      </c>
      <c r="P1452" t="s">
        <v>47</v>
      </c>
      <c r="Q1452" t="s">
        <v>546</v>
      </c>
      <c r="R1452" t="s">
        <v>781</v>
      </c>
      <c r="S1452">
        <v>89115</v>
      </c>
      <c r="T1452" s="3">
        <v>42050</v>
      </c>
      <c r="U1452" s="3">
        <v>42055</v>
      </c>
      <c r="V1452">
        <v>102.77</v>
      </c>
      <c r="W1452">
        <v>11</v>
      </c>
      <c r="X1452">
        <v>148.94</v>
      </c>
      <c r="Y1452">
        <v>91576</v>
      </c>
    </row>
    <row r="1453" spans="1:25" x14ac:dyDescent="0.25">
      <c r="A1453">
        <v>23435</v>
      </c>
      <c r="B1453" t="s">
        <v>119</v>
      </c>
      <c r="C1453">
        <v>0.01</v>
      </c>
      <c r="D1453">
        <v>15.99</v>
      </c>
      <c r="E1453">
        <v>11.28</v>
      </c>
      <c r="F1453">
        <v>651</v>
      </c>
      <c r="G1453" t="s">
        <v>780</v>
      </c>
      <c r="H1453" t="s">
        <v>62</v>
      </c>
      <c r="I1453" t="s">
        <v>127</v>
      </c>
      <c r="J1453" t="s">
        <v>90</v>
      </c>
      <c r="K1453" t="s">
        <v>98</v>
      </c>
      <c r="L1453" t="s">
        <v>99</v>
      </c>
      <c r="M1453" t="s">
        <v>563</v>
      </c>
      <c r="N1453">
        <v>0.38</v>
      </c>
      <c r="O1453" t="s">
        <v>46</v>
      </c>
      <c r="P1453" t="s">
        <v>47</v>
      </c>
      <c r="Q1453" t="s">
        <v>546</v>
      </c>
      <c r="R1453" t="s">
        <v>781</v>
      </c>
      <c r="S1453">
        <v>89115</v>
      </c>
      <c r="T1453" s="3">
        <v>42050</v>
      </c>
      <c r="U1453" s="3">
        <v>42057</v>
      </c>
      <c r="V1453">
        <v>-36.67</v>
      </c>
      <c r="W1453">
        <v>12</v>
      </c>
      <c r="X1453">
        <v>200.68</v>
      </c>
      <c r="Y1453">
        <v>91576</v>
      </c>
    </row>
    <row r="1454" spans="1:25" x14ac:dyDescent="0.25">
      <c r="A1454">
        <v>23436</v>
      </c>
      <c r="B1454" t="s">
        <v>38</v>
      </c>
      <c r="C1454">
        <v>0.09</v>
      </c>
      <c r="D1454">
        <v>101.41</v>
      </c>
      <c r="E1454">
        <v>35</v>
      </c>
      <c r="F1454">
        <v>731</v>
      </c>
      <c r="G1454" t="s">
        <v>872</v>
      </c>
      <c r="H1454" t="s">
        <v>62</v>
      </c>
      <c r="I1454" t="s">
        <v>127</v>
      </c>
      <c r="J1454" t="s">
        <v>42</v>
      </c>
      <c r="K1454" t="s">
        <v>154</v>
      </c>
      <c r="L1454" t="s">
        <v>249</v>
      </c>
      <c r="M1454" t="s">
        <v>873</v>
      </c>
      <c r="N1454">
        <v>0.82</v>
      </c>
      <c r="O1454" t="s">
        <v>46</v>
      </c>
      <c r="P1454" t="s">
        <v>66</v>
      </c>
      <c r="Q1454" t="s">
        <v>206</v>
      </c>
      <c r="R1454" t="s">
        <v>163</v>
      </c>
      <c r="S1454">
        <v>1803</v>
      </c>
      <c r="T1454" s="3">
        <v>42120</v>
      </c>
      <c r="U1454" s="3">
        <v>42121</v>
      </c>
      <c r="V1454">
        <v>-801.15</v>
      </c>
      <c r="W1454">
        <v>12</v>
      </c>
      <c r="X1454">
        <v>1178.32</v>
      </c>
      <c r="Y1454">
        <v>90362</v>
      </c>
    </row>
    <row r="1455" spans="1:25" x14ac:dyDescent="0.25">
      <c r="A1455">
        <v>23451</v>
      </c>
      <c r="B1455" t="s">
        <v>60</v>
      </c>
      <c r="C1455">
        <v>0.1</v>
      </c>
      <c r="D1455">
        <v>6.64</v>
      </c>
      <c r="E1455">
        <v>54.95</v>
      </c>
      <c r="F1455">
        <v>3309</v>
      </c>
      <c r="G1455" t="s">
        <v>2963</v>
      </c>
      <c r="H1455" t="s">
        <v>62</v>
      </c>
      <c r="I1455" t="s">
        <v>71</v>
      </c>
      <c r="J1455" t="s">
        <v>54</v>
      </c>
      <c r="K1455" t="s">
        <v>63</v>
      </c>
      <c r="L1455" t="s">
        <v>64</v>
      </c>
      <c r="M1455" t="s">
        <v>2964</v>
      </c>
      <c r="N1455">
        <v>0.37</v>
      </c>
      <c r="O1455" t="s">
        <v>46</v>
      </c>
      <c r="P1455" t="s">
        <v>66</v>
      </c>
      <c r="Q1455" t="s">
        <v>206</v>
      </c>
      <c r="R1455" t="s">
        <v>2965</v>
      </c>
      <c r="S1455">
        <v>1760</v>
      </c>
      <c r="T1455" s="3">
        <v>42087</v>
      </c>
      <c r="U1455" s="3">
        <v>42089</v>
      </c>
      <c r="V1455">
        <v>-25</v>
      </c>
      <c r="W1455">
        <v>4</v>
      </c>
      <c r="X1455">
        <v>25.31</v>
      </c>
      <c r="Y1455">
        <v>90460</v>
      </c>
    </row>
    <row r="1456" spans="1:25" x14ac:dyDescent="0.25">
      <c r="A1456">
        <v>23452</v>
      </c>
      <c r="B1456" t="s">
        <v>60</v>
      </c>
      <c r="C1456">
        <v>0.05</v>
      </c>
      <c r="D1456">
        <v>90.48</v>
      </c>
      <c r="E1456">
        <v>19.989999999999998</v>
      </c>
      <c r="F1456">
        <v>3310</v>
      </c>
      <c r="G1456" t="s">
        <v>2966</v>
      </c>
      <c r="H1456" t="s">
        <v>62</v>
      </c>
      <c r="I1456" t="s">
        <v>71</v>
      </c>
      <c r="J1456" t="s">
        <v>42</v>
      </c>
      <c r="K1456" t="s">
        <v>82</v>
      </c>
      <c r="L1456" t="s">
        <v>72</v>
      </c>
      <c r="M1456" t="s">
        <v>1853</v>
      </c>
      <c r="N1456">
        <v>0.4</v>
      </c>
      <c r="O1456" t="s">
        <v>46</v>
      </c>
      <c r="P1456" t="s">
        <v>66</v>
      </c>
      <c r="Q1456" t="s">
        <v>206</v>
      </c>
      <c r="R1456" t="s">
        <v>2967</v>
      </c>
      <c r="S1456">
        <v>2563</v>
      </c>
      <c r="T1456" s="3">
        <v>42087</v>
      </c>
      <c r="U1456" s="3">
        <v>42088</v>
      </c>
      <c r="V1456">
        <v>255.15</v>
      </c>
      <c r="W1456">
        <v>4</v>
      </c>
      <c r="X1456">
        <v>369.78</v>
      </c>
      <c r="Y1456">
        <v>90460</v>
      </c>
    </row>
    <row r="1457" spans="1:25" x14ac:dyDescent="0.25">
      <c r="A1457">
        <v>23455</v>
      </c>
      <c r="B1457" t="s">
        <v>69</v>
      </c>
      <c r="C1457">
        <v>0.04</v>
      </c>
      <c r="D1457">
        <v>2.08</v>
      </c>
      <c r="E1457">
        <v>1.49</v>
      </c>
      <c r="F1457">
        <v>1254</v>
      </c>
      <c r="G1457" t="s">
        <v>1362</v>
      </c>
      <c r="H1457" t="s">
        <v>62</v>
      </c>
      <c r="I1457" t="s">
        <v>53</v>
      </c>
      <c r="J1457" t="s">
        <v>42</v>
      </c>
      <c r="K1457" t="s">
        <v>122</v>
      </c>
      <c r="L1457" t="s">
        <v>72</v>
      </c>
      <c r="M1457" t="s">
        <v>1363</v>
      </c>
      <c r="N1457">
        <v>0.36</v>
      </c>
      <c r="O1457" t="s">
        <v>46</v>
      </c>
      <c r="P1457" t="s">
        <v>74</v>
      </c>
      <c r="Q1457" t="s">
        <v>143</v>
      </c>
      <c r="R1457" t="s">
        <v>1364</v>
      </c>
      <c r="S1457">
        <v>77530</v>
      </c>
      <c r="T1457" s="3">
        <v>42145</v>
      </c>
      <c r="U1457" s="3">
        <v>42147</v>
      </c>
      <c r="V1457">
        <v>-11.28</v>
      </c>
      <c r="W1457">
        <v>16</v>
      </c>
      <c r="X1457">
        <v>33.770000000000003</v>
      </c>
      <c r="Y1457">
        <v>89982</v>
      </c>
    </row>
    <row r="1458" spans="1:25" x14ac:dyDescent="0.25">
      <c r="A1458">
        <v>23468</v>
      </c>
      <c r="B1458" t="s">
        <v>50</v>
      </c>
      <c r="C1458">
        <v>0.03</v>
      </c>
      <c r="D1458">
        <v>5.98</v>
      </c>
      <c r="E1458">
        <v>1.49</v>
      </c>
      <c r="F1458">
        <v>1194</v>
      </c>
      <c r="G1458" t="s">
        <v>1304</v>
      </c>
      <c r="H1458" t="s">
        <v>62</v>
      </c>
      <c r="I1458" t="s">
        <v>71</v>
      </c>
      <c r="J1458" t="s">
        <v>42</v>
      </c>
      <c r="K1458" t="s">
        <v>122</v>
      </c>
      <c r="L1458" t="s">
        <v>72</v>
      </c>
      <c r="M1458" t="s">
        <v>1033</v>
      </c>
      <c r="N1458">
        <v>0.39</v>
      </c>
      <c r="O1458" t="s">
        <v>46</v>
      </c>
      <c r="P1458" t="s">
        <v>149</v>
      </c>
      <c r="Q1458" t="s">
        <v>375</v>
      </c>
      <c r="R1458" t="s">
        <v>1305</v>
      </c>
      <c r="S1458">
        <v>34142</v>
      </c>
      <c r="T1458" s="3">
        <v>42125</v>
      </c>
      <c r="U1458" s="3">
        <v>42127</v>
      </c>
      <c r="V1458">
        <v>20.5</v>
      </c>
      <c r="W1458">
        <v>21</v>
      </c>
      <c r="X1458">
        <v>127.94</v>
      </c>
      <c r="Y1458">
        <v>87586</v>
      </c>
    </row>
    <row r="1459" spans="1:25" x14ac:dyDescent="0.25">
      <c r="A1459">
        <v>23470</v>
      </c>
      <c r="B1459" t="s">
        <v>60</v>
      </c>
      <c r="C1459">
        <v>0.06</v>
      </c>
      <c r="D1459">
        <v>55.48</v>
      </c>
      <c r="E1459">
        <v>4.8499999999999996</v>
      </c>
      <c r="F1459">
        <v>1519</v>
      </c>
      <c r="G1459" t="s">
        <v>1561</v>
      </c>
      <c r="H1459" t="s">
        <v>62</v>
      </c>
      <c r="I1459" t="s">
        <v>127</v>
      </c>
      <c r="J1459" t="s">
        <v>42</v>
      </c>
      <c r="K1459" t="s">
        <v>106</v>
      </c>
      <c r="L1459" t="s">
        <v>72</v>
      </c>
      <c r="M1459" t="s">
        <v>1562</v>
      </c>
      <c r="N1459">
        <v>0.37</v>
      </c>
      <c r="O1459" t="s">
        <v>46</v>
      </c>
      <c r="P1459" t="s">
        <v>66</v>
      </c>
      <c r="Q1459" t="s">
        <v>201</v>
      </c>
      <c r="R1459" t="s">
        <v>524</v>
      </c>
      <c r="S1459">
        <v>4210</v>
      </c>
      <c r="T1459" s="3">
        <v>42169</v>
      </c>
      <c r="U1459" s="3">
        <v>42169</v>
      </c>
      <c r="V1459">
        <v>711.05</v>
      </c>
      <c r="W1459">
        <v>19</v>
      </c>
      <c r="X1459">
        <v>1030.51</v>
      </c>
      <c r="Y1459">
        <v>89957</v>
      </c>
    </row>
    <row r="1460" spans="1:25" x14ac:dyDescent="0.25">
      <c r="A1460">
        <v>23471</v>
      </c>
      <c r="B1460" t="s">
        <v>60</v>
      </c>
      <c r="C1460">
        <v>0.1</v>
      </c>
      <c r="D1460">
        <v>122.99</v>
      </c>
      <c r="E1460">
        <v>70.2</v>
      </c>
      <c r="F1460">
        <v>1522</v>
      </c>
      <c r="G1460" t="s">
        <v>1563</v>
      </c>
      <c r="H1460" t="s">
        <v>52</v>
      </c>
      <c r="I1460" t="s">
        <v>127</v>
      </c>
      <c r="J1460" t="s">
        <v>54</v>
      </c>
      <c r="K1460" t="s">
        <v>55</v>
      </c>
      <c r="L1460" t="s">
        <v>56</v>
      </c>
      <c r="M1460" t="s">
        <v>160</v>
      </c>
      <c r="N1460">
        <v>0.74</v>
      </c>
      <c r="O1460" t="s">
        <v>46</v>
      </c>
      <c r="P1460" t="s">
        <v>74</v>
      </c>
      <c r="Q1460" t="s">
        <v>75</v>
      </c>
      <c r="R1460" t="s">
        <v>1564</v>
      </c>
      <c r="S1460">
        <v>55305</v>
      </c>
      <c r="T1460" s="3">
        <v>42169</v>
      </c>
      <c r="U1460" s="3">
        <v>42170</v>
      </c>
      <c r="V1460">
        <v>-899.67</v>
      </c>
      <c r="W1460">
        <v>17</v>
      </c>
      <c r="X1460">
        <v>2026.91</v>
      </c>
      <c r="Y1460">
        <v>89957</v>
      </c>
    </row>
    <row r="1461" spans="1:25" x14ac:dyDescent="0.25">
      <c r="A1461">
        <v>23474</v>
      </c>
      <c r="B1461" t="s">
        <v>38</v>
      </c>
      <c r="C1461">
        <v>0.06</v>
      </c>
      <c r="D1461">
        <v>6.7</v>
      </c>
      <c r="E1461">
        <v>1.56</v>
      </c>
      <c r="F1461">
        <v>3351</v>
      </c>
      <c r="G1461" t="s">
        <v>2995</v>
      </c>
      <c r="H1461" t="s">
        <v>40</v>
      </c>
      <c r="I1461" t="s">
        <v>71</v>
      </c>
      <c r="J1461" t="s">
        <v>42</v>
      </c>
      <c r="K1461" t="s">
        <v>43</v>
      </c>
      <c r="L1461" t="s">
        <v>44</v>
      </c>
      <c r="M1461" t="s">
        <v>1086</v>
      </c>
      <c r="N1461">
        <v>0.52</v>
      </c>
      <c r="O1461" t="s">
        <v>46</v>
      </c>
      <c r="P1461" t="s">
        <v>47</v>
      </c>
      <c r="Q1461" t="s">
        <v>48</v>
      </c>
      <c r="R1461" t="s">
        <v>2996</v>
      </c>
      <c r="S1461">
        <v>99301</v>
      </c>
      <c r="T1461" s="3">
        <v>42042</v>
      </c>
      <c r="U1461" s="3">
        <v>42044</v>
      </c>
      <c r="V1461">
        <v>40.659999999999997</v>
      </c>
      <c r="W1461">
        <v>12</v>
      </c>
      <c r="X1461">
        <v>79.39</v>
      </c>
      <c r="Y1461">
        <v>91298</v>
      </c>
    </row>
    <row r="1462" spans="1:25" x14ac:dyDescent="0.25">
      <c r="A1462">
        <v>23476</v>
      </c>
      <c r="B1462" t="s">
        <v>60</v>
      </c>
      <c r="C1462">
        <v>7.0000000000000007E-2</v>
      </c>
      <c r="D1462">
        <v>5.58</v>
      </c>
      <c r="E1462">
        <v>1.99</v>
      </c>
      <c r="F1462">
        <v>3325</v>
      </c>
      <c r="G1462" t="s">
        <v>2974</v>
      </c>
      <c r="H1462" t="s">
        <v>62</v>
      </c>
      <c r="I1462" t="s">
        <v>127</v>
      </c>
      <c r="J1462" t="s">
        <v>42</v>
      </c>
      <c r="K1462" t="s">
        <v>43</v>
      </c>
      <c r="L1462" t="s">
        <v>44</v>
      </c>
      <c r="M1462" t="s">
        <v>2975</v>
      </c>
      <c r="N1462">
        <v>0.46</v>
      </c>
      <c r="O1462" t="s">
        <v>46</v>
      </c>
      <c r="P1462" t="s">
        <v>47</v>
      </c>
      <c r="Q1462" t="s">
        <v>115</v>
      </c>
      <c r="R1462" t="s">
        <v>1406</v>
      </c>
      <c r="S1462">
        <v>97420</v>
      </c>
      <c r="T1462" s="3">
        <v>42118</v>
      </c>
      <c r="U1462" s="3">
        <v>42120</v>
      </c>
      <c r="V1462">
        <v>23.05</v>
      </c>
      <c r="W1462">
        <v>23</v>
      </c>
      <c r="X1462">
        <v>121.46</v>
      </c>
      <c r="Y1462">
        <v>90987</v>
      </c>
    </row>
    <row r="1463" spans="1:25" x14ac:dyDescent="0.25">
      <c r="A1463">
        <v>23479</v>
      </c>
      <c r="B1463" t="s">
        <v>50</v>
      </c>
      <c r="C1463">
        <v>0.03</v>
      </c>
      <c r="D1463">
        <v>31.74</v>
      </c>
      <c r="E1463">
        <v>12.62</v>
      </c>
      <c r="F1463">
        <v>945</v>
      </c>
      <c r="G1463" t="s">
        <v>1070</v>
      </c>
      <c r="H1463" t="s">
        <v>62</v>
      </c>
      <c r="I1463" t="s">
        <v>53</v>
      </c>
      <c r="J1463" t="s">
        <v>42</v>
      </c>
      <c r="K1463" t="s">
        <v>122</v>
      </c>
      <c r="L1463" t="s">
        <v>72</v>
      </c>
      <c r="M1463" t="s">
        <v>1071</v>
      </c>
      <c r="N1463">
        <v>0.37</v>
      </c>
      <c r="O1463" t="s">
        <v>46</v>
      </c>
      <c r="P1463" t="s">
        <v>47</v>
      </c>
      <c r="Q1463" t="s">
        <v>58</v>
      </c>
      <c r="R1463" t="s">
        <v>1072</v>
      </c>
      <c r="S1463">
        <v>95070</v>
      </c>
      <c r="T1463" s="3">
        <v>42069</v>
      </c>
      <c r="U1463" s="3">
        <v>42069</v>
      </c>
      <c r="V1463">
        <v>-4.3</v>
      </c>
      <c r="W1463">
        <v>3</v>
      </c>
      <c r="X1463">
        <v>98.7</v>
      </c>
      <c r="Y1463">
        <v>86567</v>
      </c>
    </row>
    <row r="1464" spans="1:25" x14ac:dyDescent="0.25">
      <c r="A1464">
        <v>23481</v>
      </c>
      <c r="B1464" t="s">
        <v>69</v>
      </c>
      <c r="C1464">
        <v>0.08</v>
      </c>
      <c r="D1464">
        <v>7.77</v>
      </c>
      <c r="E1464">
        <v>9.23</v>
      </c>
      <c r="F1464">
        <v>339</v>
      </c>
      <c r="G1464" t="s">
        <v>454</v>
      </c>
      <c r="H1464" t="s">
        <v>62</v>
      </c>
      <c r="I1464" t="s">
        <v>41</v>
      </c>
      <c r="J1464" t="s">
        <v>42</v>
      </c>
      <c r="K1464" t="s">
        <v>270</v>
      </c>
      <c r="L1464" t="s">
        <v>72</v>
      </c>
      <c r="M1464" t="s">
        <v>455</v>
      </c>
      <c r="N1464">
        <v>0.57999999999999996</v>
      </c>
      <c r="O1464" t="s">
        <v>46</v>
      </c>
      <c r="P1464" t="s">
        <v>66</v>
      </c>
      <c r="Q1464" t="s">
        <v>167</v>
      </c>
      <c r="R1464" t="s">
        <v>456</v>
      </c>
      <c r="S1464">
        <v>43229</v>
      </c>
      <c r="T1464" s="3">
        <v>42080</v>
      </c>
      <c r="U1464" s="3">
        <v>42081</v>
      </c>
      <c r="V1464">
        <v>-83.65</v>
      </c>
      <c r="W1464">
        <v>5</v>
      </c>
      <c r="X1464">
        <v>40.299999999999997</v>
      </c>
      <c r="Y1464">
        <v>90583</v>
      </c>
    </row>
    <row r="1465" spans="1:25" x14ac:dyDescent="0.25">
      <c r="A1465">
        <v>23482</v>
      </c>
      <c r="B1465" t="s">
        <v>69</v>
      </c>
      <c r="C1465">
        <v>7.0000000000000007E-2</v>
      </c>
      <c r="D1465">
        <v>7.59</v>
      </c>
      <c r="E1465">
        <v>4</v>
      </c>
      <c r="F1465">
        <v>339</v>
      </c>
      <c r="G1465" t="s">
        <v>454</v>
      </c>
      <c r="H1465" t="s">
        <v>62</v>
      </c>
      <c r="I1465" t="s">
        <v>41</v>
      </c>
      <c r="J1465" t="s">
        <v>54</v>
      </c>
      <c r="K1465" t="s">
        <v>63</v>
      </c>
      <c r="L1465" t="s">
        <v>44</v>
      </c>
      <c r="M1465" t="s">
        <v>457</v>
      </c>
      <c r="N1465">
        <v>0.42</v>
      </c>
      <c r="O1465" t="s">
        <v>46</v>
      </c>
      <c r="P1465" t="s">
        <v>66</v>
      </c>
      <c r="Q1465" t="s">
        <v>167</v>
      </c>
      <c r="R1465" t="s">
        <v>456</v>
      </c>
      <c r="S1465">
        <v>43229</v>
      </c>
      <c r="T1465" s="3">
        <v>42080</v>
      </c>
      <c r="U1465" s="3">
        <v>42082</v>
      </c>
      <c r="V1465">
        <v>24.39</v>
      </c>
      <c r="W1465">
        <v>15</v>
      </c>
      <c r="X1465">
        <v>111.88</v>
      </c>
      <c r="Y1465">
        <v>90583</v>
      </c>
    </row>
    <row r="1466" spans="1:25" x14ac:dyDescent="0.25">
      <c r="A1466">
        <v>23487</v>
      </c>
      <c r="B1466" t="s">
        <v>60</v>
      </c>
      <c r="C1466">
        <v>0.02</v>
      </c>
      <c r="D1466">
        <v>14.58</v>
      </c>
      <c r="E1466">
        <v>7.4</v>
      </c>
      <c r="F1466">
        <v>663</v>
      </c>
      <c r="G1466" t="s">
        <v>792</v>
      </c>
      <c r="H1466" t="s">
        <v>62</v>
      </c>
      <c r="I1466" t="s">
        <v>53</v>
      </c>
      <c r="J1466" t="s">
        <v>54</v>
      </c>
      <c r="K1466" t="s">
        <v>63</v>
      </c>
      <c r="L1466" t="s">
        <v>72</v>
      </c>
      <c r="M1466" t="s">
        <v>793</v>
      </c>
      <c r="N1466">
        <v>0.48</v>
      </c>
      <c r="O1466" t="s">
        <v>46</v>
      </c>
      <c r="P1466" t="s">
        <v>66</v>
      </c>
      <c r="Q1466" t="s">
        <v>167</v>
      </c>
      <c r="R1466" t="s">
        <v>755</v>
      </c>
      <c r="S1466">
        <v>43952</v>
      </c>
      <c r="T1466" s="3">
        <v>42153</v>
      </c>
      <c r="U1466" s="3">
        <v>42156</v>
      </c>
      <c r="V1466">
        <v>10.8</v>
      </c>
      <c r="W1466">
        <v>17</v>
      </c>
      <c r="X1466">
        <v>261.33999999999997</v>
      </c>
      <c r="Y1466">
        <v>90922</v>
      </c>
    </row>
    <row r="1467" spans="1:25" x14ac:dyDescent="0.25">
      <c r="A1467">
        <v>23495</v>
      </c>
      <c r="B1467" t="s">
        <v>119</v>
      </c>
      <c r="C1467">
        <v>0</v>
      </c>
      <c r="D1467">
        <v>180.98</v>
      </c>
      <c r="E1467">
        <v>30</v>
      </c>
      <c r="F1467">
        <v>2486</v>
      </c>
      <c r="G1467" t="s">
        <v>2344</v>
      </c>
      <c r="H1467" t="s">
        <v>52</v>
      </c>
      <c r="I1467" t="s">
        <v>71</v>
      </c>
      <c r="J1467" t="s">
        <v>54</v>
      </c>
      <c r="K1467" t="s">
        <v>55</v>
      </c>
      <c r="L1467" t="s">
        <v>56</v>
      </c>
      <c r="M1467" t="s">
        <v>1899</v>
      </c>
      <c r="N1467">
        <v>0.69</v>
      </c>
      <c r="O1467" t="s">
        <v>46</v>
      </c>
      <c r="P1467" t="s">
        <v>149</v>
      </c>
      <c r="Q1467" t="s">
        <v>400</v>
      </c>
      <c r="R1467" t="s">
        <v>2345</v>
      </c>
      <c r="S1467">
        <v>30458</v>
      </c>
      <c r="T1467" s="3">
        <v>42038</v>
      </c>
      <c r="U1467" s="3">
        <v>42040</v>
      </c>
      <c r="V1467">
        <v>9.1999999999999993</v>
      </c>
      <c r="W1467">
        <v>11</v>
      </c>
      <c r="X1467">
        <v>2084.16</v>
      </c>
      <c r="Y1467">
        <v>91416</v>
      </c>
    </row>
    <row r="1468" spans="1:25" x14ac:dyDescent="0.25">
      <c r="A1468">
        <v>23499</v>
      </c>
      <c r="B1468" t="s">
        <v>50</v>
      </c>
      <c r="C1468">
        <v>0.09</v>
      </c>
      <c r="D1468">
        <v>28.48</v>
      </c>
      <c r="E1468">
        <v>1.99</v>
      </c>
      <c r="F1468">
        <v>2059</v>
      </c>
      <c r="G1468" t="s">
        <v>1988</v>
      </c>
      <c r="H1468" t="s">
        <v>62</v>
      </c>
      <c r="I1468" t="s">
        <v>41</v>
      </c>
      <c r="J1468" t="s">
        <v>90</v>
      </c>
      <c r="K1468" t="s">
        <v>193</v>
      </c>
      <c r="L1468" t="s">
        <v>64</v>
      </c>
      <c r="M1468" t="s">
        <v>420</v>
      </c>
      <c r="N1468">
        <v>0.4</v>
      </c>
      <c r="O1468" t="s">
        <v>46</v>
      </c>
      <c r="P1468" t="s">
        <v>149</v>
      </c>
      <c r="Q1468" t="s">
        <v>335</v>
      </c>
      <c r="R1468" t="s">
        <v>1989</v>
      </c>
      <c r="S1468">
        <v>27260</v>
      </c>
      <c r="T1468" s="3">
        <v>42021</v>
      </c>
      <c r="U1468" s="3">
        <v>42022</v>
      </c>
      <c r="V1468">
        <v>-1250.75</v>
      </c>
      <c r="W1468">
        <v>13</v>
      </c>
      <c r="X1468">
        <v>336.92</v>
      </c>
      <c r="Y1468">
        <v>88039</v>
      </c>
    </row>
    <row r="1469" spans="1:25" x14ac:dyDescent="0.25">
      <c r="A1469">
        <v>23502</v>
      </c>
      <c r="B1469" t="s">
        <v>69</v>
      </c>
      <c r="C1469">
        <v>7.0000000000000007E-2</v>
      </c>
      <c r="D1469">
        <v>6.48</v>
      </c>
      <c r="E1469">
        <v>5.74</v>
      </c>
      <c r="F1469">
        <v>2108</v>
      </c>
      <c r="G1469" t="s">
        <v>2033</v>
      </c>
      <c r="H1469" t="s">
        <v>62</v>
      </c>
      <c r="I1469" t="s">
        <v>41</v>
      </c>
      <c r="J1469" t="s">
        <v>42</v>
      </c>
      <c r="K1469" t="s">
        <v>106</v>
      </c>
      <c r="L1469" t="s">
        <v>72</v>
      </c>
      <c r="M1469" t="s">
        <v>2032</v>
      </c>
      <c r="N1469">
        <v>0.37</v>
      </c>
      <c r="O1469" t="s">
        <v>46</v>
      </c>
      <c r="P1469" t="s">
        <v>74</v>
      </c>
      <c r="Q1469" t="s">
        <v>519</v>
      </c>
      <c r="R1469" t="s">
        <v>2034</v>
      </c>
      <c r="S1469">
        <v>63129</v>
      </c>
      <c r="T1469" s="3">
        <v>42161</v>
      </c>
      <c r="U1469" s="3">
        <v>42161</v>
      </c>
      <c r="V1469">
        <v>-14.22</v>
      </c>
      <c r="W1469">
        <v>5</v>
      </c>
      <c r="X1469">
        <v>33.65</v>
      </c>
      <c r="Y1469">
        <v>87862</v>
      </c>
    </row>
    <row r="1470" spans="1:25" x14ac:dyDescent="0.25">
      <c r="A1470">
        <v>23503</v>
      </c>
      <c r="B1470" t="s">
        <v>60</v>
      </c>
      <c r="C1470">
        <v>0.03</v>
      </c>
      <c r="D1470">
        <v>55.99</v>
      </c>
      <c r="E1470">
        <v>5</v>
      </c>
      <c r="F1470">
        <v>282</v>
      </c>
      <c r="G1470" t="s">
        <v>410</v>
      </c>
      <c r="H1470" t="s">
        <v>62</v>
      </c>
      <c r="I1470" t="s">
        <v>41</v>
      </c>
      <c r="J1470" t="s">
        <v>90</v>
      </c>
      <c r="K1470" t="s">
        <v>91</v>
      </c>
      <c r="L1470" t="s">
        <v>64</v>
      </c>
      <c r="M1470" t="s">
        <v>411</v>
      </c>
      <c r="N1470">
        <v>0.83</v>
      </c>
      <c r="O1470" t="s">
        <v>46</v>
      </c>
      <c r="P1470" t="s">
        <v>66</v>
      </c>
      <c r="Q1470" t="s">
        <v>67</v>
      </c>
      <c r="R1470" t="s">
        <v>412</v>
      </c>
      <c r="S1470">
        <v>7109</v>
      </c>
      <c r="T1470" s="3">
        <v>42145</v>
      </c>
      <c r="U1470" s="3">
        <v>42146</v>
      </c>
      <c r="V1470">
        <v>-221.25</v>
      </c>
      <c r="W1470">
        <v>9</v>
      </c>
      <c r="X1470">
        <v>416.95</v>
      </c>
      <c r="Y1470">
        <v>89291</v>
      </c>
    </row>
    <row r="1471" spans="1:25" x14ac:dyDescent="0.25">
      <c r="A1471">
        <v>23504</v>
      </c>
      <c r="B1471" t="s">
        <v>60</v>
      </c>
      <c r="C1471">
        <v>0.04</v>
      </c>
      <c r="D1471">
        <v>1.98</v>
      </c>
      <c r="E1471">
        <v>0.7</v>
      </c>
      <c r="F1471">
        <v>276</v>
      </c>
      <c r="G1471" t="s">
        <v>407</v>
      </c>
      <c r="H1471" t="s">
        <v>40</v>
      </c>
      <c r="I1471" t="s">
        <v>41</v>
      </c>
      <c r="J1471" t="s">
        <v>42</v>
      </c>
      <c r="K1471" t="s">
        <v>79</v>
      </c>
      <c r="L1471" t="s">
        <v>44</v>
      </c>
      <c r="M1471" t="s">
        <v>408</v>
      </c>
      <c r="N1471">
        <v>0.83</v>
      </c>
      <c r="O1471" t="s">
        <v>46</v>
      </c>
      <c r="P1471" t="s">
        <v>66</v>
      </c>
      <c r="Q1471" t="s">
        <v>241</v>
      </c>
      <c r="R1471" t="s">
        <v>409</v>
      </c>
      <c r="S1471">
        <v>6111</v>
      </c>
      <c r="T1471" s="3">
        <v>42145</v>
      </c>
      <c r="U1471" s="3">
        <v>42146</v>
      </c>
      <c r="V1471">
        <v>-1</v>
      </c>
      <c r="W1471">
        <v>3</v>
      </c>
      <c r="X1471">
        <v>8.3000000000000007</v>
      </c>
      <c r="Y1471">
        <v>89291</v>
      </c>
    </row>
    <row r="1472" spans="1:25" x14ac:dyDescent="0.25">
      <c r="A1472">
        <v>23509</v>
      </c>
      <c r="B1472" t="s">
        <v>38</v>
      </c>
      <c r="C1472">
        <v>0.08</v>
      </c>
      <c r="D1472">
        <v>34.99</v>
      </c>
      <c r="E1472">
        <v>7.73</v>
      </c>
      <c r="F1472">
        <v>32</v>
      </c>
      <c r="G1472" t="s">
        <v>113</v>
      </c>
      <c r="H1472" t="s">
        <v>62</v>
      </c>
      <c r="I1472" t="s">
        <v>41</v>
      </c>
      <c r="J1472" t="s">
        <v>42</v>
      </c>
      <c r="K1472" t="s">
        <v>43</v>
      </c>
      <c r="L1472" t="s">
        <v>72</v>
      </c>
      <c r="M1472" t="s">
        <v>114</v>
      </c>
      <c r="N1472">
        <v>0.59</v>
      </c>
      <c r="O1472" t="s">
        <v>46</v>
      </c>
      <c r="P1472" t="s">
        <v>47</v>
      </c>
      <c r="Q1472" t="s">
        <v>115</v>
      </c>
      <c r="R1472" t="s">
        <v>116</v>
      </c>
      <c r="S1472">
        <v>97526</v>
      </c>
      <c r="T1472" s="3">
        <v>42057</v>
      </c>
      <c r="U1472" s="3">
        <v>42058</v>
      </c>
      <c r="V1472">
        <v>144.69</v>
      </c>
      <c r="W1472">
        <v>13</v>
      </c>
      <c r="X1472">
        <v>424.68</v>
      </c>
      <c r="Y1472">
        <v>89199</v>
      </c>
    </row>
    <row r="1473" spans="1:25" x14ac:dyDescent="0.25">
      <c r="A1473">
        <v>23511</v>
      </c>
      <c r="B1473" t="s">
        <v>60</v>
      </c>
      <c r="C1473">
        <v>0.02</v>
      </c>
      <c r="D1473">
        <v>5.28</v>
      </c>
      <c r="E1473">
        <v>6.26</v>
      </c>
      <c r="F1473">
        <v>3252</v>
      </c>
      <c r="G1473" t="s">
        <v>2928</v>
      </c>
      <c r="H1473" t="s">
        <v>62</v>
      </c>
      <c r="I1473" t="s">
        <v>41</v>
      </c>
      <c r="J1473" t="s">
        <v>42</v>
      </c>
      <c r="K1473" t="s">
        <v>106</v>
      </c>
      <c r="L1473" t="s">
        <v>72</v>
      </c>
      <c r="M1473" t="s">
        <v>1376</v>
      </c>
      <c r="N1473">
        <v>0.4</v>
      </c>
      <c r="O1473" t="s">
        <v>46</v>
      </c>
      <c r="P1473" t="s">
        <v>66</v>
      </c>
      <c r="Q1473" t="s">
        <v>84</v>
      </c>
      <c r="R1473" t="s">
        <v>2929</v>
      </c>
      <c r="S1473">
        <v>12306</v>
      </c>
      <c r="T1473" s="3">
        <v>42166</v>
      </c>
      <c r="U1473" s="3">
        <v>42167</v>
      </c>
      <c r="V1473">
        <v>-65.58</v>
      </c>
      <c r="W1473">
        <v>19</v>
      </c>
      <c r="X1473">
        <v>103.18</v>
      </c>
      <c r="Y1473">
        <v>87299</v>
      </c>
    </row>
    <row r="1474" spans="1:25" x14ac:dyDescent="0.25">
      <c r="A1474">
        <v>23512</v>
      </c>
      <c r="B1474" t="s">
        <v>119</v>
      </c>
      <c r="C1474">
        <v>7.0000000000000007E-2</v>
      </c>
      <c r="D1474">
        <v>3.28</v>
      </c>
      <c r="E1474">
        <v>3.97</v>
      </c>
      <c r="F1474">
        <v>2215</v>
      </c>
      <c r="G1474" t="s">
        <v>2128</v>
      </c>
      <c r="H1474" t="s">
        <v>62</v>
      </c>
      <c r="I1474" t="s">
        <v>41</v>
      </c>
      <c r="J1474" t="s">
        <v>42</v>
      </c>
      <c r="K1474" t="s">
        <v>43</v>
      </c>
      <c r="L1474" t="s">
        <v>44</v>
      </c>
      <c r="M1474" t="s">
        <v>1022</v>
      </c>
      <c r="N1474">
        <v>0.56000000000000005</v>
      </c>
      <c r="O1474" t="s">
        <v>46</v>
      </c>
      <c r="P1474" t="s">
        <v>66</v>
      </c>
      <c r="Q1474" t="s">
        <v>167</v>
      </c>
      <c r="R1474" t="s">
        <v>2129</v>
      </c>
      <c r="S1474">
        <v>44646</v>
      </c>
      <c r="T1474" s="3">
        <v>42178</v>
      </c>
      <c r="U1474" s="3">
        <v>42178</v>
      </c>
      <c r="V1474">
        <v>-22.18</v>
      </c>
      <c r="W1474">
        <v>4</v>
      </c>
      <c r="X1474">
        <v>14.76</v>
      </c>
      <c r="Y1474">
        <v>90314</v>
      </c>
    </row>
    <row r="1475" spans="1:25" x14ac:dyDescent="0.25">
      <c r="A1475">
        <v>23513</v>
      </c>
      <c r="B1475" t="s">
        <v>119</v>
      </c>
      <c r="C1475">
        <v>0.02</v>
      </c>
      <c r="D1475">
        <v>256.99</v>
      </c>
      <c r="E1475">
        <v>11.25</v>
      </c>
      <c r="F1475">
        <v>2216</v>
      </c>
      <c r="G1475" t="s">
        <v>2130</v>
      </c>
      <c r="H1475" t="s">
        <v>62</v>
      </c>
      <c r="I1475" t="s">
        <v>41</v>
      </c>
      <c r="J1475" t="s">
        <v>90</v>
      </c>
      <c r="K1475" t="s">
        <v>193</v>
      </c>
      <c r="L1475" t="s">
        <v>72</v>
      </c>
      <c r="M1475" t="s">
        <v>1349</v>
      </c>
      <c r="N1475">
        <v>0.51</v>
      </c>
      <c r="O1475" t="s">
        <v>46</v>
      </c>
      <c r="P1475" t="s">
        <v>66</v>
      </c>
      <c r="Q1475" t="s">
        <v>167</v>
      </c>
      <c r="R1475" t="s">
        <v>2131</v>
      </c>
      <c r="S1475">
        <v>44256</v>
      </c>
      <c r="T1475" s="3">
        <v>42178</v>
      </c>
      <c r="U1475" s="3">
        <v>42185</v>
      </c>
      <c r="V1475">
        <v>-214.1</v>
      </c>
      <c r="W1475">
        <v>3</v>
      </c>
      <c r="X1475">
        <v>808.44</v>
      </c>
      <c r="Y1475">
        <v>90314</v>
      </c>
    </row>
    <row r="1476" spans="1:25" x14ac:dyDescent="0.25">
      <c r="A1476">
        <v>23514</v>
      </c>
      <c r="B1476" t="s">
        <v>119</v>
      </c>
      <c r="C1476">
        <v>0.01</v>
      </c>
      <c r="D1476">
        <v>6.48</v>
      </c>
      <c r="E1476">
        <v>5.14</v>
      </c>
      <c r="F1476">
        <v>2216</v>
      </c>
      <c r="G1476" t="s">
        <v>2130</v>
      </c>
      <c r="H1476" t="s">
        <v>62</v>
      </c>
      <c r="I1476" t="s">
        <v>41</v>
      </c>
      <c r="J1476" t="s">
        <v>42</v>
      </c>
      <c r="K1476" t="s">
        <v>106</v>
      </c>
      <c r="L1476" t="s">
        <v>72</v>
      </c>
      <c r="M1476" t="s">
        <v>951</v>
      </c>
      <c r="N1476">
        <v>0.37</v>
      </c>
      <c r="O1476" t="s">
        <v>46</v>
      </c>
      <c r="P1476" t="s">
        <v>66</v>
      </c>
      <c r="Q1476" t="s">
        <v>167</v>
      </c>
      <c r="R1476" t="s">
        <v>2131</v>
      </c>
      <c r="S1476">
        <v>44256</v>
      </c>
      <c r="T1476" s="3">
        <v>42178</v>
      </c>
      <c r="U1476" s="3">
        <v>42180</v>
      </c>
      <c r="V1476">
        <v>-26.94</v>
      </c>
      <c r="W1476">
        <v>10</v>
      </c>
      <c r="X1476">
        <v>67.41</v>
      </c>
      <c r="Y1476">
        <v>90314</v>
      </c>
    </row>
    <row r="1477" spans="1:25" x14ac:dyDescent="0.25">
      <c r="A1477">
        <v>23524</v>
      </c>
      <c r="B1477" t="s">
        <v>119</v>
      </c>
      <c r="C1477">
        <v>0.09</v>
      </c>
      <c r="D1477">
        <v>30.98</v>
      </c>
      <c r="E1477">
        <v>19.510000000000002</v>
      </c>
      <c r="F1477">
        <v>1680</v>
      </c>
      <c r="G1477" t="s">
        <v>1694</v>
      </c>
      <c r="H1477" t="s">
        <v>62</v>
      </c>
      <c r="I1477" t="s">
        <v>127</v>
      </c>
      <c r="J1477" t="s">
        <v>42</v>
      </c>
      <c r="K1477" t="s">
        <v>82</v>
      </c>
      <c r="L1477" t="s">
        <v>72</v>
      </c>
      <c r="M1477" t="s">
        <v>1695</v>
      </c>
      <c r="N1477">
        <v>0.36</v>
      </c>
      <c r="O1477" t="s">
        <v>46</v>
      </c>
      <c r="P1477" t="s">
        <v>66</v>
      </c>
      <c r="Q1477" t="s">
        <v>167</v>
      </c>
      <c r="R1477" t="s">
        <v>406</v>
      </c>
      <c r="S1477">
        <v>45014</v>
      </c>
      <c r="T1477" s="3">
        <v>42127</v>
      </c>
      <c r="U1477" s="3">
        <v>42129</v>
      </c>
      <c r="V1477">
        <v>-163.53</v>
      </c>
      <c r="W1477">
        <v>18</v>
      </c>
      <c r="X1477">
        <v>514.62</v>
      </c>
      <c r="Y1477">
        <v>86645</v>
      </c>
    </row>
    <row r="1478" spans="1:25" x14ac:dyDescent="0.25">
      <c r="A1478">
        <v>23525</v>
      </c>
      <c r="B1478" t="s">
        <v>119</v>
      </c>
      <c r="C1478">
        <v>0.03</v>
      </c>
      <c r="D1478">
        <v>49.34</v>
      </c>
      <c r="E1478">
        <v>10.25</v>
      </c>
      <c r="F1478">
        <v>1680</v>
      </c>
      <c r="G1478" t="s">
        <v>1694</v>
      </c>
      <c r="H1478" t="s">
        <v>62</v>
      </c>
      <c r="I1478" t="s">
        <v>127</v>
      </c>
      <c r="J1478" t="s">
        <v>54</v>
      </c>
      <c r="K1478" t="s">
        <v>63</v>
      </c>
      <c r="L1478" t="s">
        <v>249</v>
      </c>
      <c r="M1478" t="s">
        <v>1696</v>
      </c>
      <c r="N1478">
        <v>0.56999999999999995</v>
      </c>
      <c r="O1478" t="s">
        <v>46</v>
      </c>
      <c r="P1478" t="s">
        <v>66</v>
      </c>
      <c r="Q1478" t="s">
        <v>167</v>
      </c>
      <c r="R1478" t="s">
        <v>406</v>
      </c>
      <c r="S1478">
        <v>45014</v>
      </c>
      <c r="T1478" s="3">
        <v>42127</v>
      </c>
      <c r="U1478" s="3">
        <v>42129</v>
      </c>
      <c r="V1478">
        <v>554.77</v>
      </c>
      <c r="W1478">
        <v>17</v>
      </c>
      <c r="X1478">
        <v>817.32</v>
      </c>
      <c r="Y1478">
        <v>86645</v>
      </c>
    </row>
    <row r="1479" spans="1:25" x14ac:dyDescent="0.25">
      <c r="A1479">
        <v>23533</v>
      </c>
      <c r="B1479" t="s">
        <v>60</v>
      </c>
      <c r="C1479">
        <v>0.09</v>
      </c>
      <c r="D1479">
        <v>2.1800000000000002</v>
      </c>
      <c r="E1479">
        <v>0.78</v>
      </c>
      <c r="F1479">
        <v>1603</v>
      </c>
      <c r="G1479" t="s">
        <v>1619</v>
      </c>
      <c r="H1479" t="s">
        <v>62</v>
      </c>
      <c r="I1479" t="s">
        <v>71</v>
      </c>
      <c r="J1479" t="s">
        <v>42</v>
      </c>
      <c r="K1479" t="s">
        <v>79</v>
      </c>
      <c r="L1479" t="s">
        <v>44</v>
      </c>
      <c r="M1479" t="s">
        <v>1620</v>
      </c>
      <c r="N1479">
        <v>0.52</v>
      </c>
      <c r="O1479" t="s">
        <v>46</v>
      </c>
      <c r="P1479" t="s">
        <v>66</v>
      </c>
      <c r="Q1479" t="s">
        <v>84</v>
      </c>
      <c r="R1479" t="s">
        <v>1621</v>
      </c>
      <c r="S1479">
        <v>11598</v>
      </c>
      <c r="T1479" s="3">
        <v>42020</v>
      </c>
      <c r="U1479" s="3">
        <v>42022</v>
      </c>
      <c r="V1479">
        <v>2.4500000000000002</v>
      </c>
      <c r="W1479">
        <v>9</v>
      </c>
      <c r="X1479">
        <v>19.12</v>
      </c>
      <c r="Y1479">
        <v>89679</v>
      </c>
    </row>
    <row r="1480" spans="1:25" x14ac:dyDescent="0.25">
      <c r="A1480">
        <v>23534</v>
      </c>
      <c r="B1480" t="s">
        <v>60</v>
      </c>
      <c r="C1480">
        <v>0.05</v>
      </c>
      <c r="D1480">
        <v>179.29</v>
      </c>
      <c r="E1480">
        <v>29.21</v>
      </c>
      <c r="F1480">
        <v>1603</v>
      </c>
      <c r="G1480" t="s">
        <v>1619</v>
      </c>
      <c r="H1480" t="s">
        <v>52</v>
      </c>
      <c r="I1480" t="s">
        <v>71</v>
      </c>
      <c r="J1480" t="s">
        <v>54</v>
      </c>
      <c r="K1480" t="s">
        <v>165</v>
      </c>
      <c r="L1480" t="s">
        <v>134</v>
      </c>
      <c r="M1480" t="s">
        <v>642</v>
      </c>
      <c r="N1480">
        <v>0.76</v>
      </c>
      <c r="O1480" t="s">
        <v>46</v>
      </c>
      <c r="P1480" t="s">
        <v>66</v>
      </c>
      <c r="Q1480" t="s">
        <v>84</v>
      </c>
      <c r="R1480" t="s">
        <v>1621</v>
      </c>
      <c r="S1480">
        <v>11598</v>
      </c>
      <c r="T1480" s="3">
        <v>42020</v>
      </c>
      <c r="U1480" s="3">
        <v>42022</v>
      </c>
      <c r="V1480">
        <v>-537.28</v>
      </c>
      <c r="W1480">
        <v>1</v>
      </c>
      <c r="X1480">
        <v>186.64</v>
      </c>
      <c r="Y1480">
        <v>89679</v>
      </c>
    </row>
    <row r="1481" spans="1:25" x14ac:dyDescent="0.25">
      <c r="A1481">
        <v>23550</v>
      </c>
      <c r="B1481" t="s">
        <v>69</v>
      </c>
      <c r="C1481">
        <v>0.08</v>
      </c>
      <c r="D1481">
        <v>6.84</v>
      </c>
      <c r="E1481">
        <v>8.3699999999999992</v>
      </c>
      <c r="F1481">
        <v>1940</v>
      </c>
      <c r="G1481" t="s">
        <v>1907</v>
      </c>
      <c r="H1481" t="s">
        <v>62</v>
      </c>
      <c r="I1481" t="s">
        <v>41</v>
      </c>
      <c r="J1481" t="s">
        <v>42</v>
      </c>
      <c r="K1481" t="s">
        <v>187</v>
      </c>
      <c r="L1481" t="s">
        <v>64</v>
      </c>
      <c r="M1481" t="s">
        <v>1710</v>
      </c>
      <c r="N1481">
        <v>0.57999999999999996</v>
      </c>
      <c r="O1481" t="s">
        <v>46</v>
      </c>
      <c r="P1481" t="s">
        <v>47</v>
      </c>
      <c r="Q1481" t="s">
        <v>225</v>
      </c>
      <c r="R1481" t="s">
        <v>1908</v>
      </c>
      <c r="S1481">
        <v>84020</v>
      </c>
      <c r="T1481" s="3">
        <v>42085</v>
      </c>
      <c r="U1481" s="3">
        <v>42087</v>
      </c>
      <c r="V1481">
        <v>-29.49</v>
      </c>
      <c r="W1481">
        <v>1</v>
      </c>
      <c r="X1481">
        <v>8.39</v>
      </c>
      <c r="Y1481">
        <v>88870</v>
      </c>
    </row>
    <row r="1482" spans="1:25" x14ac:dyDescent="0.25">
      <c r="A1482">
        <v>23551</v>
      </c>
      <c r="B1482" t="s">
        <v>69</v>
      </c>
      <c r="C1482">
        <v>0.1</v>
      </c>
      <c r="D1482">
        <v>152.47999999999999</v>
      </c>
      <c r="E1482">
        <v>4</v>
      </c>
      <c r="F1482">
        <v>1938</v>
      </c>
      <c r="G1482" t="s">
        <v>1905</v>
      </c>
      <c r="H1482" t="s">
        <v>40</v>
      </c>
      <c r="I1482" t="s">
        <v>41</v>
      </c>
      <c r="J1482" t="s">
        <v>90</v>
      </c>
      <c r="K1482" t="s">
        <v>193</v>
      </c>
      <c r="L1482" t="s">
        <v>72</v>
      </c>
      <c r="M1482" t="s">
        <v>622</v>
      </c>
      <c r="N1482">
        <v>0.79</v>
      </c>
      <c r="O1482" t="s">
        <v>46</v>
      </c>
      <c r="P1482" t="s">
        <v>74</v>
      </c>
      <c r="Q1482" t="s">
        <v>196</v>
      </c>
      <c r="R1482" t="s">
        <v>1906</v>
      </c>
      <c r="S1482">
        <v>66801</v>
      </c>
      <c r="T1482" s="3">
        <v>42085</v>
      </c>
      <c r="U1482" s="3">
        <v>42086</v>
      </c>
      <c r="V1482">
        <v>-521.09</v>
      </c>
      <c r="W1482">
        <v>4</v>
      </c>
      <c r="X1482">
        <v>558.16999999999996</v>
      </c>
      <c r="Y1482">
        <v>88870</v>
      </c>
    </row>
    <row r="1483" spans="1:25" x14ac:dyDescent="0.25">
      <c r="A1483">
        <v>23557</v>
      </c>
      <c r="B1483" t="s">
        <v>50</v>
      </c>
      <c r="C1483">
        <v>0.06</v>
      </c>
      <c r="D1483">
        <v>4.7699999999999996</v>
      </c>
      <c r="E1483">
        <v>2.39</v>
      </c>
      <c r="F1483">
        <v>2391</v>
      </c>
      <c r="G1483" t="s">
        <v>2262</v>
      </c>
      <c r="H1483" t="s">
        <v>62</v>
      </c>
      <c r="I1483" t="s">
        <v>41</v>
      </c>
      <c r="J1483" t="s">
        <v>90</v>
      </c>
      <c r="K1483" t="s">
        <v>193</v>
      </c>
      <c r="L1483" t="s">
        <v>64</v>
      </c>
      <c r="M1483" t="s">
        <v>2263</v>
      </c>
      <c r="N1483">
        <v>0.72</v>
      </c>
      <c r="O1483" t="s">
        <v>46</v>
      </c>
      <c r="P1483" t="s">
        <v>66</v>
      </c>
      <c r="Q1483" t="s">
        <v>84</v>
      </c>
      <c r="R1483" t="s">
        <v>2264</v>
      </c>
      <c r="S1483">
        <v>11572</v>
      </c>
      <c r="T1483" s="3">
        <v>42149</v>
      </c>
      <c r="U1483" s="3">
        <v>42150</v>
      </c>
      <c r="V1483">
        <v>-45.64</v>
      </c>
      <c r="W1483">
        <v>9</v>
      </c>
      <c r="X1483">
        <v>42.46</v>
      </c>
      <c r="Y1483">
        <v>91122</v>
      </c>
    </row>
    <row r="1484" spans="1:25" x14ac:dyDescent="0.25">
      <c r="A1484">
        <v>23558</v>
      </c>
      <c r="B1484" t="s">
        <v>50</v>
      </c>
      <c r="C1484">
        <v>0.1</v>
      </c>
      <c r="D1484">
        <v>27.18</v>
      </c>
      <c r="E1484">
        <v>8.23</v>
      </c>
      <c r="F1484">
        <v>2391</v>
      </c>
      <c r="G1484" t="s">
        <v>2262</v>
      </c>
      <c r="H1484" t="s">
        <v>62</v>
      </c>
      <c r="I1484" t="s">
        <v>41</v>
      </c>
      <c r="J1484" t="s">
        <v>42</v>
      </c>
      <c r="K1484" t="s">
        <v>82</v>
      </c>
      <c r="L1484" t="s">
        <v>72</v>
      </c>
      <c r="M1484" t="s">
        <v>2265</v>
      </c>
      <c r="N1484">
        <v>0.38</v>
      </c>
      <c r="O1484" t="s">
        <v>46</v>
      </c>
      <c r="P1484" t="s">
        <v>66</v>
      </c>
      <c r="Q1484" t="s">
        <v>84</v>
      </c>
      <c r="R1484" t="s">
        <v>2264</v>
      </c>
      <c r="S1484">
        <v>11572</v>
      </c>
      <c r="T1484" s="3">
        <v>42149</v>
      </c>
      <c r="U1484" s="3">
        <v>42151</v>
      </c>
      <c r="V1484">
        <v>204.49</v>
      </c>
      <c r="W1484">
        <v>12</v>
      </c>
      <c r="X1484">
        <v>314.06</v>
      </c>
      <c r="Y1484">
        <v>91122</v>
      </c>
    </row>
    <row r="1485" spans="1:25" x14ac:dyDescent="0.25">
      <c r="A1485">
        <v>23562</v>
      </c>
      <c r="B1485" t="s">
        <v>60</v>
      </c>
      <c r="C1485">
        <v>7.0000000000000007E-2</v>
      </c>
      <c r="D1485">
        <v>4.13</v>
      </c>
      <c r="E1485">
        <v>5.04</v>
      </c>
      <c r="F1485">
        <v>1020</v>
      </c>
      <c r="G1485" t="s">
        <v>1140</v>
      </c>
      <c r="H1485" t="s">
        <v>62</v>
      </c>
      <c r="I1485" t="s">
        <v>71</v>
      </c>
      <c r="J1485" t="s">
        <v>42</v>
      </c>
      <c r="K1485" t="s">
        <v>122</v>
      </c>
      <c r="L1485" t="s">
        <v>72</v>
      </c>
      <c r="M1485" t="s">
        <v>690</v>
      </c>
      <c r="N1485">
        <v>0.38</v>
      </c>
      <c r="O1485" t="s">
        <v>46</v>
      </c>
      <c r="P1485" t="s">
        <v>74</v>
      </c>
      <c r="Q1485" t="s">
        <v>196</v>
      </c>
      <c r="R1485" t="s">
        <v>1142</v>
      </c>
      <c r="S1485">
        <v>66762</v>
      </c>
      <c r="T1485" s="3">
        <v>42041</v>
      </c>
      <c r="U1485" s="3">
        <v>42042</v>
      </c>
      <c r="V1485">
        <v>-76.42</v>
      </c>
      <c r="W1485">
        <v>20</v>
      </c>
      <c r="X1485">
        <v>79.06</v>
      </c>
      <c r="Y1485">
        <v>88634</v>
      </c>
    </row>
    <row r="1486" spans="1:25" x14ac:dyDescent="0.25">
      <c r="A1486">
        <v>23563</v>
      </c>
      <c r="B1486" t="s">
        <v>60</v>
      </c>
      <c r="C1486">
        <v>0</v>
      </c>
      <c r="D1486">
        <v>4.4800000000000004</v>
      </c>
      <c r="E1486">
        <v>2.5</v>
      </c>
      <c r="F1486">
        <v>1020</v>
      </c>
      <c r="G1486" t="s">
        <v>1140</v>
      </c>
      <c r="H1486" t="s">
        <v>62</v>
      </c>
      <c r="I1486" t="s">
        <v>71</v>
      </c>
      <c r="J1486" t="s">
        <v>42</v>
      </c>
      <c r="K1486" t="s">
        <v>82</v>
      </c>
      <c r="L1486" t="s">
        <v>72</v>
      </c>
      <c r="M1486" t="s">
        <v>1143</v>
      </c>
      <c r="N1486">
        <v>0.37</v>
      </c>
      <c r="O1486" t="s">
        <v>46</v>
      </c>
      <c r="P1486" t="s">
        <v>74</v>
      </c>
      <c r="Q1486" t="s">
        <v>196</v>
      </c>
      <c r="R1486" t="s">
        <v>1142</v>
      </c>
      <c r="S1486">
        <v>66762</v>
      </c>
      <c r="T1486" s="3">
        <v>42041</v>
      </c>
      <c r="U1486" s="3">
        <v>42043</v>
      </c>
      <c r="V1486">
        <v>8.73</v>
      </c>
      <c r="W1486">
        <v>14</v>
      </c>
      <c r="X1486">
        <v>65.14</v>
      </c>
      <c r="Y1486">
        <v>88634</v>
      </c>
    </row>
    <row r="1487" spans="1:25" x14ac:dyDescent="0.25">
      <c r="A1487">
        <v>23567</v>
      </c>
      <c r="B1487" t="s">
        <v>60</v>
      </c>
      <c r="C1487">
        <v>0.05</v>
      </c>
      <c r="D1487">
        <v>2.62</v>
      </c>
      <c r="E1487">
        <v>0.8</v>
      </c>
      <c r="F1487">
        <v>2941</v>
      </c>
      <c r="G1487" t="s">
        <v>2689</v>
      </c>
      <c r="H1487" t="s">
        <v>62</v>
      </c>
      <c r="I1487" t="s">
        <v>71</v>
      </c>
      <c r="J1487" t="s">
        <v>42</v>
      </c>
      <c r="K1487" t="s">
        <v>79</v>
      </c>
      <c r="L1487" t="s">
        <v>44</v>
      </c>
      <c r="M1487" t="s">
        <v>1422</v>
      </c>
      <c r="N1487">
        <v>0.39</v>
      </c>
      <c r="O1487" t="s">
        <v>46</v>
      </c>
      <c r="P1487" t="s">
        <v>66</v>
      </c>
      <c r="Q1487" t="s">
        <v>67</v>
      </c>
      <c r="R1487" t="s">
        <v>497</v>
      </c>
      <c r="S1487">
        <v>7960</v>
      </c>
      <c r="T1487" s="3">
        <v>42150</v>
      </c>
      <c r="U1487" s="3">
        <v>42151</v>
      </c>
      <c r="V1487">
        <v>12.71</v>
      </c>
      <c r="W1487">
        <v>8</v>
      </c>
      <c r="X1487">
        <v>21.41</v>
      </c>
      <c r="Y1487">
        <v>87618</v>
      </c>
    </row>
    <row r="1488" spans="1:25" x14ac:dyDescent="0.25">
      <c r="A1488">
        <v>23568</v>
      </c>
      <c r="B1488" t="s">
        <v>119</v>
      </c>
      <c r="C1488">
        <v>0.03</v>
      </c>
      <c r="D1488">
        <v>30.98</v>
      </c>
      <c r="E1488">
        <v>6.5</v>
      </c>
      <c r="F1488">
        <v>1132</v>
      </c>
      <c r="G1488" t="s">
        <v>1256</v>
      </c>
      <c r="H1488" t="s">
        <v>62</v>
      </c>
      <c r="I1488" t="s">
        <v>41</v>
      </c>
      <c r="J1488" t="s">
        <v>90</v>
      </c>
      <c r="K1488" t="s">
        <v>193</v>
      </c>
      <c r="L1488" t="s">
        <v>72</v>
      </c>
      <c r="M1488" t="s">
        <v>1253</v>
      </c>
      <c r="N1488">
        <v>0.79</v>
      </c>
      <c r="O1488" t="s">
        <v>46</v>
      </c>
      <c r="P1488" t="s">
        <v>74</v>
      </c>
      <c r="Q1488" t="s">
        <v>143</v>
      </c>
      <c r="R1488" t="s">
        <v>1257</v>
      </c>
      <c r="S1488">
        <v>76039</v>
      </c>
      <c r="T1488" s="3">
        <v>42168</v>
      </c>
      <c r="U1488" s="3">
        <v>42172</v>
      </c>
      <c r="V1488">
        <v>-115.36</v>
      </c>
      <c r="W1488">
        <v>11</v>
      </c>
      <c r="X1488">
        <v>333.02</v>
      </c>
      <c r="Y1488">
        <v>88104</v>
      </c>
    </row>
    <row r="1489" spans="1:25" x14ac:dyDescent="0.25">
      <c r="A1489">
        <v>23572</v>
      </c>
      <c r="B1489" t="s">
        <v>119</v>
      </c>
      <c r="C1489">
        <v>0.04</v>
      </c>
      <c r="D1489">
        <v>4.4800000000000004</v>
      </c>
      <c r="E1489">
        <v>2.5</v>
      </c>
      <c r="F1489">
        <v>2279</v>
      </c>
      <c r="G1489" t="s">
        <v>2180</v>
      </c>
      <c r="H1489" t="s">
        <v>40</v>
      </c>
      <c r="I1489" t="s">
        <v>53</v>
      </c>
      <c r="J1489" t="s">
        <v>42</v>
      </c>
      <c r="K1489" t="s">
        <v>82</v>
      </c>
      <c r="L1489" t="s">
        <v>72</v>
      </c>
      <c r="M1489" t="s">
        <v>1143</v>
      </c>
      <c r="N1489">
        <v>0.37</v>
      </c>
      <c r="O1489" t="s">
        <v>46</v>
      </c>
      <c r="P1489" t="s">
        <v>66</v>
      </c>
      <c r="Q1489" t="s">
        <v>247</v>
      </c>
      <c r="R1489" t="s">
        <v>2181</v>
      </c>
      <c r="S1489">
        <v>15601</v>
      </c>
      <c r="T1489" s="3">
        <v>42177</v>
      </c>
      <c r="U1489" s="3">
        <v>42181</v>
      </c>
      <c r="V1489">
        <v>10.32</v>
      </c>
      <c r="W1489">
        <v>7</v>
      </c>
      <c r="X1489">
        <v>35.93</v>
      </c>
      <c r="Y1489">
        <v>85949</v>
      </c>
    </row>
    <row r="1490" spans="1:25" x14ac:dyDescent="0.25">
      <c r="A1490">
        <v>23578</v>
      </c>
      <c r="B1490" t="s">
        <v>119</v>
      </c>
      <c r="C1490">
        <v>0.1</v>
      </c>
      <c r="D1490">
        <v>4.13</v>
      </c>
      <c r="E1490">
        <v>0.99</v>
      </c>
      <c r="F1490">
        <v>1671</v>
      </c>
      <c r="G1490" t="s">
        <v>1687</v>
      </c>
      <c r="H1490" t="s">
        <v>62</v>
      </c>
      <c r="I1490" t="s">
        <v>71</v>
      </c>
      <c r="J1490" t="s">
        <v>42</v>
      </c>
      <c r="K1490" t="s">
        <v>147</v>
      </c>
      <c r="L1490" t="s">
        <v>72</v>
      </c>
      <c r="M1490" t="s">
        <v>1433</v>
      </c>
      <c r="N1490">
        <v>0.39</v>
      </c>
      <c r="O1490" t="s">
        <v>46</v>
      </c>
      <c r="P1490" t="s">
        <v>149</v>
      </c>
      <c r="Q1490" t="s">
        <v>150</v>
      </c>
      <c r="R1490" t="s">
        <v>1688</v>
      </c>
      <c r="S1490">
        <v>22015</v>
      </c>
      <c r="T1490" s="3">
        <v>42044</v>
      </c>
      <c r="U1490" s="3">
        <v>42048</v>
      </c>
      <c r="V1490">
        <v>-40.53</v>
      </c>
      <c r="W1490">
        <v>13</v>
      </c>
      <c r="X1490">
        <v>52.16</v>
      </c>
      <c r="Y1490">
        <v>86724</v>
      </c>
    </row>
    <row r="1491" spans="1:25" x14ac:dyDescent="0.25">
      <c r="A1491">
        <v>23583</v>
      </c>
      <c r="B1491" t="s">
        <v>60</v>
      </c>
      <c r="C1491">
        <v>0</v>
      </c>
      <c r="D1491">
        <v>12.97</v>
      </c>
      <c r="E1491">
        <v>1.49</v>
      </c>
      <c r="F1491">
        <v>2555</v>
      </c>
      <c r="G1491" t="s">
        <v>2408</v>
      </c>
      <c r="H1491" t="s">
        <v>62</v>
      </c>
      <c r="I1491" t="s">
        <v>53</v>
      </c>
      <c r="J1491" t="s">
        <v>42</v>
      </c>
      <c r="K1491" t="s">
        <v>122</v>
      </c>
      <c r="L1491" t="s">
        <v>72</v>
      </c>
      <c r="M1491" t="s">
        <v>1446</v>
      </c>
      <c r="N1491">
        <v>0.35</v>
      </c>
      <c r="O1491" t="s">
        <v>46</v>
      </c>
      <c r="P1491" t="s">
        <v>74</v>
      </c>
      <c r="Q1491" t="s">
        <v>1871</v>
      </c>
      <c r="R1491" t="s">
        <v>1292</v>
      </c>
      <c r="S1491">
        <v>53711</v>
      </c>
      <c r="T1491" s="3">
        <v>42037</v>
      </c>
      <c r="U1491" s="3">
        <v>42038</v>
      </c>
      <c r="V1491">
        <v>180.23</v>
      </c>
      <c r="W1491">
        <v>19</v>
      </c>
      <c r="X1491">
        <v>261.20999999999998</v>
      </c>
      <c r="Y1491">
        <v>86529</v>
      </c>
    </row>
    <row r="1492" spans="1:25" x14ac:dyDescent="0.25">
      <c r="A1492">
        <v>23584</v>
      </c>
      <c r="B1492" t="s">
        <v>60</v>
      </c>
      <c r="C1492">
        <v>0.06</v>
      </c>
      <c r="D1492">
        <v>4.91</v>
      </c>
      <c r="E1492">
        <v>0.5</v>
      </c>
      <c r="F1492">
        <v>2555</v>
      </c>
      <c r="G1492" t="s">
        <v>2408</v>
      </c>
      <c r="H1492" t="s">
        <v>62</v>
      </c>
      <c r="I1492" t="s">
        <v>53</v>
      </c>
      <c r="J1492" t="s">
        <v>42</v>
      </c>
      <c r="K1492" t="s">
        <v>147</v>
      </c>
      <c r="L1492" t="s">
        <v>72</v>
      </c>
      <c r="M1492" t="s">
        <v>1574</v>
      </c>
      <c r="N1492">
        <v>0.36</v>
      </c>
      <c r="O1492" t="s">
        <v>46</v>
      </c>
      <c r="P1492" t="s">
        <v>74</v>
      </c>
      <c r="Q1492" t="s">
        <v>1871</v>
      </c>
      <c r="R1492" t="s">
        <v>1292</v>
      </c>
      <c r="S1492">
        <v>53711</v>
      </c>
      <c r="T1492" s="3">
        <v>42037</v>
      </c>
      <c r="U1492" s="3">
        <v>42037</v>
      </c>
      <c r="V1492">
        <v>29.53</v>
      </c>
      <c r="W1492">
        <v>9</v>
      </c>
      <c r="X1492">
        <v>42.79</v>
      </c>
      <c r="Y1492">
        <v>86529</v>
      </c>
    </row>
    <row r="1493" spans="1:25" x14ac:dyDescent="0.25">
      <c r="A1493">
        <v>23589</v>
      </c>
      <c r="B1493" t="s">
        <v>38</v>
      </c>
      <c r="C1493">
        <v>0.01</v>
      </c>
      <c r="D1493">
        <v>155.99</v>
      </c>
      <c r="E1493">
        <v>8.99</v>
      </c>
      <c r="F1493">
        <v>1836</v>
      </c>
      <c r="G1493" t="s">
        <v>1839</v>
      </c>
      <c r="H1493" t="s">
        <v>40</v>
      </c>
      <c r="I1493" t="s">
        <v>41</v>
      </c>
      <c r="J1493" t="s">
        <v>90</v>
      </c>
      <c r="K1493" t="s">
        <v>91</v>
      </c>
      <c r="L1493" t="s">
        <v>72</v>
      </c>
      <c r="M1493" t="s">
        <v>1009</v>
      </c>
      <c r="N1493">
        <v>0.57999999999999996</v>
      </c>
      <c r="O1493" t="s">
        <v>46</v>
      </c>
      <c r="P1493" t="s">
        <v>47</v>
      </c>
      <c r="Q1493" t="s">
        <v>58</v>
      </c>
      <c r="R1493" t="s">
        <v>289</v>
      </c>
      <c r="S1493">
        <v>94110</v>
      </c>
      <c r="T1493" s="3">
        <v>42113</v>
      </c>
      <c r="U1493" s="3">
        <v>42114</v>
      </c>
      <c r="V1493">
        <v>-219.08</v>
      </c>
      <c r="W1493">
        <v>5</v>
      </c>
      <c r="X1493">
        <v>675.83</v>
      </c>
      <c r="Y1493">
        <v>86600</v>
      </c>
    </row>
    <row r="1494" spans="1:25" x14ac:dyDescent="0.25">
      <c r="A1494">
        <v>23590</v>
      </c>
      <c r="B1494" t="s">
        <v>38</v>
      </c>
      <c r="C1494">
        <v>0.01</v>
      </c>
      <c r="D1494">
        <v>5.98</v>
      </c>
      <c r="E1494">
        <v>5.46</v>
      </c>
      <c r="F1494">
        <v>1837</v>
      </c>
      <c r="G1494" t="s">
        <v>1840</v>
      </c>
      <c r="H1494" t="s">
        <v>62</v>
      </c>
      <c r="I1494" t="s">
        <v>41</v>
      </c>
      <c r="J1494" t="s">
        <v>42</v>
      </c>
      <c r="K1494" t="s">
        <v>106</v>
      </c>
      <c r="L1494" t="s">
        <v>72</v>
      </c>
      <c r="M1494" t="s">
        <v>1064</v>
      </c>
      <c r="N1494">
        <v>0.36</v>
      </c>
      <c r="O1494" t="s">
        <v>46</v>
      </c>
      <c r="P1494" t="s">
        <v>47</v>
      </c>
      <c r="Q1494" t="s">
        <v>58</v>
      </c>
      <c r="R1494" t="s">
        <v>59</v>
      </c>
      <c r="S1494">
        <v>91776</v>
      </c>
      <c r="T1494" s="3">
        <v>42113</v>
      </c>
      <c r="U1494" s="3">
        <v>42115</v>
      </c>
      <c r="V1494">
        <v>-18.88</v>
      </c>
      <c r="W1494">
        <v>4</v>
      </c>
      <c r="X1494">
        <v>28</v>
      </c>
      <c r="Y1494">
        <v>86600</v>
      </c>
    </row>
    <row r="1495" spans="1:25" x14ac:dyDescent="0.25">
      <c r="A1495">
        <v>23604</v>
      </c>
      <c r="B1495" t="s">
        <v>38</v>
      </c>
      <c r="C1495">
        <v>0.06</v>
      </c>
      <c r="D1495">
        <v>43.57</v>
      </c>
      <c r="E1495">
        <v>16.36</v>
      </c>
      <c r="F1495">
        <v>1627</v>
      </c>
      <c r="G1495" t="s">
        <v>1647</v>
      </c>
      <c r="H1495" t="s">
        <v>62</v>
      </c>
      <c r="I1495" t="s">
        <v>41</v>
      </c>
      <c r="J1495" t="s">
        <v>42</v>
      </c>
      <c r="K1495" t="s">
        <v>154</v>
      </c>
      <c r="L1495" t="s">
        <v>72</v>
      </c>
      <c r="M1495" t="s">
        <v>1648</v>
      </c>
      <c r="N1495">
        <v>0.55000000000000004</v>
      </c>
      <c r="O1495" t="s">
        <v>46</v>
      </c>
      <c r="P1495" t="s">
        <v>149</v>
      </c>
      <c r="Q1495" t="s">
        <v>257</v>
      </c>
      <c r="R1495" t="s">
        <v>1649</v>
      </c>
      <c r="S1495">
        <v>37743</v>
      </c>
      <c r="T1495" s="3">
        <v>42152</v>
      </c>
      <c r="U1495" s="3">
        <v>42154</v>
      </c>
      <c r="V1495">
        <v>-38.81</v>
      </c>
      <c r="W1495">
        <v>17</v>
      </c>
      <c r="X1495">
        <v>710.16</v>
      </c>
      <c r="Y1495">
        <v>90602</v>
      </c>
    </row>
    <row r="1496" spans="1:25" x14ac:dyDescent="0.25">
      <c r="A1496">
        <v>23605</v>
      </c>
      <c r="B1496" t="s">
        <v>69</v>
      </c>
      <c r="C1496">
        <v>0.01</v>
      </c>
      <c r="D1496">
        <v>10.06</v>
      </c>
      <c r="E1496">
        <v>2.06</v>
      </c>
      <c r="F1496">
        <v>211</v>
      </c>
      <c r="G1496" t="s">
        <v>326</v>
      </c>
      <c r="H1496" t="s">
        <v>62</v>
      </c>
      <c r="I1496" t="s">
        <v>127</v>
      </c>
      <c r="J1496" t="s">
        <v>42</v>
      </c>
      <c r="K1496" t="s">
        <v>106</v>
      </c>
      <c r="L1496" t="s">
        <v>44</v>
      </c>
      <c r="M1496" t="s">
        <v>293</v>
      </c>
      <c r="N1496">
        <v>0.39</v>
      </c>
      <c r="O1496" t="s">
        <v>46</v>
      </c>
      <c r="P1496" t="s">
        <v>66</v>
      </c>
      <c r="Q1496" t="s">
        <v>84</v>
      </c>
      <c r="R1496" t="s">
        <v>327</v>
      </c>
      <c r="S1496">
        <v>13501</v>
      </c>
      <c r="T1496" s="3">
        <v>42010</v>
      </c>
      <c r="U1496" s="3">
        <v>42012</v>
      </c>
      <c r="V1496">
        <v>7.59</v>
      </c>
      <c r="W1496">
        <v>2</v>
      </c>
      <c r="X1496">
        <v>21.2</v>
      </c>
      <c r="Y1496">
        <v>85964</v>
      </c>
    </row>
    <row r="1497" spans="1:25" x14ac:dyDescent="0.25">
      <c r="A1497">
        <v>23606</v>
      </c>
      <c r="B1497" t="s">
        <v>69</v>
      </c>
      <c r="C1497">
        <v>0</v>
      </c>
      <c r="D1497">
        <v>65.989999999999995</v>
      </c>
      <c r="E1497">
        <v>5.92</v>
      </c>
      <c r="F1497">
        <v>211</v>
      </c>
      <c r="G1497" t="s">
        <v>326</v>
      </c>
      <c r="H1497" t="s">
        <v>62</v>
      </c>
      <c r="I1497" t="s">
        <v>127</v>
      </c>
      <c r="J1497" t="s">
        <v>90</v>
      </c>
      <c r="K1497" t="s">
        <v>91</v>
      </c>
      <c r="L1497" t="s">
        <v>72</v>
      </c>
      <c r="M1497" t="s">
        <v>328</v>
      </c>
      <c r="N1497">
        <v>0.55000000000000004</v>
      </c>
      <c r="O1497" t="s">
        <v>46</v>
      </c>
      <c r="P1497" t="s">
        <v>66</v>
      </c>
      <c r="Q1497" t="s">
        <v>84</v>
      </c>
      <c r="R1497" t="s">
        <v>327</v>
      </c>
      <c r="S1497">
        <v>13501</v>
      </c>
      <c r="T1497" s="3">
        <v>42010</v>
      </c>
      <c r="U1497" s="3">
        <v>42012</v>
      </c>
      <c r="V1497">
        <v>-107.99</v>
      </c>
      <c r="W1497">
        <v>3</v>
      </c>
      <c r="X1497">
        <v>173.32</v>
      </c>
      <c r="Y1497">
        <v>85964</v>
      </c>
    </row>
    <row r="1498" spans="1:25" x14ac:dyDescent="0.25">
      <c r="A1498">
        <v>23612</v>
      </c>
      <c r="B1498" t="s">
        <v>38</v>
      </c>
      <c r="C1498">
        <v>0.01</v>
      </c>
      <c r="D1498">
        <v>17.98</v>
      </c>
      <c r="E1498">
        <v>8.51</v>
      </c>
      <c r="F1498">
        <v>32</v>
      </c>
      <c r="G1498" t="s">
        <v>113</v>
      </c>
      <c r="H1498" t="s">
        <v>62</v>
      </c>
      <c r="I1498" t="s">
        <v>41</v>
      </c>
      <c r="J1498" t="s">
        <v>90</v>
      </c>
      <c r="K1498" t="s">
        <v>98</v>
      </c>
      <c r="L1498" t="s">
        <v>99</v>
      </c>
      <c r="M1498" t="s">
        <v>117</v>
      </c>
      <c r="N1498">
        <v>0.4</v>
      </c>
      <c r="O1498" t="s">
        <v>46</v>
      </c>
      <c r="P1498" t="s">
        <v>47</v>
      </c>
      <c r="Q1498" t="s">
        <v>115</v>
      </c>
      <c r="R1498" t="s">
        <v>116</v>
      </c>
      <c r="S1498">
        <v>97526</v>
      </c>
      <c r="T1498" s="3">
        <v>42090</v>
      </c>
      <c r="U1498" s="3">
        <v>42091</v>
      </c>
      <c r="V1498">
        <v>-35.880000000000003</v>
      </c>
      <c r="W1498">
        <v>2</v>
      </c>
      <c r="X1498">
        <v>40.17</v>
      </c>
      <c r="Y1498">
        <v>89200</v>
      </c>
    </row>
    <row r="1499" spans="1:25" x14ac:dyDescent="0.25">
      <c r="A1499">
        <v>23613</v>
      </c>
      <c r="B1499" t="s">
        <v>119</v>
      </c>
      <c r="C1499">
        <v>0.02</v>
      </c>
      <c r="D1499">
        <v>48.04</v>
      </c>
      <c r="E1499">
        <v>5.79</v>
      </c>
      <c r="F1499">
        <v>737</v>
      </c>
      <c r="G1499" t="s">
        <v>876</v>
      </c>
      <c r="H1499" t="s">
        <v>62</v>
      </c>
      <c r="I1499" t="s">
        <v>127</v>
      </c>
      <c r="J1499" t="s">
        <v>42</v>
      </c>
      <c r="K1499" t="s">
        <v>106</v>
      </c>
      <c r="L1499" t="s">
        <v>72</v>
      </c>
      <c r="M1499" t="s">
        <v>877</v>
      </c>
      <c r="N1499">
        <v>0.37</v>
      </c>
      <c r="O1499" t="s">
        <v>46</v>
      </c>
      <c r="P1499" t="s">
        <v>66</v>
      </c>
      <c r="Q1499" t="s">
        <v>67</v>
      </c>
      <c r="R1499" t="s">
        <v>878</v>
      </c>
      <c r="S1499">
        <v>7003</v>
      </c>
      <c r="T1499" s="3">
        <v>42162</v>
      </c>
      <c r="U1499" s="3">
        <v>42169</v>
      </c>
      <c r="V1499">
        <v>422.45</v>
      </c>
      <c r="W1499">
        <v>12</v>
      </c>
      <c r="X1499">
        <v>612.25</v>
      </c>
      <c r="Y1499">
        <v>90360</v>
      </c>
    </row>
    <row r="1500" spans="1:25" x14ac:dyDescent="0.25">
      <c r="A1500">
        <v>23620</v>
      </c>
      <c r="B1500" t="s">
        <v>50</v>
      </c>
      <c r="C1500">
        <v>0.05</v>
      </c>
      <c r="D1500">
        <v>8.0399999999999991</v>
      </c>
      <c r="E1500">
        <v>8.94</v>
      </c>
      <c r="F1500">
        <v>1424</v>
      </c>
      <c r="G1500" t="s">
        <v>1493</v>
      </c>
      <c r="H1500" t="s">
        <v>62</v>
      </c>
      <c r="I1500" t="s">
        <v>53</v>
      </c>
      <c r="J1500" t="s">
        <v>42</v>
      </c>
      <c r="K1500" t="s">
        <v>122</v>
      </c>
      <c r="L1500" t="s">
        <v>72</v>
      </c>
      <c r="M1500" t="s">
        <v>1053</v>
      </c>
      <c r="N1500">
        <v>0.4</v>
      </c>
      <c r="O1500" t="s">
        <v>46</v>
      </c>
      <c r="P1500" t="s">
        <v>47</v>
      </c>
      <c r="Q1500" t="s">
        <v>268</v>
      </c>
      <c r="R1500" t="s">
        <v>1494</v>
      </c>
      <c r="S1500">
        <v>80112</v>
      </c>
      <c r="T1500" s="3">
        <v>42175</v>
      </c>
      <c r="U1500" s="3">
        <v>42177</v>
      </c>
      <c r="V1500">
        <v>-164.39</v>
      </c>
      <c r="W1500">
        <v>15</v>
      </c>
      <c r="X1500">
        <v>121.36</v>
      </c>
      <c r="Y1500">
        <v>89449</v>
      </c>
    </row>
    <row r="1501" spans="1:25" x14ac:dyDescent="0.25">
      <c r="A1501">
        <v>23622</v>
      </c>
      <c r="B1501" t="s">
        <v>119</v>
      </c>
      <c r="C1501">
        <v>0.05</v>
      </c>
      <c r="D1501">
        <v>115.99</v>
      </c>
      <c r="E1501">
        <v>8.99</v>
      </c>
      <c r="F1501">
        <v>2851</v>
      </c>
      <c r="G1501" t="s">
        <v>2617</v>
      </c>
      <c r="H1501" t="s">
        <v>62</v>
      </c>
      <c r="I1501" t="s">
        <v>127</v>
      </c>
      <c r="J1501" t="s">
        <v>90</v>
      </c>
      <c r="K1501" t="s">
        <v>91</v>
      </c>
      <c r="L1501" t="s">
        <v>72</v>
      </c>
      <c r="M1501" t="s">
        <v>198</v>
      </c>
      <c r="N1501">
        <v>0.57999999999999996</v>
      </c>
      <c r="O1501" t="s">
        <v>46</v>
      </c>
      <c r="P1501" t="s">
        <v>74</v>
      </c>
      <c r="Q1501" t="s">
        <v>143</v>
      </c>
      <c r="R1501" t="s">
        <v>2618</v>
      </c>
      <c r="S1501">
        <v>79762</v>
      </c>
      <c r="T1501" s="3">
        <v>42103</v>
      </c>
      <c r="U1501" s="3">
        <v>42107</v>
      </c>
      <c r="V1501">
        <v>719.35</v>
      </c>
      <c r="W1501">
        <v>11</v>
      </c>
      <c r="X1501">
        <v>1042.54</v>
      </c>
      <c r="Y1501">
        <v>86454</v>
      </c>
    </row>
    <row r="1502" spans="1:25" x14ac:dyDescent="0.25">
      <c r="A1502">
        <v>23626</v>
      </c>
      <c r="B1502" t="s">
        <v>50</v>
      </c>
      <c r="C1502">
        <v>0.09</v>
      </c>
      <c r="D1502">
        <v>95.43</v>
      </c>
      <c r="E1502">
        <v>19.989999999999998</v>
      </c>
      <c r="F1502">
        <v>1690</v>
      </c>
      <c r="G1502" t="s">
        <v>1706</v>
      </c>
      <c r="H1502" t="s">
        <v>62</v>
      </c>
      <c r="I1502" t="s">
        <v>41</v>
      </c>
      <c r="J1502" t="s">
        <v>42</v>
      </c>
      <c r="K1502" t="s">
        <v>154</v>
      </c>
      <c r="L1502" t="s">
        <v>72</v>
      </c>
      <c r="M1502" t="s">
        <v>862</v>
      </c>
      <c r="N1502">
        <v>0.79</v>
      </c>
      <c r="O1502" t="s">
        <v>46</v>
      </c>
      <c r="P1502" t="s">
        <v>66</v>
      </c>
      <c r="Q1502" t="s">
        <v>247</v>
      </c>
      <c r="R1502" t="s">
        <v>1708</v>
      </c>
      <c r="S1502">
        <v>17112</v>
      </c>
      <c r="T1502" s="3">
        <v>42156</v>
      </c>
      <c r="U1502" s="3">
        <v>42157</v>
      </c>
      <c r="V1502">
        <v>-143.24</v>
      </c>
      <c r="W1502">
        <v>22</v>
      </c>
      <c r="X1502">
        <v>2053.6</v>
      </c>
      <c r="Y1502">
        <v>91078</v>
      </c>
    </row>
    <row r="1503" spans="1:25" x14ac:dyDescent="0.25">
      <c r="A1503">
        <v>23627</v>
      </c>
      <c r="B1503" t="s">
        <v>60</v>
      </c>
      <c r="C1503">
        <v>0.05</v>
      </c>
      <c r="D1503">
        <v>9.99</v>
      </c>
      <c r="E1503">
        <v>4.78</v>
      </c>
      <c r="F1503">
        <v>3008</v>
      </c>
      <c r="G1503" t="s">
        <v>2743</v>
      </c>
      <c r="H1503" t="s">
        <v>62</v>
      </c>
      <c r="I1503" t="s">
        <v>53</v>
      </c>
      <c r="J1503" t="s">
        <v>42</v>
      </c>
      <c r="K1503" t="s">
        <v>106</v>
      </c>
      <c r="L1503" t="s">
        <v>72</v>
      </c>
      <c r="M1503" t="s">
        <v>1824</v>
      </c>
      <c r="N1503">
        <v>0.4</v>
      </c>
      <c r="O1503" t="s">
        <v>46</v>
      </c>
      <c r="P1503" t="s">
        <v>74</v>
      </c>
      <c r="Q1503" t="s">
        <v>75</v>
      </c>
      <c r="R1503" t="s">
        <v>2744</v>
      </c>
      <c r="S1503">
        <v>55343</v>
      </c>
      <c r="T1503" s="3">
        <v>42069</v>
      </c>
      <c r="U1503" s="3">
        <v>42070</v>
      </c>
      <c r="V1503">
        <v>41.3</v>
      </c>
      <c r="W1503">
        <v>20</v>
      </c>
      <c r="X1503">
        <v>203.37</v>
      </c>
      <c r="Y1503">
        <v>89414</v>
      </c>
    </row>
    <row r="1504" spans="1:25" x14ac:dyDescent="0.25">
      <c r="A1504">
        <v>23629</v>
      </c>
      <c r="B1504" t="s">
        <v>119</v>
      </c>
      <c r="C1504">
        <v>0.06</v>
      </c>
      <c r="D1504">
        <v>130.97999999999999</v>
      </c>
      <c r="E1504">
        <v>54.74</v>
      </c>
      <c r="F1504">
        <v>751</v>
      </c>
      <c r="G1504" t="s">
        <v>895</v>
      </c>
      <c r="H1504" t="s">
        <v>52</v>
      </c>
      <c r="I1504" t="s">
        <v>41</v>
      </c>
      <c r="J1504" t="s">
        <v>54</v>
      </c>
      <c r="K1504" t="s">
        <v>204</v>
      </c>
      <c r="L1504" t="s">
        <v>134</v>
      </c>
      <c r="M1504" t="s">
        <v>418</v>
      </c>
      <c r="N1504">
        <v>0.69</v>
      </c>
      <c r="O1504" t="s">
        <v>46</v>
      </c>
      <c r="P1504" t="s">
        <v>149</v>
      </c>
      <c r="Q1504" t="s">
        <v>626</v>
      </c>
      <c r="R1504" t="s">
        <v>896</v>
      </c>
      <c r="S1504">
        <v>40324</v>
      </c>
      <c r="T1504" s="3">
        <v>42062</v>
      </c>
      <c r="U1504" s="3">
        <v>42069</v>
      </c>
      <c r="V1504">
        <v>14.76</v>
      </c>
      <c r="W1504">
        <v>3</v>
      </c>
      <c r="X1504">
        <v>411.64</v>
      </c>
      <c r="Y1504">
        <v>91201</v>
      </c>
    </row>
    <row r="1505" spans="1:25" x14ac:dyDescent="0.25">
      <c r="A1505">
        <v>23639</v>
      </c>
      <c r="B1505" t="s">
        <v>50</v>
      </c>
      <c r="C1505">
        <v>0</v>
      </c>
      <c r="D1505">
        <v>8.09</v>
      </c>
      <c r="E1505">
        <v>7.96</v>
      </c>
      <c r="F1505">
        <v>84</v>
      </c>
      <c r="G1505" t="s">
        <v>169</v>
      </c>
      <c r="H1505" t="s">
        <v>62</v>
      </c>
      <c r="I1505" t="s">
        <v>127</v>
      </c>
      <c r="J1505" t="s">
        <v>54</v>
      </c>
      <c r="K1505" t="s">
        <v>63</v>
      </c>
      <c r="L1505" t="s">
        <v>72</v>
      </c>
      <c r="M1505" t="s">
        <v>170</v>
      </c>
      <c r="N1505">
        <v>0.49</v>
      </c>
      <c r="O1505" t="s">
        <v>46</v>
      </c>
      <c r="P1505" t="s">
        <v>66</v>
      </c>
      <c r="Q1505" t="s">
        <v>167</v>
      </c>
      <c r="R1505" t="s">
        <v>171</v>
      </c>
      <c r="S1505">
        <v>45231</v>
      </c>
      <c r="T1505" s="3">
        <v>42037</v>
      </c>
      <c r="U1505" s="3">
        <v>42038</v>
      </c>
      <c r="V1505">
        <v>-144.56</v>
      </c>
      <c r="W1505">
        <v>11</v>
      </c>
      <c r="X1505">
        <v>90.98</v>
      </c>
      <c r="Y1505">
        <v>87364</v>
      </c>
    </row>
    <row r="1506" spans="1:25" x14ac:dyDescent="0.25">
      <c r="A1506">
        <v>23654</v>
      </c>
      <c r="B1506" t="s">
        <v>50</v>
      </c>
      <c r="C1506">
        <v>0.03</v>
      </c>
      <c r="D1506">
        <v>4.24</v>
      </c>
      <c r="E1506">
        <v>5.41</v>
      </c>
      <c r="F1506">
        <v>33</v>
      </c>
      <c r="G1506" t="s">
        <v>121</v>
      </c>
      <c r="H1506" t="s">
        <v>62</v>
      </c>
      <c r="I1506" t="s">
        <v>41</v>
      </c>
      <c r="J1506" t="s">
        <v>42</v>
      </c>
      <c r="K1506" t="s">
        <v>122</v>
      </c>
      <c r="L1506" t="s">
        <v>72</v>
      </c>
      <c r="M1506" t="s">
        <v>123</v>
      </c>
      <c r="N1506">
        <v>0.35</v>
      </c>
      <c r="O1506" t="s">
        <v>46</v>
      </c>
      <c r="P1506" t="s">
        <v>47</v>
      </c>
      <c r="Q1506" t="s">
        <v>115</v>
      </c>
      <c r="R1506" t="s">
        <v>124</v>
      </c>
      <c r="S1506">
        <v>97030</v>
      </c>
      <c r="T1506" s="3">
        <v>42170</v>
      </c>
      <c r="U1506" s="3">
        <v>42172</v>
      </c>
      <c r="V1506">
        <v>-84.44</v>
      </c>
      <c r="W1506">
        <v>13</v>
      </c>
      <c r="X1506">
        <v>58.68</v>
      </c>
      <c r="Y1506">
        <v>89201</v>
      </c>
    </row>
    <row r="1507" spans="1:25" x14ac:dyDescent="0.25">
      <c r="A1507">
        <v>23655</v>
      </c>
      <c r="B1507" t="s">
        <v>50</v>
      </c>
      <c r="C1507">
        <v>0.04</v>
      </c>
      <c r="D1507">
        <v>2.94</v>
      </c>
      <c r="E1507">
        <v>0.7</v>
      </c>
      <c r="F1507">
        <v>33</v>
      </c>
      <c r="G1507" t="s">
        <v>121</v>
      </c>
      <c r="H1507" t="s">
        <v>62</v>
      </c>
      <c r="I1507" t="s">
        <v>41</v>
      </c>
      <c r="J1507" t="s">
        <v>42</v>
      </c>
      <c r="K1507" t="s">
        <v>43</v>
      </c>
      <c r="L1507" t="s">
        <v>44</v>
      </c>
      <c r="M1507" t="s">
        <v>125</v>
      </c>
      <c r="N1507">
        <v>0.57999999999999996</v>
      </c>
      <c r="O1507" t="s">
        <v>46</v>
      </c>
      <c r="P1507" t="s">
        <v>47</v>
      </c>
      <c r="Q1507" t="s">
        <v>115</v>
      </c>
      <c r="R1507" t="s">
        <v>124</v>
      </c>
      <c r="S1507">
        <v>97030</v>
      </c>
      <c r="T1507" s="3">
        <v>42170</v>
      </c>
      <c r="U1507" s="3">
        <v>42171</v>
      </c>
      <c r="V1507">
        <v>24.31</v>
      </c>
      <c r="W1507">
        <v>18</v>
      </c>
      <c r="X1507">
        <v>53.1</v>
      </c>
      <c r="Y1507">
        <v>89201</v>
      </c>
    </row>
    <row r="1508" spans="1:25" x14ac:dyDescent="0.25">
      <c r="A1508">
        <v>23666</v>
      </c>
      <c r="B1508" t="s">
        <v>119</v>
      </c>
      <c r="C1508">
        <v>0.1</v>
      </c>
      <c r="D1508">
        <v>2.6</v>
      </c>
      <c r="E1508">
        <v>2.4</v>
      </c>
      <c r="F1508">
        <v>2555</v>
      </c>
      <c r="G1508" t="s">
        <v>2408</v>
      </c>
      <c r="H1508" t="s">
        <v>62</v>
      </c>
      <c r="I1508" t="s">
        <v>53</v>
      </c>
      <c r="J1508" t="s">
        <v>42</v>
      </c>
      <c r="K1508" t="s">
        <v>43</v>
      </c>
      <c r="L1508" t="s">
        <v>44</v>
      </c>
      <c r="M1508" t="s">
        <v>1036</v>
      </c>
      <c r="N1508">
        <v>0.57999999999999996</v>
      </c>
      <c r="O1508" t="s">
        <v>46</v>
      </c>
      <c r="P1508" t="s">
        <v>74</v>
      </c>
      <c r="Q1508" t="s">
        <v>1871</v>
      </c>
      <c r="R1508" t="s">
        <v>1292</v>
      </c>
      <c r="S1508">
        <v>53711</v>
      </c>
      <c r="T1508" s="3">
        <v>42013</v>
      </c>
      <c r="U1508" s="3">
        <v>42018</v>
      </c>
      <c r="V1508">
        <v>-88.04</v>
      </c>
      <c r="W1508">
        <v>12</v>
      </c>
      <c r="X1508">
        <v>30.1</v>
      </c>
      <c r="Y1508">
        <v>86527</v>
      </c>
    </row>
    <row r="1509" spans="1:25" x14ac:dyDescent="0.25">
      <c r="A1509">
        <v>23689</v>
      </c>
      <c r="B1509" t="s">
        <v>119</v>
      </c>
      <c r="C1509">
        <v>0.05</v>
      </c>
      <c r="D1509">
        <v>63.94</v>
      </c>
      <c r="E1509">
        <v>14.48</v>
      </c>
      <c r="F1509">
        <v>2885</v>
      </c>
      <c r="G1509" t="s">
        <v>2652</v>
      </c>
      <c r="H1509" t="s">
        <v>40</v>
      </c>
      <c r="I1509" t="s">
        <v>127</v>
      </c>
      <c r="J1509" t="s">
        <v>54</v>
      </c>
      <c r="K1509" t="s">
        <v>63</v>
      </c>
      <c r="L1509" t="s">
        <v>72</v>
      </c>
      <c r="M1509" t="s">
        <v>532</v>
      </c>
      <c r="N1509">
        <v>0.46</v>
      </c>
      <c r="O1509" t="s">
        <v>46</v>
      </c>
      <c r="P1509" t="s">
        <v>66</v>
      </c>
      <c r="Q1509" t="s">
        <v>167</v>
      </c>
      <c r="R1509" t="s">
        <v>2653</v>
      </c>
      <c r="S1509">
        <v>44133</v>
      </c>
      <c r="T1509" s="3">
        <v>42185</v>
      </c>
      <c r="U1509" s="3">
        <v>42192</v>
      </c>
      <c r="V1509">
        <v>219.54</v>
      </c>
      <c r="W1509">
        <v>5</v>
      </c>
      <c r="X1509">
        <v>318.18</v>
      </c>
      <c r="Y1509">
        <v>87634</v>
      </c>
    </row>
    <row r="1510" spans="1:25" x14ac:dyDescent="0.25">
      <c r="A1510">
        <v>23693</v>
      </c>
      <c r="B1510" t="s">
        <v>50</v>
      </c>
      <c r="C1510">
        <v>0.05</v>
      </c>
      <c r="D1510">
        <v>14.81</v>
      </c>
      <c r="E1510">
        <v>13.32</v>
      </c>
      <c r="F1510">
        <v>2334</v>
      </c>
      <c r="G1510" t="s">
        <v>2217</v>
      </c>
      <c r="H1510" t="s">
        <v>62</v>
      </c>
      <c r="I1510" t="s">
        <v>71</v>
      </c>
      <c r="J1510" t="s">
        <v>42</v>
      </c>
      <c r="K1510" t="s">
        <v>270</v>
      </c>
      <c r="L1510" t="s">
        <v>72</v>
      </c>
      <c r="M1510" t="s">
        <v>846</v>
      </c>
      <c r="N1510">
        <v>0.43</v>
      </c>
      <c r="O1510" t="s">
        <v>46</v>
      </c>
      <c r="P1510" t="s">
        <v>74</v>
      </c>
      <c r="Q1510" t="s">
        <v>1871</v>
      </c>
      <c r="R1510" t="s">
        <v>2218</v>
      </c>
      <c r="S1510">
        <v>53220</v>
      </c>
      <c r="T1510" s="3">
        <v>42103</v>
      </c>
      <c r="U1510" s="3">
        <v>42105</v>
      </c>
      <c r="V1510">
        <v>-190.49</v>
      </c>
      <c r="W1510">
        <v>8</v>
      </c>
      <c r="X1510">
        <v>115.99</v>
      </c>
      <c r="Y1510">
        <v>89609</v>
      </c>
    </row>
    <row r="1511" spans="1:25" x14ac:dyDescent="0.25">
      <c r="A1511">
        <v>23694</v>
      </c>
      <c r="B1511" t="s">
        <v>50</v>
      </c>
      <c r="C1511">
        <v>0.08</v>
      </c>
      <c r="D1511">
        <v>2.78</v>
      </c>
      <c r="E1511">
        <v>1.25</v>
      </c>
      <c r="F1511">
        <v>2334</v>
      </c>
      <c r="G1511" t="s">
        <v>2217</v>
      </c>
      <c r="H1511" t="s">
        <v>62</v>
      </c>
      <c r="I1511" t="s">
        <v>71</v>
      </c>
      <c r="J1511" t="s">
        <v>42</v>
      </c>
      <c r="K1511" t="s">
        <v>43</v>
      </c>
      <c r="L1511" t="s">
        <v>44</v>
      </c>
      <c r="M1511" t="s">
        <v>2219</v>
      </c>
      <c r="N1511">
        <v>0.59</v>
      </c>
      <c r="O1511" t="s">
        <v>46</v>
      </c>
      <c r="P1511" t="s">
        <v>74</v>
      </c>
      <c r="Q1511" t="s">
        <v>1871</v>
      </c>
      <c r="R1511" t="s">
        <v>2218</v>
      </c>
      <c r="S1511">
        <v>53220</v>
      </c>
      <c r="T1511" s="3">
        <v>42103</v>
      </c>
      <c r="U1511" s="3">
        <v>42104</v>
      </c>
      <c r="V1511">
        <v>-8.77</v>
      </c>
      <c r="W1511">
        <v>7</v>
      </c>
      <c r="X1511">
        <v>19.46</v>
      </c>
      <c r="Y1511">
        <v>89609</v>
      </c>
    </row>
    <row r="1512" spans="1:25" x14ac:dyDescent="0.25">
      <c r="A1512">
        <v>23705</v>
      </c>
      <c r="B1512" t="s">
        <v>38</v>
      </c>
      <c r="C1512">
        <v>0.09</v>
      </c>
      <c r="D1512">
        <v>212.6</v>
      </c>
      <c r="E1512">
        <v>52.2</v>
      </c>
      <c r="F1512">
        <v>2579</v>
      </c>
      <c r="G1512" t="s">
        <v>2422</v>
      </c>
      <c r="H1512" t="s">
        <v>52</v>
      </c>
      <c r="I1512" t="s">
        <v>53</v>
      </c>
      <c r="J1512" t="s">
        <v>54</v>
      </c>
      <c r="K1512" t="s">
        <v>165</v>
      </c>
      <c r="L1512" t="s">
        <v>134</v>
      </c>
      <c r="M1512" t="s">
        <v>1361</v>
      </c>
      <c r="N1512">
        <v>0.64</v>
      </c>
      <c r="O1512" t="s">
        <v>46</v>
      </c>
      <c r="P1512" t="s">
        <v>149</v>
      </c>
      <c r="Q1512" t="s">
        <v>1291</v>
      </c>
      <c r="R1512" t="s">
        <v>2423</v>
      </c>
      <c r="S1512">
        <v>36869</v>
      </c>
      <c r="T1512" s="3">
        <v>42007</v>
      </c>
      <c r="U1512" s="3">
        <v>42008</v>
      </c>
      <c r="V1512">
        <v>-274.5</v>
      </c>
      <c r="W1512">
        <v>1</v>
      </c>
      <c r="X1512">
        <v>174.5</v>
      </c>
      <c r="Y1512">
        <v>88296</v>
      </c>
    </row>
    <row r="1513" spans="1:25" x14ac:dyDescent="0.25">
      <c r="A1513">
        <v>23706</v>
      </c>
      <c r="B1513" t="s">
        <v>50</v>
      </c>
      <c r="C1513">
        <v>0.05</v>
      </c>
      <c r="D1513">
        <v>4.0599999999999996</v>
      </c>
      <c r="E1513">
        <v>6.89</v>
      </c>
      <c r="F1513">
        <v>3138</v>
      </c>
      <c r="G1513" t="s">
        <v>2842</v>
      </c>
      <c r="H1513" t="s">
        <v>40</v>
      </c>
      <c r="I1513" t="s">
        <v>41</v>
      </c>
      <c r="J1513" t="s">
        <v>42</v>
      </c>
      <c r="K1513" t="s">
        <v>270</v>
      </c>
      <c r="L1513" t="s">
        <v>72</v>
      </c>
      <c r="M1513" t="s">
        <v>923</v>
      </c>
      <c r="N1513">
        <v>0.6</v>
      </c>
      <c r="O1513" t="s">
        <v>46</v>
      </c>
      <c r="P1513" t="s">
        <v>66</v>
      </c>
      <c r="Q1513" t="s">
        <v>210</v>
      </c>
      <c r="R1513" t="s">
        <v>2843</v>
      </c>
      <c r="S1513">
        <v>3053</v>
      </c>
      <c r="T1513" s="3">
        <v>42174</v>
      </c>
      <c r="U1513" s="3">
        <v>42176</v>
      </c>
      <c r="V1513">
        <v>-122.83</v>
      </c>
      <c r="W1513">
        <v>22</v>
      </c>
      <c r="X1513">
        <v>92.57</v>
      </c>
      <c r="Y1513">
        <v>86796</v>
      </c>
    </row>
    <row r="1514" spans="1:25" x14ac:dyDescent="0.25">
      <c r="A1514">
        <v>23716</v>
      </c>
      <c r="B1514" t="s">
        <v>50</v>
      </c>
      <c r="C1514">
        <v>0.05</v>
      </c>
      <c r="D1514">
        <v>5.98</v>
      </c>
      <c r="E1514">
        <v>5.46</v>
      </c>
      <c r="F1514">
        <v>936</v>
      </c>
      <c r="G1514" t="s">
        <v>1062</v>
      </c>
      <c r="H1514" t="s">
        <v>62</v>
      </c>
      <c r="I1514" t="s">
        <v>41</v>
      </c>
      <c r="J1514" t="s">
        <v>42</v>
      </c>
      <c r="K1514" t="s">
        <v>106</v>
      </c>
      <c r="L1514" t="s">
        <v>72</v>
      </c>
      <c r="M1514" t="s">
        <v>1064</v>
      </c>
      <c r="N1514">
        <v>0.36</v>
      </c>
      <c r="O1514" t="s">
        <v>46</v>
      </c>
      <c r="P1514" t="s">
        <v>47</v>
      </c>
      <c r="Q1514" t="s">
        <v>58</v>
      </c>
      <c r="R1514" t="s">
        <v>1052</v>
      </c>
      <c r="S1514">
        <v>92374</v>
      </c>
      <c r="T1514" s="3">
        <v>42182</v>
      </c>
      <c r="U1514" s="3">
        <v>42182</v>
      </c>
      <c r="V1514">
        <v>-31.89</v>
      </c>
      <c r="W1514">
        <v>17</v>
      </c>
      <c r="X1514">
        <v>104.95</v>
      </c>
      <c r="Y1514">
        <v>90589</v>
      </c>
    </row>
    <row r="1515" spans="1:25" x14ac:dyDescent="0.25">
      <c r="A1515">
        <v>23717</v>
      </c>
      <c r="B1515" t="s">
        <v>50</v>
      </c>
      <c r="C1515">
        <v>0.01</v>
      </c>
      <c r="D1515">
        <v>65.989999999999995</v>
      </c>
      <c r="E1515">
        <v>3.99</v>
      </c>
      <c r="F1515">
        <v>937</v>
      </c>
      <c r="G1515" t="s">
        <v>1065</v>
      </c>
      <c r="H1515" t="s">
        <v>62</v>
      </c>
      <c r="I1515" t="s">
        <v>41</v>
      </c>
      <c r="J1515" t="s">
        <v>90</v>
      </c>
      <c r="K1515" t="s">
        <v>91</v>
      </c>
      <c r="L1515" t="s">
        <v>72</v>
      </c>
      <c r="M1515" t="s">
        <v>1066</v>
      </c>
      <c r="N1515">
        <v>0.59</v>
      </c>
      <c r="O1515" t="s">
        <v>46</v>
      </c>
      <c r="P1515" t="s">
        <v>47</v>
      </c>
      <c r="Q1515" t="s">
        <v>58</v>
      </c>
      <c r="R1515" t="s">
        <v>1067</v>
      </c>
      <c r="S1515">
        <v>90278</v>
      </c>
      <c r="T1515" s="3">
        <v>42182</v>
      </c>
      <c r="U1515" s="3">
        <v>42183</v>
      </c>
      <c r="V1515">
        <v>-95.21</v>
      </c>
      <c r="W1515">
        <v>3</v>
      </c>
      <c r="X1515">
        <v>166.59</v>
      </c>
      <c r="Y1515">
        <v>90589</v>
      </c>
    </row>
    <row r="1516" spans="1:25" x14ac:dyDescent="0.25">
      <c r="A1516">
        <v>23719</v>
      </c>
      <c r="B1516" t="s">
        <v>60</v>
      </c>
      <c r="C1516">
        <v>0.05</v>
      </c>
      <c r="D1516">
        <v>4.13</v>
      </c>
      <c r="E1516">
        <v>5.04</v>
      </c>
      <c r="F1516">
        <v>573</v>
      </c>
      <c r="G1516" t="s">
        <v>689</v>
      </c>
      <c r="H1516" t="s">
        <v>62</v>
      </c>
      <c r="I1516" t="s">
        <v>53</v>
      </c>
      <c r="J1516" t="s">
        <v>42</v>
      </c>
      <c r="K1516" t="s">
        <v>122</v>
      </c>
      <c r="L1516" t="s">
        <v>72</v>
      </c>
      <c r="M1516" t="s">
        <v>690</v>
      </c>
      <c r="N1516">
        <v>0.38</v>
      </c>
      <c r="O1516" t="s">
        <v>46</v>
      </c>
      <c r="P1516" t="s">
        <v>74</v>
      </c>
      <c r="Q1516" t="s">
        <v>191</v>
      </c>
      <c r="R1516" t="s">
        <v>691</v>
      </c>
      <c r="S1516">
        <v>61554</v>
      </c>
      <c r="T1516" s="3">
        <v>42076</v>
      </c>
      <c r="U1516" s="3">
        <v>42077</v>
      </c>
      <c r="V1516">
        <v>-12.16</v>
      </c>
      <c r="W1516">
        <v>1</v>
      </c>
      <c r="X1516">
        <v>5.84</v>
      </c>
      <c r="Y1516">
        <v>86555</v>
      </c>
    </row>
    <row r="1517" spans="1:25" x14ac:dyDescent="0.25">
      <c r="A1517">
        <v>23721</v>
      </c>
      <c r="B1517" t="s">
        <v>119</v>
      </c>
      <c r="C1517">
        <v>0.06</v>
      </c>
      <c r="D1517">
        <v>60.65</v>
      </c>
      <c r="E1517">
        <v>12.23</v>
      </c>
      <c r="F1517">
        <v>2334</v>
      </c>
      <c r="G1517" t="s">
        <v>2217</v>
      </c>
      <c r="H1517" t="s">
        <v>62</v>
      </c>
      <c r="I1517" t="s">
        <v>127</v>
      </c>
      <c r="J1517" t="s">
        <v>54</v>
      </c>
      <c r="K1517" t="s">
        <v>63</v>
      </c>
      <c r="L1517" t="s">
        <v>99</v>
      </c>
      <c r="M1517" t="s">
        <v>1774</v>
      </c>
      <c r="N1517">
        <v>0.64</v>
      </c>
      <c r="O1517" t="s">
        <v>46</v>
      </c>
      <c r="P1517" t="s">
        <v>74</v>
      </c>
      <c r="Q1517" t="s">
        <v>1871</v>
      </c>
      <c r="R1517" t="s">
        <v>2218</v>
      </c>
      <c r="S1517">
        <v>53220</v>
      </c>
      <c r="T1517" s="3">
        <v>42100</v>
      </c>
      <c r="U1517" s="3">
        <v>42102</v>
      </c>
      <c r="V1517">
        <v>427.01</v>
      </c>
      <c r="W1517">
        <v>10</v>
      </c>
      <c r="X1517">
        <v>618.85</v>
      </c>
      <c r="Y1517">
        <v>89608</v>
      </c>
    </row>
    <row r="1518" spans="1:25" x14ac:dyDescent="0.25">
      <c r="A1518">
        <v>23729</v>
      </c>
      <c r="B1518" t="s">
        <v>38</v>
      </c>
      <c r="C1518">
        <v>0.03</v>
      </c>
      <c r="D1518">
        <v>40.99</v>
      </c>
      <c r="E1518">
        <v>19.989999999999998</v>
      </c>
      <c r="F1518">
        <v>2427</v>
      </c>
      <c r="G1518" t="s">
        <v>2292</v>
      </c>
      <c r="H1518" t="s">
        <v>62</v>
      </c>
      <c r="I1518" t="s">
        <v>41</v>
      </c>
      <c r="J1518" t="s">
        <v>42</v>
      </c>
      <c r="K1518" t="s">
        <v>106</v>
      </c>
      <c r="L1518" t="s">
        <v>72</v>
      </c>
      <c r="M1518" t="s">
        <v>1947</v>
      </c>
      <c r="N1518">
        <v>0.36</v>
      </c>
      <c r="O1518" t="s">
        <v>46</v>
      </c>
      <c r="P1518" t="s">
        <v>74</v>
      </c>
      <c r="Q1518" t="s">
        <v>143</v>
      </c>
      <c r="R1518" t="s">
        <v>2293</v>
      </c>
      <c r="S1518">
        <v>76248</v>
      </c>
      <c r="T1518" s="3">
        <v>42052</v>
      </c>
      <c r="U1518" s="3">
        <v>42053</v>
      </c>
      <c r="V1518">
        <v>395.31</v>
      </c>
      <c r="W1518">
        <v>21</v>
      </c>
      <c r="X1518">
        <v>885.65</v>
      </c>
      <c r="Y1518">
        <v>90860</v>
      </c>
    </row>
    <row r="1519" spans="1:25" x14ac:dyDescent="0.25">
      <c r="A1519">
        <v>23735</v>
      </c>
      <c r="B1519" t="s">
        <v>38</v>
      </c>
      <c r="C1519">
        <v>0</v>
      </c>
      <c r="D1519">
        <v>65.989999999999995</v>
      </c>
      <c r="E1519">
        <v>8.99</v>
      </c>
      <c r="F1519">
        <v>1466</v>
      </c>
      <c r="G1519" t="s">
        <v>1518</v>
      </c>
      <c r="H1519" t="s">
        <v>62</v>
      </c>
      <c r="I1519" t="s">
        <v>71</v>
      </c>
      <c r="J1519" t="s">
        <v>90</v>
      </c>
      <c r="K1519" t="s">
        <v>91</v>
      </c>
      <c r="L1519" t="s">
        <v>72</v>
      </c>
      <c r="M1519" t="s">
        <v>1055</v>
      </c>
      <c r="N1519">
        <v>0.56000000000000005</v>
      </c>
      <c r="O1519" t="s">
        <v>46</v>
      </c>
      <c r="P1519" t="s">
        <v>74</v>
      </c>
      <c r="Q1519" t="s">
        <v>509</v>
      </c>
      <c r="R1519" t="s">
        <v>456</v>
      </c>
      <c r="S1519">
        <v>68601</v>
      </c>
      <c r="T1519" s="3">
        <v>42166</v>
      </c>
      <c r="U1519" s="3">
        <v>42168</v>
      </c>
      <c r="V1519">
        <v>253.3</v>
      </c>
      <c r="W1519">
        <v>10</v>
      </c>
      <c r="X1519">
        <v>575.07000000000005</v>
      </c>
      <c r="Y1519">
        <v>91115</v>
      </c>
    </row>
    <row r="1520" spans="1:25" x14ac:dyDescent="0.25">
      <c r="A1520">
        <v>23736</v>
      </c>
      <c r="B1520" t="s">
        <v>50</v>
      </c>
      <c r="C1520">
        <v>0.03</v>
      </c>
      <c r="D1520">
        <v>6.68</v>
      </c>
      <c r="E1520">
        <v>1.5</v>
      </c>
      <c r="F1520">
        <v>3221</v>
      </c>
      <c r="G1520" t="s">
        <v>2896</v>
      </c>
      <c r="H1520" t="s">
        <v>62</v>
      </c>
      <c r="I1520" t="s">
        <v>41</v>
      </c>
      <c r="J1520" t="s">
        <v>42</v>
      </c>
      <c r="K1520" t="s">
        <v>43</v>
      </c>
      <c r="L1520" t="s">
        <v>44</v>
      </c>
      <c r="M1520" t="s">
        <v>2036</v>
      </c>
      <c r="N1520">
        <v>0.48</v>
      </c>
      <c r="O1520" t="s">
        <v>46</v>
      </c>
      <c r="P1520" t="s">
        <v>149</v>
      </c>
      <c r="Q1520" t="s">
        <v>375</v>
      </c>
      <c r="R1520" t="s">
        <v>2897</v>
      </c>
      <c r="S1520">
        <v>33322</v>
      </c>
      <c r="T1520" s="3">
        <v>42106</v>
      </c>
      <c r="U1520" s="3">
        <v>42107</v>
      </c>
      <c r="V1520">
        <v>-577.29999999999995</v>
      </c>
      <c r="W1520">
        <v>7</v>
      </c>
      <c r="X1520">
        <v>48.32</v>
      </c>
      <c r="Y1520">
        <v>90815</v>
      </c>
    </row>
    <row r="1521" spans="1:25" x14ac:dyDescent="0.25">
      <c r="A1521">
        <v>23750</v>
      </c>
      <c r="B1521" t="s">
        <v>38</v>
      </c>
      <c r="C1521">
        <v>0.06</v>
      </c>
      <c r="D1521">
        <v>15.01</v>
      </c>
      <c r="E1521">
        <v>8.4</v>
      </c>
      <c r="F1521">
        <v>1623</v>
      </c>
      <c r="G1521" t="s">
        <v>1639</v>
      </c>
      <c r="H1521" t="s">
        <v>62</v>
      </c>
      <c r="I1521" t="s">
        <v>71</v>
      </c>
      <c r="J1521" t="s">
        <v>42</v>
      </c>
      <c r="K1521" t="s">
        <v>122</v>
      </c>
      <c r="L1521" t="s">
        <v>72</v>
      </c>
      <c r="M1521" t="s">
        <v>1640</v>
      </c>
      <c r="N1521">
        <v>0.39</v>
      </c>
      <c r="O1521" t="s">
        <v>46</v>
      </c>
      <c r="P1521" t="s">
        <v>74</v>
      </c>
      <c r="Q1521" t="s">
        <v>716</v>
      </c>
      <c r="R1521" t="s">
        <v>1641</v>
      </c>
      <c r="S1521">
        <v>46375</v>
      </c>
      <c r="T1521" s="3">
        <v>42148</v>
      </c>
      <c r="U1521" s="3">
        <v>42150</v>
      </c>
      <c r="V1521">
        <v>1.62</v>
      </c>
      <c r="W1521">
        <v>22</v>
      </c>
      <c r="X1521">
        <v>333.04</v>
      </c>
      <c r="Y1521">
        <v>87611</v>
      </c>
    </row>
    <row r="1522" spans="1:25" x14ac:dyDescent="0.25">
      <c r="A1522">
        <v>23751</v>
      </c>
      <c r="B1522" t="s">
        <v>38</v>
      </c>
      <c r="C1522">
        <v>0.09</v>
      </c>
      <c r="D1522">
        <v>40.479999999999997</v>
      </c>
      <c r="E1522">
        <v>19.989999999999998</v>
      </c>
      <c r="F1522">
        <v>1623</v>
      </c>
      <c r="G1522" t="s">
        <v>1639</v>
      </c>
      <c r="H1522" t="s">
        <v>62</v>
      </c>
      <c r="I1522" t="s">
        <v>71</v>
      </c>
      <c r="J1522" t="s">
        <v>90</v>
      </c>
      <c r="K1522" t="s">
        <v>193</v>
      </c>
      <c r="L1522" t="s">
        <v>72</v>
      </c>
      <c r="M1522" t="s">
        <v>843</v>
      </c>
      <c r="N1522">
        <v>0.77</v>
      </c>
      <c r="O1522" t="s">
        <v>46</v>
      </c>
      <c r="P1522" t="s">
        <v>74</v>
      </c>
      <c r="Q1522" t="s">
        <v>716</v>
      </c>
      <c r="R1522" t="s">
        <v>1641</v>
      </c>
      <c r="S1522">
        <v>46375</v>
      </c>
      <c r="T1522" s="3">
        <v>42148</v>
      </c>
      <c r="U1522" s="3">
        <v>42150</v>
      </c>
      <c r="V1522">
        <v>65.39</v>
      </c>
      <c r="W1522">
        <v>12</v>
      </c>
      <c r="X1522">
        <v>472.44</v>
      </c>
      <c r="Y1522">
        <v>87611</v>
      </c>
    </row>
    <row r="1523" spans="1:25" x14ac:dyDescent="0.25">
      <c r="A1523">
        <v>23752</v>
      </c>
      <c r="B1523" t="s">
        <v>38</v>
      </c>
      <c r="C1523">
        <v>0.05</v>
      </c>
      <c r="D1523">
        <v>12.28</v>
      </c>
      <c r="E1523">
        <v>6.13</v>
      </c>
      <c r="F1523">
        <v>1623</v>
      </c>
      <c r="G1523" t="s">
        <v>1639</v>
      </c>
      <c r="H1523" t="s">
        <v>62</v>
      </c>
      <c r="I1523" t="s">
        <v>71</v>
      </c>
      <c r="J1523" t="s">
        <v>42</v>
      </c>
      <c r="K1523" t="s">
        <v>154</v>
      </c>
      <c r="L1523" t="s">
        <v>72</v>
      </c>
      <c r="M1523" t="s">
        <v>1474</v>
      </c>
      <c r="N1523">
        <v>0.56999999999999995</v>
      </c>
      <c r="O1523" t="s">
        <v>46</v>
      </c>
      <c r="P1523" t="s">
        <v>74</v>
      </c>
      <c r="Q1523" t="s">
        <v>716</v>
      </c>
      <c r="R1523" t="s">
        <v>1641</v>
      </c>
      <c r="S1523">
        <v>46375</v>
      </c>
      <c r="T1523" s="3">
        <v>42148</v>
      </c>
      <c r="U1523" s="3">
        <v>42149</v>
      </c>
      <c r="V1523">
        <v>1.34</v>
      </c>
      <c r="W1523">
        <v>1</v>
      </c>
      <c r="X1523">
        <v>18.73</v>
      </c>
      <c r="Y1523">
        <v>87611</v>
      </c>
    </row>
    <row r="1524" spans="1:25" x14ac:dyDescent="0.25">
      <c r="A1524">
        <v>23764</v>
      </c>
      <c r="B1524" t="s">
        <v>119</v>
      </c>
      <c r="C1524">
        <v>0.02</v>
      </c>
      <c r="D1524">
        <v>7.1</v>
      </c>
      <c r="E1524">
        <v>6.05</v>
      </c>
      <c r="F1524">
        <v>3123</v>
      </c>
      <c r="G1524" t="s">
        <v>2822</v>
      </c>
      <c r="H1524" t="s">
        <v>62</v>
      </c>
      <c r="I1524" t="s">
        <v>53</v>
      </c>
      <c r="J1524" t="s">
        <v>42</v>
      </c>
      <c r="K1524" t="s">
        <v>122</v>
      </c>
      <c r="L1524" t="s">
        <v>72</v>
      </c>
      <c r="M1524" t="s">
        <v>664</v>
      </c>
      <c r="N1524">
        <v>0.39</v>
      </c>
      <c r="O1524" t="s">
        <v>46</v>
      </c>
      <c r="P1524" t="s">
        <v>74</v>
      </c>
      <c r="Q1524" t="s">
        <v>191</v>
      </c>
      <c r="R1524" t="s">
        <v>2823</v>
      </c>
      <c r="S1524">
        <v>60160</v>
      </c>
      <c r="T1524" s="3">
        <v>42011</v>
      </c>
      <c r="U1524" s="3">
        <v>42013</v>
      </c>
      <c r="V1524">
        <v>-48.88</v>
      </c>
      <c r="W1524">
        <v>8</v>
      </c>
      <c r="X1524">
        <v>61.5</v>
      </c>
      <c r="Y1524">
        <v>87287</v>
      </c>
    </row>
    <row r="1525" spans="1:25" x14ac:dyDescent="0.25">
      <c r="A1525">
        <v>23765</v>
      </c>
      <c r="B1525" t="s">
        <v>119</v>
      </c>
      <c r="C1525">
        <v>0.01</v>
      </c>
      <c r="D1525">
        <v>85.99</v>
      </c>
      <c r="E1525">
        <v>0.99</v>
      </c>
      <c r="F1525">
        <v>2593</v>
      </c>
      <c r="G1525" t="s">
        <v>2433</v>
      </c>
      <c r="H1525" t="s">
        <v>62</v>
      </c>
      <c r="I1525" t="s">
        <v>41</v>
      </c>
      <c r="J1525" t="s">
        <v>90</v>
      </c>
      <c r="K1525" t="s">
        <v>91</v>
      </c>
      <c r="L1525" t="s">
        <v>44</v>
      </c>
      <c r="M1525" t="s">
        <v>495</v>
      </c>
      <c r="N1525">
        <v>0.85</v>
      </c>
      <c r="O1525" t="s">
        <v>46</v>
      </c>
      <c r="P1525" t="s">
        <v>149</v>
      </c>
      <c r="Q1525" t="s">
        <v>400</v>
      </c>
      <c r="R1525" t="s">
        <v>2434</v>
      </c>
      <c r="S1525">
        <v>30605</v>
      </c>
      <c r="T1525" s="3">
        <v>42075</v>
      </c>
      <c r="U1525" s="3">
        <v>42080</v>
      </c>
      <c r="V1525">
        <v>311.73</v>
      </c>
      <c r="W1525">
        <v>2</v>
      </c>
      <c r="X1525">
        <v>146.16999999999999</v>
      </c>
      <c r="Y1525">
        <v>87773</v>
      </c>
    </row>
    <row r="1526" spans="1:25" x14ac:dyDescent="0.25">
      <c r="A1526">
        <v>23773</v>
      </c>
      <c r="B1526" t="s">
        <v>69</v>
      </c>
      <c r="C1526">
        <v>0.09</v>
      </c>
      <c r="D1526">
        <v>159.31</v>
      </c>
      <c r="E1526">
        <v>60</v>
      </c>
      <c r="F1526">
        <v>2162</v>
      </c>
      <c r="G1526" t="s">
        <v>2081</v>
      </c>
      <c r="H1526" t="s">
        <v>52</v>
      </c>
      <c r="I1526" t="s">
        <v>41</v>
      </c>
      <c r="J1526" t="s">
        <v>54</v>
      </c>
      <c r="K1526" t="s">
        <v>165</v>
      </c>
      <c r="L1526" t="s">
        <v>56</v>
      </c>
      <c r="M1526" t="s">
        <v>2082</v>
      </c>
      <c r="N1526">
        <v>0.55000000000000004</v>
      </c>
      <c r="O1526" t="s">
        <v>46</v>
      </c>
      <c r="P1526" t="s">
        <v>66</v>
      </c>
      <c r="Q1526" t="s">
        <v>247</v>
      </c>
      <c r="R1526" t="s">
        <v>2083</v>
      </c>
      <c r="S1526">
        <v>16146</v>
      </c>
      <c r="T1526" s="3">
        <v>42144</v>
      </c>
      <c r="U1526" s="3">
        <v>42146</v>
      </c>
      <c r="V1526">
        <v>77</v>
      </c>
      <c r="W1526">
        <v>41</v>
      </c>
      <c r="X1526">
        <v>6173.42</v>
      </c>
      <c r="Y1526">
        <v>90387</v>
      </c>
    </row>
    <row r="1527" spans="1:25" x14ac:dyDescent="0.25">
      <c r="A1527">
        <v>23774</v>
      </c>
      <c r="B1527" t="s">
        <v>69</v>
      </c>
      <c r="C1527">
        <v>0.06</v>
      </c>
      <c r="D1527">
        <v>55.99</v>
      </c>
      <c r="E1527">
        <v>5</v>
      </c>
      <c r="F1527">
        <v>2162</v>
      </c>
      <c r="G1527" t="s">
        <v>2081</v>
      </c>
      <c r="H1527" t="s">
        <v>62</v>
      </c>
      <c r="I1527" t="s">
        <v>41</v>
      </c>
      <c r="J1527" t="s">
        <v>90</v>
      </c>
      <c r="K1527" t="s">
        <v>91</v>
      </c>
      <c r="L1527" t="s">
        <v>64</v>
      </c>
      <c r="M1527" t="s">
        <v>411</v>
      </c>
      <c r="N1527">
        <v>0.83</v>
      </c>
      <c r="O1527" t="s">
        <v>46</v>
      </c>
      <c r="P1527" t="s">
        <v>66</v>
      </c>
      <c r="Q1527" t="s">
        <v>247</v>
      </c>
      <c r="R1527" t="s">
        <v>2083</v>
      </c>
      <c r="S1527">
        <v>16146</v>
      </c>
      <c r="T1527" s="3">
        <v>42144</v>
      </c>
      <c r="U1527" s="3">
        <v>42146</v>
      </c>
      <c r="V1527">
        <v>27.97</v>
      </c>
      <c r="W1527">
        <v>33</v>
      </c>
      <c r="X1527">
        <v>1553.7</v>
      </c>
      <c r="Y1527">
        <v>90387</v>
      </c>
    </row>
    <row r="1528" spans="1:25" x14ac:dyDescent="0.25">
      <c r="A1528">
        <v>23775</v>
      </c>
      <c r="B1528" t="s">
        <v>69</v>
      </c>
      <c r="C1528">
        <v>0.08</v>
      </c>
      <c r="D1528">
        <v>30.98</v>
      </c>
      <c r="E1528">
        <v>8.74</v>
      </c>
      <c r="F1528">
        <v>2159</v>
      </c>
      <c r="G1528" t="s">
        <v>2078</v>
      </c>
      <c r="H1528" t="s">
        <v>62</v>
      </c>
      <c r="I1528" t="s">
        <v>41</v>
      </c>
      <c r="J1528" t="s">
        <v>42</v>
      </c>
      <c r="K1528" t="s">
        <v>106</v>
      </c>
      <c r="L1528" t="s">
        <v>72</v>
      </c>
      <c r="M1528" t="s">
        <v>2079</v>
      </c>
      <c r="N1528">
        <v>0.4</v>
      </c>
      <c r="O1528" t="s">
        <v>46</v>
      </c>
      <c r="P1528" t="s">
        <v>74</v>
      </c>
      <c r="Q1528" t="s">
        <v>313</v>
      </c>
      <c r="R1528" t="s">
        <v>2080</v>
      </c>
      <c r="S1528">
        <v>48185</v>
      </c>
      <c r="T1528" s="3">
        <v>42144</v>
      </c>
      <c r="U1528" s="3">
        <v>42145</v>
      </c>
      <c r="V1528">
        <v>371.27</v>
      </c>
      <c r="W1528">
        <v>25</v>
      </c>
      <c r="X1528">
        <v>727.2</v>
      </c>
      <c r="Y1528">
        <v>90387</v>
      </c>
    </row>
    <row r="1529" spans="1:25" x14ac:dyDescent="0.25">
      <c r="A1529">
        <v>23777</v>
      </c>
      <c r="B1529" t="s">
        <v>119</v>
      </c>
      <c r="C1529">
        <v>0.05</v>
      </c>
      <c r="D1529">
        <v>30.98</v>
      </c>
      <c r="E1529">
        <v>9.18</v>
      </c>
      <c r="F1529">
        <v>2549</v>
      </c>
      <c r="G1529" t="s">
        <v>2401</v>
      </c>
      <c r="H1529" t="s">
        <v>40</v>
      </c>
      <c r="I1529" t="s">
        <v>71</v>
      </c>
      <c r="J1529" t="s">
        <v>42</v>
      </c>
      <c r="K1529" t="s">
        <v>106</v>
      </c>
      <c r="L1529" t="s">
        <v>72</v>
      </c>
      <c r="M1529" t="s">
        <v>2370</v>
      </c>
      <c r="N1529">
        <v>0.4</v>
      </c>
      <c r="O1529" t="s">
        <v>46</v>
      </c>
      <c r="P1529" t="s">
        <v>66</v>
      </c>
      <c r="Q1529" t="s">
        <v>167</v>
      </c>
      <c r="R1529" t="s">
        <v>2402</v>
      </c>
      <c r="S1529">
        <v>43213</v>
      </c>
      <c r="T1529" s="3">
        <v>42115</v>
      </c>
      <c r="U1529" s="3">
        <v>42115</v>
      </c>
      <c r="V1529">
        <v>61.47</v>
      </c>
      <c r="W1529">
        <v>3</v>
      </c>
      <c r="X1529">
        <v>95.57</v>
      </c>
      <c r="Y1529">
        <v>88657</v>
      </c>
    </row>
    <row r="1530" spans="1:25" x14ac:dyDescent="0.25">
      <c r="A1530">
        <v>23778</v>
      </c>
      <c r="B1530" t="s">
        <v>119</v>
      </c>
      <c r="C1530">
        <v>0.05</v>
      </c>
      <c r="D1530">
        <v>22.99</v>
      </c>
      <c r="E1530">
        <v>8.99</v>
      </c>
      <c r="F1530">
        <v>2549</v>
      </c>
      <c r="G1530" t="s">
        <v>2401</v>
      </c>
      <c r="H1530" t="s">
        <v>62</v>
      </c>
      <c r="I1530" t="s">
        <v>71</v>
      </c>
      <c r="J1530" t="s">
        <v>42</v>
      </c>
      <c r="K1530" t="s">
        <v>43</v>
      </c>
      <c r="L1530" t="s">
        <v>64</v>
      </c>
      <c r="M1530" t="s">
        <v>2399</v>
      </c>
      <c r="N1530">
        <v>0.56999999999999995</v>
      </c>
      <c r="O1530" t="s">
        <v>46</v>
      </c>
      <c r="P1530" t="s">
        <v>66</v>
      </c>
      <c r="Q1530" t="s">
        <v>167</v>
      </c>
      <c r="R1530" t="s">
        <v>2402</v>
      </c>
      <c r="S1530">
        <v>43213</v>
      </c>
      <c r="T1530" s="3">
        <v>42115</v>
      </c>
      <c r="U1530" s="3">
        <v>42122</v>
      </c>
      <c r="V1530">
        <v>18.27</v>
      </c>
      <c r="W1530">
        <v>9</v>
      </c>
      <c r="X1530">
        <v>214.48</v>
      </c>
      <c r="Y1530">
        <v>88657</v>
      </c>
    </row>
    <row r="1531" spans="1:25" x14ac:dyDescent="0.25">
      <c r="A1531">
        <v>23780</v>
      </c>
      <c r="B1531" t="s">
        <v>119</v>
      </c>
      <c r="C1531">
        <v>0.04</v>
      </c>
      <c r="D1531">
        <v>212.6</v>
      </c>
      <c r="E1531">
        <v>110.2</v>
      </c>
      <c r="F1531">
        <v>2549</v>
      </c>
      <c r="G1531" t="s">
        <v>2401</v>
      </c>
      <c r="H1531" t="s">
        <v>52</v>
      </c>
      <c r="I1531" t="s">
        <v>71</v>
      </c>
      <c r="J1531" t="s">
        <v>54</v>
      </c>
      <c r="K1531" t="s">
        <v>165</v>
      </c>
      <c r="L1531" t="s">
        <v>134</v>
      </c>
      <c r="M1531" t="s">
        <v>1361</v>
      </c>
      <c r="N1531">
        <v>0.73</v>
      </c>
      <c r="O1531" t="s">
        <v>46</v>
      </c>
      <c r="P1531" t="s">
        <v>66</v>
      </c>
      <c r="Q1531" t="s">
        <v>167</v>
      </c>
      <c r="R1531" t="s">
        <v>2402</v>
      </c>
      <c r="S1531">
        <v>43213</v>
      </c>
      <c r="T1531" s="3">
        <v>42115</v>
      </c>
      <c r="U1531" s="3">
        <v>42119</v>
      </c>
      <c r="V1531">
        <v>-513.79</v>
      </c>
      <c r="W1531">
        <v>8</v>
      </c>
      <c r="X1531">
        <v>1790.1</v>
      </c>
      <c r="Y1531">
        <v>88657</v>
      </c>
    </row>
    <row r="1532" spans="1:25" x14ac:dyDescent="0.25">
      <c r="A1532">
        <v>23782</v>
      </c>
      <c r="B1532" t="s">
        <v>69</v>
      </c>
      <c r="C1532">
        <v>0.08</v>
      </c>
      <c r="D1532">
        <v>4</v>
      </c>
      <c r="E1532">
        <v>1.3</v>
      </c>
      <c r="F1532">
        <v>2531</v>
      </c>
      <c r="G1532" t="s">
        <v>2385</v>
      </c>
      <c r="H1532" t="s">
        <v>62</v>
      </c>
      <c r="I1532" t="s">
        <v>71</v>
      </c>
      <c r="J1532" t="s">
        <v>42</v>
      </c>
      <c r="K1532" t="s">
        <v>106</v>
      </c>
      <c r="L1532" t="s">
        <v>44</v>
      </c>
      <c r="M1532" t="s">
        <v>217</v>
      </c>
      <c r="N1532">
        <v>0.37</v>
      </c>
      <c r="O1532" t="s">
        <v>46</v>
      </c>
      <c r="P1532" t="s">
        <v>47</v>
      </c>
      <c r="Q1532" t="s">
        <v>58</v>
      </c>
      <c r="R1532" t="s">
        <v>2386</v>
      </c>
      <c r="S1532">
        <v>93422</v>
      </c>
      <c r="T1532" s="3">
        <v>42126</v>
      </c>
      <c r="U1532" s="3">
        <v>42128</v>
      </c>
      <c r="V1532">
        <v>28.4</v>
      </c>
      <c r="W1532">
        <v>14</v>
      </c>
      <c r="X1532">
        <v>51.99</v>
      </c>
      <c r="Y1532">
        <v>87452</v>
      </c>
    </row>
    <row r="1533" spans="1:25" x14ac:dyDescent="0.25">
      <c r="A1533">
        <v>23793</v>
      </c>
      <c r="B1533" t="s">
        <v>69</v>
      </c>
      <c r="C1533">
        <v>0.1</v>
      </c>
      <c r="D1533">
        <v>218.08</v>
      </c>
      <c r="E1533">
        <v>18.059999999999999</v>
      </c>
      <c r="F1533">
        <v>1450</v>
      </c>
      <c r="G1533" t="s">
        <v>1511</v>
      </c>
      <c r="H1533" t="s">
        <v>40</v>
      </c>
      <c r="I1533" t="s">
        <v>127</v>
      </c>
      <c r="J1533" t="s">
        <v>54</v>
      </c>
      <c r="K1533" t="s">
        <v>55</v>
      </c>
      <c r="L1533" t="s">
        <v>249</v>
      </c>
      <c r="M1533" t="s">
        <v>1512</v>
      </c>
      <c r="N1533">
        <v>0.56999999999999995</v>
      </c>
      <c r="O1533" t="s">
        <v>46</v>
      </c>
      <c r="P1533" t="s">
        <v>47</v>
      </c>
      <c r="Q1533" t="s">
        <v>58</v>
      </c>
      <c r="R1533" t="s">
        <v>1513</v>
      </c>
      <c r="S1533">
        <v>96150</v>
      </c>
      <c r="T1533" s="3">
        <v>42148</v>
      </c>
      <c r="U1533" s="3">
        <v>42149</v>
      </c>
      <c r="V1533">
        <v>1318.83</v>
      </c>
      <c r="W1533">
        <v>12</v>
      </c>
      <c r="X1533">
        <v>2366.5100000000002</v>
      </c>
      <c r="Y1533">
        <v>86735</v>
      </c>
    </row>
    <row r="1534" spans="1:25" x14ac:dyDescent="0.25">
      <c r="A1534">
        <v>23795</v>
      </c>
      <c r="B1534" t="s">
        <v>119</v>
      </c>
      <c r="C1534">
        <v>0.05</v>
      </c>
      <c r="D1534">
        <v>20.34</v>
      </c>
      <c r="E1534">
        <v>35</v>
      </c>
      <c r="F1534">
        <v>2146</v>
      </c>
      <c r="G1534" t="s">
        <v>2070</v>
      </c>
      <c r="H1534" t="s">
        <v>62</v>
      </c>
      <c r="I1534" t="s">
        <v>41</v>
      </c>
      <c r="J1534" t="s">
        <v>42</v>
      </c>
      <c r="K1534" t="s">
        <v>154</v>
      </c>
      <c r="L1534" t="s">
        <v>249</v>
      </c>
      <c r="M1534" t="s">
        <v>388</v>
      </c>
      <c r="N1534">
        <v>0.84</v>
      </c>
      <c r="O1534" t="s">
        <v>46</v>
      </c>
      <c r="P1534" t="s">
        <v>149</v>
      </c>
      <c r="Q1534" t="s">
        <v>150</v>
      </c>
      <c r="R1534" t="s">
        <v>2067</v>
      </c>
      <c r="S1534">
        <v>20151</v>
      </c>
      <c r="T1534" s="3">
        <v>42010</v>
      </c>
      <c r="U1534" s="3">
        <v>42014</v>
      </c>
      <c r="V1534">
        <v>52.78</v>
      </c>
      <c r="W1534">
        <v>2</v>
      </c>
      <c r="X1534">
        <v>53.02</v>
      </c>
      <c r="Y1534">
        <v>87071</v>
      </c>
    </row>
    <row r="1535" spans="1:25" x14ac:dyDescent="0.25">
      <c r="A1535">
        <v>23803</v>
      </c>
      <c r="B1535" t="s">
        <v>119</v>
      </c>
      <c r="C1535">
        <v>0.02</v>
      </c>
      <c r="D1535">
        <v>21.98</v>
      </c>
      <c r="E1535">
        <v>2.87</v>
      </c>
      <c r="F1535">
        <v>2823</v>
      </c>
      <c r="G1535" t="s">
        <v>2599</v>
      </c>
      <c r="H1535" t="s">
        <v>62</v>
      </c>
      <c r="I1535" t="s">
        <v>41</v>
      </c>
      <c r="J1535" t="s">
        <v>42</v>
      </c>
      <c r="K1535" t="s">
        <v>43</v>
      </c>
      <c r="L1535" t="s">
        <v>64</v>
      </c>
      <c r="M1535" t="s">
        <v>2600</v>
      </c>
      <c r="N1535">
        <v>0.55000000000000004</v>
      </c>
      <c r="O1535" t="s">
        <v>46</v>
      </c>
      <c r="P1535" t="s">
        <v>47</v>
      </c>
      <c r="Q1535" t="s">
        <v>546</v>
      </c>
      <c r="R1535" t="s">
        <v>2601</v>
      </c>
      <c r="S1535">
        <v>89031</v>
      </c>
      <c r="T1535" s="3">
        <v>42124</v>
      </c>
      <c r="U1535" s="3">
        <v>42126</v>
      </c>
      <c r="V1535">
        <v>165.63</v>
      </c>
      <c r="W1535">
        <v>11</v>
      </c>
      <c r="X1535">
        <v>240.05</v>
      </c>
      <c r="Y1535">
        <v>87240</v>
      </c>
    </row>
    <row r="1536" spans="1:25" x14ac:dyDescent="0.25">
      <c r="A1536">
        <v>23811</v>
      </c>
      <c r="B1536" t="s">
        <v>119</v>
      </c>
      <c r="C1536">
        <v>0.03</v>
      </c>
      <c r="D1536">
        <v>6.45</v>
      </c>
      <c r="E1536">
        <v>1.34</v>
      </c>
      <c r="F1536">
        <v>3064</v>
      </c>
      <c r="G1536" t="s">
        <v>2775</v>
      </c>
      <c r="H1536" t="s">
        <v>62</v>
      </c>
      <c r="I1536" t="s">
        <v>127</v>
      </c>
      <c r="J1536" t="s">
        <v>42</v>
      </c>
      <c r="K1536" t="s">
        <v>106</v>
      </c>
      <c r="L1536" t="s">
        <v>44</v>
      </c>
      <c r="M1536" t="s">
        <v>2776</v>
      </c>
      <c r="N1536">
        <v>0.36</v>
      </c>
      <c r="O1536" t="s">
        <v>46</v>
      </c>
      <c r="P1536" t="s">
        <v>47</v>
      </c>
      <c r="Q1536" t="s">
        <v>48</v>
      </c>
      <c r="R1536" t="s">
        <v>2777</v>
      </c>
      <c r="S1536">
        <v>98503</v>
      </c>
      <c r="T1536" s="3">
        <v>42018</v>
      </c>
      <c r="U1536" s="3">
        <v>42023</v>
      </c>
      <c r="V1536">
        <v>39.130000000000003</v>
      </c>
      <c r="W1536">
        <v>9</v>
      </c>
      <c r="X1536">
        <v>56.71</v>
      </c>
      <c r="Y1536">
        <v>88448</v>
      </c>
    </row>
    <row r="1537" spans="1:25" x14ac:dyDescent="0.25">
      <c r="A1537">
        <v>23812</v>
      </c>
      <c r="B1537" t="s">
        <v>50</v>
      </c>
      <c r="C1537">
        <v>0.02</v>
      </c>
      <c r="D1537">
        <v>29.17</v>
      </c>
      <c r="E1537">
        <v>6.27</v>
      </c>
      <c r="F1537">
        <v>1910</v>
      </c>
      <c r="G1537" t="s">
        <v>1878</v>
      </c>
      <c r="H1537" t="s">
        <v>62</v>
      </c>
      <c r="I1537" t="s">
        <v>53</v>
      </c>
      <c r="J1537" t="s">
        <v>42</v>
      </c>
      <c r="K1537" t="s">
        <v>122</v>
      </c>
      <c r="L1537" t="s">
        <v>72</v>
      </c>
      <c r="M1537" t="s">
        <v>538</v>
      </c>
      <c r="N1537">
        <v>0.37</v>
      </c>
      <c r="O1537" t="s">
        <v>46</v>
      </c>
      <c r="P1537" t="s">
        <v>149</v>
      </c>
      <c r="Q1537" t="s">
        <v>400</v>
      </c>
      <c r="R1537" t="s">
        <v>1879</v>
      </c>
      <c r="S1537">
        <v>30269</v>
      </c>
      <c r="T1537" s="3">
        <v>42005</v>
      </c>
      <c r="U1537" s="3">
        <v>42006</v>
      </c>
      <c r="V1537">
        <v>36.909999999999997</v>
      </c>
      <c r="W1537">
        <v>2</v>
      </c>
      <c r="X1537">
        <v>63.32</v>
      </c>
      <c r="Y1537">
        <v>91371</v>
      </c>
    </row>
    <row r="1538" spans="1:25" x14ac:dyDescent="0.25">
      <c r="A1538">
        <v>23815</v>
      </c>
      <c r="B1538" t="s">
        <v>60</v>
      </c>
      <c r="C1538">
        <v>0.06</v>
      </c>
      <c r="D1538">
        <v>80.98</v>
      </c>
      <c r="E1538">
        <v>35</v>
      </c>
      <c r="F1538">
        <v>1254</v>
      </c>
      <c r="G1538" t="s">
        <v>1362</v>
      </c>
      <c r="H1538" t="s">
        <v>62</v>
      </c>
      <c r="I1538" t="s">
        <v>53</v>
      </c>
      <c r="J1538" t="s">
        <v>42</v>
      </c>
      <c r="K1538" t="s">
        <v>154</v>
      </c>
      <c r="L1538" t="s">
        <v>249</v>
      </c>
      <c r="M1538" t="s">
        <v>1365</v>
      </c>
      <c r="N1538">
        <v>0.81</v>
      </c>
      <c r="O1538" t="s">
        <v>46</v>
      </c>
      <c r="P1538" t="s">
        <v>74</v>
      </c>
      <c r="Q1538" t="s">
        <v>143</v>
      </c>
      <c r="R1538" t="s">
        <v>1364</v>
      </c>
      <c r="S1538">
        <v>77530</v>
      </c>
      <c r="T1538" s="3">
        <v>42075</v>
      </c>
      <c r="U1538" s="3">
        <v>42076</v>
      </c>
      <c r="V1538">
        <v>-218.77</v>
      </c>
      <c r="W1538">
        <v>2</v>
      </c>
      <c r="X1538">
        <v>172.79</v>
      </c>
      <c r="Y1538">
        <v>89983</v>
      </c>
    </row>
    <row r="1539" spans="1:25" x14ac:dyDescent="0.25">
      <c r="A1539">
        <v>23816</v>
      </c>
      <c r="B1539" t="s">
        <v>69</v>
      </c>
      <c r="C1539">
        <v>7.0000000000000007E-2</v>
      </c>
      <c r="D1539">
        <v>300.97000000000003</v>
      </c>
      <c r="E1539">
        <v>7.18</v>
      </c>
      <c r="F1539">
        <v>3077</v>
      </c>
      <c r="G1539" t="s">
        <v>2787</v>
      </c>
      <c r="H1539" t="s">
        <v>62</v>
      </c>
      <c r="I1539" t="s">
        <v>71</v>
      </c>
      <c r="J1539" t="s">
        <v>90</v>
      </c>
      <c r="K1539" t="s">
        <v>193</v>
      </c>
      <c r="L1539" t="s">
        <v>72</v>
      </c>
      <c r="M1539" t="s">
        <v>1102</v>
      </c>
      <c r="N1539">
        <v>0.48</v>
      </c>
      <c r="O1539" t="s">
        <v>46</v>
      </c>
      <c r="P1539" t="s">
        <v>66</v>
      </c>
      <c r="Q1539" t="s">
        <v>167</v>
      </c>
      <c r="R1539" t="s">
        <v>2788</v>
      </c>
      <c r="S1539">
        <v>44136</v>
      </c>
      <c r="T1539" s="3">
        <v>42131</v>
      </c>
      <c r="U1539" s="3">
        <v>42133</v>
      </c>
      <c r="V1539">
        <v>-807.59</v>
      </c>
      <c r="W1539">
        <v>2</v>
      </c>
      <c r="X1539">
        <v>582.20000000000005</v>
      </c>
      <c r="Y1539">
        <v>88239</v>
      </c>
    </row>
    <row r="1540" spans="1:25" x14ac:dyDescent="0.25">
      <c r="A1540">
        <v>23822</v>
      </c>
      <c r="B1540" t="s">
        <v>50</v>
      </c>
      <c r="C1540">
        <v>0.01</v>
      </c>
      <c r="D1540">
        <v>14.28</v>
      </c>
      <c r="E1540">
        <v>2.99</v>
      </c>
      <c r="F1540">
        <v>1709</v>
      </c>
      <c r="G1540" t="s">
        <v>1725</v>
      </c>
      <c r="H1540" t="s">
        <v>62</v>
      </c>
      <c r="I1540" t="s">
        <v>127</v>
      </c>
      <c r="J1540" t="s">
        <v>42</v>
      </c>
      <c r="K1540" t="s">
        <v>122</v>
      </c>
      <c r="L1540" t="s">
        <v>72</v>
      </c>
      <c r="M1540" t="s">
        <v>1726</v>
      </c>
      <c r="N1540">
        <v>0.39</v>
      </c>
      <c r="O1540" t="s">
        <v>46</v>
      </c>
      <c r="P1540" t="s">
        <v>66</v>
      </c>
      <c r="Q1540" t="s">
        <v>247</v>
      </c>
      <c r="R1540" t="s">
        <v>1727</v>
      </c>
      <c r="S1540">
        <v>19464</v>
      </c>
      <c r="T1540" s="3">
        <v>42025</v>
      </c>
      <c r="U1540" s="3">
        <v>42026</v>
      </c>
      <c r="V1540">
        <v>21</v>
      </c>
      <c r="W1540">
        <v>2</v>
      </c>
      <c r="X1540">
        <v>30.44</v>
      </c>
      <c r="Y1540">
        <v>88782</v>
      </c>
    </row>
    <row r="1541" spans="1:25" x14ac:dyDescent="0.25">
      <c r="A1541">
        <v>23836</v>
      </c>
      <c r="B1541" t="s">
        <v>50</v>
      </c>
      <c r="C1541">
        <v>0.03</v>
      </c>
      <c r="D1541">
        <v>5.4</v>
      </c>
      <c r="E1541">
        <v>7.78</v>
      </c>
      <c r="F1541">
        <v>3001</v>
      </c>
      <c r="G1541" t="s">
        <v>2734</v>
      </c>
      <c r="H1541" t="s">
        <v>62</v>
      </c>
      <c r="I1541" t="s">
        <v>127</v>
      </c>
      <c r="J1541" t="s">
        <v>42</v>
      </c>
      <c r="K1541" t="s">
        <v>122</v>
      </c>
      <c r="L1541" t="s">
        <v>72</v>
      </c>
      <c r="M1541" t="s">
        <v>323</v>
      </c>
      <c r="N1541">
        <v>0.37</v>
      </c>
      <c r="O1541" t="s">
        <v>46</v>
      </c>
      <c r="P1541" t="s">
        <v>74</v>
      </c>
      <c r="Q1541" t="s">
        <v>313</v>
      </c>
      <c r="R1541" t="s">
        <v>2735</v>
      </c>
      <c r="S1541">
        <v>48060</v>
      </c>
      <c r="T1541" s="3">
        <v>42080</v>
      </c>
      <c r="U1541" s="3">
        <v>42082</v>
      </c>
      <c r="V1541">
        <v>-237.54</v>
      </c>
      <c r="W1541">
        <v>21</v>
      </c>
      <c r="X1541">
        <v>117.87</v>
      </c>
      <c r="Y1541">
        <v>87043</v>
      </c>
    </row>
    <row r="1542" spans="1:25" x14ac:dyDescent="0.25">
      <c r="A1542">
        <v>23840</v>
      </c>
      <c r="B1542" t="s">
        <v>119</v>
      </c>
      <c r="C1542">
        <v>0.09</v>
      </c>
      <c r="D1542">
        <v>7.64</v>
      </c>
      <c r="E1542">
        <v>5.83</v>
      </c>
      <c r="F1542">
        <v>995</v>
      </c>
      <c r="G1542" t="s">
        <v>1108</v>
      </c>
      <c r="H1542" t="s">
        <v>62</v>
      </c>
      <c r="I1542" t="s">
        <v>71</v>
      </c>
      <c r="J1542" t="s">
        <v>42</v>
      </c>
      <c r="K1542" t="s">
        <v>106</v>
      </c>
      <c r="L1542" t="s">
        <v>44</v>
      </c>
      <c r="M1542" t="s">
        <v>1039</v>
      </c>
      <c r="N1542">
        <v>0.36</v>
      </c>
      <c r="O1542" t="s">
        <v>46</v>
      </c>
      <c r="P1542" t="s">
        <v>66</v>
      </c>
      <c r="Q1542" t="s">
        <v>201</v>
      </c>
      <c r="R1542" t="s">
        <v>1109</v>
      </c>
      <c r="S1542">
        <v>4070</v>
      </c>
      <c r="T1542" s="3">
        <v>42134</v>
      </c>
      <c r="U1542" s="3">
        <v>42139</v>
      </c>
      <c r="V1542">
        <v>4.03</v>
      </c>
      <c r="W1542">
        <v>9</v>
      </c>
      <c r="X1542">
        <v>72.83</v>
      </c>
      <c r="Y1542">
        <v>89434</v>
      </c>
    </row>
    <row r="1543" spans="1:25" x14ac:dyDescent="0.25">
      <c r="A1543">
        <v>23841</v>
      </c>
      <c r="B1543" t="s">
        <v>38</v>
      </c>
      <c r="C1543">
        <v>0.09</v>
      </c>
      <c r="D1543">
        <v>4.91</v>
      </c>
      <c r="E1543">
        <v>0.5</v>
      </c>
      <c r="F1543">
        <v>87</v>
      </c>
      <c r="G1543" t="s">
        <v>173</v>
      </c>
      <c r="H1543" t="s">
        <v>62</v>
      </c>
      <c r="I1543" t="s">
        <v>41</v>
      </c>
      <c r="J1543" t="s">
        <v>42</v>
      </c>
      <c r="K1543" t="s">
        <v>147</v>
      </c>
      <c r="L1543" t="s">
        <v>72</v>
      </c>
      <c r="M1543" t="s">
        <v>176</v>
      </c>
      <c r="N1543">
        <v>0.36</v>
      </c>
      <c r="O1543" t="s">
        <v>46</v>
      </c>
      <c r="P1543" t="s">
        <v>47</v>
      </c>
      <c r="Q1543" t="s">
        <v>58</v>
      </c>
      <c r="R1543" t="s">
        <v>175</v>
      </c>
      <c r="S1543">
        <v>95687</v>
      </c>
      <c r="T1543" s="3">
        <v>42085</v>
      </c>
      <c r="U1543" s="3">
        <v>42086</v>
      </c>
      <c r="V1543">
        <v>28.86</v>
      </c>
      <c r="W1543">
        <v>9</v>
      </c>
      <c r="X1543">
        <v>41.82</v>
      </c>
      <c r="Y1543">
        <v>90597</v>
      </c>
    </row>
    <row r="1544" spans="1:25" x14ac:dyDescent="0.25">
      <c r="A1544">
        <v>23842</v>
      </c>
      <c r="B1544" t="s">
        <v>38</v>
      </c>
      <c r="C1544">
        <v>0.01</v>
      </c>
      <c r="D1544">
        <v>296.18</v>
      </c>
      <c r="E1544">
        <v>54.12</v>
      </c>
      <c r="F1544">
        <v>87</v>
      </c>
      <c r="G1544" t="s">
        <v>173</v>
      </c>
      <c r="H1544" t="s">
        <v>52</v>
      </c>
      <c r="I1544" t="s">
        <v>41</v>
      </c>
      <c r="J1544" t="s">
        <v>54</v>
      </c>
      <c r="K1544" t="s">
        <v>165</v>
      </c>
      <c r="L1544" t="s">
        <v>134</v>
      </c>
      <c r="M1544" t="s">
        <v>166</v>
      </c>
      <c r="N1544">
        <v>0.76</v>
      </c>
      <c r="O1544" t="s">
        <v>46</v>
      </c>
      <c r="P1544" t="s">
        <v>47</v>
      </c>
      <c r="Q1544" t="s">
        <v>58</v>
      </c>
      <c r="R1544" t="s">
        <v>175</v>
      </c>
      <c r="S1544">
        <v>95687</v>
      </c>
      <c r="T1544" s="3">
        <v>42085</v>
      </c>
      <c r="U1544" s="3">
        <v>42088</v>
      </c>
      <c r="V1544">
        <v>173.48</v>
      </c>
      <c r="W1544">
        <v>9</v>
      </c>
      <c r="X1544">
        <v>2875.72</v>
      </c>
      <c r="Y1544">
        <v>90597</v>
      </c>
    </row>
    <row r="1545" spans="1:25" x14ac:dyDescent="0.25">
      <c r="A1545">
        <v>23852</v>
      </c>
      <c r="B1545" t="s">
        <v>38</v>
      </c>
      <c r="C1545">
        <v>0.03</v>
      </c>
      <c r="D1545">
        <v>124.49</v>
      </c>
      <c r="E1545">
        <v>51.94</v>
      </c>
      <c r="F1545">
        <v>2124</v>
      </c>
      <c r="G1545" t="s">
        <v>2047</v>
      </c>
      <c r="H1545" t="s">
        <v>52</v>
      </c>
      <c r="I1545" t="s">
        <v>41</v>
      </c>
      <c r="J1545" t="s">
        <v>54</v>
      </c>
      <c r="K1545" t="s">
        <v>165</v>
      </c>
      <c r="L1545" t="s">
        <v>134</v>
      </c>
      <c r="M1545" t="s">
        <v>475</v>
      </c>
      <c r="N1545">
        <v>0.63</v>
      </c>
      <c r="O1545" t="s">
        <v>46</v>
      </c>
      <c r="P1545" t="s">
        <v>149</v>
      </c>
      <c r="Q1545" t="s">
        <v>971</v>
      </c>
      <c r="R1545" t="s">
        <v>2048</v>
      </c>
      <c r="S1545">
        <v>72301</v>
      </c>
      <c r="T1545" s="3">
        <v>42089</v>
      </c>
      <c r="U1545" s="3">
        <v>42090</v>
      </c>
      <c r="V1545">
        <v>18.170000000000002</v>
      </c>
      <c r="W1545">
        <v>21</v>
      </c>
      <c r="X1545">
        <v>2761.94</v>
      </c>
      <c r="Y1545">
        <v>89666</v>
      </c>
    </row>
    <row r="1546" spans="1:25" x14ac:dyDescent="0.25">
      <c r="A1546">
        <v>23853</v>
      </c>
      <c r="B1546" t="s">
        <v>119</v>
      </c>
      <c r="C1546">
        <v>0.03</v>
      </c>
      <c r="D1546">
        <v>160.97999999999999</v>
      </c>
      <c r="E1546">
        <v>30</v>
      </c>
      <c r="F1546">
        <v>389</v>
      </c>
      <c r="G1546" t="s">
        <v>515</v>
      </c>
      <c r="H1546" t="s">
        <v>52</v>
      </c>
      <c r="I1546" t="s">
        <v>41</v>
      </c>
      <c r="J1546" t="s">
        <v>54</v>
      </c>
      <c r="K1546" t="s">
        <v>55</v>
      </c>
      <c r="L1546" t="s">
        <v>56</v>
      </c>
      <c r="M1546" t="s">
        <v>190</v>
      </c>
      <c r="N1546">
        <v>0.62</v>
      </c>
      <c r="O1546" t="s">
        <v>46</v>
      </c>
      <c r="P1546" t="s">
        <v>74</v>
      </c>
      <c r="Q1546" t="s">
        <v>509</v>
      </c>
      <c r="R1546" t="s">
        <v>516</v>
      </c>
      <c r="S1546">
        <v>68502</v>
      </c>
      <c r="T1546" s="3">
        <v>42041</v>
      </c>
      <c r="U1546" s="3">
        <v>42045</v>
      </c>
      <c r="V1546">
        <v>1273.21</v>
      </c>
      <c r="W1546">
        <v>11</v>
      </c>
      <c r="X1546">
        <v>1845.23</v>
      </c>
      <c r="Y1546">
        <v>90338</v>
      </c>
    </row>
    <row r="1547" spans="1:25" x14ac:dyDescent="0.25">
      <c r="A1547">
        <v>23860</v>
      </c>
      <c r="B1547" t="s">
        <v>69</v>
      </c>
      <c r="C1547">
        <v>0.06</v>
      </c>
      <c r="D1547">
        <v>6.37</v>
      </c>
      <c r="E1547">
        <v>5.19</v>
      </c>
      <c r="F1547">
        <v>1132</v>
      </c>
      <c r="G1547" t="s">
        <v>1256</v>
      </c>
      <c r="H1547" t="s">
        <v>62</v>
      </c>
      <c r="I1547" t="s">
        <v>41</v>
      </c>
      <c r="J1547" t="s">
        <v>42</v>
      </c>
      <c r="K1547" t="s">
        <v>122</v>
      </c>
      <c r="L1547" t="s">
        <v>72</v>
      </c>
      <c r="M1547" t="s">
        <v>636</v>
      </c>
      <c r="N1547">
        <v>0.38</v>
      </c>
      <c r="O1547" t="s">
        <v>46</v>
      </c>
      <c r="P1547" t="s">
        <v>74</v>
      </c>
      <c r="Q1547" t="s">
        <v>143</v>
      </c>
      <c r="R1547" t="s">
        <v>1257</v>
      </c>
      <c r="S1547">
        <v>76039</v>
      </c>
      <c r="T1547" s="3">
        <v>42045</v>
      </c>
      <c r="U1547" s="3">
        <v>42046</v>
      </c>
      <c r="V1547">
        <v>-48.22</v>
      </c>
      <c r="W1547">
        <v>6</v>
      </c>
      <c r="X1547">
        <v>37.700000000000003</v>
      </c>
      <c r="Y1547">
        <v>88101</v>
      </c>
    </row>
    <row r="1548" spans="1:25" x14ac:dyDescent="0.25">
      <c r="A1548">
        <v>23862</v>
      </c>
      <c r="B1548" t="s">
        <v>38</v>
      </c>
      <c r="C1548">
        <v>0.09</v>
      </c>
      <c r="D1548">
        <v>200.98</v>
      </c>
      <c r="E1548">
        <v>55.96</v>
      </c>
      <c r="F1548">
        <v>445</v>
      </c>
      <c r="G1548" t="s">
        <v>554</v>
      </c>
      <c r="H1548" t="s">
        <v>52</v>
      </c>
      <c r="I1548" t="s">
        <v>71</v>
      </c>
      <c r="J1548" t="s">
        <v>54</v>
      </c>
      <c r="K1548" t="s">
        <v>204</v>
      </c>
      <c r="L1548" t="s">
        <v>134</v>
      </c>
      <c r="M1548" t="s">
        <v>493</v>
      </c>
      <c r="N1548">
        <v>0.75</v>
      </c>
      <c r="O1548" t="s">
        <v>46</v>
      </c>
      <c r="P1548" t="s">
        <v>74</v>
      </c>
      <c r="Q1548" t="s">
        <v>509</v>
      </c>
      <c r="R1548" t="s">
        <v>556</v>
      </c>
      <c r="S1548">
        <v>68701</v>
      </c>
      <c r="T1548" s="3">
        <v>42178</v>
      </c>
      <c r="U1548" s="3">
        <v>42179</v>
      </c>
      <c r="V1548">
        <v>-512.87</v>
      </c>
      <c r="W1548">
        <v>9</v>
      </c>
      <c r="X1548">
        <v>1766.68</v>
      </c>
      <c r="Y1548">
        <v>88084</v>
      </c>
    </row>
    <row r="1549" spans="1:25" x14ac:dyDescent="0.25">
      <c r="A1549">
        <v>23863</v>
      </c>
      <c r="B1549" t="s">
        <v>38</v>
      </c>
      <c r="C1549">
        <v>0.09</v>
      </c>
      <c r="D1549">
        <v>2.78</v>
      </c>
      <c r="E1549">
        <v>0.97</v>
      </c>
      <c r="F1549">
        <v>445</v>
      </c>
      <c r="G1549" t="s">
        <v>554</v>
      </c>
      <c r="H1549" t="s">
        <v>62</v>
      </c>
      <c r="I1549" t="s">
        <v>71</v>
      </c>
      <c r="J1549" t="s">
        <v>42</v>
      </c>
      <c r="K1549" t="s">
        <v>43</v>
      </c>
      <c r="L1549" t="s">
        <v>44</v>
      </c>
      <c r="M1549" t="s">
        <v>557</v>
      </c>
      <c r="N1549">
        <v>0.59</v>
      </c>
      <c r="O1549" t="s">
        <v>46</v>
      </c>
      <c r="P1549" t="s">
        <v>74</v>
      </c>
      <c r="Q1549" t="s">
        <v>509</v>
      </c>
      <c r="R1549" t="s">
        <v>556</v>
      </c>
      <c r="S1549">
        <v>68701</v>
      </c>
      <c r="T1549" s="3">
        <v>42178</v>
      </c>
      <c r="U1549" s="3">
        <v>42179</v>
      </c>
      <c r="V1549">
        <v>-3.78</v>
      </c>
      <c r="W1549">
        <v>11</v>
      </c>
      <c r="X1549">
        <v>29.02</v>
      </c>
      <c r="Y1549">
        <v>88084</v>
      </c>
    </row>
    <row r="1550" spans="1:25" x14ac:dyDescent="0.25">
      <c r="A1550">
        <v>23870</v>
      </c>
      <c r="B1550" t="s">
        <v>60</v>
      </c>
      <c r="C1550">
        <v>0.05</v>
      </c>
      <c r="D1550">
        <v>16.98</v>
      </c>
      <c r="E1550">
        <v>7.78</v>
      </c>
      <c r="F1550">
        <v>2193</v>
      </c>
      <c r="G1550" t="s">
        <v>2100</v>
      </c>
      <c r="H1550" t="s">
        <v>62</v>
      </c>
      <c r="I1550" t="s">
        <v>53</v>
      </c>
      <c r="J1550" t="s">
        <v>42</v>
      </c>
      <c r="K1550" t="s">
        <v>43</v>
      </c>
      <c r="L1550" t="s">
        <v>64</v>
      </c>
      <c r="M1550" t="s">
        <v>2098</v>
      </c>
      <c r="N1550">
        <v>0.56999999999999995</v>
      </c>
      <c r="O1550" t="s">
        <v>46</v>
      </c>
      <c r="P1550" t="s">
        <v>149</v>
      </c>
      <c r="Q1550" t="s">
        <v>335</v>
      </c>
      <c r="R1550" t="s">
        <v>2101</v>
      </c>
      <c r="S1550">
        <v>28560</v>
      </c>
      <c r="T1550" s="3">
        <v>42049</v>
      </c>
      <c r="U1550" s="3">
        <v>42051</v>
      </c>
      <c r="V1550">
        <v>-161</v>
      </c>
      <c r="W1550">
        <v>11</v>
      </c>
      <c r="X1550">
        <v>186.19</v>
      </c>
      <c r="Y1550">
        <v>90685</v>
      </c>
    </row>
    <row r="1551" spans="1:25" x14ac:dyDescent="0.25">
      <c r="A1551">
        <v>23871</v>
      </c>
      <c r="B1551" t="s">
        <v>60</v>
      </c>
      <c r="C1551">
        <v>0.03</v>
      </c>
      <c r="D1551">
        <v>115.99</v>
      </c>
      <c r="E1551">
        <v>4.2300000000000004</v>
      </c>
      <c r="F1551">
        <v>2193</v>
      </c>
      <c r="G1551" t="s">
        <v>2100</v>
      </c>
      <c r="H1551" t="s">
        <v>62</v>
      </c>
      <c r="I1551" t="s">
        <v>53</v>
      </c>
      <c r="J1551" t="s">
        <v>90</v>
      </c>
      <c r="K1551" t="s">
        <v>91</v>
      </c>
      <c r="L1551" t="s">
        <v>72</v>
      </c>
      <c r="M1551" t="s">
        <v>2099</v>
      </c>
      <c r="N1551">
        <v>0.56000000000000005</v>
      </c>
      <c r="O1551" t="s">
        <v>46</v>
      </c>
      <c r="P1551" t="s">
        <v>149</v>
      </c>
      <c r="Q1551" t="s">
        <v>335</v>
      </c>
      <c r="R1551" t="s">
        <v>2101</v>
      </c>
      <c r="S1551">
        <v>28560</v>
      </c>
      <c r="T1551" s="3">
        <v>42049</v>
      </c>
      <c r="U1551" s="3">
        <v>42051</v>
      </c>
      <c r="V1551">
        <v>848.36</v>
      </c>
      <c r="W1551">
        <v>12</v>
      </c>
      <c r="X1551">
        <v>1227.94</v>
      </c>
      <c r="Y1551">
        <v>90685</v>
      </c>
    </row>
    <row r="1552" spans="1:25" x14ac:dyDescent="0.25">
      <c r="A1552">
        <v>23880</v>
      </c>
      <c r="B1552" t="s">
        <v>38</v>
      </c>
      <c r="C1552">
        <v>0.08</v>
      </c>
      <c r="D1552">
        <v>896.99</v>
      </c>
      <c r="E1552">
        <v>19.989999999999998</v>
      </c>
      <c r="F1552">
        <v>84</v>
      </c>
      <c r="G1552" t="s">
        <v>169</v>
      </c>
      <c r="H1552" t="s">
        <v>62</v>
      </c>
      <c r="I1552" t="s">
        <v>41</v>
      </c>
      <c r="J1552" t="s">
        <v>42</v>
      </c>
      <c r="K1552" t="s">
        <v>122</v>
      </c>
      <c r="L1552" t="s">
        <v>72</v>
      </c>
      <c r="M1552" t="s">
        <v>172</v>
      </c>
      <c r="N1552">
        <v>0.38</v>
      </c>
      <c r="O1552" t="s">
        <v>46</v>
      </c>
      <c r="P1552" t="s">
        <v>66</v>
      </c>
      <c r="Q1552" t="s">
        <v>167</v>
      </c>
      <c r="R1552" t="s">
        <v>171</v>
      </c>
      <c r="S1552">
        <v>45231</v>
      </c>
      <c r="T1552" s="3">
        <v>42093</v>
      </c>
      <c r="U1552" s="3">
        <v>42096</v>
      </c>
      <c r="V1552">
        <v>7402.32</v>
      </c>
      <c r="W1552">
        <v>13</v>
      </c>
      <c r="X1552">
        <v>10728</v>
      </c>
      <c r="Y1552">
        <v>87366</v>
      </c>
    </row>
    <row r="1553" spans="1:25" x14ac:dyDescent="0.25">
      <c r="A1553">
        <v>23886</v>
      </c>
      <c r="B1553" t="s">
        <v>50</v>
      </c>
      <c r="C1553">
        <v>0.03</v>
      </c>
      <c r="D1553">
        <v>320.64</v>
      </c>
      <c r="E1553">
        <v>29.2</v>
      </c>
      <c r="F1553">
        <v>1891</v>
      </c>
      <c r="G1553" t="s">
        <v>1865</v>
      </c>
      <c r="H1553" t="s">
        <v>52</v>
      </c>
      <c r="I1553" t="s">
        <v>53</v>
      </c>
      <c r="J1553" t="s">
        <v>54</v>
      </c>
      <c r="K1553" t="s">
        <v>165</v>
      </c>
      <c r="L1553" t="s">
        <v>134</v>
      </c>
      <c r="M1553" t="s">
        <v>1866</v>
      </c>
      <c r="N1553">
        <v>0.66</v>
      </c>
      <c r="O1553" t="s">
        <v>46</v>
      </c>
      <c r="P1553" t="s">
        <v>66</v>
      </c>
      <c r="Q1553" t="s">
        <v>167</v>
      </c>
      <c r="R1553" t="s">
        <v>1867</v>
      </c>
      <c r="S1553">
        <v>45801</v>
      </c>
      <c r="T1553" s="3">
        <v>42099</v>
      </c>
      <c r="U1553" s="3">
        <v>42101</v>
      </c>
      <c r="V1553">
        <v>429.75</v>
      </c>
      <c r="W1553">
        <v>7</v>
      </c>
      <c r="X1553">
        <v>2233.46</v>
      </c>
      <c r="Y1553">
        <v>90630</v>
      </c>
    </row>
    <row r="1554" spans="1:25" x14ac:dyDescent="0.25">
      <c r="A1554">
        <v>23887</v>
      </c>
      <c r="B1554" t="s">
        <v>69</v>
      </c>
      <c r="C1554">
        <v>0.03</v>
      </c>
      <c r="D1554">
        <v>4.9800000000000004</v>
      </c>
      <c r="E1554">
        <v>4.95</v>
      </c>
      <c r="F1554">
        <v>3361</v>
      </c>
      <c r="G1554" t="s">
        <v>3009</v>
      </c>
      <c r="H1554" t="s">
        <v>62</v>
      </c>
      <c r="I1554" t="s">
        <v>53</v>
      </c>
      <c r="J1554" t="s">
        <v>42</v>
      </c>
      <c r="K1554" t="s">
        <v>122</v>
      </c>
      <c r="L1554" t="s">
        <v>72</v>
      </c>
      <c r="M1554" t="s">
        <v>2511</v>
      </c>
      <c r="N1554">
        <v>0.37</v>
      </c>
      <c r="O1554" t="s">
        <v>46</v>
      </c>
      <c r="P1554" t="s">
        <v>74</v>
      </c>
      <c r="Q1554" t="s">
        <v>1871</v>
      </c>
      <c r="R1554" t="s">
        <v>3010</v>
      </c>
      <c r="S1554">
        <v>53095</v>
      </c>
      <c r="T1554" s="3">
        <v>42164</v>
      </c>
      <c r="U1554" s="3">
        <v>42166</v>
      </c>
      <c r="V1554">
        <v>-48</v>
      </c>
      <c r="W1554">
        <v>19</v>
      </c>
      <c r="X1554">
        <v>95</v>
      </c>
      <c r="Y1554">
        <v>91438</v>
      </c>
    </row>
    <row r="1555" spans="1:25" x14ac:dyDescent="0.25">
      <c r="A1555">
        <v>23890</v>
      </c>
      <c r="B1555" t="s">
        <v>38</v>
      </c>
      <c r="C1555">
        <v>0.05</v>
      </c>
      <c r="D1555">
        <v>26.48</v>
      </c>
      <c r="E1555">
        <v>6.93</v>
      </c>
      <c r="F1555">
        <v>18</v>
      </c>
      <c r="G1555" t="s">
        <v>93</v>
      </c>
      <c r="H1555" t="s">
        <v>62</v>
      </c>
      <c r="I1555" t="s">
        <v>71</v>
      </c>
      <c r="J1555" t="s">
        <v>54</v>
      </c>
      <c r="K1555" t="s">
        <v>63</v>
      </c>
      <c r="L1555" t="s">
        <v>72</v>
      </c>
      <c r="M1555" t="s">
        <v>94</v>
      </c>
      <c r="N1555">
        <v>0.49</v>
      </c>
      <c r="O1555" t="s">
        <v>46</v>
      </c>
      <c r="P1555" t="s">
        <v>47</v>
      </c>
      <c r="Q1555" t="s">
        <v>95</v>
      </c>
      <c r="R1555" t="s">
        <v>96</v>
      </c>
      <c r="S1555">
        <v>59601</v>
      </c>
      <c r="T1555" s="3">
        <v>42139</v>
      </c>
      <c r="U1555" s="3">
        <v>42140</v>
      </c>
      <c r="V1555">
        <v>314.48</v>
      </c>
      <c r="W1555">
        <v>17</v>
      </c>
      <c r="X1555">
        <v>455.77</v>
      </c>
      <c r="Y1555">
        <v>90031</v>
      </c>
    </row>
    <row r="1556" spans="1:25" x14ac:dyDescent="0.25">
      <c r="A1556">
        <v>23898</v>
      </c>
      <c r="B1556" t="s">
        <v>60</v>
      </c>
      <c r="C1556">
        <v>0.03</v>
      </c>
      <c r="D1556">
        <v>150.88999999999999</v>
      </c>
      <c r="E1556">
        <v>60.2</v>
      </c>
      <c r="F1556">
        <v>3136</v>
      </c>
      <c r="G1556" t="s">
        <v>2839</v>
      </c>
      <c r="H1556" t="s">
        <v>52</v>
      </c>
      <c r="I1556" t="s">
        <v>127</v>
      </c>
      <c r="J1556" t="s">
        <v>54</v>
      </c>
      <c r="K1556" t="s">
        <v>55</v>
      </c>
      <c r="L1556" t="s">
        <v>56</v>
      </c>
      <c r="M1556" t="s">
        <v>1199</v>
      </c>
      <c r="N1556">
        <v>0.77</v>
      </c>
      <c r="O1556" t="s">
        <v>46</v>
      </c>
      <c r="P1556" t="s">
        <v>66</v>
      </c>
      <c r="Q1556" t="s">
        <v>201</v>
      </c>
      <c r="R1556" t="s">
        <v>446</v>
      </c>
      <c r="S1556">
        <v>4073</v>
      </c>
      <c r="T1556" s="3">
        <v>42057</v>
      </c>
      <c r="U1556" s="3">
        <v>42057</v>
      </c>
      <c r="V1556">
        <v>-677.87</v>
      </c>
      <c r="W1556">
        <v>23</v>
      </c>
      <c r="X1556">
        <v>3596.03</v>
      </c>
      <c r="Y1556">
        <v>86791</v>
      </c>
    </row>
    <row r="1557" spans="1:25" x14ac:dyDescent="0.25">
      <c r="A1557">
        <v>23906</v>
      </c>
      <c r="B1557" t="s">
        <v>119</v>
      </c>
      <c r="C1557">
        <v>0.1</v>
      </c>
      <c r="D1557">
        <v>120.98</v>
      </c>
      <c r="E1557">
        <v>9.07</v>
      </c>
      <c r="F1557">
        <v>3355</v>
      </c>
      <c r="G1557" t="s">
        <v>3000</v>
      </c>
      <c r="H1557" t="s">
        <v>62</v>
      </c>
      <c r="I1557" t="s">
        <v>41</v>
      </c>
      <c r="J1557" t="s">
        <v>42</v>
      </c>
      <c r="K1557" t="s">
        <v>122</v>
      </c>
      <c r="L1557" t="s">
        <v>72</v>
      </c>
      <c r="M1557" t="s">
        <v>1336</v>
      </c>
      <c r="N1557">
        <v>0.35</v>
      </c>
      <c r="O1557" t="s">
        <v>46</v>
      </c>
      <c r="P1557" t="s">
        <v>47</v>
      </c>
      <c r="Q1557" t="s">
        <v>58</v>
      </c>
      <c r="R1557" t="s">
        <v>3001</v>
      </c>
      <c r="S1557">
        <v>93010</v>
      </c>
      <c r="T1557" s="3">
        <v>42063</v>
      </c>
      <c r="U1557" s="3">
        <v>42072</v>
      </c>
      <c r="V1557">
        <v>379.4</v>
      </c>
      <c r="W1557">
        <v>5</v>
      </c>
      <c r="X1557">
        <v>549.85</v>
      </c>
      <c r="Y1557">
        <v>88587</v>
      </c>
    </row>
    <row r="1558" spans="1:25" x14ac:dyDescent="0.25">
      <c r="A1558">
        <v>23907</v>
      </c>
      <c r="B1558" t="s">
        <v>119</v>
      </c>
      <c r="C1558">
        <v>0.08</v>
      </c>
      <c r="D1558">
        <v>8.32</v>
      </c>
      <c r="E1558">
        <v>2.38</v>
      </c>
      <c r="F1558">
        <v>3355</v>
      </c>
      <c r="G1558" t="s">
        <v>3000</v>
      </c>
      <c r="H1558" t="s">
        <v>40</v>
      </c>
      <c r="I1558" t="s">
        <v>41</v>
      </c>
      <c r="J1558" t="s">
        <v>90</v>
      </c>
      <c r="K1558" t="s">
        <v>193</v>
      </c>
      <c r="L1558" t="s">
        <v>64</v>
      </c>
      <c r="M1558" t="s">
        <v>620</v>
      </c>
      <c r="N1558">
        <v>0.74</v>
      </c>
      <c r="O1558" t="s">
        <v>46</v>
      </c>
      <c r="P1558" t="s">
        <v>47</v>
      </c>
      <c r="Q1558" t="s">
        <v>58</v>
      </c>
      <c r="R1558" t="s">
        <v>3001</v>
      </c>
      <c r="S1558">
        <v>93010</v>
      </c>
      <c r="T1558" s="3">
        <v>42063</v>
      </c>
      <c r="U1558" s="3">
        <v>42067</v>
      </c>
      <c r="V1558">
        <v>-41.83</v>
      </c>
      <c r="W1558">
        <v>6</v>
      </c>
      <c r="X1558">
        <v>48.99</v>
      </c>
      <c r="Y1558">
        <v>88587</v>
      </c>
    </row>
    <row r="1559" spans="1:25" x14ac:dyDescent="0.25">
      <c r="A1559">
        <v>23908</v>
      </c>
      <c r="B1559" t="s">
        <v>119</v>
      </c>
      <c r="C1559">
        <v>0.1</v>
      </c>
      <c r="D1559">
        <v>125.99</v>
      </c>
      <c r="E1559">
        <v>4.2</v>
      </c>
      <c r="F1559">
        <v>3355</v>
      </c>
      <c r="G1559" t="s">
        <v>3000</v>
      </c>
      <c r="H1559" t="s">
        <v>62</v>
      </c>
      <c r="I1559" t="s">
        <v>41</v>
      </c>
      <c r="J1559" t="s">
        <v>90</v>
      </c>
      <c r="K1559" t="s">
        <v>91</v>
      </c>
      <c r="L1559" t="s">
        <v>72</v>
      </c>
      <c r="M1559" t="s">
        <v>2811</v>
      </c>
      <c r="N1559">
        <v>0.59</v>
      </c>
      <c r="O1559" t="s">
        <v>46</v>
      </c>
      <c r="P1559" t="s">
        <v>47</v>
      </c>
      <c r="Q1559" t="s">
        <v>58</v>
      </c>
      <c r="R1559" t="s">
        <v>3001</v>
      </c>
      <c r="S1559">
        <v>93010</v>
      </c>
      <c r="T1559" s="3">
        <v>42063</v>
      </c>
      <c r="U1559" s="3">
        <v>42063</v>
      </c>
      <c r="V1559">
        <v>372.4</v>
      </c>
      <c r="W1559">
        <v>7</v>
      </c>
      <c r="X1559">
        <v>681.42</v>
      </c>
      <c r="Y1559">
        <v>88587</v>
      </c>
    </row>
    <row r="1560" spans="1:25" x14ac:dyDescent="0.25">
      <c r="A1560">
        <v>23919</v>
      </c>
      <c r="B1560" t="s">
        <v>119</v>
      </c>
      <c r="C1560">
        <v>0.08</v>
      </c>
      <c r="D1560">
        <v>145.44999999999999</v>
      </c>
      <c r="E1560">
        <v>17.850000000000001</v>
      </c>
      <c r="F1560">
        <v>2203</v>
      </c>
      <c r="G1560" t="s">
        <v>2114</v>
      </c>
      <c r="H1560" t="s">
        <v>52</v>
      </c>
      <c r="I1560" t="s">
        <v>53</v>
      </c>
      <c r="J1560" t="s">
        <v>90</v>
      </c>
      <c r="K1560" t="s">
        <v>98</v>
      </c>
      <c r="L1560" t="s">
        <v>56</v>
      </c>
      <c r="M1560" t="s">
        <v>1088</v>
      </c>
      <c r="N1560">
        <v>0.56000000000000005</v>
      </c>
      <c r="O1560" t="s">
        <v>46</v>
      </c>
      <c r="P1560" t="s">
        <v>74</v>
      </c>
      <c r="Q1560" t="s">
        <v>75</v>
      </c>
      <c r="R1560" t="s">
        <v>2115</v>
      </c>
      <c r="S1560">
        <v>55445</v>
      </c>
      <c r="T1560" s="3">
        <v>42039</v>
      </c>
      <c r="U1560" s="3">
        <v>42039</v>
      </c>
      <c r="V1560">
        <v>751.58</v>
      </c>
      <c r="W1560">
        <v>8</v>
      </c>
      <c r="X1560">
        <v>1117.6600000000001</v>
      </c>
      <c r="Y1560">
        <v>86051</v>
      </c>
    </row>
    <row r="1561" spans="1:25" x14ac:dyDescent="0.25">
      <c r="A1561">
        <v>23920</v>
      </c>
      <c r="B1561" t="s">
        <v>119</v>
      </c>
      <c r="C1561">
        <v>7.0000000000000007E-2</v>
      </c>
      <c r="D1561">
        <v>33.94</v>
      </c>
      <c r="E1561">
        <v>19.190000000000001</v>
      </c>
      <c r="F1561">
        <v>2204</v>
      </c>
      <c r="G1561" t="s">
        <v>2116</v>
      </c>
      <c r="H1561" t="s">
        <v>52</v>
      </c>
      <c r="I1561" t="s">
        <v>53</v>
      </c>
      <c r="J1561" t="s">
        <v>54</v>
      </c>
      <c r="K1561" t="s">
        <v>55</v>
      </c>
      <c r="L1561" t="s">
        <v>56</v>
      </c>
      <c r="M1561" t="s">
        <v>1016</v>
      </c>
      <c r="N1561">
        <v>0.57999999999999996</v>
      </c>
      <c r="O1561" t="s">
        <v>46</v>
      </c>
      <c r="P1561" t="s">
        <v>74</v>
      </c>
      <c r="Q1561" t="s">
        <v>75</v>
      </c>
      <c r="R1561" t="s">
        <v>2117</v>
      </c>
      <c r="S1561">
        <v>55337</v>
      </c>
      <c r="T1561" s="3">
        <v>42039</v>
      </c>
      <c r="U1561" s="3">
        <v>42043</v>
      </c>
      <c r="V1561">
        <v>-157.56</v>
      </c>
      <c r="W1561">
        <v>5</v>
      </c>
      <c r="X1561">
        <v>169.46</v>
      </c>
      <c r="Y1561">
        <v>86051</v>
      </c>
    </row>
    <row r="1562" spans="1:25" x14ac:dyDescent="0.25">
      <c r="A1562">
        <v>23926</v>
      </c>
      <c r="B1562" t="s">
        <v>69</v>
      </c>
      <c r="C1562">
        <v>0.06</v>
      </c>
      <c r="D1562">
        <v>3.95</v>
      </c>
      <c r="E1562">
        <v>2</v>
      </c>
      <c r="F1562">
        <v>1254</v>
      </c>
      <c r="G1562" t="s">
        <v>1362</v>
      </c>
      <c r="H1562" t="s">
        <v>62</v>
      </c>
      <c r="I1562" t="s">
        <v>53</v>
      </c>
      <c r="J1562" t="s">
        <v>42</v>
      </c>
      <c r="K1562" t="s">
        <v>79</v>
      </c>
      <c r="L1562" t="s">
        <v>44</v>
      </c>
      <c r="M1562" t="s">
        <v>1366</v>
      </c>
      <c r="N1562">
        <v>0.53</v>
      </c>
      <c r="O1562" t="s">
        <v>46</v>
      </c>
      <c r="P1562" t="s">
        <v>74</v>
      </c>
      <c r="Q1562" t="s">
        <v>143</v>
      </c>
      <c r="R1562" t="s">
        <v>1364</v>
      </c>
      <c r="S1562">
        <v>77530</v>
      </c>
      <c r="T1562" s="3">
        <v>42087</v>
      </c>
      <c r="U1562" s="3">
        <v>42088</v>
      </c>
      <c r="V1562">
        <v>-9.68</v>
      </c>
      <c r="W1562">
        <v>5</v>
      </c>
      <c r="X1562">
        <v>19.66</v>
      </c>
      <c r="Y1562">
        <v>89984</v>
      </c>
    </row>
    <row r="1563" spans="1:25" x14ac:dyDescent="0.25">
      <c r="A1563">
        <v>23958</v>
      </c>
      <c r="B1563" t="s">
        <v>50</v>
      </c>
      <c r="C1563">
        <v>0.02</v>
      </c>
      <c r="D1563">
        <v>30.98</v>
      </c>
      <c r="E1563">
        <v>6.5</v>
      </c>
      <c r="F1563">
        <v>1472</v>
      </c>
      <c r="G1563" t="s">
        <v>1525</v>
      </c>
      <c r="H1563" t="s">
        <v>40</v>
      </c>
      <c r="I1563" t="s">
        <v>53</v>
      </c>
      <c r="J1563" t="s">
        <v>90</v>
      </c>
      <c r="K1563" t="s">
        <v>193</v>
      </c>
      <c r="L1563" t="s">
        <v>72</v>
      </c>
      <c r="M1563" t="s">
        <v>1253</v>
      </c>
      <c r="N1563">
        <v>0.79</v>
      </c>
      <c r="O1563" t="s">
        <v>46</v>
      </c>
      <c r="P1563" t="s">
        <v>66</v>
      </c>
      <c r="Q1563" t="s">
        <v>167</v>
      </c>
      <c r="R1563" t="s">
        <v>1526</v>
      </c>
      <c r="S1563">
        <v>44145</v>
      </c>
      <c r="T1563" s="3">
        <v>42185</v>
      </c>
      <c r="U1563" s="3">
        <v>42186</v>
      </c>
      <c r="V1563">
        <v>-44.62</v>
      </c>
      <c r="W1563">
        <v>17</v>
      </c>
      <c r="X1563">
        <v>552.89</v>
      </c>
      <c r="Y1563">
        <v>87078</v>
      </c>
    </row>
    <row r="1564" spans="1:25" x14ac:dyDescent="0.25">
      <c r="A1564">
        <v>23963</v>
      </c>
      <c r="B1564" t="s">
        <v>119</v>
      </c>
      <c r="C1564">
        <v>0.01</v>
      </c>
      <c r="D1564">
        <v>20.48</v>
      </c>
      <c r="E1564">
        <v>6.32</v>
      </c>
      <c r="F1564">
        <v>2270</v>
      </c>
      <c r="G1564" t="s">
        <v>2166</v>
      </c>
      <c r="H1564" t="s">
        <v>62</v>
      </c>
      <c r="I1564" t="s">
        <v>71</v>
      </c>
      <c r="J1564" t="s">
        <v>42</v>
      </c>
      <c r="K1564" t="s">
        <v>270</v>
      </c>
      <c r="L1564" t="s">
        <v>72</v>
      </c>
      <c r="M1564" t="s">
        <v>1933</v>
      </c>
      <c r="N1564">
        <v>0.57999999999999996</v>
      </c>
      <c r="O1564" t="s">
        <v>46</v>
      </c>
      <c r="P1564" t="s">
        <v>149</v>
      </c>
      <c r="Q1564" t="s">
        <v>945</v>
      </c>
      <c r="R1564" t="s">
        <v>2167</v>
      </c>
      <c r="S1564">
        <v>29662</v>
      </c>
      <c r="T1564" s="3">
        <v>42041</v>
      </c>
      <c r="U1564" s="3">
        <v>42043</v>
      </c>
      <c r="V1564">
        <v>711.24</v>
      </c>
      <c r="W1564">
        <v>18</v>
      </c>
      <c r="X1564">
        <v>375.03</v>
      </c>
      <c r="Y1564">
        <v>89572</v>
      </c>
    </row>
    <row r="1565" spans="1:25" x14ac:dyDescent="0.25">
      <c r="A1565">
        <v>23964</v>
      </c>
      <c r="B1565" t="s">
        <v>119</v>
      </c>
      <c r="C1565">
        <v>0.09</v>
      </c>
      <c r="D1565">
        <v>1.86</v>
      </c>
      <c r="E1565">
        <v>2.58</v>
      </c>
      <c r="F1565">
        <v>2270</v>
      </c>
      <c r="G1565" t="s">
        <v>2166</v>
      </c>
      <c r="H1565" t="s">
        <v>62</v>
      </c>
      <c r="I1565" t="s">
        <v>71</v>
      </c>
      <c r="J1565" t="s">
        <v>42</v>
      </c>
      <c r="K1565" t="s">
        <v>79</v>
      </c>
      <c r="L1565" t="s">
        <v>44</v>
      </c>
      <c r="M1565" t="s">
        <v>321</v>
      </c>
      <c r="N1565">
        <v>0.82</v>
      </c>
      <c r="O1565" t="s">
        <v>46</v>
      </c>
      <c r="P1565" t="s">
        <v>149</v>
      </c>
      <c r="Q1565" t="s">
        <v>945</v>
      </c>
      <c r="R1565" t="s">
        <v>2167</v>
      </c>
      <c r="S1565">
        <v>29662</v>
      </c>
      <c r="T1565" s="3">
        <v>42041</v>
      </c>
      <c r="U1565" s="3">
        <v>42046</v>
      </c>
      <c r="V1565">
        <v>-1084.8499999999999</v>
      </c>
      <c r="W1565">
        <v>12</v>
      </c>
      <c r="X1565">
        <v>22.11</v>
      </c>
      <c r="Y1565">
        <v>89572</v>
      </c>
    </row>
    <row r="1566" spans="1:25" x14ac:dyDescent="0.25">
      <c r="A1566">
        <v>23965</v>
      </c>
      <c r="B1566" t="s">
        <v>119</v>
      </c>
      <c r="C1566">
        <v>0.08</v>
      </c>
      <c r="D1566">
        <v>205.99</v>
      </c>
      <c r="E1566">
        <v>2.5</v>
      </c>
      <c r="F1566">
        <v>2270</v>
      </c>
      <c r="G1566" t="s">
        <v>2166</v>
      </c>
      <c r="H1566" t="s">
        <v>62</v>
      </c>
      <c r="I1566" t="s">
        <v>71</v>
      </c>
      <c r="J1566" t="s">
        <v>90</v>
      </c>
      <c r="K1566" t="s">
        <v>91</v>
      </c>
      <c r="L1566" t="s">
        <v>72</v>
      </c>
      <c r="M1566" t="s">
        <v>2168</v>
      </c>
      <c r="N1566">
        <v>0.59</v>
      </c>
      <c r="O1566" t="s">
        <v>46</v>
      </c>
      <c r="P1566" t="s">
        <v>149</v>
      </c>
      <c r="Q1566" t="s">
        <v>945</v>
      </c>
      <c r="R1566" t="s">
        <v>2167</v>
      </c>
      <c r="S1566">
        <v>29662</v>
      </c>
      <c r="T1566" s="3">
        <v>42041</v>
      </c>
      <c r="U1566" s="3">
        <v>42046</v>
      </c>
      <c r="V1566">
        <v>-156.77000000000001</v>
      </c>
      <c r="W1566">
        <v>17</v>
      </c>
      <c r="X1566">
        <v>2875.35</v>
      </c>
      <c r="Y1566">
        <v>89572</v>
      </c>
    </row>
    <row r="1567" spans="1:25" x14ac:dyDescent="0.25">
      <c r="A1567">
        <v>23966</v>
      </c>
      <c r="B1567" t="s">
        <v>60</v>
      </c>
      <c r="C1567">
        <v>0.04</v>
      </c>
      <c r="D1567">
        <v>205.99</v>
      </c>
      <c r="E1567">
        <v>8.99</v>
      </c>
      <c r="F1567">
        <v>1788</v>
      </c>
      <c r="G1567" t="s">
        <v>1808</v>
      </c>
      <c r="H1567" t="s">
        <v>62</v>
      </c>
      <c r="I1567" t="s">
        <v>127</v>
      </c>
      <c r="J1567" t="s">
        <v>90</v>
      </c>
      <c r="K1567" t="s">
        <v>91</v>
      </c>
      <c r="L1567" t="s">
        <v>72</v>
      </c>
      <c r="M1567" t="s">
        <v>120</v>
      </c>
      <c r="N1567">
        <v>0.56000000000000005</v>
      </c>
      <c r="O1567" t="s">
        <v>46</v>
      </c>
      <c r="P1567" t="s">
        <v>149</v>
      </c>
      <c r="Q1567" t="s">
        <v>400</v>
      </c>
      <c r="R1567" t="s">
        <v>1671</v>
      </c>
      <c r="S1567">
        <v>30188</v>
      </c>
      <c r="T1567" s="3">
        <v>42025</v>
      </c>
      <c r="U1567" s="3">
        <v>42026</v>
      </c>
      <c r="V1567">
        <v>960.98</v>
      </c>
      <c r="W1567">
        <v>6</v>
      </c>
      <c r="X1567">
        <v>1008.53</v>
      </c>
      <c r="Y1567">
        <v>88256</v>
      </c>
    </row>
    <row r="1568" spans="1:25" x14ac:dyDescent="0.25">
      <c r="A1568">
        <v>23967</v>
      </c>
      <c r="B1568" t="s">
        <v>50</v>
      </c>
      <c r="C1568">
        <v>0.04</v>
      </c>
      <c r="D1568">
        <v>4.1399999999999997</v>
      </c>
      <c r="E1568">
        <v>6.6</v>
      </c>
      <c r="F1568">
        <v>27</v>
      </c>
      <c r="G1568" t="s">
        <v>110</v>
      </c>
      <c r="H1568" t="s">
        <v>62</v>
      </c>
      <c r="I1568" t="s">
        <v>41</v>
      </c>
      <c r="J1568" t="s">
        <v>54</v>
      </c>
      <c r="K1568" t="s">
        <v>63</v>
      </c>
      <c r="L1568" t="s">
        <v>72</v>
      </c>
      <c r="M1568" t="s">
        <v>111</v>
      </c>
      <c r="N1568">
        <v>0.49</v>
      </c>
      <c r="O1568" t="s">
        <v>46</v>
      </c>
      <c r="P1568" t="s">
        <v>47</v>
      </c>
      <c r="Q1568" t="s">
        <v>58</v>
      </c>
      <c r="R1568" t="s">
        <v>112</v>
      </c>
      <c r="S1568">
        <v>90712</v>
      </c>
      <c r="T1568" s="3">
        <v>42126</v>
      </c>
      <c r="U1568" s="3">
        <v>42128</v>
      </c>
      <c r="V1568">
        <v>8.89</v>
      </c>
      <c r="W1568">
        <v>12</v>
      </c>
      <c r="X1568">
        <v>54.78</v>
      </c>
      <c r="Y1568">
        <v>87652</v>
      </c>
    </row>
    <row r="1569" spans="1:25" x14ac:dyDescent="0.25">
      <c r="A1569">
        <v>23983</v>
      </c>
      <c r="B1569" t="s">
        <v>50</v>
      </c>
      <c r="C1569">
        <v>0.04</v>
      </c>
      <c r="D1569">
        <v>3.08</v>
      </c>
      <c r="E1569">
        <v>0.99</v>
      </c>
      <c r="F1569">
        <v>2487</v>
      </c>
      <c r="G1569" t="s">
        <v>2346</v>
      </c>
      <c r="H1569" t="s">
        <v>62</v>
      </c>
      <c r="I1569" t="s">
        <v>71</v>
      </c>
      <c r="J1569" t="s">
        <v>42</v>
      </c>
      <c r="K1569" t="s">
        <v>147</v>
      </c>
      <c r="L1569" t="s">
        <v>72</v>
      </c>
      <c r="M1569" t="s">
        <v>2007</v>
      </c>
      <c r="N1569">
        <v>0.37</v>
      </c>
      <c r="O1569" t="s">
        <v>46</v>
      </c>
      <c r="P1569" t="s">
        <v>149</v>
      </c>
      <c r="Q1569" t="s">
        <v>400</v>
      </c>
      <c r="R1569" t="s">
        <v>2347</v>
      </c>
      <c r="S1569">
        <v>30084</v>
      </c>
      <c r="T1569" s="3">
        <v>42175</v>
      </c>
      <c r="U1569" s="3">
        <v>42176</v>
      </c>
      <c r="V1569">
        <v>257.08</v>
      </c>
      <c r="W1569">
        <v>14</v>
      </c>
      <c r="X1569">
        <v>43.41</v>
      </c>
      <c r="Y1569">
        <v>91415</v>
      </c>
    </row>
    <row r="1570" spans="1:25" x14ac:dyDescent="0.25">
      <c r="A1570">
        <v>23984</v>
      </c>
      <c r="B1570" t="s">
        <v>50</v>
      </c>
      <c r="C1570">
        <v>0.1</v>
      </c>
      <c r="D1570">
        <v>2.78</v>
      </c>
      <c r="E1570">
        <v>1.25</v>
      </c>
      <c r="F1570">
        <v>2487</v>
      </c>
      <c r="G1570" t="s">
        <v>2346</v>
      </c>
      <c r="H1570" t="s">
        <v>62</v>
      </c>
      <c r="I1570" t="s">
        <v>71</v>
      </c>
      <c r="J1570" t="s">
        <v>42</v>
      </c>
      <c r="K1570" t="s">
        <v>43</v>
      </c>
      <c r="L1570" t="s">
        <v>44</v>
      </c>
      <c r="M1570" t="s">
        <v>2219</v>
      </c>
      <c r="N1570">
        <v>0.59</v>
      </c>
      <c r="O1570" t="s">
        <v>46</v>
      </c>
      <c r="P1570" t="s">
        <v>149</v>
      </c>
      <c r="Q1570" t="s">
        <v>400</v>
      </c>
      <c r="R1570" t="s">
        <v>2347</v>
      </c>
      <c r="S1570">
        <v>30084</v>
      </c>
      <c r="T1570" s="3">
        <v>42175</v>
      </c>
      <c r="U1570" s="3">
        <v>42176</v>
      </c>
      <c r="V1570">
        <v>0.79</v>
      </c>
      <c r="W1570">
        <v>18</v>
      </c>
      <c r="X1570">
        <v>46.42</v>
      </c>
      <c r="Y1570">
        <v>91415</v>
      </c>
    </row>
    <row r="1571" spans="1:25" x14ac:dyDescent="0.25">
      <c r="A1571">
        <v>24014</v>
      </c>
      <c r="B1571" t="s">
        <v>69</v>
      </c>
      <c r="C1571">
        <v>0.04</v>
      </c>
      <c r="D1571">
        <v>300.98</v>
      </c>
      <c r="E1571">
        <v>54.92</v>
      </c>
      <c r="F1571">
        <v>107</v>
      </c>
      <c r="G1571" t="s">
        <v>209</v>
      </c>
      <c r="H1571" t="s">
        <v>52</v>
      </c>
      <c r="I1571" t="s">
        <v>127</v>
      </c>
      <c r="J1571" t="s">
        <v>54</v>
      </c>
      <c r="K1571" t="s">
        <v>204</v>
      </c>
      <c r="L1571" t="s">
        <v>134</v>
      </c>
      <c r="M1571" t="s">
        <v>205</v>
      </c>
      <c r="N1571">
        <v>0.55000000000000004</v>
      </c>
      <c r="O1571" t="s">
        <v>46</v>
      </c>
      <c r="P1571" t="s">
        <v>66</v>
      </c>
      <c r="Q1571" t="s">
        <v>210</v>
      </c>
      <c r="R1571" t="s">
        <v>211</v>
      </c>
      <c r="S1571">
        <v>3820</v>
      </c>
      <c r="T1571" s="3">
        <v>42100</v>
      </c>
      <c r="U1571" s="3">
        <v>42101</v>
      </c>
      <c r="V1571">
        <v>1684.48</v>
      </c>
      <c r="W1571">
        <v>8</v>
      </c>
      <c r="X1571">
        <v>2441.27</v>
      </c>
      <c r="Y1571">
        <v>88204</v>
      </c>
    </row>
    <row r="1572" spans="1:25" x14ac:dyDescent="0.25">
      <c r="A1572">
        <v>24016</v>
      </c>
      <c r="B1572" t="s">
        <v>38</v>
      </c>
      <c r="C1572">
        <v>0.05</v>
      </c>
      <c r="D1572">
        <v>6.48</v>
      </c>
      <c r="E1572">
        <v>2.74</v>
      </c>
      <c r="F1572">
        <v>1650</v>
      </c>
      <c r="G1572" t="s">
        <v>1674</v>
      </c>
      <c r="H1572" t="s">
        <v>62</v>
      </c>
      <c r="I1572" t="s">
        <v>41</v>
      </c>
      <c r="J1572" t="s">
        <v>90</v>
      </c>
      <c r="K1572" t="s">
        <v>193</v>
      </c>
      <c r="L1572" t="s">
        <v>64</v>
      </c>
      <c r="M1572" t="s">
        <v>1675</v>
      </c>
      <c r="N1572">
        <v>0.71</v>
      </c>
      <c r="O1572" t="s">
        <v>46</v>
      </c>
      <c r="P1572" t="s">
        <v>149</v>
      </c>
      <c r="Q1572" t="s">
        <v>335</v>
      </c>
      <c r="R1572" t="s">
        <v>1676</v>
      </c>
      <c r="S1572">
        <v>27203</v>
      </c>
      <c r="T1572" s="3">
        <v>42133</v>
      </c>
      <c r="U1572" s="3">
        <v>42133</v>
      </c>
      <c r="V1572">
        <v>15.1</v>
      </c>
      <c r="W1572">
        <v>15</v>
      </c>
      <c r="X1572">
        <v>94.27</v>
      </c>
      <c r="Y1572">
        <v>91042</v>
      </c>
    </row>
    <row r="1573" spans="1:25" x14ac:dyDescent="0.25">
      <c r="A1573">
        <v>24017</v>
      </c>
      <c r="B1573" t="s">
        <v>38</v>
      </c>
      <c r="C1573">
        <v>0.09</v>
      </c>
      <c r="D1573">
        <v>12.53</v>
      </c>
      <c r="E1573">
        <v>0.5</v>
      </c>
      <c r="F1573">
        <v>1650</v>
      </c>
      <c r="G1573" t="s">
        <v>1674</v>
      </c>
      <c r="H1573" t="s">
        <v>62</v>
      </c>
      <c r="I1573" t="s">
        <v>41</v>
      </c>
      <c r="J1573" t="s">
        <v>42</v>
      </c>
      <c r="K1573" t="s">
        <v>147</v>
      </c>
      <c r="L1573" t="s">
        <v>72</v>
      </c>
      <c r="M1573" t="s">
        <v>1677</v>
      </c>
      <c r="N1573">
        <v>0.38</v>
      </c>
      <c r="O1573" t="s">
        <v>46</v>
      </c>
      <c r="P1573" t="s">
        <v>149</v>
      </c>
      <c r="Q1573" t="s">
        <v>335</v>
      </c>
      <c r="R1573" t="s">
        <v>1676</v>
      </c>
      <c r="S1573">
        <v>27203</v>
      </c>
      <c r="T1573" s="3">
        <v>42133</v>
      </c>
      <c r="U1573" s="3">
        <v>42134</v>
      </c>
      <c r="V1573">
        <v>14.91</v>
      </c>
      <c r="W1573">
        <v>7</v>
      </c>
      <c r="X1573">
        <v>82.21</v>
      </c>
      <c r="Y1573">
        <v>91042</v>
      </c>
    </row>
    <row r="1574" spans="1:25" x14ac:dyDescent="0.25">
      <c r="A1574">
        <v>24019</v>
      </c>
      <c r="B1574" t="s">
        <v>38</v>
      </c>
      <c r="C1574">
        <v>0.08</v>
      </c>
      <c r="D1574">
        <v>65.989999999999995</v>
      </c>
      <c r="E1574">
        <v>8.99</v>
      </c>
      <c r="F1574">
        <v>1650</v>
      </c>
      <c r="G1574" t="s">
        <v>1674</v>
      </c>
      <c r="H1574" t="s">
        <v>40</v>
      </c>
      <c r="I1574" t="s">
        <v>41</v>
      </c>
      <c r="J1574" t="s">
        <v>90</v>
      </c>
      <c r="K1574" t="s">
        <v>91</v>
      </c>
      <c r="L1574" t="s">
        <v>72</v>
      </c>
      <c r="M1574" t="s">
        <v>1678</v>
      </c>
      <c r="N1574">
        <v>0.55000000000000004</v>
      </c>
      <c r="O1574" t="s">
        <v>46</v>
      </c>
      <c r="P1574" t="s">
        <v>149</v>
      </c>
      <c r="Q1574" t="s">
        <v>335</v>
      </c>
      <c r="R1574" t="s">
        <v>1676</v>
      </c>
      <c r="S1574">
        <v>27203</v>
      </c>
      <c r="T1574" s="3">
        <v>42133</v>
      </c>
      <c r="U1574" s="3">
        <v>42135</v>
      </c>
      <c r="V1574">
        <v>-135.22999999999999</v>
      </c>
      <c r="W1574">
        <v>8</v>
      </c>
      <c r="X1574">
        <v>417.47</v>
      </c>
      <c r="Y1574">
        <v>91042</v>
      </c>
    </row>
    <row r="1575" spans="1:25" x14ac:dyDescent="0.25">
      <c r="A1575">
        <v>24028</v>
      </c>
      <c r="B1575" t="s">
        <v>38</v>
      </c>
      <c r="C1575">
        <v>0.01</v>
      </c>
      <c r="D1575">
        <v>59.76</v>
      </c>
      <c r="E1575">
        <v>9.7100000000000009</v>
      </c>
      <c r="F1575">
        <v>911</v>
      </c>
      <c r="G1575" t="s">
        <v>1038</v>
      </c>
      <c r="H1575" t="s">
        <v>62</v>
      </c>
      <c r="I1575" t="s">
        <v>41</v>
      </c>
      <c r="J1575" t="s">
        <v>42</v>
      </c>
      <c r="K1575" t="s">
        <v>154</v>
      </c>
      <c r="L1575" t="s">
        <v>72</v>
      </c>
      <c r="M1575" t="s">
        <v>1041</v>
      </c>
      <c r="N1575">
        <v>0.56999999999999995</v>
      </c>
      <c r="O1575" t="s">
        <v>46</v>
      </c>
      <c r="P1575" t="s">
        <v>66</v>
      </c>
      <c r="Q1575" t="s">
        <v>661</v>
      </c>
      <c r="R1575" t="s">
        <v>1040</v>
      </c>
      <c r="S1575">
        <v>26003</v>
      </c>
      <c r="T1575" s="3">
        <v>42098</v>
      </c>
      <c r="U1575" s="3">
        <v>42100</v>
      </c>
      <c r="V1575">
        <v>354.33</v>
      </c>
      <c r="W1575">
        <v>8</v>
      </c>
      <c r="X1575">
        <v>513.52</v>
      </c>
      <c r="Y1575">
        <v>90186</v>
      </c>
    </row>
    <row r="1576" spans="1:25" x14ac:dyDescent="0.25">
      <c r="A1576">
        <v>24044</v>
      </c>
      <c r="B1576" t="s">
        <v>38</v>
      </c>
      <c r="C1576">
        <v>0.05</v>
      </c>
      <c r="D1576">
        <v>4.71</v>
      </c>
      <c r="E1576">
        <v>0.7</v>
      </c>
      <c r="F1576">
        <v>2817</v>
      </c>
      <c r="G1576" t="s">
        <v>2595</v>
      </c>
      <c r="H1576" t="s">
        <v>40</v>
      </c>
      <c r="I1576" t="s">
        <v>41</v>
      </c>
      <c r="J1576" t="s">
        <v>42</v>
      </c>
      <c r="K1576" t="s">
        <v>79</v>
      </c>
      <c r="L1576" t="s">
        <v>44</v>
      </c>
      <c r="M1576" t="s">
        <v>1245</v>
      </c>
      <c r="N1576">
        <v>0.8</v>
      </c>
      <c r="O1576" t="s">
        <v>46</v>
      </c>
      <c r="P1576" t="s">
        <v>66</v>
      </c>
      <c r="Q1576" t="s">
        <v>167</v>
      </c>
      <c r="R1576" t="s">
        <v>414</v>
      </c>
      <c r="S1576">
        <v>43055</v>
      </c>
      <c r="T1576" s="3">
        <v>42156</v>
      </c>
      <c r="U1576" s="3">
        <v>42157</v>
      </c>
      <c r="V1576">
        <v>-2.38</v>
      </c>
      <c r="W1576">
        <v>2</v>
      </c>
      <c r="X1576">
        <v>12.16</v>
      </c>
      <c r="Y1576">
        <v>89743</v>
      </c>
    </row>
    <row r="1577" spans="1:25" x14ac:dyDescent="0.25">
      <c r="A1577">
        <v>24045</v>
      </c>
      <c r="B1577" t="s">
        <v>38</v>
      </c>
      <c r="C1577">
        <v>0.04</v>
      </c>
      <c r="D1577">
        <v>55.99</v>
      </c>
      <c r="E1577">
        <v>1.25</v>
      </c>
      <c r="F1577">
        <v>2817</v>
      </c>
      <c r="G1577" t="s">
        <v>2595</v>
      </c>
      <c r="H1577" t="s">
        <v>40</v>
      </c>
      <c r="I1577" t="s">
        <v>41</v>
      </c>
      <c r="J1577" t="s">
        <v>90</v>
      </c>
      <c r="K1577" t="s">
        <v>91</v>
      </c>
      <c r="L1577" t="s">
        <v>64</v>
      </c>
      <c r="M1577" t="s">
        <v>2596</v>
      </c>
      <c r="N1577">
        <v>0.35</v>
      </c>
      <c r="O1577" t="s">
        <v>46</v>
      </c>
      <c r="P1577" t="s">
        <v>66</v>
      </c>
      <c r="Q1577" t="s">
        <v>167</v>
      </c>
      <c r="R1577" t="s">
        <v>414</v>
      </c>
      <c r="S1577">
        <v>43055</v>
      </c>
      <c r="T1577" s="3">
        <v>42156</v>
      </c>
      <c r="U1577" s="3">
        <v>42157</v>
      </c>
      <c r="V1577">
        <v>-18.32</v>
      </c>
      <c r="W1577">
        <v>3</v>
      </c>
      <c r="X1577">
        <v>147.56</v>
      </c>
      <c r="Y1577">
        <v>89743</v>
      </c>
    </row>
    <row r="1578" spans="1:25" x14ac:dyDescent="0.25">
      <c r="A1578">
        <v>24046</v>
      </c>
      <c r="B1578" t="s">
        <v>50</v>
      </c>
      <c r="C1578">
        <v>0.02</v>
      </c>
      <c r="D1578">
        <v>9.06</v>
      </c>
      <c r="E1578">
        <v>9.86</v>
      </c>
      <c r="F1578">
        <v>494</v>
      </c>
      <c r="G1578" t="s">
        <v>619</v>
      </c>
      <c r="H1578" t="s">
        <v>62</v>
      </c>
      <c r="I1578" t="s">
        <v>127</v>
      </c>
      <c r="J1578" t="s">
        <v>42</v>
      </c>
      <c r="K1578" t="s">
        <v>106</v>
      </c>
      <c r="L1578" t="s">
        <v>72</v>
      </c>
      <c r="M1578" t="s">
        <v>614</v>
      </c>
      <c r="N1578">
        <v>0.4</v>
      </c>
      <c r="O1578" t="s">
        <v>46</v>
      </c>
      <c r="P1578" t="s">
        <v>47</v>
      </c>
      <c r="Q1578" t="s">
        <v>48</v>
      </c>
      <c r="R1578" t="s">
        <v>222</v>
      </c>
      <c r="S1578">
        <v>98115</v>
      </c>
      <c r="T1578" s="3">
        <v>42175</v>
      </c>
      <c r="U1578" s="3">
        <v>42177</v>
      </c>
      <c r="V1578">
        <v>-31.75</v>
      </c>
      <c r="W1578">
        <v>6</v>
      </c>
      <c r="X1578">
        <v>59.95</v>
      </c>
      <c r="Y1578">
        <v>88908</v>
      </c>
    </row>
    <row r="1579" spans="1:25" x14ac:dyDescent="0.25">
      <c r="A1579">
        <v>24063</v>
      </c>
      <c r="B1579" t="s">
        <v>50</v>
      </c>
      <c r="C1579">
        <v>7.0000000000000007E-2</v>
      </c>
      <c r="D1579">
        <v>12.99</v>
      </c>
      <c r="E1579">
        <v>9.44</v>
      </c>
      <c r="F1579">
        <v>19</v>
      </c>
      <c r="G1579" t="s">
        <v>97</v>
      </c>
      <c r="H1579" t="s">
        <v>62</v>
      </c>
      <c r="I1579" t="s">
        <v>71</v>
      </c>
      <c r="J1579" t="s">
        <v>90</v>
      </c>
      <c r="K1579" t="s">
        <v>98</v>
      </c>
      <c r="L1579" t="s">
        <v>99</v>
      </c>
      <c r="M1579" t="s">
        <v>100</v>
      </c>
      <c r="N1579">
        <v>0.39</v>
      </c>
      <c r="O1579" t="s">
        <v>46</v>
      </c>
      <c r="P1579" t="s">
        <v>47</v>
      </c>
      <c r="Q1579" t="s">
        <v>95</v>
      </c>
      <c r="R1579" t="s">
        <v>101</v>
      </c>
      <c r="S1579">
        <v>59801</v>
      </c>
      <c r="T1579" s="3">
        <v>42145</v>
      </c>
      <c r="U1579" s="3">
        <v>42147</v>
      </c>
      <c r="V1579">
        <v>-114.64</v>
      </c>
      <c r="W1579">
        <v>18</v>
      </c>
      <c r="X1579">
        <v>231.79</v>
      </c>
      <c r="Y1579">
        <v>90032</v>
      </c>
    </row>
    <row r="1580" spans="1:25" x14ac:dyDescent="0.25">
      <c r="A1580">
        <v>24075</v>
      </c>
      <c r="B1580" t="s">
        <v>69</v>
      </c>
      <c r="C1580">
        <v>0.06</v>
      </c>
      <c r="D1580">
        <v>4.24</v>
      </c>
      <c r="E1580">
        <v>5.41</v>
      </c>
      <c r="F1580">
        <v>2004</v>
      </c>
      <c r="G1580" t="s">
        <v>1956</v>
      </c>
      <c r="H1580" t="s">
        <v>62</v>
      </c>
      <c r="I1580" t="s">
        <v>53</v>
      </c>
      <c r="J1580" t="s">
        <v>42</v>
      </c>
      <c r="K1580" t="s">
        <v>122</v>
      </c>
      <c r="L1580" t="s">
        <v>72</v>
      </c>
      <c r="M1580" t="s">
        <v>123</v>
      </c>
      <c r="N1580">
        <v>0.35</v>
      </c>
      <c r="O1580" t="s">
        <v>46</v>
      </c>
      <c r="P1580" t="s">
        <v>47</v>
      </c>
      <c r="Q1580" t="s">
        <v>95</v>
      </c>
      <c r="R1580" t="s">
        <v>1914</v>
      </c>
      <c r="S1580">
        <v>59715</v>
      </c>
      <c r="T1580" s="3">
        <v>42111</v>
      </c>
      <c r="U1580" s="3">
        <v>42113</v>
      </c>
      <c r="V1580">
        <v>-78.92</v>
      </c>
      <c r="W1580">
        <v>10</v>
      </c>
      <c r="X1580">
        <v>45</v>
      </c>
      <c r="Y1580">
        <v>91277</v>
      </c>
    </row>
    <row r="1581" spans="1:25" x14ac:dyDescent="0.25">
      <c r="A1581">
        <v>24076</v>
      </c>
      <c r="B1581" t="s">
        <v>69</v>
      </c>
      <c r="C1581">
        <v>0.04</v>
      </c>
      <c r="D1581">
        <v>6783.02</v>
      </c>
      <c r="E1581">
        <v>24.49</v>
      </c>
      <c r="F1581">
        <v>2004</v>
      </c>
      <c r="G1581" t="s">
        <v>1956</v>
      </c>
      <c r="H1581" t="s">
        <v>62</v>
      </c>
      <c r="I1581" t="s">
        <v>53</v>
      </c>
      <c r="J1581" t="s">
        <v>90</v>
      </c>
      <c r="K1581" t="s">
        <v>98</v>
      </c>
      <c r="L1581" t="s">
        <v>249</v>
      </c>
      <c r="M1581" t="s">
        <v>1290</v>
      </c>
      <c r="N1581">
        <v>0.39</v>
      </c>
      <c r="O1581" t="s">
        <v>46</v>
      </c>
      <c r="P1581" t="s">
        <v>47</v>
      </c>
      <c r="Q1581" t="s">
        <v>95</v>
      </c>
      <c r="R1581" t="s">
        <v>1914</v>
      </c>
      <c r="S1581">
        <v>59715</v>
      </c>
      <c r="T1581" s="3">
        <v>42111</v>
      </c>
      <c r="U1581" s="3">
        <v>42113</v>
      </c>
      <c r="V1581">
        <v>-13562.64</v>
      </c>
      <c r="W1581">
        <v>1</v>
      </c>
      <c r="X1581">
        <v>6569.07</v>
      </c>
      <c r="Y1581">
        <v>91277</v>
      </c>
    </row>
    <row r="1582" spans="1:25" x14ac:dyDescent="0.25">
      <c r="A1582">
        <v>24080</v>
      </c>
      <c r="B1582" t="s">
        <v>69</v>
      </c>
      <c r="C1582">
        <v>0.04</v>
      </c>
      <c r="D1582">
        <v>30.73</v>
      </c>
      <c r="E1582">
        <v>4</v>
      </c>
      <c r="F1582">
        <v>1405</v>
      </c>
      <c r="G1582" t="s">
        <v>1476</v>
      </c>
      <c r="H1582" t="s">
        <v>62</v>
      </c>
      <c r="I1582" t="s">
        <v>53</v>
      </c>
      <c r="J1582" t="s">
        <v>90</v>
      </c>
      <c r="K1582" t="s">
        <v>193</v>
      </c>
      <c r="L1582" t="s">
        <v>72</v>
      </c>
      <c r="M1582" t="s">
        <v>301</v>
      </c>
      <c r="N1582">
        <v>0.75</v>
      </c>
      <c r="O1582" t="s">
        <v>46</v>
      </c>
      <c r="P1582" t="s">
        <v>74</v>
      </c>
      <c r="Q1582" t="s">
        <v>313</v>
      </c>
      <c r="R1582" t="s">
        <v>1477</v>
      </c>
      <c r="S1582">
        <v>49017</v>
      </c>
      <c r="T1582" s="3">
        <v>42025</v>
      </c>
      <c r="U1582" s="3">
        <v>42026</v>
      </c>
      <c r="V1582">
        <v>-20.79</v>
      </c>
      <c r="W1582">
        <v>12</v>
      </c>
      <c r="X1582">
        <v>355.21</v>
      </c>
      <c r="Y1582">
        <v>86145</v>
      </c>
    </row>
    <row r="1583" spans="1:25" x14ac:dyDescent="0.25">
      <c r="A1583">
        <v>24091</v>
      </c>
      <c r="B1583" t="s">
        <v>60</v>
      </c>
      <c r="C1583">
        <v>0.1</v>
      </c>
      <c r="D1583">
        <v>5.98</v>
      </c>
      <c r="E1583">
        <v>5.14</v>
      </c>
      <c r="F1583">
        <v>2127</v>
      </c>
      <c r="G1583" t="s">
        <v>2049</v>
      </c>
      <c r="H1583" t="s">
        <v>62</v>
      </c>
      <c r="I1583" t="s">
        <v>53</v>
      </c>
      <c r="J1583" t="s">
        <v>42</v>
      </c>
      <c r="K1583" t="s">
        <v>106</v>
      </c>
      <c r="L1583" t="s">
        <v>72</v>
      </c>
      <c r="M1583" t="s">
        <v>2050</v>
      </c>
      <c r="N1583">
        <v>0.36</v>
      </c>
      <c r="O1583" t="s">
        <v>46</v>
      </c>
      <c r="P1583" t="s">
        <v>74</v>
      </c>
      <c r="Q1583" t="s">
        <v>313</v>
      </c>
      <c r="R1583" t="s">
        <v>2051</v>
      </c>
      <c r="S1583">
        <v>48310</v>
      </c>
      <c r="T1583" s="3">
        <v>42081</v>
      </c>
      <c r="U1583" s="3">
        <v>42083</v>
      </c>
      <c r="V1583">
        <v>-49.53</v>
      </c>
      <c r="W1583">
        <v>6</v>
      </c>
      <c r="X1583">
        <v>33.950000000000003</v>
      </c>
      <c r="Y1583">
        <v>88418</v>
      </c>
    </row>
    <row r="1584" spans="1:25" x14ac:dyDescent="0.25">
      <c r="A1584">
        <v>24094</v>
      </c>
      <c r="B1584" t="s">
        <v>119</v>
      </c>
      <c r="C1584">
        <v>0.09</v>
      </c>
      <c r="D1584">
        <v>1.48</v>
      </c>
      <c r="E1584">
        <v>0.7</v>
      </c>
      <c r="F1584">
        <v>2081</v>
      </c>
      <c r="G1584" t="s">
        <v>2015</v>
      </c>
      <c r="H1584" t="s">
        <v>62</v>
      </c>
      <c r="I1584" t="s">
        <v>41</v>
      </c>
      <c r="J1584" t="s">
        <v>42</v>
      </c>
      <c r="K1584" t="s">
        <v>79</v>
      </c>
      <c r="L1584" t="s">
        <v>44</v>
      </c>
      <c r="M1584" t="s">
        <v>2016</v>
      </c>
      <c r="N1584">
        <v>0.37</v>
      </c>
      <c r="O1584" t="s">
        <v>46</v>
      </c>
      <c r="P1584" t="s">
        <v>66</v>
      </c>
      <c r="Q1584" t="s">
        <v>84</v>
      </c>
      <c r="R1584" t="s">
        <v>2017</v>
      </c>
      <c r="S1584">
        <v>14853</v>
      </c>
      <c r="T1584" s="3">
        <v>42007</v>
      </c>
      <c r="U1584" s="3">
        <v>42009</v>
      </c>
      <c r="V1584">
        <v>1.68</v>
      </c>
      <c r="W1584">
        <v>6</v>
      </c>
      <c r="X1584">
        <v>8.9499999999999993</v>
      </c>
      <c r="Y1584">
        <v>86092</v>
      </c>
    </row>
    <row r="1585" spans="1:25" x14ac:dyDescent="0.25">
      <c r="A1585">
        <v>24113</v>
      </c>
      <c r="B1585" t="s">
        <v>60</v>
      </c>
      <c r="C1585">
        <v>0</v>
      </c>
      <c r="D1585">
        <v>100.89</v>
      </c>
      <c r="E1585">
        <v>42</v>
      </c>
      <c r="F1585">
        <v>2225</v>
      </c>
      <c r="G1585" t="s">
        <v>2134</v>
      </c>
      <c r="H1585" t="s">
        <v>52</v>
      </c>
      <c r="I1585" t="s">
        <v>71</v>
      </c>
      <c r="J1585" t="s">
        <v>54</v>
      </c>
      <c r="K1585" t="s">
        <v>55</v>
      </c>
      <c r="L1585" t="s">
        <v>56</v>
      </c>
      <c r="M1585" t="s">
        <v>2135</v>
      </c>
      <c r="N1585">
        <v>0.61</v>
      </c>
      <c r="O1585" t="s">
        <v>46</v>
      </c>
      <c r="P1585" t="s">
        <v>47</v>
      </c>
      <c r="Q1585" t="s">
        <v>379</v>
      </c>
      <c r="R1585" t="s">
        <v>2136</v>
      </c>
      <c r="S1585">
        <v>88240</v>
      </c>
      <c r="T1585" s="3">
        <v>42056</v>
      </c>
      <c r="U1585" s="3">
        <v>42057</v>
      </c>
      <c r="V1585">
        <v>1500.12</v>
      </c>
      <c r="W1585">
        <v>15</v>
      </c>
      <c r="X1585">
        <v>1608.11</v>
      </c>
      <c r="Y1585">
        <v>89970</v>
      </c>
    </row>
    <row r="1586" spans="1:25" x14ac:dyDescent="0.25">
      <c r="A1586">
        <v>24121</v>
      </c>
      <c r="B1586" t="s">
        <v>119</v>
      </c>
      <c r="C1586">
        <v>0</v>
      </c>
      <c r="D1586">
        <v>2.08</v>
      </c>
      <c r="E1586">
        <v>5.33</v>
      </c>
      <c r="F1586">
        <v>2250</v>
      </c>
      <c r="G1586" t="s">
        <v>2139</v>
      </c>
      <c r="H1586" t="s">
        <v>62</v>
      </c>
      <c r="I1586" t="s">
        <v>53</v>
      </c>
      <c r="J1586" t="s">
        <v>54</v>
      </c>
      <c r="K1586" t="s">
        <v>63</v>
      </c>
      <c r="L1586" t="s">
        <v>72</v>
      </c>
      <c r="M1586" t="s">
        <v>757</v>
      </c>
      <c r="N1586">
        <v>0.43</v>
      </c>
      <c r="O1586" t="s">
        <v>46</v>
      </c>
      <c r="P1586" t="s">
        <v>66</v>
      </c>
      <c r="Q1586" t="s">
        <v>247</v>
      </c>
      <c r="R1586" t="s">
        <v>2140</v>
      </c>
      <c r="S1586">
        <v>16801</v>
      </c>
      <c r="T1586" s="3">
        <v>42107</v>
      </c>
      <c r="U1586" s="3">
        <v>42114</v>
      </c>
      <c r="V1586">
        <v>-192.55</v>
      </c>
      <c r="W1586">
        <v>22</v>
      </c>
      <c r="X1586">
        <v>51.41</v>
      </c>
      <c r="Y1586">
        <v>86699</v>
      </c>
    </row>
    <row r="1587" spans="1:25" x14ac:dyDescent="0.25">
      <c r="A1587">
        <v>24122</v>
      </c>
      <c r="B1587" t="s">
        <v>60</v>
      </c>
      <c r="C1587">
        <v>0.03</v>
      </c>
      <c r="D1587">
        <v>350.98</v>
      </c>
      <c r="E1587">
        <v>30</v>
      </c>
      <c r="F1587">
        <v>2776</v>
      </c>
      <c r="G1587" t="s">
        <v>2559</v>
      </c>
      <c r="H1587" t="s">
        <v>52</v>
      </c>
      <c r="I1587" t="s">
        <v>127</v>
      </c>
      <c r="J1587" t="s">
        <v>54</v>
      </c>
      <c r="K1587" t="s">
        <v>55</v>
      </c>
      <c r="L1587" t="s">
        <v>56</v>
      </c>
      <c r="M1587" t="s">
        <v>875</v>
      </c>
      <c r="N1587">
        <v>0.61</v>
      </c>
      <c r="O1587" t="s">
        <v>46</v>
      </c>
      <c r="P1587" t="s">
        <v>66</v>
      </c>
      <c r="Q1587" t="s">
        <v>428</v>
      </c>
      <c r="R1587" t="s">
        <v>2560</v>
      </c>
      <c r="S1587">
        <v>20877</v>
      </c>
      <c r="T1587" s="3">
        <v>42016</v>
      </c>
      <c r="U1587" s="3">
        <v>42019</v>
      </c>
      <c r="V1587">
        <v>2692.44</v>
      </c>
      <c r="W1587">
        <v>11</v>
      </c>
      <c r="X1587">
        <v>3902.09</v>
      </c>
      <c r="Y1587">
        <v>91228</v>
      </c>
    </row>
    <row r="1588" spans="1:25" x14ac:dyDescent="0.25">
      <c r="A1588">
        <v>24123</v>
      </c>
      <c r="B1588" t="s">
        <v>60</v>
      </c>
      <c r="C1588">
        <v>0.04</v>
      </c>
      <c r="D1588">
        <v>1.68</v>
      </c>
      <c r="E1588">
        <v>1</v>
      </c>
      <c r="F1588">
        <v>2776</v>
      </c>
      <c r="G1588" t="s">
        <v>2559</v>
      </c>
      <c r="H1588" t="s">
        <v>62</v>
      </c>
      <c r="I1588" t="s">
        <v>127</v>
      </c>
      <c r="J1588" t="s">
        <v>42</v>
      </c>
      <c r="K1588" t="s">
        <v>43</v>
      </c>
      <c r="L1588" t="s">
        <v>44</v>
      </c>
      <c r="M1588" t="s">
        <v>2561</v>
      </c>
      <c r="N1588">
        <v>0.35</v>
      </c>
      <c r="O1588" t="s">
        <v>46</v>
      </c>
      <c r="P1588" t="s">
        <v>66</v>
      </c>
      <c r="Q1588" t="s">
        <v>428</v>
      </c>
      <c r="R1588" t="s">
        <v>2560</v>
      </c>
      <c r="S1588">
        <v>20877</v>
      </c>
      <c r="T1588" s="3">
        <v>42016</v>
      </c>
      <c r="U1588" s="3">
        <v>42018</v>
      </c>
      <c r="V1588">
        <v>2.0699999999999998</v>
      </c>
      <c r="W1588">
        <v>8</v>
      </c>
      <c r="X1588">
        <v>14.18</v>
      </c>
      <c r="Y1588">
        <v>91228</v>
      </c>
    </row>
    <row r="1589" spans="1:25" x14ac:dyDescent="0.25">
      <c r="A1589">
        <v>24132</v>
      </c>
      <c r="B1589" t="s">
        <v>38</v>
      </c>
      <c r="C1589">
        <v>0.05</v>
      </c>
      <c r="D1589">
        <v>1.68</v>
      </c>
      <c r="E1589">
        <v>1.57</v>
      </c>
      <c r="F1589">
        <v>550</v>
      </c>
      <c r="G1589" t="s">
        <v>666</v>
      </c>
      <c r="H1589" t="s">
        <v>62</v>
      </c>
      <c r="I1589" t="s">
        <v>41</v>
      </c>
      <c r="J1589" t="s">
        <v>42</v>
      </c>
      <c r="K1589" t="s">
        <v>43</v>
      </c>
      <c r="L1589" t="s">
        <v>44</v>
      </c>
      <c r="M1589" t="s">
        <v>109</v>
      </c>
      <c r="N1589">
        <v>0.59</v>
      </c>
      <c r="O1589" t="s">
        <v>46</v>
      </c>
      <c r="P1589" t="s">
        <v>74</v>
      </c>
      <c r="Q1589" t="s">
        <v>143</v>
      </c>
      <c r="R1589" t="s">
        <v>667</v>
      </c>
      <c r="S1589">
        <v>78155</v>
      </c>
      <c r="T1589" s="3">
        <v>42034</v>
      </c>
      <c r="U1589" s="3">
        <v>42035</v>
      </c>
      <c r="V1589">
        <v>-33.340000000000003</v>
      </c>
      <c r="W1589">
        <v>11</v>
      </c>
      <c r="X1589">
        <v>18.75</v>
      </c>
      <c r="Y1589">
        <v>90909</v>
      </c>
    </row>
    <row r="1590" spans="1:25" x14ac:dyDescent="0.25">
      <c r="A1590">
        <v>24133</v>
      </c>
      <c r="B1590" t="s">
        <v>38</v>
      </c>
      <c r="C1590">
        <v>0.1</v>
      </c>
      <c r="D1590">
        <v>218.75</v>
      </c>
      <c r="E1590">
        <v>69.64</v>
      </c>
      <c r="F1590">
        <v>550</v>
      </c>
      <c r="G1590" t="s">
        <v>666</v>
      </c>
      <c r="H1590" t="s">
        <v>52</v>
      </c>
      <c r="I1590" t="s">
        <v>41</v>
      </c>
      <c r="J1590" t="s">
        <v>54</v>
      </c>
      <c r="K1590" t="s">
        <v>165</v>
      </c>
      <c r="L1590" t="s">
        <v>134</v>
      </c>
      <c r="M1590" t="s">
        <v>668</v>
      </c>
      <c r="N1590">
        <v>0.77</v>
      </c>
      <c r="O1590" t="s">
        <v>46</v>
      </c>
      <c r="P1590" t="s">
        <v>74</v>
      </c>
      <c r="Q1590" t="s">
        <v>143</v>
      </c>
      <c r="R1590" t="s">
        <v>667</v>
      </c>
      <c r="S1590">
        <v>78155</v>
      </c>
      <c r="T1590" s="3">
        <v>42034</v>
      </c>
      <c r="U1590" s="3">
        <v>42036</v>
      </c>
      <c r="V1590">
        <v>-201.28</v>
      </c>
      <c r="W1590">
        <v>1</v>
      </c>
      <c r="X1590">
        <v>188.51</v>
      </c>
      <c r="Y1590">
        <v>90909</v>
      </c>
    </row>
    <row r="1591" spans="1:25" x14ac:dyDescent="0.25">
      <c r="A1591">
        <v>24134</v>
      </c>
      <c r="B1591" t="s">
        <v>38</v>
      </c>
      <c r="C1591">
        <v>0</v>
      </c>
      <c r="D1591">
        <v>15.04</v>
      </c>
      <c r="E1591">
        <v>1.97</v>
      </c>
      <c r="F1591">
        <v>551</v>
      </c>
      <c r="G1591" t="s">
        <v>671</v>
      </c>
      <c r="H1591" t="s">
        <v>62</v>
      </c>
      <c r="I1591" t="s">
        <v>41</v>
      </c>
      <c r="J1591" t="s">
        <v>42</v>
      </c>
      <c r="K1591" t="s">
        <v>106</v>
      </c>
      <c r="L1591" t="s">
        <v>44</v>
      </c>
      <c r="M1591" t="s">
        <v>672</v>
      </c>
      <c r="N1591">
        <v>0.39</v>
      </c>
      <c r="O1591" t="s">
        <v>46</v>
      </c>
      <c r="P1591" t="s">
        <v>74</v>
      </c>
      <c r="Q1591" t="s">
        <v>143</v>
      </c>
      <c r="R1591" t="s">
        <v>673</v>
      </c>
      <c r="S1591">
        <v>75090</v>
      </c>
      <c r="T1591" s="3">
        <v>42034</v>
      </c>
      <c r="U1591" s="3">
        <v>42036</v>
      </c>
      <c r="V1591">
        <v>21.51</v>
      </c>
      <c r="W1591">
        <v>2</v>
      </c>
      <c r="X1591">
        <v>31.18</v>
      </c>
      <c r="Y1591">
        <v>90909</v>
      </c>
    </row>
    <row r="1592" spans="1:25" x14ac:dyDescent="0.25">
      <c r="A1592">
        <v>24151</v>
      </c>
      <c r="B1592" t="s">
        <v>60</v>
      </c>
      <c r="C1592">
        <v>0.06</v>
      </c>
      <c r="D1592">
        <v>3.6</v>
      </c>
      <c r="E1592">
        <v>2.2000000000000002</v>
      </c>
      <c r="F1592">
        <v>2704</v>
      </c>
      <c r="G1592" t="s">
        <v>2514</v>
      </c>
      <c r="H1592" t="s">
        <v>62</v>
      </c>
      <c r="I1592" t="s">
        <v>127</v>
      </c>
      <c r="J1592" t="s">
        <v>42</v>
      </c>
      <c r="K1592" t="s">
        <v>106</v>
      </c>
      <c r="L1592" t="s">
        <v>44</v>
      </c>
      <c r="M1592" t="s">
        <v>1682</v>
      </c>
      <c r="N1592">
        <v>0.39</v>
      </c>
      <c r="O1592" t="s">
        <v>46</v>
      </c>
      <c r="P1592" t="s">
        <v>149</v>
      </c>
      <c r="Q1592" t="s">
        <v>375</v>
      </c>
      <c r="R1592" t="s">
        <v>2515</v>
      </c>
      <c r="S1592">
        <v>32503</v>
      </c>
      <c r="T1592" s="3">
        <v>42124</v>
      </c>
      <c r="U1592" s="3">
        <v>42126</v>
      </c>
      <c r="V1592">
        <v>2755.64</v>
      </c>
      <c r="W1592">
        <v>4</v>
      </c>
      <c r="X1592">
        <v>15.19</v>
      </c>
      <c r="Y1592">
        <v>91407</v>
      </c>
    </row>
    <row r="1593" spans="1:25" x14ac:dyDescent="0.25">
      <c r="A1593">
        <v>24158</v>
      </c>
      <c r="B1593" t="s">
        <v>69</v>
      </c>
      <c r="C1593">
        <v>0.05</v>
      </c>
      <c r="D1593">
        <v>14.81</v>
      </c>
      <c r="E1593">
        <v>13.32</v>
      </c>
      <c r="F1593">
        <v>1702</v>
      </c>
      <c r="G1593" t="s">
        <v>1721</v>
      </c>
      <c r="H1593" t="s">
        <v>62</v>
      </c>
      <c r="I1593" t="s">
        <v>53</v>
      </c>
      <c r="J1593" t="s">
        <v>42</v>
      </c>
      <c r="K1593" t="s">
        <v>270</v>
      </c>
      <c r="L1593" t="s">
        <v>72</v>
      </c>
      <c r="M1593" t="s">
        <v>846</v>
      </c>
      <c r="N1593">
        <v>0.43</v>
      </c>
      <c r="O1593" t="s">
        <v>46</v>
      </c>
      <c r="P1593" t="s">
        <v>149</v>
      </c>
      <c r="Q1593" t="s">
        <v>684</v>
      </c>
      <c r="R1593" t="s">
        <v>1722</v>
      </c>
      <c r="S1593">
        <v>39301</v>
      </c>
      <c r="T1593" s="3">
        <v>42021</v>
      </c>
      <c r="U1593" s="3">
        <v>42024</v>
      </c>
      <c r="V1593">
        <v>-220.05</v>
      </c>
      <c r="W1593">
        <v>3</v>
      </c>
      <c r="X1593">
        <v>45.28</v>
      </c>
      <c r="Y1593">
        <v>90473</v>
      </c>
    </row>
    <row r="1594" spans="1:25" x14ac:dyDescent="0.25">
      <c r="A1594">
        <v>24159</v>
      </c>
      <c r="B1594" t="s">
        <v>69</v>
      </c>
      <c r="C1594">
        <v>0.05</v>
      </c>
      <c r="D1594">
        <v>4.2</v>
      </c>
      <c r="E1594">
        <v>2.2599999999999998</v>
      </c>
      <c r="F1594">
        <v>1702</v>
      </c>
      <c r="G1594" t="s">
        <v>1721</v>
      </c>
      <c r="H1594" t="s">
        <v>40</v>
      </c>
      <c r="I1594" t="s">
        <v>53</v>
      </c>
      <c r="J1594" t="s">
        <v>42</v>
      </c>
      <c r="K1594" t="s">
        <v>106</v>
      </c>
      <c r="L1594" t="s">
        <v>44</v>
      </c>
      <c r="M1594" t="s">
        <v>1247</v>
      </c>
      <c r="N1594">
        <v>0.36</v>
      </c>
      <c r="O1594" t="s">
        <v>46</v>
      </c>
      <c r="P1594" t="s">
        <v>149</v>
      </c>
      <c r="Q1594" t="s">
        <v>684</v>
      </c>
      <c r="R1594" t="s">
        <v>1722</v>
      </c>
      <c r="S1594">
        <v>39301</v>
      </c>
      <c r="T1594" s="3">
        <v>42021</v>
      </c>
      <c r="U1594" s="3">
        <v>42023</v>
      </c>
      <c r="V1594">
        <v>20.39</v>
      </c>
      <c r="W1594">
        <v>3</v>
      </c>
      <c r="X1594">
        <v>13.57</v>
      </c>
      <c r="Y1594">
        <v>90473</v>
      </c>
    </row>
    <row r="1595" spans="1:25" x14ac:dyDescent="0.25">
      <c r="A1595">
        <v>24161</v>
      </c>
      <c r="B1595" t="s">
        <v>50</v>
      </c>
      <c r="C1595">
        <v>0.05</v>
      </c>
      <c r="D1595">
        <v>11.97</v>
      </c>
      <c r="E1595">
        <v>5.81</v>
      </c>
      <c r="F1595">
        <v>3381</v>
      </c>
      <c r="G1595" t="s">
        <v>3023</v>
      </c>
      <c r="H1595" t="s">
        <v>62</v>
      </c>
      <c r="I1595" t="s">
        <v>41</v>
      </c>
      <c r="J1595" t="s">
        <v>42</v>
      </c>
      <c r="K1595" t="s">
        <v>43</v>
      </c>
      <c r="L1595" t="s">
        <v>64</v>
      </c>
      <c r="M1595" t="s">
        <v>3024</v>
      </c>
      <c r="N1595">
        <v>0.6</v>
      </c>
      <c r="O1595" t="s">
        <v>46</v>
      </c>
      <c r="P1595" t="s">
        <v>149</v>
      </c>
      <c r="Q1595" t="s">
        <v>400</v>
      </c>
      <c r="R1595" t="s">
        <v>3025</v>
      </c>
      <c r="S1595">
        <v>31204</v>
      </c>
      <c r="T1595" s="3">
        <v>42086</v>
      </c>
      <c r="U1595" s="3">
        <v>42088</v>
      </c>
      <c r="V1595">
        <v>349.06</v>
      </c>
      <c r="W1595">
        <v>2</v>
      </c>
      <c r="X1595">
        <v>25.31</v>
      </c>
      <c r="Y1595">
        <v>88836</v>
      </c>
    </row>
    <row r="1596" spans="1:25" x14ac:dyDescent="0.25">
      <c r="A1596">
        <v>24180</v>
      </c>
      <c r="B1596" t="s">
        <v>50</v>
      </c>
      <c r="C1596">
        <v>0.04</v>
      </c>
      <c r="D1596">
        <v>15.51</v>
      </c>
      <c r="E1596">
        <v>17.78</v>
      </c>
      <c r="F1596">
        <v>584</v>
      </c>
      <c r="G1596" t="s">
        <v>703</v>
      </c>
      <c r="H1596" t="s">
        <v>62</v>
      </c>
      <c r="I1596" t="s">
        <v>41</v>
      </c>
      <c r="J1596" t="s">
        <v>42</v>
      </c>
      <c r="K1596" t="s">
        <v>154</v>
      </c>
      <c r="L1596" t="s">
        <v>72</v>
      </c>
      <c r="M1596" t="s">
        <v>704</v>
      </c>
      <c r="N1596">
        <v>0.59</v>
      </c>
      <c r="O1596" t="s">
        <v>46</v>
      </c>
      <c r="P1596" t="s">
        <v>66</v>
      </c>
      <c r="Q1596" t="s">
        <v>206</v>
      </c>
      <c r="R1596" t="s">
        <v>705</v>
      </c>
      <c r="S1596">
        <v>1801</v>
      </c>
      <c r="T1596" s="3">
        <v>42025</v>
      </c>
      <c r="U1596" s="3">
        <v>42027</v>
      </c>
      <c r="V1596">
        <v>-266.22000000000003</v>
      </c>
      <c r="W1596">
        <v>7</v>
      </c>
      <c r="X1596">
        <v>116.93</v>
      </c>
      <c r="Y1596">
        <v>88646</v>
      </c>
    </row>
    <row r="1597" spans="1:25" x14ac:dyDescent="0.25">
      <c r="A1597">
        <v>24187</v>
      </c>
      <c r="B1597" t="s">
        <v>38</v>
      </c>
      <c r="C1597">
        <v>0.1</v>
      </c>
      <c r="D1597">
        <v>3.6</v>
      </c>
      <c r="E1597">
        <v>2.2000000000000002</v>
      </c>
      <c r="F1597">
        <v>1665</v>
      </c>
      <c r="G1597" t="s">
        <v>1681</v>
      </c>
      <c r="H1597" t="s">
        <v>62</v>
      </c>
      <c r="I1597" t="s">
        <v>127</v>
      </c>
      <c r="J1597" t="s">
        <v>42</v>
      </c>
      <c r="K1597" t="s">
        <v>106</v>
      </c>
      <c r="L1597" t="s">
        <v>44</v>
      </c>
      <c r="M1597" t="s">
        <v>1682</v>
      </c>
      <c r="N1597">
        <v>0.39</v>
      </c>
      <c r="O1597" t="s">
        <v>46</v>
      </c>
      <c r="P1597" t="s">
        <v>47</v>
      </c>
      <c r="Q1597" t="s">
        <v>58</v>
      </c>
      <c r="R1597" t="s">
        <v>1683</v>
      </c>
      <c r="S1597">
        <v>92653</v>
      </c>
      <c r="T1597" s="3">
        <v>42061</v>
      </c>
      <c r="U1597" s="3">
        <v>42062</v>
      </c>
      <c r="V1597">
        <v>-8.2799999999999994</v>
      </c>
      <c r="W1597">
        <v>2</v>
      </c>
      <c r="X1597">
        <v>6.97</v>
      </c>
      <c r="Y1597">
        <v>90678</v>
      </c>
    </row>
    <row r="1598" spans="1:25" x14ac:dyDescent="0.25">
      <c r="A1598">
        <v>24199</v>
      </c>
      <c r="B1598" t="s">
        <v>38</v>
      </c>
      <c r="C1598">
        <v>0.08</v>
      </c>
      <c r="D1598">
        <v>15.99</v>
      </c>
      <c r="E1598">
        <v>13.18</v>
      </c>
      <c r="F1598">
        <v>651</v>
      </c>
      <c r="G1598" t="s">
        <v>780</v>
      </c>
      <c r="H1598" t="s">
        <v>62</v>
      </c>
      <c r="I1598" t="s">
        <v>127</v>
      </c>
      <c r="J1598" t="s">
        <v>42</v>
      </c>
      <c r="K1598" t="s">
        <v>122</v>
      </c>
      <c r="L1598" t="s">
        <v>72</v>
      </c>
      <c r="M1598" t="s">
        <v>651</v>
      </c>
      <c r="N1598">
        <v>0.37</v>
      </c>
      <c r="O1598" t="s">
        <v>46</v>
      </c>
      <c r="P1598" t="s">
        <v>47</v>
      </c>
      <c r="Q1598" t="s">
        <v>546</v>
      </c>
      <c r="R1598" t="s">
        <v>781</v>
      </c>
      <c r="S1598">
        <v>89115</v>
      </c>
      <c r="T1598" s="3">
        <v>42011</v>
      </c>
      <c r="U1598" s="3">
        <v>42012</v>
      </c>
      <c r="V1598">
        <v>-246.93</v>
      </c>
      <c r="W1598">
        <v>12</v>
      </c>
      <c r="X1598">
        <v>192.33</v>
      </c>
      <c r="Y1598">
        <v>91575</v>
      </c>
    </row>
    <row r="1599" spans="1:25" x14ac:dyDescent="0.25">
      <c r="A1599">
        <v>24200</v>
      </c>
      <c r="B1599" t="s">
        <v>69</v>
      </c>
      <c r="C1599">
        <v>0.06</v>
      </c>
      <c r="D1599">
        <v>19.989999999999998</v>
      </c>
      <c r="E1599">
        <v>11.17</v>
      </c>
      <c r="F1599">
        <v>3148</v>
      </c>
      <c r="G1599" t="s">
        <v>2852</v>
      </c>
      <c r="H1599" t="s">
        <v>62</v>
      </c>
      <c r="I1599" t="s">
        <v>41</v>
      </c>
      <c r="J1599" t="s">
        <v>54</v>
      </c>
      <c r="K1599" t="s">
        <v>63</v>
      </c>
      <c r="L1599" t="s">
        <v>249</v>
      </c>
      <c r="M1599" t="s">
        <v>521</v>
      </c>
      <c r="N1599">
        <v>0.6</v>
      </c>
      <c r="O1599" t="s">
        <v>46</v>
      </c>
      <c r="P1599" t="s">
        <v>47</v>
      </c>
      <c r="Q1599" t="s">
        <v>1754</v>
      </c>
      <c r="R1599" t="s">
        <v>2853</v>
      </c>
      <c r="S1599">
        <v>83854</v>
      </c>
      <c r="T1599" s="3">
        <v>42018</v>
      </c>
      <c r="U1599" s="3">
        <v>42018</v>
      </c>
      <c r="V1599">
        <v>-66.819999999999993</v>
      </c>
      <c r="W1599">
        <v>7</v>
      </c>
      <c r="X1599">
        <v>139.49</v>
      </c>
      <c r="Y1599">
        <v>89716</v>
      </c>
    </row>
    <row r="1600" spans="1:25" x14ac:dyDescent="0.25">
      <c r="A1600">
        <v>24202</v>
      </c>
      <c r="B1600" t="s">
        <v>69</v>
      </c>
      <c r="C1600">
        <v>0.06</v>
      </c>
      <c r="D1600">
        <v>320.98</v>
      </c>
      <c r="E1600">
        <v>58.95</v>
      </c>
      <c r="F1600">
        <v>3149</v>
      </c>
      <c r="G1600" t="s">
        <v>2854</v>
      </c>
      <c r="H1600" t="s">
        <v>52</v>
      </c>
      <c r="I1600" t="s">
        <v>41</v>
      </c>
      <c r="J1600" t="s">
        <v>54</v>
      </c>
      <c r="K1600" t="s">
        <v>55</v>
      </c>
      <c r="L1600" t="s">
        <v>56</v>
      </c>
      <c r="M1600" t="s">
        <v>2855</v>
      </c>
      <c r="N1600">
        <v>0.56999999999999995</v>
      </c>
      <c r="O1600" t="s">
        <v>46</v>
      </c>
      <c r="P1600" t="s">
        <v>47</v>
      </c>
      <c r="Q1600" t="s">
        <v>1754</v>
      </c>
      <c r="R1600" t="s">
        <v>2856</v>
      </c>
      <c r="S1600">
        <v>83440</v>
      </c>
      <c r="T1600" s="3">
        <v>42018</v>
      </c>
      <c r="U1600" s="3">
        <v>42020</v>
      </c>
      <c r="V1600">
        <v>971.62</v>
      </c>
      <c r="W1600">
        <v>6</v>
      </c>
      <c r="X1600">
        <v>1952.43</v>
      </c>
      <c r="Y1600">
        <v>89716</v>
      </c>
    </row>
    <row r="1601" spans="1:25" x14ac:dyDescent="0.25">
      <c r="A1601">
        <v>24224</v>
      </c>
      <c r="B1601" t="s">
        <v>60</v>
      </c>
      <c r="C1601">
        <v>0.09</v>
      </c>
      <c r="D1601">
        <v>9.11</v>
      </c>
      <c r="E1601">
        <v>2.15</v>
      </c>
      <c r="F1601">
        <v>1155</v>
      </c>
      <c r="G1601" t="s">
        <v>1270</v>
      </c>
      <c r="H1601" t="s">
        <v>40</v>
      </c>
      <c r="I1601" t="s">
        <v>127</v>
      </c>
      <c r="J1601" t="s">
        <v>42</v>
      </c>
      <c r="K1601" t="s">
        <v>106</v>
      </c>
      <c r="L1601" t="s">
        <v>44</v>
      </c>
      <c r="M1601" t="s">
        <v>1271</v>
      </c>
      <c r="N1601">
        <v>0.4</v>
      </c>
      <c r="O1601" t="s">
        <v>46</v>
      </c>
      <c r="P1601" t="s">
        <v>47</v>
      </c>
      <c r="Q1601" t="s">
        <v>58</v>
      </c>
      <c r="R1601" t="s">
        <v>1272</v>
      </c>
      <c r="S1601">
        <v>90640</v>
      </c>
      <c r="T1601" s="3">
        <v>42006</v>
      </c>
      <c r="U1601" s="3">
        <v>42008</v>
      </c>
      <c r="V1601">
        <v>20.3</v>
      </c>
      <c r="W1601">
        <v>4</v>
      </c>
      <c r="X1601">
        <v>34.409999999999997</v>
      </c>
      <c r="Y1601">
        <v>90853</v>
      </c>
    </row>
    <row r="1602" spans="1:25" x14ac:dyDescent="0.25">
      <c r="A1602">
        <v>24225</v>
      </c>
      <c r="B1602" t="s">
        <v>60</v>
      </c>
      <c r="C1602">
        <v>0.08</v>
      </c>
      <c r="D1602">
        <v>15.04</v>
      </c>
      <c r="E1602">
        <v>1.97</v>
      </c>
      <c r="F1602">
        <v>1155</v>
      </c>
      <c r="G1602" t="s">
        <v>1270</v>
      </c>
      <c r="H1602" t="s">
        <v>62</v>
      </c>
      <c r="I1602" t="s">
        <v>127</v>
      </c>
      <c r="J1602" t="s">
        <v>42</v>
      </c>
      <c r="K1602" t="s">
        <v>106</v>
      </c>
      <c r="L1602" t="s">
        <v>44</v>
      </c>
      <c r="M1602" t="s">
        <v>672</v>
      </c>
      <c r="N1602">
        <v>0.39</v>
      </c>
      <c r="O1602" t="s">
        <v>46</v>
      </c>
      <c r="P1602" t="s">
        <v>47</v>
      </c>
      <c r="Q1602" t="s">
        <v>58</v>
      </c>
      <c r="R1602" t="s">
        <v>1272</v>
      </c>
      <c r="S1602">
        <v>90640</v>
      </c>
      <c r="T1602" s="3">
        <v>42006</v>
      </c>
      <c r="U1602" s="3">
        <v>42006</v>
      </c>
      <c r="V1602">
        <v>108.52</v>
      </c>
      <c r="W1602">
        <v>11</v>
      </c>
      <c r="X1602">
        <v>157.27000000000001</v>
      </c>
      <c r="Y1602">
        <v>90853</v>
      </c>
    </row>
    <row r="1603" spans="1:25" x14ac:dyDescent="0.25">
      <c r="A1603">
        <v>24232</v>
      </c>
      <c r="B1603" t="s">
        <v>38</v>
      </c>
      <c r="C1603">
        <v>0.05</v>
      </c>
      <c r="D1603">
        <v>17.670000000000002</v>
      </c>
      <c r="E1603">
        <v>8.99</v>
      </c>
      <c r="F1603">
        <v>1352</v>
      </c>
      <c r="G1603" t="s">
        <v>1430</v>
      </c>
      <c r="H1603" t="s">
        <v>62</v>
      </c>
      <c r="I1603" t="s">
        <v>53</v>
      </c>
      <c r="J1603" t="s">
        <v>54</v>
      </c>
      <c r="K1603" t="s">
        <v>63</v>
      </c>
      <c r="L1603" t="s">
        <v>64</v>
      </c>
      <c r="M1603" t="s">
        <v>820</v>
      </c>
      <c r="N1603">
        <v>0.47</v>
      </c>
      <c r="O1603" t="s">
        <v>46</v>
      </c>
      <c r="P1603" t="s">
        <v>66</v>
      </c>
      <c r="Q1603" t="s">
        <v>428</v>
      </c>
      <c r="R1603" t="s">
        <v>1431</v>
      </c>
      <c r="S1603">
        <v>20746</v>
      </c>
      <c r="T1603" s="3">
        <v>42124</v>
      </c>
      <c r="U1603" s="3">
        <v>42125</v>
      </c>
      <c r="V1603">
        <v>46.04</v>
      </c>
      <c r="W1603">
        <v>16</v>
      </c>
      <c r="X1603">
        <v>283.44</v>
      </c>
      <c r="Y1603">
        <v>88234</v>
      </c>
    </row>
    <row r="1604" spans="1:25" x14ac:dyDescent="0.25">
      <c r="A1604">
        <v>24236</v>
      </c>
      <c r="B1604" t="s">
        <v>50</v>
      </c>
      <c r="C1604">
        <v>0.01</v>
      </c>
      <c r="D1604">
        <v>5.18</v>
      </c>
      <c r="E1604">
        <v>2.04</v>
      </c>
      <c r="F1604">
        <v>829</v>
      </c>
      <c r="G1604" t="s">
        <v>970</v>
      </c>
      <c r="H1604" t="s">
        <v>62</v>
      </c>
      <c r="I1604" t="s">
        <v>41</v>
      </c>
      <c r="J1604" t="s">
        <v>42</v>
      </c>
      <c r="K1604" t="s">
        <v>106</v>
      </c>
      <c r="L1604" t="s">
        <v>44</v>
      </c>
      <c r="M1604" t="s">
        <v>180</v>
      </c>
      <c r="N1604">
        <v>0.36</v>
      </c>
      <c r="O1604" t="s">
        <v>46</v>
      </c>
      <c r="P1604" t="s">
        <v>149</v>
      </c>
      <c r="Q1604" t="s">
        <v>971</v>
      </c>
      <c r="R1604" t="s">
        <v>972</v>
      </c>
      <c r="S1604">
        <v>71854</v>
      </c>
      <c r="T1604" s="3">
        <v>42057</v>
      </c>
      <c r="U1604" s="3">
        <v>42059</v>
      </c>
      <c r="V1604">
        <v>-17.649999999999999</v>
      </c>
      <c r="W1604">
        <v>5</v>
      </c>
      <c r="X1604">
        <v>28.46</v>
      </c>
      <c r="Y1604">
        <v>90271</v>
      </c>
    </row>
    <row r="1605" spans="1:25" x14ac:dyDescent="0.25">
      <c r="A1605">
        <v>24243</v>
      </c>
      <c r="B1605" t="s">
        <v>50</v>
      </c>
      <c r="C1605">
        <v>0.04</v>
      </c>
      <c r="D1605">
        <v>160.97999999999999</v>
      </c>
      <c r="E1605">
        <v>30</v>
      </c>
      <c r="F1605">
        <v>97</v>
      </c>
      <c r="G1605" t="s">
        <v>195</v>
      </c>
      <c r="H1605" t="s">
        <v>52</v>
      </c>
      <c r="I1605" t="s">
        <v>53</v>
      </c>
      <c r="J1605" t="s">
        <v>54</v>
      </c>
      <c r="K1605" t="s">
        <v>55</v>
      </c>
      <c r="L1605" t="s">
        <v>56</v>
      </c>
      <c r="M1605" t="s">
        <v>190</v>
      </c>
      <c r="N1605">
        <v>0.62</v>
      </c>
      <c r="O1605" t="s">
        <v>46</v>
      </c>
      <c r="P1605" t="s">
        <v>74</v>
      </c>
      <c r="Q1605" t="s">
        <v>196</v>
      </c>
      <c r="R1605" t="s">
        <v>197</v>
      </c>
      <c r="S1605">
        <v>66502</v>
      </c>
      <c r="T1605" s="3">
        <v>42127</v>
      </c>
      <c r="U1605" s="3">
        <v>42129</v>
      </c>
      <c r="V1605">
        <v>255.42</v>
      </c>
      <c r="W1605">
        <v>9</v>
      </c>
      <c r="X1605">
        <v>1526.68</v>
      </c>
      <c r="Y1605">
        <v>87306</v>
      </c>
    </row>
    <row r="1606" spans="1:25" x14ac:dyDescent="0.25">
      <c r="A1606">
        <v>24245</v>
      </c>
      <c r="B1606" t="s">
        <v>50</v>
      </c>
      <c r="C1606">
        <v>0.06</v>
      </c>
      <c r="D1606">
        <v>115.99</v>
      </c>
      <c r="E1606">
        <v>8.99</v>
      </c>
      <c r="F1606">
        <v>97</v>
      </c>
      <c r="G1606" t="s">
        <v>195</v>
      </c>
      <c r="H1606" t="s">
        <v>62</v>
      </c>
      <c r="I1606" t="s">
        <v>53</v>
      </c>
      <c r="J1606" t="s">
        <v>90</v>
      </c>
      <c r="K1606" t="s">
        <v>91</v>
      </c>
      <c r="L1606" t="s">
        <v>72</v>
      </c>
      <c r="M1606" t="s">
        <v>198</v>
      </c>
      <c r="N1606">
        <v>0.57999999999999996</v>
      </c>
      <c r="O1606" t="s">
        <v>46</v>
      </c>
      <c r="P1606" t="s">
        <v>74</v>
      </c>
      <c r="Q1606" t="s">
        <v>196</v>
      </c>
      <c r="R1606" t="s">
        <v>197</v>
      </c>
      <c r="S1606">
        <v>66502</v>
      </c>
      <c r="T1606" s="3">
        <v>42127</v>
      </c>
      <c r="U1606" s="3">
        <v>42128</v>
      </c>
      <c r="V1606">
        <v>685.61</v>
      </c>
      <c r="W1606">
        <v>20</v>
      </c>
      <c r="X1606">
        <v>1952.56</v>
      </c>
      <c r="Y1606">
        <v>87306</v>
      </c>
    </row>
    <row r="1607" spans="1:25" x14ac:dyDescent="0.25">
      <c r="A1607">
        <v>24264</v>
      </c>
      <c r="B1607" t="s">
        <v>69</v>
      </c>
      <c r="C1607">
        <v>0</v>
      </c>
      <c r="D1607">
        <v>20.28</v>
      </c>
      <c r="E1607">
        <v>14.39</v>
      </c>
      <c r="F1607">
        <v>2145</v>
      </c>
      <c r="G1607" t="s">
        <v>2068</v>
      </c>
      <c r="H1607" t="s">
        <v>62</v>
      </c>
      <c r="I1607" t="s">
        <v>41</v>
      </c>
      <c r="J1607" t="s">
        <v>54</v>
      </c>
      <c r="K1607" t="s">
        <v>63</v>
      </c>
      <c r="L1607" t="s">
        <v>72</v>
      </c>
      <c r="M1607" t="s">
        <v>1923</v>
      </c>
      <c r="N1607">
        <v>0.47</v>
      </c>
      <c r="O1607" t="s">
        <v>46</v>
      </c>
      <c r="P1607" t="s">
        <v>149</v>
      </c>
      <c r="Q1607" t="s">
        <v>375</v>
      </c>
      <c r="R1607" t="s">
        <v>2069</v>
      </c>
      <c r="S1607">
        <v>33311</v>
      </c>
      <c r="T1607" s="3">
        <v>42045</v>
      </c>
      <c r="U1607" s="3">
        <v>42047</v>
      </c>
      <c r="V1607">
        <v>15.68</v>
      </c>
      <c r="W1607">
        <v>11</v>
      </c>
      <c r="X1607">
        <v>237.83</v>
      </c>
      <c r="Y1607">
        <v>87072</v>
      </c>
    </row>
    <row r="1608" spans="1:25" x14ac:dyDescent="0.25">
      <c r="A1608">
        <v>24265</v>
      </c>
      <c r="B1608" t="s">
        <v>50</v>
      </c>
      <c r="C1608">
        <v>0.06</v>
      </c>
      <c r="D1608">
        <v>3.29</v>
      </c>
      <c r="E1608">
        <v>1.35</v>
      </c>
      <c r="F1608">
        <v>1646</v>
      </c>
      <c r="G1608" t="s">
        <v>1668</v>
      </c>
      <c r="H1608" t="s">
        <v>62</v>
      </c>
      <c r="I1608" t="s">
        <v>71</v>
      </c>
      <c r="J1608" t="s">
        <v>42</v>
      </c>
      <c r="K1608" t="s">
        <v>79</v>
      </c>
      <c r="L1608" t="s">
        <v>44</v>
      </c>
      <c r="M1608" t="s">
        <v>309</v>
      </c>
      <c r="N1608">
        <v>0.4</v>
      </c>
      <c r="O1608" t="s">
        <v>46</v>
      </c>
      <c r="P1608" t="s">
        <v>66</v>
      </c>
      <c r="Q1608" t="s">
        <v>84</v>
      </c>
      <c r="R1608" t="s">
        <v>1669</v>
      </c>
      <c r="S1608">
        <v>11714</v>
      </c>
      <c r="T1608" s="3">
        <v>42078</v>
      </c>
      <c r="U1608" s="3">
        <v>42080</v>
      </c>
      <c r="V1608">
        <v>8.5299999999999994</v>
      </c>
      <c r="W1608">
        <v>11</v>
      </c>
      <c r="X1608">
        <v>35.97</v>
      </c>
      <c r="Y1608">
        <v>90932</v>
      </c>
    </row>
    <row r="1609" spans="1:25" x14ac:dyDescent="0.25">
      <c r="A1609">
        <v>24270</v>
      </c>
      <c r="B1609" t="s">
        <v>119</v>
      </c>
      <c r="C1609">
        <v>7.0000000000000007E-2</v>
      </c>
      <c r="D1609">
        <v>29.89</v>
      </c>
      <c r="E1609">
        <v>1.99</v>
      </c>
      <c r="F1609">
        <v>1213</v>
      </c>
      <c r="G1609" t="s">
        <v>1323</v>
      </c>
      <c r="H1609" t="s">
        <v>40</v>
      </c>
      <c r="I1609" t="s">
        <v>41</v>
      </c>
      <c r="J1609" t="s">
        <v>90</v>
      </c>
      <c r="K1609" t="s">
        <v>193</v>
      </c>
      <c r="L1609" t="s">
        <v>64</v>
      </c>
      <c r="M1609" t="s">
        <v>1324</v>
      </c>
      <c r="N1609">
        <v>0.5</v>
      </c>
      <c r="O1609" t="s">
        <v>46</v>
      </c>
      <c r="P1609" t="s">
        <v>74</v>
      </c>
      <c r="Q1609" t="s">
        <v>716</v>
      </c>
      <c r="R1609" t="s">
        <v>1325</v>
      </c>
      <c r="S1609">
        <v>46530</v>
      </c>
      <c r="T1609" s="3">
        <v>42039</v>
      </c>
      <c r="U1609" s="3">
        <v>42044</v>
      </c>
      <c r="V1609">
        <v>258.62</v>
      </c>
      <c r="W1609">
        <v>13</v>
      </c>
      <c r="X1609">
        <v>374.81</v>
      </c>
      <c r="Y1609">
        <v>88599</v>
      </c>
    </row>
    <row r="1610" spans="1:25" x14ac:dyDescent="0.25">
      <c r="A1610">
        <v>24271</v>
      </c>
      <c r="B1610" t="s">
        <v>119</v>
      </c>
      <c r="C1610">
        <v>0.03</v>
      </c>
      <c r="D1610">
        <v>8.34</v>
      </c>
      <c r="E1610">
        <v>4.82</v>
      </c>
      <c r="F1610">
        <v>1213</v>
      </c>
      <c r="G1610" t="s">
        <v>1323</v>
      </c>
      <c r="H1610" t="s">
        <v>62</v>
      </c>
      <c r="I1610" t="s">
        <v>41</v>
      </c>
      <c r="J1610" t="s">
        <v>42</v>
      </c>
      <c r="K1610" t="s">
        <v>106</v>
      </c>
      <c r="L1610" t="s">
        <v>72</v>
      </c>
      <c r="M1610" t="s">
        <v>931</v>
      </c>
      <c r="N1610">
        <v>0.4</v>
      </c>
      <c r="O1610" t="s">
        <v>46</v>
      </c>
      <c r="P1610" t="s">
        <v>74</v>
      </c>
      <c r="Q1610" t="s">
        <v>716</v>
      </c>
      <c r="R1610" t="s">
        <v>1325</v>
      </c>
      <c r="S1610">
        <v>46530</v>
      </c>
      <c r="T1610" s="3">
        <v>42039</v>
      </c>
      <c r="U1610" s="3">
        <v>42043</v>
      </c>
      <c r="V1610">
        <v>-6.71</v>
      </c>
      <c r="W1610">
        <v>5</v>
      </c>
      <c r="X1610">
        <v>43.27</v>
      </c>
      <c r="Y1610">
        <v>88599</v>
      </c>
    </row>
    <row r="1611" spans="1:25" x14ac:dyDescent="0.25">
      <c r="A1611">
        <v>24273</v>
      </c>
      <c r="B1611" t="s">
        <v>50</v>
      </c>
      <c r="C1611">
        <v>0.02</v>
      </c>
      <c r="D1611">
        <v>6.48</v>
      </c>
      <c r="E1611">
        <v>9.17</v>
      </c>
      <c r="F1611">
        <v>194</v>
      </c>
      <c r="G1611" t="s">
        <v>306</v>
      </c>
      <c r="H1611" t="s">
        <v>62</v>
      </c>
      <c r="I1611" t="s">
        <v>41</v>
      </c>
      <c r="J1611" t="s">
        <v>42</v>
      </c>
      <c r="K1611" t="s">
        <v>106</v>
      </c>
      <c r="L1611" t="s">
        <v>72</v>
      </c>
      <c r="M1611" t="s">
        <v>307</v>
      </c>
      <c r="N1611">
        <v>0.37</v>
      </c>
      <c r="O1611" t="s">
        <v>46</v>
      </c>
      <c r="P1611" t="s">
        <v>47</v>
      </c>
      <c r="Q1611" t="s">
        <v>225</v>
      </c>
      <c r="R1611" t="s">
        <v>308</v>
      </c>
      <c r="S1611">
        <v>84043</v>
      </c>
      <c r="T1611" s="3">
        <v>42014</v>
      </c>
      <c r="U1611" s="3">
        <v>42015</v>
      </c>
      <c r="V1611">
        <v>-105.69</v>
      </c>
      <c r="W1611">
        <v>4</v>
      </c>
      <c r="X1611">
        <v>28.2</v>
      </c>
      <c r="Y1611">
        <v>90431</v>
      </c>
    </row>
    <row r="1612" spans="1:25" x14ac:dyDescent="0.25">
      <c r="A1612">
        <v>24278</v>
      </c>
      <c r="B1612" t="s">
        <v>60</v>
      </c>
      <c r="C1612">
        <v>0.02</v>
      </c>
      <c r="D1612">
        <v>33.979999999999997</v>
      </c>
      <c r="E1612">
        <v>1.99</v>
      </c>
      <c r="F1612">
        <v>2738</v>
      </c>
      <c r="G1612" t="s">
        <v>2534</v>
      </c>
      <c r="H1612" t="s">
        <v>62</v>
      </c>
      <c r="I1612" t="s">
        <v>71</v>
      </c>
      <c r="J1612" t="s">
        <v>90</v>
      </c>
      <c r="K1612" t="s">
        <v>193</v>
      </c>
      <c r="L1612" t="s">
        <v>64</v>
      </c>
      <c r="M1612" t="s">
        <v>2535</v>
      </c>
      <c r="N1612">
        <v>0.45</v>
      </c>
      <c r="O1612" t="s">
        <v>46</v>
      </c>
      <c r="P1612" t="s">
        <v>66</v>
      </c>
      <c r="Q1612" t="s">
        <v>162</v>
      </c>
      <c r="R1612" t="s">
        <v>791</v>
      </c>
      <c r="S1612">
        <v>5403</v>
      </c>
      <c r="T1612" s="3">
        <v>42107</v>
      </c>
      <c r="U1612" s="3">
        <v>42109</v>
      </c>
      <c r="V1612">
        <v>164.06</v>
      </c>
      <c r="W1612">
        <v>7</v>
      </c>
      <c r="X1612">
        <v>237.77</v>
      </c>
      <c r="Y1612">
        <v>89017</v>
      </c>
    </row>
    <row r="1613" spans="1:25" x14ac:dyDescent="0.25">
      <c r="A1613">
        <v>24286</v>
      </c>
      <c r="B1613" t="s">
        <v>60</v>
      </c>
      <c r="C1613">
        <v>0.09</v>
      </c>
      <c r="D1613">
        <v>6.28</v>
      </c>
      <c r="E1613">
        <v>5.29</v>
      </c>
      <c r="F1613">
        <v>1497</v>
      </c>
      <c r="G1613" t="s">
        <v>1546</v>
      </c>
      <c r="H1613" t="s">
        <v>62</v>
      </c>
      <c r="I1613" t="s">
        <v>41</v>
      </c>
      <c r="J1613" t="s">
        <v>54</v>
      </c>
      <c r="K1613" t="s">
        <v>63</v>
      </c>
      <c r="L1613" t="s">
        <v>72</v>
      </c>
      <c r="M1613" t="s">
        <v>453</v>
      </c>
      <c r="N1613">
        <v>0.43</v>
      </c>
      <c r="O1613" t="s">
        <v>46</v>
      </c>
      <c r="P1613" t="s">
        <v>66</v>
      </c>
      <c r="Q1613" t="s">
        <v>84</v>
      </c>
      <c r="R1613" t="s">
        <v>1547</v>
      </c>
      <c r="S1613">
        <v>14901</v>
      </c>
      <c r="T1613" s="3">
        <v>42074</v>
      </c>
      <c r="U1613" s="3">
        <v>42075</v>
      </c>
      <c r="V1613">
        <v>-10.09</v>
      </c>
      <c r="W1613">
        <v>2</v>
      </c>
      <c r="X1613">
        <v>14.08</v>
      </c>
      <c r="Y1613">
        <v>85880</v>
      </c>
    </row>
    <row r="1614" spans="1:25" x14ac:dyDescent="0.25">
      <c r="A1614">
        <v>24287</v>
      </c>
      <c r="B1614" t="s">
        <v>60</v>
      </c>
      <c r="C1614">
        <v>0.03</v>
      </c>
      <c r="D1614">
        <v>15.14</v>
      </c>
      <c r="E1614">
        <v>4.53</v>
      </c>
      <c r="F1614">
        <v>1497</v>
      </c>
      <c r="G1614" t="s">
        <v>1546</v>
      </c>
      <c r="H1614" t="s">
        <v>62</v>
      </c>
      <c r="I1614" t="s">
        <v>41</v>
      </c>
      <c r="J1614" t="s">
        <v>42</v>
      </c>
      <c r="K1614" t="s">
        <v>154</v>
      </c>
      <c r="L1614" t="s">
        <v>72</v>
      </c>
      <c r="M1614" t="s">
        <v>1214</v>
      </c>
      <c r="N1614">
        <v>0.81</v>
      </c>
      <c r="O1614" t="s">
        <v>46</v>
      </c>
      <c r="P1614" t="s">
        <v>66</v>
      </c>
      <c r="Q1614" t="s">
        <v>84</v>
      </c>
      <c r="R1614" t="s">
        <v>1547</v>
      </c>
      <c r="S1614">
        <v>14901</v>
      </c>
      <c r="T1614" s="3">
        <v>42074</v>
      </c>
      <c r="U1614" s="3">
        <v>42076</v>
      </c>
      <c r="V1614">
        <v>-92.87</v>
      </c>
      <c r="W1614">
        <v>17</v>
      </c>
      <c r="X1614">
        <v>256.73</v>
      </c>
      <c r="Y1614">
        <v>85880</v>
      </c>
    </row>
    <row r="1615" spans="1:25" x14ac:dyDescent="0.25">
      <c r="A1615">
        <v>24289</v>
      </c>
      <c r="B1615" t="s">
        <v>69</v>
      </c>
      <c r="C1615">
        <v>0.03</v>
      </c>
      <c r="D1615">
        <v>5.28</v>
      </c>
      <c r="E1615">
        <v>5.61</v>
      </c>
      <c r="F1615">
        <v>702</v>
      </c>
      <c r="G1615" t="s">
        <v>855</v>
      </c>
      <c r="H1615" t="s">
        <v>62</v>
      </c>
      <c r="I1615" t="s">
        <v>127</v>
      </c>
      <c r="J1615" t="s">
        <v>42</v>
      </c>
      <c r="K1615" t="s">
        <v>106</v>
      </c>
      <c r="L1615" t="s">
        <v>72</v>
      </c>
      <c r="M1615" t="s">
        <v>849</v>
      </c>
      <c r="N1615">
        <v>0.4</v>
      </c>
      <c r="O1615" t="s">
        <v>46</v>
      </c>
      <c r="P1615" t="s">
        <v>47</v>
      </c>
      <c r="Q1615" t="s">
        <v>58</v>
      </c>
      <c r="R1615" t="s">
        <v>856</v>
      </c>
      <c r="S1615">
        <v>95404</v>
      </c>
      <c r="T1615" s="3">
        <v>42117</v>
      </c>
      <c r="U1615" s="3">
        <v>42118</v>
      </c>
      <c r="V1615">
        <v>-16.670000000000002</v>
      </c>
      <c r="W1615">
        <v>1</v>
      </c>
      <c r="X1615">
        <v>6.5</v>
      </c>
      <c r="Y1615">
        <v>87977</v>
      </c>
    </row>
    <row r="1616" spans="1:25" x14ac:dyDescent="0.25">
      <c r="A1616">
        <v>24295</v>
      </c>
      <c r="B1616" t="s">
        <v>50</v>
      </c>
      <c r="C1616">
        <v>0.01</v>
      </c>
      <c r="D1616">
        <v>124.49</v>
      </c>
      <c r="E1616">
        <v>51.94</v>
      </c>
      <c r="F1616">
        <v>1419</v>
      </c>
      <c r="G1616" t="s">
        <v>1491</v>
      </c>
      <c r="H1616" t="s">
        <v>52</v>
      </c>
      <c r="I1616" t="s">
        <v>71</v>
      </c>
      <c r="J1616" t="s">
        <v>54</v>
      </c>
      <c r="K1616" t="s">
        <v>165</v>
      </c>
      <c r="L1616" t="s">
        <v>134</v>
      </c>
      <c r="M1616" t="s">
        <v>475</v>
      </c>
      <c r="N1616">
        <v>0.63</v>
      </c>
      <c r="O1616" t="s">
        <v>46</v>
      </c>
      <c r="P1616" t="s">
        <v>74</v>
      </c>
      <c r="Q1616" t="s">
        <v>716</v>
      </c>
      <c r="R1616" t="s">
        <v>1492</v>
      </c>
      <c r="S1616">
        <v>47905</v>
      </c>
      <c r="T1616" s="3">
        <v>42180</v>
      </c>
      <c r="U1616" s="3">
        <v>42181</v>
      </c>
      <c r="V1616">
        <v>-94.67</v>
      </c>
      <c r="W1616">
        <v>18</v>
      </c>
      <c r="X1616">
        <v>2376.12</v>
      </c>
      <c r="Y1616">
        <v>90540</v>
      </c>
    </row>
    <row r="1617" spans="1:25" x14ac:dyDescent="0.25">
      <c r="A1617">
        <v>24298</v>
      </c>
      <c r="B1617" t="s">
        <v>119</v>
      </c>
      <c r="C1617">
        <v>0.1</v>
      </c>
      <c r="D1617">
        <v>2.2200000000000002</v>
      </c>
      <c r="E1617">
        <v>5</v>
      </c>
      <c r="F1617">
        <v>975</v>
      </c>
      <c r="G1617" t="s">
        <v>1097</v>
      </c>
      <c r="H1617" t="s">
        <v>62</v>
      </c>
      <c r="I1617" t="s">
        <v>41</v>
      </c>
      <c r="J1617" t="s">
        <v>42</v>
      </c>
      <c r="K1617" t="s">
        <v>270</v>
      </c>
      <c r="L1617" t="s">
        <v>72</v>
      </c>
      <c r="M1617" t="s">
        <v>1098</v>
      </c>
      <c r="N1617">
        <v>0.55000000000000004</v>
      </c>
      <c r="O1617" t="s">
        <v>46</v>
      </c>
      <c r="P1617" t="s">
        <v>66</v>
      </c>
      <c r="Q1617" t="s">
        <v>206</v>
      </c>
      <c r="R1617" t="s">
        <v>207</v>
      </c>
      <c r="S1617">
        <v>2108</v>
      </c>
      <c r="T1617" s="3">
        <v>42098</v>
      </c>
      <c r="U1617" s="3">
        <v>42103</v>
      </c>
      <c r="V1617">
        <v>-21.32</v>
      </c>
      <c r="W1617">
        <v>3</v>
      </c>
      <c r="X1617">
        <v>8.8000000000000007</v>
      </c>
      <c r="Y1617">
        <v>87260</v>
      </c>
    </row>
    <row r="1618" spans="1:25" x14ac:dyDescent="0.25">
      <c r="A1618">
        <v>24319</v>
      </c>
      <c r="B1618" t="s">
        <v>50</v>
      </c>
      <c r="C1618">
        <v>0.02</v>
      </c>
      <c r="D1618">
        <v>1.74</v>
      </c>
      <c r="E1618">
        <v>4.08</v>
      </c>
      <c r="F1618">
        <v>129</v>
      </c>
      <c r="G1618" t="s">
        <v>231</v>
      </c>
      <c r="H1618" t="s">
        <v>62</v>
      </c>
      <c r="I1618" t="s">
        <v>71</v>
      </c>
      <c r="J1618" t="s">
        <v>54</v>
      </c>
      <c r="K1618" t="s">
        <v>63</v>
      </c>
      <c r="L1618" t="s">
        <v>64</v>
      </c>
      <c r="M1618" t="s">
        <v>232</v>
      </c>
      <c r="N1618">
        <v>0.53</v>
      </c>
      <c r="O1618" t="s">
        <v>46</v>
      </c>
      <c r="P1618" t="s">
        <v>74</v>
      </c>
      <c r="Q1618" t="s">
        <v>191</v>
      </c>
      <c r="R1618" t="s">
        <v>233</v>
      </c>
      <c r="S1618">
        <v>62002</v>
      </c>
      <c r="T1618" s="3">
        <v>42031</v>
      </c>
      <c r="U1618" s="3">
        <v>42032</v>
      </c>
      <c r="V1618">
        <v>-37.39</v>
      </c>
      <c r="W1618">
        <v>5</v>
      </c>
      <c r="X1618">
        <v>10.23</v>
      </c>
      <c r="Y1618">
        <v>86693</v>
      </c>
    </row>
    <row r="1619" spans="1:25" x14ac:dyDescent="0.25">
      <c r="A1619">
        <v>24324</v>
      </c>
      <c r="B1619" t="s">
        <v>50</v>
      </c>
      <c r="C1619">
        <v>7.0000000000000007E-2</v>
      </c>
      <c r="D1619">
        <v>55.99</v>
      </c>
      <c r="E1619">
        <v>5</v>
      </c>
      <c r="F1619">
        <v>1083</v>
      </c>
      <c r="G1619" t="s">
        <v>1205</v>
      </c>
      <c r="H1619" t="s">
        <v>40</v>
      </c>
      <c r="I1619" t="s">
        <v>41</v>
      </c>
      <c r="J1619" t="s">
        <v>90</v>
      </c>
      <c r="K1619" t="s">
        <v>91</v>
      </c>
      <c r="L1619" t="s">
        <v>64</v>
      </c>
      <c r="M1619" t="s">
        <v>411</v>
      </c>
      <c r="N1619">
        <v>0.83</v>
      </c>
      <c r="O1619" t="s">
        <v>46</v>
      </c>
      <c r="P1619" t="s">
        <v>74</v>
      </c>
      <c r="Q1619" t="s">
        <v>191</v>
      </c>
      <c r="R1619" t="s">
        <v>1206</v>
      </c>
      <c r="S1619">
        <v>62701</v>
      </c>
      <c r="T1619" s="3">
        <v>42094</v>
      </c>
      <c r="U1619" s="3">
        <v>42096</v>
      </c>
      <c r="V1619">
        <v>-232.99</v>
      </c>
      <c r="W1619">
        <v>1</v>
      </c>
      <c r="X1619">
        <v>54.08</v>
      </c>
      <c r="Y1619">
        <v>88460</v>
      </c>
    </row>
    <row r="1620" spans="1:25" x14ac:dyDescent="0.25">
      <c r="A1620">
        <v>24325</v>
      </c>
      <c r="B1620" t="s">
        <v>69</v>
      </c>
      <c r="C1620">
        <v>7.0000000000000007E-2</v>
      </c>
      <c r="D1620">
        <v>7.08</v>
      </c>
      <c r="E1620">
        <v>2.35</v>
      </c>
      <c r="F1620">
        <v>1028</v>
      </c>
      <c r="G1620" t="s">
        <v>1156</v>
      </c>
      <c r="H1620" t="s">
        <v>40</v>
      </c>
      <c r="I1620" t="s">
        <v>71</v>
      </c>
      <c r="J1620" t="s">
        <v>42</v>
      </c>
      <c r="K1620" t="s">
        <v>43</v>
      </c>
      <c r="L1620" t="s">
        <v>44</v>
      </c>
      <c r="M1620" t="s">
        <v>1157</v>
      </c>
      <c r="N1620">
        <v>0.47</v>
      </c>
      <c r="O1620" t="s">
        <v>46</v>
      </c>
      <c r="P1620" t="s">
        <v>66</v>
      </c>
      <c r="Q1620" t="s">
        <v>84</v>
      </c>
      <c r="R1620" t="s">
        <v>1158</v>
      </c>
      <c r="S1620">
        <v>11725</v>
      </c>
      <c r="T1620" s="3">
        <v>42092</v>
      </c>
      <c r="U1620" s="3">
        <v>42093</v>
      </c>
      <c r="V1620">
        <v>30.49</v>
      </c>
      <c r="W1620">
        <v>13</v>
      </c>
      <c r="X1620">
        <v>93.82</v>
      </c>
      <c r="Y1620">
        <v>89006</v>
      </c>
    </row>
    <row r="1621" spans="1:25" x14ac:dyDescent="0.25">
      <c r="A1621">
        <v>24327</v>
      </c>
      <c r="B1621" t="s">
        <v>69</v>
      </c>
      <c r="C1621">
        <v>0.1</v>
      </c>
      <c r="D1621">
        <v>19.98</v>
      </c>
      <c r="E1621">
        <v>5.77</v>
      </c>
      <c r="F1621">
        <v>240</v>
      </c>
      <c r="G1621" t="s">
        <v>351</v>
      </c>
      <c r="H1621" t="s">
        <v>40</v>
      </c>
      <c r="I1621" t="s">
        <v>71</v>
      </c>
      <c r="J1621" t="s">
        <v>42</v>
      </c>
      <c r="K1621" t="s">
        <v>106</v>
      </c>
      <c r="L1621" t="s">
        <v>72</v>
      </c>
      <c r="M1621" t="s">
        <v>352</v>
      </c>
      <c r="N1621">
        <v>0.38</v>
      </c>
      <c r="O1621" t="s">
        <v>46</v>
      </c>
      <c r="P1621" t="s">
        <v>47</v>
      </c>
      <c r="Q1621" t="s">
        <v>268</v>
      </c>
      <c r="R1621" t="s">
        <v>353</v>
      </c>
      <c r="S1621">
        <v>80817</v>
      </c>
      <c r="T1621" s="3">
        <v>42114</v>
      </c>
      <c r="U1621" s="3">
        <v>42114</v>
      </c>
      <c r="V1621">
        <v>35.090000000000003</v>
      </c>
      <c r="W1621">
        <v>3</v>
      </c>
      <c r="X1621">
        <v>57.41</v>
      </c>
      <c r="Y1621">
        <v>90479</v>
      </c>
    </row>
    <row r="1622" spans="1:25" x14ac:dyDescent="0.25">
      <c r="A1622">
        <v>24328</v>
      </c>
      <c r="B1622" t="s">
        <v>69</v>
      </c>
      <c r="C1622">
        <v>0.06</v>
      </c>
      <c r="D1622">
        <v>259.70999999999998</v>
      </c>
      <c r="E1622">
        <v>66.67</v>
      </c>
      <c r="F1622">
        <v>241</v>
      </c>
      <c r="G1622" t="s">
        <v>354</v>
      </c>
      <c r="H1622" t="s">
        <v>52</v>
      </c>
      <c r="I1622" t="s">
        <v>71</v>
      </c>
      <c r="J1622" t="s">
        <v>54</v>
      </c>
      <c r="K1622" t="s">
        <v>165</v>
      </c>
      <c r="L1622" t="s">
        <v>134</v>
      </c>
      <c r="M1622" t="s">
        <v>355</v>
      </c>
      <c r="N1622">
        <v>0.61</v>
      </c>
      <c r="O1622" t="s">
        <v>46</v>
      </c>
      <c r="P1622" t="s">
        <v>47</v>
      </c>
      <c r="Q1622" t="s">
        <v>268</v>
      </c>
      <c r="R1622" t="s">
        <v>356</v>
      </c>
      <c r="S1622">
        <v>81503</v>
      </c>
      <c r="T1622" s="3">
        <v>42114</v>
      </c>
      <c r="U1622" s="3">
        <v>42115</v>
      </c>
      <c r="V1622">
        <v>785.63</v>
      </c>
      <c r="W1622">
        <v>11</v>
      </c>
      <c r="X1622">
        <v>2809.87</v>
      </c>
      <c r="Y1622">
        <v>90479</v>
      </c>
    </row>
    <row r="1623" spans="1:25" x14ac:dyDescent="0.25">
      <c r="A1623">
        <v>24329</v>
      </c>
      <c r="B1623" t="s">
        <v>69</v>
      </c>
      <c r="C1623">
        <v>0.02</v>
      </c>
      <c r="D1623">
        <v>5.98</v>
      </c>
      <c r="E1623">
        <v>1.49</v>
      </c>
      <c r="F1623">
        <v>3151</v>
      </c>
      <c r="G1623" t="s">
        <v>2857</v>
      </c>
      <c r="H1623" t="s">
        <v>62</v>
      </c>
      <c r="I1623" t="s">
        <v>41</v>
      </c>
      <c r="J1623" t="s">
        <v>42</v>
      </c>
      <c r="K1623" t="s">
        <v>122</v>
      </c>
      <c r="L1623" t="s">
        <v>72</v>
      </c>
      <c r="M1623" t="s">
        <v>1033</v>
      </c>
      <c r="N1623">
        <v>0.39</v>
      </c>
      <c r="O1623" t="s">
        <v>46</v>
      </c>
      <c r="P1623" t="s">
        <v>47</v>
      </c>
      <c r="Q1623" t="s">
        <v>58</v>
      </c>
      <c r="R1623" t="s">
        <v>2859</v>
      </c>
      <c r="S1623">
        <v>92277</v>
      </c>
      <c r="T1623" s="3">
        <v>42074</v>
      </c>
      <c r="U1623" s="3">
        <v>42075</v>
      </c>
      <c r="V1623">
        <v>28.53</v>
      </c>
      <c r="W1623">
        <v>10</v>
      </c>
      <c r="X1623">
        <v>59.9</v>
      </c>
      <c r="Y1623">
        <v>88547</v>
      </c>
    </row>
    <row r="1624" spans="1:25" x14ac:dyDescent="0.25">
      <c r="A1624">
        <v>24343</v>
      </c>
      <c r="B1624" t="s">
        <v>69</v>
      </c>
      <c r="C1624">
        <v>0.06</v>
      </c>
      <c r="D1624">
        <v>22.24</v>
      </c>
      <c r="E1624">
        <v>1.99</v>
      </c>
      <c r="F1624">
        <v>3226</v>
      </c>
      <c r="G1624" t="s">
        <v>2906</v>
      </c>
      <c r="H1624" t="s">
        <v>62</v>
      </c>
      <c r="I1624" t="s">
        <v>71</v>
      </c>
      <c r="J1624" t="s">
        <v>90</v>
      </c>
      <c r="K1624" t="s">
        <v>193</v>
      </c>
      <c r="L1624" t="s">
        <v>64</v>
      </c>
      <c r="M1624" t="s">
        <v>2908</v>
      </c>
      <c r="N1624">
        <v>0.43</v>
      </c>
      <c r="O1624" t="s">
        <v>46</v>
      </c>
      <c r="P1624" t="s">
        <v>149</v>
      </c>
      <c r="Q1624" t="s">
        <v>257</v>
      </c>
      <c r="R1624" t="s">
        <v>2907</v>
      </c>
      <c r="S1624">
        <v>37075</v>
      </c>
      <c r="T1624" s="3">
        <v>42183</v>
      </c>
      <c r="U1624" s="3">
        <v>42185</v>
      </c>
      <c r="V1624">
        <v>95.39</v>
      </c>
      <c r="W1624">
        <v>12</v>
      </c>
      <c r="X1624">
        <v>255.88</v>
      </c>
      <c r="Y1624">
        <v>86509</v>
      </c>
    </row>
    <row r="1625" spans="1:25" x14ac:dyDescent="0.25">
      <c r="A1625">
        <v>24348</v>
      </c>
      <c r="B1625" t="s">
        <v>38</v>
      </c>
      <c r="C1625">
        <v>0.01</v>
      </c>
      <c r="D1625">
        <v>28.99</v>
      </c>
      <c r="E1625">
        <v>8.59</v>
      </c>
      <c r="F1625">
        <v>2135</v>
      </c>
      <c r="G1625" t="s">
        <v>2057</v>
      </c>
      <c r="H1625" t="s">
        <v>62</v>
      </c>
      <c r="I1625" t="s">
        <v>53</v>
      </c>
      <c r="J1625" t="s">
        <v>90</v>
      </c>
      <c r="K1625" t="s">
        <v>91</v>
      </c>
      <c r="L1625" t="s">
        <v>99</v>
      </c>
      <c r="M1625" t="s">
        <v>2058</v>
      </c>
      <c r="N1625">
        <v>0.56000000000000005</v>
      </c>
      <c r="O1625" t="s">
        <v>46</v>
      </c>
      <c r="P1625" t="s">
        <v>47</v>
      </c>
      <c r="Q1625" t="s">
        <v>379</v>
      </c>
      <c r="R1625" t="s">
        <v>2059</v>
      </c>
      <c r="S1625">
        <v>88101</v>
      </c>
      <c r="T1625" s="3">
        <v>42041</v>
      </c>
      <c r="U1625" s="3">
        <v>42042</v>
      </c>
      <c r="V1625">
        <v>196.52</v>
      </c>
      <c r="W1625">
        <v>21</v>
      </c>
      <c r="X1625">
        <v>556.61</v>
      </c>
      <c r="Y1625">
        <v>91583</v>
      </c>
    </row>
    <row r="1626" spans="1:25" x14ac:dyDescent="0.25">
      <c r="A1626">
        <v>24358</v>
      </c>
      <c r="B1626" t="s">
        <v>60</v>
      </c>
      <c r="C1626">
        <v>7.0000000000000007E-2</v>
      </c>
      <c r="D1626">
        <v>400.97</v>
      </c>
      <c r="E1626">
        <v>48.26</v>
      </c>
      <c r="F1626">
        <v>1186</v>
      </c>
      <c r="G1626" t="s">
        <v>1294</v>
      </c>
      <c r="H1626" t="s">
        <v>52</v>
      </c>
      <c r="I1626" t="s">
        <v>127</v>
      </c>
      <c r="J1626" t="s">
        <v>90</v>
      </c>
      <c r="K1626" t="s">
        <v>98</v>
      </c>
      <c r="L1626" t="s">
        <v>134</v>
      </c>
      <c r="M1626" t="s">
        <v>1295</v>
      </c>
      <c r="N1626">
        <v>0.36</v>
      </c>
      <c r="O1626" t="s">
        <v>46</v>
      </c>
      <c r="P1626" t="s">
        <v>47</v>
      </c>
      <c r="Q1626" t="s">
        <v>58</v>
      </c>
      <c r="R1626" t="s">
        <v>1296</v>
      </c>
      <c r="S1626">
        <v>92646</v>
      </c>
      <c r="T1626" s="3">
        <v>42103</v>
      </c>
      <c r="U1626" s="3">
        <v>42104</v>
      </c>
      <c r="V1626">
        <v>2581.56</v>
      </c>
      <c r="W1626">
        <v>10</v>
      </c>
      <c r="X1626">
        <v>3741.39</v>
      </c>
      <c r="Y1626">
        <v>85939</v>
      </c>
    </row>
    <row r="1627" spans="1:25" x14ac:dyDescent="0.25">
      <c r="A1627">
        <v>24373</v>
      </c>
      <c r="B1627" t="s">
        <v>119</v>
      </c>
      <c r="C1627">
        <v>0.08</v>
      </c>
      <c r="D1627">
        <v>6.48</v>
      </c>
      <c r="E1627">
        <v>2.74</v>
      </c>
      <c r="F1627">
        <v>2820</v>
      </c>
      <c r="G1627" t="s">
        <v>2597</v>
      </c>
      <c r="H1627" t="s">
        <v>62</v>
      </c>
      <c r="I1627" t="s">
        <v>53</v>
      </c>
      <c r="J1627" t="s">
        <v>90</v>
      </c>
      <c r="K1627" t="s">
        <v>193</v>
      </c>
      <c r="L1627" t="s">
        <v>64</v>
      </c>
      <c r="M1627" t="s">
        <v>1675</v>
      </c>
      <c r="N1627">
        <v>0.71</v>
      </c>
      <c r="O1627" t="s">
        <v>46</v>
      </c>
      <c r="P1627" t="s">
        <v>74</v>
      </c>
      <c r="Q1627" t="s">
        <v>519</v>
      </c>
      <c r="R1627" t="s">
        <v>2598</v>
      </c>
      <c r="S1627">
        <v>63129</v>
      </c>
      <c r="T1627" s="3">
        <v>42134</v>
      </c>
      <c r="U1627" s="3">
        <v>42136</v>
      </c>
      <c r="V1627">
        <v>-82.64</v>
      </c>
      <c r="W1627">
        <v>18</v>
      </c>
      <c r="X1627">
        <v>113.68</v>
      </c>
      <c r="Y1627">
        <v>87899</v>
      </c>
    </row>
    <row r="1628" spans="1:25" x14ac:dyDescent="0.25">
      <c r="A1628">
        <v>24387</v>
      </c>
      <c r="B1628" t="s">
        <v>60</v>
      </c>
      <c r="C1628">
        <v>0.06</v>
      </c>
      <c r="D1628">
        <v>65.989999999999995</v>
      </c>
      <c r="E1628">
        <v>8.8000000000000007</v>
      </c>
      <c r="F1628">
        <v>638</v>
      </c>
      <c r="G1628" t="s">
        <v>763</v>
      </c>
      <c r="H1628" t="s">
        <v>40</v>
      </c>
      <c r="I1628" t="s">
        <v>127</v>
      </c>
      <c r="J1628" t="s">
        <v>90</v>
      </c>
      <c r="K1628" t="s">
        <v>91</v>
      </c>
      <c r="L1628" t="s">
        <v>72</v>
      </c>
      <c r="M1628" t="s">
        <v>764</v>
      </c>
      <c r="N1628">
        <v>0.57999999999999996</v>
      </c>
      <c r="O1628" t="s">
        <v>46</v>
      </c>
      <c r="P1628" t="s">
        <v>47</v>
      </c>
      <c r="Q1628" t="s">
        <v>58</v>
      </c>
      <c r="R1628" t="s">
        <v>765</v>
      </c>
      <c r="S1628">
        <v>95062</v>
      </c>
      <c r="T1628" s="3">
        <v>42124</v>
      </c>
      <c r="U1628" s="3">
        <v>42125</v>
      </c>
      <c r="V1628">
        <v>288.08999999999997</v>
      </c>
      <c r="W1628">
        <v>9</v>
      </c>
      <c r="X1628">
        <v>506.38</v>
      </c>
      <c r="Y1628">
        <v>87954</v>
      </c>
    </row>
    <row r="1629" spans="1:25" x14ac:dyDescent="0.25">
      <c r="A1629">
        <v>24388</v>
      </c>
      <c r="B1629" t="s">
        <v>60</v>
      </c>
      <c r="C1629">
        <v>0</v>
      </c>
      <c r="D1629">
        <v>195.99</v>
      </c>
      <c r="E1629">
        <v>4.2</v>
      </c>
      <c r="F1629">
        <v>638</v>
      </c>
      <c r="G1629" t="s">
        <v>763</v>
      </c>
      <c r="H1629" t="s">
        <v>40</v>
      </c>
      <c r="I1629" t="s">
        <v>127</v>
      </c>
      <c r="J1629" t="s">
        <v>90</v>
      </c>
      <c r="K1629" t="s">
        <v>91</v>
      </c>
      <c r="L1629" t="s">
        <v>72</v>
      </c>
      <c r="M1629" t="s">
        <v>766</v>
      </c>
      <c r="N1629">
        <v>0.56999999999999995</v>
      </c>
      <c r="O1629" t="s">
        <v>46</v>
      </c>
      <c r="P1629" t="s">
        <v>47</v>
      </c>
      <c r="Q1629" t="s">
        <v>58</v>
      </c>
      <c r="R1629" t="s">
        <v>765</v>
      </c>
      <c r="S1629">
        <v>95062</v>
      </c>
      <c r="T1629" s="3">
        <v>42124</v>
      </c>
      <c r="U1629" s="3">
        <v>42126</v>
      </c>
      <c r="V1629">
        <v>719.48</v>
      </c>
      <c r="W1629">
        <v>6</v>
      </c>
      <c r="X1629">
        <v>1042.72</v>
      </c>
      <c r="Y1629">
        <v>87954</v>
      </c>
    </row>
    <row r="1630" spans="1:25" x14ac:dyDescent="0.25">
      <c r="A1630">
        <v>24396</v>
      </c>
      <c r="B1630" t="s">
        <v>119</v>
      </c>
      <c r="C1630">
        <v>0.1</v>
      </c>
      <c r="D1630">
        <v>54.1</v>
      </c>
      <c r="E1630">
        <v>19.989999999999998</v>
      </c>
      <c r="F1630">
        <v>2287</v>
      </c>
      <c r="G1630" t="s">
        <v>2192</v>
      </c>
      <c r="H1630" t="s">
        <v>62</v>
      </c>
      <c r="I1630" t="s">
        <v>41</v>
      </c>
      <c r="J1630" t="s">
        <v>42</v>
      </c>
      <c r="K1630" t="s">
        <v>154</v>
      </c>
      <c r="L1630" t="s">
        <v>72</v>
      </c>
      <c r="M1630" t="s">
        <v>2194</v>
      </c>
      <c r="N1630">
        <v>0.59</v>
      </c>
      <c r="O1630" t="s">
        <v>46</v>
      </c>
      <c r="P1630" t="s">
        <v>149</v>
      </c>
      <c r="Q1630" t="s">
        <v>945</v>
      </c>
      <c r="R1630" t="s">
        <v>2193</v>
      </c>
      <c r="S1630">
        <v>29483</v>
      </c>
      <c r="T1630" s="3">
        <v>42054</v>
      </c>
      <c r="U1630" s="3">
        <v>42059</v>
      </c>
      <c r="V1630">
        <v>34.07</v>
      </c>
      <c r="W1630">
        <v>9</v>
      </c>
      <c r="X1630">
        <v>469.59</v>
      </c>
      <c r="Y1630">
        <v>90147</v>
      </c>
    </row>
    <row r="1631" spans="1:25" x14ac:dyDescent="0.25">
      <c r="A1631">
        <v>24407</v>
      </c>
      <c r="B1631" t="s">
        <v>50</v>
      </c>
      <c r="C1631">
        <v>0.08</v>
      </c>
      <c r="D1631">
        <v>3.38</v>
      </c>
      <c r="E1631">
        <v>0.85</v>
      </c>
      <c r="F1631">
        <v>1412</v>
      </c>
      <c r="G1631" t="s">
        <v>1481</v>
      </c>
      <c r="H1631" t="s">
        <v>62</v>
      </c>
      <c r="I1631" t="s">
        <v>41</v>
      </c>
      <c r="J1631" t="s">
        <v>42</v>
      </c>
      <c r="K1631" t="s">
        <v>43</v>
      </c>
      <c r="L1631" t="s">
        <v>44</v>
      </c>
      <c r="M1631" t="s">
        <v>1482</v>
      </c>
      <c r="N1631">
        <v>0.48</v>
      </c>
      <c r="O1631" t="s">
        <v>46</v>
      </c>
      <c r="P1631" t="s">
        <v>47</v>
      </c>
      <c r="Q1631" t="s">
        <v>58</v>
      </c>
      <c r="R1631" t="s">
        <v>1483</v>
      </c>
      <c r="S1631">
        <v>94043</v>
      </c>
      <c r="T1631" s="3">
        <v>42037</v>
      </c>
      <c r="U1631" s="3">
        <v>42039</v>
      </c>
      <c r="V1631">
        <v>20.45</v>
      </c>
      <c r="W1631">
        <v>12</v>
      </c>
      <c r="X1631">
        <v>38.81</v>
      </c>
      <c r="Y1631">
        <v>87087</v>
      </c>
    </row>
    <row r="1632" spans="1:25" x14ac:dyDescent="0.25">
      <c r="A1632">
        <v>24415</v>
      </c>
      <c r="B1632" t="s">
        <v>38</v>
      </c>
      <c r="C1632">
        <v>0.05</v>
      </c>
      <c r="D1632">
        <v>120.98</v>
      </c>
      <c r="E1632">
        <v>30</v>
      </c>
      <c r="F1632">
        <v>3046</v>
      </c>
      <c r="G1632" t="s">
        <v>2767</v>
      </c>
      <c r="H1632" t="s">
        <v>52</v>
      </c>
      <c r="I1632" t="s">
        <v>71</v>
      </c>
      <c r="J1632" t="s">
        <v>54</v>
      </c>
      <c r="K1632" t="s">
        <v>55</v>
      </c>
      <c r="L1632" t="s">
        <v>56</v>
      </c>
      <c r="M1632" t="s">
        <v>1355</v>
      </c>
      <c r="N1632">
        <v>0.64</v>
      </c>
      <c r="O1632" t="s">
        <v>46</v>
      </c>
      <c r="P1632" t="s">
        <v>74</v>
      </c>
      <c r="Q1632" t="s">
        <v>196</v>
      </c>
      <c r="R1632" t="s">
        <v>2768</v>
      </c>
      <c r="S1632">
        <v>66209</v>
      </c>
      <c r="T1632" s="3">
        <v>42047</v>
      </c>
      <c r="U1632" s="3">
        <v>42049</v>
      </c>
      <c r="V1632">
        <v>-78.760000000000005</v>
      </c>
      <c r="W1632">
        <v>2</v>
      </c>
      <c r="X1632">
        <v>251.06</v>
      </c>
      <c r="Y1632">
        <v>86103</v>
      </c>
    </row>
    <row r="1633" spans="1:25" x14ac:dyDescent="0.25">
      <c r="A1633">
        <v>24432</v>
      </c>
      <c r="B1633" t="s">
        <v>60</v>
      </c>
      <c r="C1633">
        <v>0.01</v>
      </c>
      <c r="D1633">
        <v>6.48</v>
      </c>
      <c r="E1633">
        <v>6.22</v>
      </c>
      <c r="F1633">
        <v>1361</v>
      </c>
      <c r="G1633" t="s">
        <v>1442</v>
      </c>
      <c r="H1633" t="s">
        <v>40</v>
      </c>
      <c r="I1633" t="s">
        <v>127</v>
      </c>
      <c r="J1633" t="s">
        <v>42</v>
      </c>
      <c r="K1633" t="s">
        <v>106</v>
      </c>
      <c r="L1633" t="s">
        <v>72</v>
      </c>
      <c r="M1633" t="s">
        <v>1444</v>
      </c>
      <c r="N1633">
        <v>0.37</v>
      </c>
      <c r="O1633" t="s">
        <v>46</v>
      </c>
      <c r="P1633" t="s">
        <v>74</v>
      </c>
      <c r="Q1633" t="s">
        <v>313</v>
      </c>
      <c r="R1633" t="s">
        <v>1443</v>
      </c>
      <c r="S1633">
        <v>48101</v>
      </c>
      <c r="T1633" s="3">
        <v>42045</v>
      </c>
      <c r="U1633" s="3">
        <v>42046</v>
      </c>
      <c r="V1633">
        <v>-15.63</v>
      </c>
      <c r="W1633">
        <v>9</v>
      </c>
      <c r="X1633">
        <v>69.459999999999994</v>
      </c>
      <c r="Y1633">
        <v>89596</v>
      </c>
    </row>
    <row r="1634" spans="1:25" x14ac:dyDescent="0.25">
      <c r="A1634">
        <v>24433</v>
      </c>
      <c r="B1634" t="s">
        <v>60</v>
      </c>
      <c r="C1634">
        <v>0.03</v>
      </c>
      <c r="D1634">
        <v>85.99</v>
      </c>
      <c r="E1634">
        <v>3.3</v>
      </c>
      <c r="F1634">
        <v>1361</v>
      </c>
      <c r="G1634" t="s">
        <v>1442</v>
      </c>
      <c r="H1634" t="s">
        <v>62</v>
      </c>
      <c r="I1634" t="s">
        <v>127</v>
      </c>
      <c r="J1634" t="s">
        <v>90</v>
      </c>
      <c r="K1634" t="s">
        <v>91</v>
      </c>
      <c r="L1634" t="s">
        <v>64</v>
      </c>
      <c r="M1634" t="s">
        <v>548</v>
      </c>
      <c r="N1634">
        <v>0.37</v>
      </c>
      <c r="O1634" t="s">
        <v>46</v>
      </c>
      <c r="P1634" t="s">
        <v>74</v>
      </c>
      <c r="Q1634" t="s">
        <v>313</v>
      </c>
      <c r="R1634" t="s">
        <v>1443</v>
      </c>
      <c r="S1634">
        <v>48101</v>
      </c>
      <c r="T1634" s="3">
        <v>42045</v>
      </c>
      <c r="U1634" s="3">
        <v>42047</v>
      </c>
      <c r="V1634">
        <v>790.55</v>
      </c>
      <c r="W1634">
        <v>16</v>
      </c>
      <c r="X1634">
        <v>1145.72</v>
      </c>
      <c r="Y1634">
        <v>89596</v>
      </c>
    </row>
    <row r="1635" spans="1:25" x14ac:dyDescent="0.25">
      <c r="A1635">
        <v>24434</v>
      </c>
      <c r="B1635" t="s">
        <v>60</v>
      </c>
      <c r="C1635">
        <v>0.04</v>
      </c>
      <c r="D1635">
        <v>296.18</v>
      </c>
      <c r="E1635">
        <v>154.12</v>
      </c>
      <c r="F1635">
        <v>2204</v>
      </c>
      <c r="G1635" t="s">
        <v>2116</v>
      </c>
      <c r="H1635" t="s">
        <v>52</v>
      </c>
      <c r="I1635" t="s">
        <v>127</v>
      </c>
      <c r="J1635" t="s">
        <v>54</v>
      </c>
      <c r="K1635" t="s">
        <v>165</v>
      </c>
      <c r="L1635" t="s">
        <v>134</v>
      </c>
      <c r="M1635" t="s">
        <v>166</v>
      </c>
      <c r="N1635">
        <v>0.76</v>
      </c>
      <c r="O1635" t="s">
        <v>46</v>
      </c>
      <c r="P1635" t="s">
        <v>74</v>
      </c>
      <c r="Q1635" t="s">
        <v>75</v>
      </c>
      <c r="R1635" t="s">
        <v>2117</v>
      </c>
      <c r="S1635">
        <v>55337</v>
      </c>
      <c r="T1635" s="3">
        <v>42045</v>
      </c>
      <c r="U1635" s="3">
        <v>42046</v>
      </c>
      <c r="V1635">
        <v>-88</v>
      </c>
      <c r="W1635">
        <v>20</v>
      </c>
      <c r="X1635">
        <v>5768.12</v>
      </c>
      <c r="Y1635">
        <v>86053</v>
      </c>
    </row>
    <row r="1636" spans="1:25" x14ac:dyDescent="0.25">
      <c r="A1636">
        <v>24455</v>
      </c>
      <c r="B1636" t="s">
        <v>69</v>
      </c>
      <c r="C1636">
        <v>0</v>
      </c>
      <c r="D1636">
        <v>49.99</v>
      </c>
      <c r="E1636">
        <v>19.989999999999998</v>
      </c>
      <c r="F1636">
        <v>2848</v>
      </c>
      <c r="G1636" t="s">
        <v>2615</v>
      </c>
      <c r="H1636" t="s">
        <v>62</v>
      </c>
      <c r="I1636" t="s">
        <v>41</v>
      </c>
      <c r="J1636" t="s">
        <v>90</v>
      </c>
      <c r="K1636" t="s">
        <v>193</v>
      </c>
      <c r="L1636" t="s">
        <v>72</v>
      </c>
      <c r="M1636" t="s">
        <v>288</v>
      </c>
      <c r="N1636">
        <v>0.41</v>
      </c>
      <c r="O1636" t="s">
        <v>46</v>
      </c>
      <c r="P1636" t="s">
        <v>149</v>
      </c>
      <c r="Q1636" t="s">
        <v>257</v>
      </c>
      <c r="R1636" t="s">
        <v>2616</v>
      </c>
      <c r="S1636">
        <v>38401</v>
      </c>
      <c r="T1636" s="3">
        <v>42161</v>
      </c>
      <c r="U1636" s="3">
        <v>42163</v>
      </c>
      <c r="V1636">
        <v>38.89</v>
      </c>
      <c r="W1636">
        <v>16</v>
      </c>
      <c r="X1636">
        <v>832.97</v>
      </c>
      <c r="Y1636">
        <v>85929</v>
      </c>
    </row>
    <row r="1637" spans="1:25" x14ac:dyDescent="0.25">
      <c r="A1637">
        <v>24457</v>
      </c>
      <c r="B1637" t="s">
        <v>119</v>
      </c>
      <c r="C1637">
        <v>0.08</v>
      </c>
      <c r="D1637">
        <v>3.69</v>
      </c>
      <c r="E1637">
        <v>2.5</v>
      </c>
      <c r="F1637">
        <v>3128</v>
      </c>
      <c r="G1637" t="s">
        <v>2829</v>
      </c>
      <c r="H1637" t="s">
        <v>62</v>
      </c>
      <c r="I1637" t="s">
        <v>71</v>
      </c>
      <c r="J1637" t="s">
        <v>42</v>
      </c>
      <c r="K1637" t="s">
        <v>82</v>
      </c>
      <c r="L1637" t="s">
        <v>72</v>
      </c>
      <c r="M1637" t="s">
        <v>1371</v>
      </c>
      <c r="N1637">
        <v>0.39</v>
      </c>
      <c r="O1637" t="s">
        <v>46</v>
      </c>
      <c r="P1637" t="s">
        <v>149</v>
      </c>
      <c r="Q1637" t="s">
        <v>184</v>
      </c>
      <c r="R1637" t="s">
        <v>2830</v>
      </c>
      <c r="S1637">
        <v>71109</v>
      </c>
      <c r="T1637" s="3">
        <v>42180</v>
      </c>
      <c r="U1637" s="3">
        <v>42185</v>
      </c>
      <c r="V1637">
        <v>-139.08000000000001</v>
      </c>
      <c r="W1637">
        <v>9</v>
      </c>
      <c r="X1637">
        <v>31.98</v>
      </c>
      <c r="Y1637">
        <v>89810</v>
      </c>
    </row>
    <row r="1638" spans="1:25" x14ac:dyDescent="0.25">
      <c r="A1638">
        <v>24459</v>
      </c>
      <c r="B1638" t="s">
        <v>60</v>
      </c>
      <c r="C1638">
        <v>0.09</v>
      </c>
      <c r="D1638">
        <v>90.98</v>
      </c>
      <c r="E1638">
        <v>56.2</v>
      </c>
      <c r="F1638">
        <v>946</v>
      </c>
      <c r="G1638" t="s">
        <v>1073</v>
      </c>
      <c r="H1638" t="s">
        <v>40</v>
      </c>
      <c r="I1638" t="s">
        <v>53</v>
      </c>
      <c r="J1638" t="s">
        <v>54</v>
      </c>
      <c r="K1638" t="s">
        <v>63</v>
      </c>
      <c r="L1638" t="s">
        <v>99</v>
      </c>
      <c r="M1638" t="s">
        <v>1074</v>
      </c>
      <c r="N1638">
        <v>0.74</v>
      </c>
      <c r="O1638" t="s">
        <v>46</v>
      </c>
      <c r="P1638" t="s">
        <v>66</v>
      </c>
      <c r="Q1638" t="s">
        <v>201</v>
      </c>
      <c r="R1638" t="s">
        <v>524</v>
      </c>
      <c r="S1638">
        <v>4210</v>
      </c>
      <c r="T1638" s="3">
        <v>42064</v>
      </c>
      <c r="U1638" s="3">
        <v>42065</v>
      </c>
      <c r="V1638">
        <v>-1570.32</v>
      </c>
      <c r="W1638">
        <v>20</v>
      </c>
      <c r="X1638">
        <v>1782.44</v>
      </c>
      <c r="Y1638">
        <v>86566</v>
      </c>
    </row>
    <row r="1639" spans="1:25" x14ac:dyDescent="0.25">
      <c r="A1639">
        <v>24463</v>
      </c>
      <c r="B1639" t="s">
        <v>69</v>
      </c>
      <c r="C1639">
        <v>0.06</v>
      </c>
      <c r="D1639">
        <v>90.97</v>
      </c>
      <c r="E1639">
        <v>14</v>
      </c>
      <c r="F1639">
        <v>1815</v>
      </c>
      <c r="G1639" t="s">
        <v>1817</v>
      </c>
      <c r="H1639" t="s">
        <v>52</v>
      </c>
      <c r="I1639" t="s">
        <v>53</v>
      </c>
      <c r="J1639" t="s">
        <v>90</v>
      </c>
      <c r="K1639" t="s">
        <v>98</v>
      </c>
      <c r="L1639" t="s">
        <v>56</v>
      </c>
      <c r="M1639" t="s">
        <v>1818</v>
      </c>
      <c r="N1639">
        <v>0.36</v>
      </c>
      <c r="O1639" t="s">
        <v>46</v>
      </c>
      <c r="P1639" t="s">
        <v>149</v>
      </c>
      <c r="Q1639" t="s">
        <v>684</v>
      </c>
      <c r="R1639" t="s">
        <v>1819</v>
      </c>
      <c r="S1639">
        <v>39208</v>
      </c>
      <c r="T1639" s="3">
        <v>42046</v>
      </c>
      <c r="U1639" s="3">
        <v>42047</v>
      </c>
      <c r="V1639">
        <v>47.33</v>
      </c>
      <c r="W1639">
        <v>14</v>
      </c>
      <c r="X1639">
        <v>1263.3499999999999</v>
      </c>
      <c r="Y1639">
        <v>90525</v>
      </c>
    </row>
    <row r="1640" spans="1:25" x14ac:dyDescent="0.25">
      <c r="A1640">
        <v>24464</v>
      </c>
      <c r="B1640" t="s">
        <v>38</v>
      </c>
      <c r="C1640">
        <v>0.08</v>
      </c>
      <c r="D1640">
        <v>170.98</v>
      </c>
      <c r="E1640">
        <v>35.89</v>
      </c>
      <c r="F1640">
        <v>3187</v>
      </c>
      <c r="G1640" t="s">
        <v>2880</v>
      </c>
      <c r="H1640" t="s">
        <v>52</v>
      </c>
      <c r="I1640" t="s">
        <v>71</v>
      </c>
      <c r="J1640" t="s">
        <v>54</v>
      </c>
      <c r="K1640" t="s">
        <v>204</v>
      </c>
      <c r="L1640" t="s">
        <v>134</v>
      </c>
      <c r="M1640" t="s">
        <v>1060</v>
      </c>
      <c r="N1640">
        <v>0.66</v>
      </c>
      <c r="O1640" t="s">
        <v>46</v>
      </c>
      <c r="P1640" t="s">
        <v>149</v>
      </c>
      <c r="Q1640" t="s">
        <v>375</v>
      </c>
      <c r="R1640" t="s">
        <v>2881</v>
      </c>
      <c r="S1640">
        <v>33569</v>
      </c>
      <c r="T1640" s="3">
        <v>42065</v>
      </c>
      <c r="U1640" s="3">
        <v>42067</v>
      </c>
      <c r="V1640">
        <v>-119.81</v>
      </c>
      <c r="W1640">
        <v>1</v>
      </c>
      <c r="X1640">
        <v>199.48</v>
      </c>
      <c r="Y1640">
        <v>89025</v>
      </c>
    </row>
    <row r="1641" spans="1:25" x14ac:dyDescent="0.25">
      <c r="A1641">
        <v>24471</v>
      </c>
      <c r="B1641" t="s">
        <v>69</v>
      </c>
      <c r="C1641">
        <v>0.05</v>
      </c>
      <c r="D1641">
        <v>63.94</v>
      </c>
      <c r="E1641">
        <v>14.48</v>
      </c>
      <c r="F1641">
        <v>398</v>
      </c>
      <c r="G1641" t="s">
        <v>531</v>
      </c>
      <c r="H1641" t="s">
        <v>62</v>
      </c>
      <c r="I1641" t="s">
        <v>41</v>
      </c>
      <c r="J1641" t="s">
        <v>54</v>
      </c>
      <c r="K1641" t="s">
        <v>63</v>
      </c>
      <c r="L1641" t="s">
        <v>72</v>
      </c>
      <c r="M1641" t="s">
        <v>532</v>
      </c>
      <c r="N1641">
        <v>0.46</v>
      </c>
      <c r="O1641" t="s">
        <v>46</v>
      </c>
      <c r="P1641" t="s">
        <v>66</v>
      </c>
      <c r="Q1641" t="s">
        <v>167</v>
      </c>
      <c r="R1641" t="s">
        <v>533</v>
      </c>
      <c r="S1641">
        <v>45406</v>
      </c>
      <c r="T1641" s="3">
        <v>42147</v>
      </c>
      <c r="U1641" s="3">
        <v>42149</v>
      </c>
      <c r="V1641">
        <v>1372.63</v>
      </c>
      <c r="W1641">
        <v>31</v>
      </c>
      <c r="X1641">
        <v>1989.32</v>
      </c>
      <c r="Y1641">
        <v>89320</v>
      </c>
    </row>
    <row r="1642" spans="1:25" x14ac:dyDescent="0.25">
      <c r="A1642">
        <v>24476</v>
      </c>
      <c r="B1642" t="s">
        <v>50</v>
      </c>
      <c r="C1642">
        <v>0.02</v>
      </c>
      <c r="D1642">
        <v>136.97999999999999</v>
      </c>
      <c r="E1642">
        <v>24.49</v>
      </c>
      <c r="F1642">
        <v>2487</v>
      </c>
      <c r="G1642" t="s">
        <v>2346</v>
      </c>
      <c r="H1642" t="s">
        <v>40</v>
      </c>
      <c r="I1642" t="s">
        <v>71</v>
      </c>
      <c r="J1642" t="s">
        <v>54</v>
      </c>
      <c r="K1642" t="s">
        <v>63</v>
      </c>
      <c r="L1642" t="s">
        <v>249</v>
      </c>
      <c r="M1642" t="s">
        <v>1661</v>
      </c>
      <c r="N1642">
        <v>0.59</v>
      </c>
      <c r="O1642" t="s">
        <v>46</v>
      </c>
      <c r="P1642" t="s">
        <v>149</v>
      </c>
      <c r="Q1642" t="s">
        <v>400</v>
      </c>
      <c r="R1642" t="s">
        <v>2347</v>
      </c>
      <c r="S1642">
        <v>30084</v>
      </c>
      <c r="T1642" s="3">
        <v>42157</v>
      </c>
      <c r="U1642" s="3">
        <v>42158</v>
      </c>
      <c r="V1642">
        <v>88.56</v>
      </c>
      <c r="W1642">
        <v>8</v>
      </c>
      <c r="X1642">
        <v>1140.95</v>
      </c>
      <c r="Y1642">
        <v>91417</v>
      </c>
    </row>
    <row r="1643" spans="1:25" x14ac:dyDescent="0.25">
      <c r="A1643">
        <v>24480</v>
      </c>
      <c r="B1643" t="s">
        <v>60</v>
      </c>
      <c r="C1643">
        <v>0.03</v>
      </c>
      <c r="D1643">
        <v>3.8</v>
      </c>
      <c r="E1643">
        <v>1.49</v>
      </c>
      <c r="F1643">
        <v>596</v>
      </c>
      <c r="G1643" t="s">
        <v>720</v>
      </c>
      <c r="H1643" t="s">
        <v>62</v>
      </c>
      <c r="I1643" t="s">
        <v>127</v>
      </c>
      <c r="J1643" t="s">
        <v>42</v>
      </c>
      <c r="K1643" t="s">
        <v>122</v>
      </c>
      <c r="L1643" t="s">
        <v>72</v>
      </c>
      <c r="M1643" t="s">
        <v>138</v>
      </c>
      <c r="N1643">
        <v>0.38</v>
      </c>
      <c r="O1643" t="s">
        <v>46</v>
      </c>
      <c r="P1643" t="s">
        <v>74</v>
      </c>
      <c r="Q1643" t="s">
        <v>716</v>
      </c>
      <c r="R1643" t="s">
        <v>721</v>
      </c>
      <c r="S1643">
        <v>46032</v>
      </c>
      <c r="T1643" s="3">
        <v>42050</v>
      </c>
      <c r="U1643" s="3">
        <v>42052</v>
      </c>
      <c r="V1643">
        <v>15.27</v>
      </c>
      <c r="W1643">
        <v>6</v>
      </c>
      <c r="X1643">
        <v>24.27</v>
      </c>
      <c r="Y1643">
        <v>86308</v>
      </c>
    </row>
    <row r="1644" spans="1:25" x14ac:dyDescent="0.25">
      <c r="A1644">
        <v>24481</v>
      </c>
      <c r="B1644" t="s">
        <v>60</v>
      </c>
      <c r="C1644">
        <v>7.0000000000000007E-2</v>
      </c>
      <c r="D1644">
        <v>7.98</v>
      </c>
      <c r="E1644">
        <v>1.25</v>
      </c>
      <c r="F1644">
        <v>596</v>
      </c>
      <c r="G1644" t="s">
        <v>720</v>
      </c>
      <c r="H1644" t="s">
        <v>62</v>
      </c>
      <c r="I1644" t="s">
        <v>127</v>
      </c>
      <c r="J1644" t="s">
        <v>42</v>
      </c>
      <c r="K1644" t="s">
        <v>106</v>
      </c>
      <c r="L1644" t="s">
        <v>44</v>
      </c>
      <c r="M1644" t="s">
        <v>722</v>
      </c>
      <c r="N1644">
        <v>0.35</v>
      </c>
      <c r="O1644" t="s">
        <v>46</v>
      </c>
      <c r="P1644" t="s">
        <v>74</v>
      </c>
      <c r="Q1644" t="s">
        <v>716</v>
      </c>
      <c r="R1644" t="s">
        <v>721</v>
      </c>
      <c r="S1644">
        <v>46032</v>
      </c>
      <c r="T1644" s="3">
        <v>42050</v>
      </c>
      <c r="U1644" s="3">
        <v>42052</v>
      </c>
      <c r="V1644">
        <v>26.59</v>
      </c>
      <c r="W1644">
        <v>5</v>
      </c>
      <c r="X1644">
        <v>38.53</v>
      </c>
      <c r="Y1644">
        <v>86308</v>
      </c>
    </row>
    <row r="1645" spans="1:25" x14ac:dyDescent="0.25">
      <c r="A1645">
        <v>24482</v>
      </c>
      <c r="B1645" t="s">
        <v>60</v>
      </c>
      <c r="C1645">
        <v>7.0000000000000007E-2</v>
      </c>
      <c r="D1645">
        <v>417.4</v>
      </c>
      <c r="E1645">
        <v>75.23</v>
      </c>
      <c r="F1645">
        <v>596</v>
      </c>
      <c r="G1645" t="s">
        <v>720</v>
      </c>
      <c r="H1645" t="s">
        <v>52</v>
      </c>
      <c r="I1645" t="s">
        <v>127</v>
      </c>
      <c r="J1645" t="s">
        <v>54</v>
      </c>
      <c r="K1645" t="s">
        <v>165</v>
      </c>
      <c r="L1645" t="s">
        <v>134</v>
      </c>
      <c r="M1645" t="s">
        <v>723</v>
      </c>
      <c r="N1645">
        <v>0.79</v>
      </c>
      <c r="O1645" t="s">
        <v>46</v>
      </c>
      <c r="P1645" t="s">
        <v>74</v>
      </c>
      <c r="Q1645" t="s">
        <v>716</v>
      </c>
      <c r="R1645" t="s">
        <v>721</v>
      </c>
      <c r="S1645">
        <v>46032</v>
      </c>
      <c r="T1645" s="3">
        <v>42050</v>
      </c>
      <c r="U1645" s="3">
        <v>42051</v>
      </c>
      <c r="V1645">
        <v>-575.35</v>
      </c>
      <c r="W1645">
        <v>12</v>
      </c>
      <c r="X1645">
        <v>4910.72</v>
      </c>
      <c r="Y1645">
        <v>86308</v>
      </c>
    </row>
    <row r="1646" spans="1:25" x14ac:dyDescent="0.25">
      <c r="A1646">
        <v>24493</v>
      </c>
      <c r="B1646" t="s">
        <v>50</v>
      </c>
      <c r="C1646">
        <v>0.1</v>
      </c>
      <c r="D1646">
        <v>62.18</v>
      </c>
      <c r="E1646">
        <v>10.84</v>
      </c>
      <c r="F1646">
        <v>3177</v>
      </c>
      <c r="G1646" t="s">
        <v>2876</v>
      </c>
      <c r="H1646" t="s">
        <v>62</v>
      </c>
      <c r="I1646" t="s">
        <v>127</v>
      </c>
      <c r="J1646" t="s">
        <v>54</v>
      </c>
      <c r="K1646" t="s">
        <v>63</v>
      </c>
      <c r="L1646" t="s">
        <v>99</v>
      </c>
      <c r="M1646" t="s">
        <v>1403</v>
      </c>
      <c r="N1646">
        <v>0.63</v>
      </c>
      <c r="O1646" t="s">
        <v>46</v>
      </c>
      <c r="P1646" t="s">
        <v>149</v>
      </c>
      <c r="Q1646" t="s">
        <v>375</v>
      </c>
      <c r="R1646" t="s">
        <v>2877</v>
      </c>
      <c r="S1646">
        <v>33458</v>
      </c>
      <c r="T1646" s="3">
        <v>42077</v>
      </c>
      <c r="U1646" s="3">
        <v>42079</v>
      </c>
      <c r="V1646">
        <v>-29.67</v>
      </c>
      <c r="W1646">
        <v>9</v>
      </c>
      <c r="X1646">
        <v>511.57</v>
      </c>
      <c r="Y1646">
        <v>90818</v>
      </c>
    </row>
    <row r="1647" spans="1:25" x14ac:dyDescent="0.25">
      <c r="A1647">
        <v>24498</v>
      </c>
      <c r="B1647" t="s">
        <v>69</v>
      </c>
      <c r="C1647">
        <v>0.05</v>
      </c>
      <c r="D1647">
        <v>17.48</v>
      </c>
      <c r="E1647">
        <v>1.99</v>
      </c>
      <c r="F1647">
        <v>258</v>
      </c>
      <c r="G1647" t="s">
        <v>373</v>
      </c>
      <c r="H1647" t="s">
        <v>62</v>
      </c>
      <c r="I1647" t="s">
        <v>127</v>
      </c>
      <c r="J1647" t="s">
        <v>90</v>
      </c>
      <c r="K1647" t="s">
        <v>193</v>
      </c>
      <c r="L1647" t="s">
        <v>64</v>
      </c>
      <c r="M1647" t="s">
        <v>374</v>
      </c>
      <c r="N1647">
        <v>0.45</v>
      </c>
      <c r="O1647" t="s">
        <v>46</v>
      </c>
      <c r="P1647" t="s">
        <v>149</v>
      </c>
      <c r="Q1647" t="s">
        <v>375</v>
      </c>
      <c r="R1647" t="s">
        <v>376</v>
      </c>
      <c r="S1647">
        <v>33772</v>
      </c>
      <c r="T1647" s="3">
        <v>42006</v>
      </c>
      <c r="U1647" s="3">
        <v>42008</v>
      </c>
      <c r="V1647">
        <v>-127.01</v>
      </c>
      <c r="W1647">
        <v>3</v>
      </c>
      <c r="X1647">
        <v>52.47</v>
      </c>
      <c r="Y1647">
        <v>85858</v>
      </c>
    </row>
    <row r="1648" spans="1:25" x14ac:dyDescent="0.25">
      <c r="A1648">
        <v>24512</v>
      </c>
      <c r="B1648" t="s">
        <v>38</v>
      </c>
      <c r="C1648">
        <v>0.1</v>
      </c>
      <c r="D1648">
        <v>1.68</v>
      </c>
      <c r="E1648">
        <v>1.57</v>
      </c>
      <c r="F1648">
        <v>283</v>
      </c>
      <c r="G1648" t="s">
        <v>413</v>
      </c>
      <c r="H1648" t="s">
        <v>62</v>
      </c>
      <c r="I1648" t="s">
        <v>41</v>
      </c>
      <c r="J1648" t="s">
        <v>42</v>
      </c>
      <c r="K1648" t="s">
        <v>43</v>
      </c>
      <c r="L1648" t="s">
        <v>44</v>
      </c>
      <c r="M1648" t="s">
        <v>109</v>
      </c>
      <c r="N1648">
        <v>0.59</v>
      </c>
      <c r="O1648" t="s">
        <v>46</v>
      </c>
      <c r="P1648" t="s">
        <v>66</v>
      </c>
      <c r="Q1648" t="s">
        <v>67</v>
      </c>
      <c r="R1648" t="s">
        <v>414</v>
      </c>
      <c r="S1648">
        <v>7101</v>
      </c>
      <c r="T1648" s="3">
        <v>42172</v>
      </c>
      <c r="U1648" s="3">
        <v>42173</v>
      </c>
      <c r="V1648">
        <v>-11.57</v>
      </c>
      <c r="W1648">
        <v>11</v>
      </c>
      <c r="X1648">
        <v>18.71</v>
      </c>
      <c r="Y1648">
        <v>89293</v>
      </c>
    </row>
    <row r="1649" spans="1:25" x14ac:dyDescent="0.25">
      <c r="A1649">
        <v>24523</v>
      </c>
      <c r="B1649" t="s">
        <v>50</v>
      </c>
      <c r="C1649">
        <v>0.1</v>
      </c>
      <c r="D1649">
        <v>5.18</v>
      </c>
      <c r="E1649">
        <v>5.74</v>
      </c>
      <c r="F1649">
        <v>2773</v>
      </c>
      <c r="G1649" t="s">
        <v>2556</v>
      </c>
      <c r="H1649" t="s">
        <v>62</v>
      </c>
      <c r="I1649" t="s">
        <v>41</v>
      </c>
      <c r="J1649" t="s">
        <v>42</v>
      </c>
      <c r="K1649" t="s">
        <v>122</v>
      </c>
      <c r="L1649" t="s">
        <v>72</v>
      </c>
      <c r="M1649" t="s">
        <v>888</v>
      </c>
      <c r="N1649">
        <v>0.36</v>
      </c>
      <c r="O1649" t="s">
        <v>46</v>
      </c>
      <c r="P1649" t="s">
        <v>47</v>
      </c>
      <c r="Q1649" t="s">
        <v>58</v>
      </c>
      <c r="R1649" t="s">
        <v>1165</v>
      </c>
      <c r="S1649">
        <v>94568</v>
      </c>
      <c r="T1649" s="3">
        <v>42089</v>
      </c>
      <c r="U1649" s="3">
        <v>42091</v>
      </c>
      <c r="V1649">
        <v>-29</v>
      </c>
      <c r="W1649">
        <v>2</v>
      </c>
      <c r="X1649">
        <v>10.96</v>
      </c>
      <c r="Y1649">
        <v>91584</v>
      </c>
    </row>
    <row r="1650" spans="1:25" x14ac:dyDescent="0.25">
      <c r="A1650">
        <v>24525</v>
      </c>
      <c r="B1650" t="s">
        <v>119</v>
      </c>
      <c r="C1650">
        <v>0</v>
      </c>
      <c r="D1650">
        <v>35.99</v>
      </c>
      <c r="E1650">
        <v>0.99</v>
      </c>
      <c r="F1650">
        <v>2551</v>
      </c>
      <c r="G1650" t="s">
        <v>2403</v>
      </c>
      <c r="H1650" t="s">
        <v>62</v>
      </c>
      <c r="I1650" t="s">
        <v>71</v>
      </c>
      <c r="J1650" t="s">
        <v>90</v>
      </c>
      <c r="K1650" t="s">
        <v>91</v>
      </c>
      <c r="L1650" t="s">
        <v>64</v>
      </c>
      <c r="M1650" t="s">
        <v>2398</v>
      </c>
      <c r="N1650">
        <v>0.35</v>
      </c>
      <c r="O1650" t="s">
        <v>46</v>
      </c>
      <c r="P1650" t="s">
        <v>66</v>
      </c>
      <c r="Q1650" t="s">
        <v>247</v>
      </c>
      <c r="R1650" t="s">
        <v>2404</v>
      </c>
      <c r="S1650">
        <v>17403</v>
      </c>
      <c r="T1650" s="3">
        <v>42098</v>
      </c>
      <c r="U1650" s="3">
        <v>42105</v>
      </c>
      <c r="V1650">
        <v>265.95999999999998</v>
      </c>
      <c r="W1650">
        <v>12</v>
      </c>
      <c r="X1650">
        <v>385.45</v>
      </c>
      <c r="Y1650">
        <v>88656</v>
      </c>
    </row>
    <row r="1651" spans="1:25" x14ac:dyDescent="0.25">
      <c r="A1651">
        <v>24526</v>
      </c>
      <c r="B1651" t="s">
        <v>69</v>
      </c>
      <c r="C1651">
        <v>0</v>
      </c>
      <c r="D1651">
        <v>29.34</v>
      </c>
      <c r="E1651">
        <v>7.87</v>
      </c>
      <c r="F1651">
        <v>2356</v>
      </c>
      <c r="G1651" t="s">
        <v>2238</v>
      </c>
      <c r="H1651" t="s">
        <v>62</v>
      </c>
      <c r="I1651" t="s">
        <v>127</v>
      </c>
      <c r="J1651" t="s">
        <v>54</v>
      </c>
      <c r="K1651" t="s">
        <v>63</v>
      </c>
      <c r="L1651" t="s">
        <v>72</v>
      </c>
      <c r="M1651" t="s">
        <v>569</v>
      </c>
      <c r="N1651">
        <v>0.54</v>
      </c>
      <c r="O1651" t="s">
        <v>46</v>
      </c>
      <c r="P1651" t="s">
        <v>47</v>
      </c>
      <c r="Q1651" t="s">
        <v>2239</v>
      </c>
      <c r="R1651" t="s">
        <v>2240</v>
      </c>
      <c r="S1651">
        <v>82901</v>
      </c>
      <c r="T1651" s="3">
        <v>42078</v>
      </c>
      <c r="U1651" s="3">
        <v>42080</v>
      </c>
      <c r="V1651">
        <v>385.37</v>
      </c>
      <c r="W1651">
        <v>22</v>
      </c>
      <c r="X1651">
        <v>668.38</v>
      </c>
      <c r="Y1651">
        <v>91305</v>
      </c>
    </row>
    <row r="1652" spans="1:25" x14ac:dyDescent="0.25">
      <c r="A1652">
        <v>24534</v>
      </c>
      <c r="B1652" t="s">
        <v>60</v>
      </c>
      <c r="C1652">
        <v>0.06</v>
      </c>
      <c r="D1652">
        <v>44.01</v>
      </c>
      <c r="E1652">
        <v>3.5</v>
      </c>
      <c r="F1652">
        <v>1374</v>
      </c>
      <c r="G1652" t="s">
        <v>1458</v>
      </c>
      <c r="H1652" t="s">
        <v>62</v>
      </c>
      <c r="I1652" t="s">
        <v>53</v>
      </c>
      <c r="J1652" t="s">
        <v>42</v>
      </c>
      <c r="K1652" t="s">
        <v>270</v>
      </c>
      <c r="L1652" t="s">
        <v>72</v>
      </c>
      <c r="M1652" t="s">
        <v>1459</v>
      </c>
      <c r="N1652">
        <v>0.59</v>
      </c>
      <c r="O1652" t="s">
        <v>46</v>
      </c>
      <c r="P1652" t="s">
        <v>47</v>
      </c>
      <c r="Q1652" t="s">
        <v>58</v>
      </c>
      <c r="R1652" t="s">
        <v>1460</v>
      </c>
      <c r="S1652">
        <v>95207</v>
      </c>
      <c r="T1652" s="3">
        <v>42162</v>
      </c>
      <c r="U1652" s="3">
        <v>42163</v>
      </c>
      <c r="V1652">
        <v>-21.23</v>
      </c>
      <c r="W1652">
        <v>1</v>
      </c>
      <c r="X1652">
        <v>46.94</v>
      </c>
      <c r="Y1652">
        <v>88212</v>
      </c>
    </row>
    <row r="1653" spans="1:25" x14ac:dyDescent="0.25">
      <c r="A1653">
        <v>24539</v>
      </c>
      <c r="B1653" t="s">
        <v>69</v>
      </c>
      <c r="C1653">
        <v>0.01</v>
      </c>
      <c r="D1653">
        <v>18.97</v>
      </c>
      <c r="E1653">
        <v>9.5399999999999991</v>
      </c>
      <c r="F1653">
        <v>1142</v>
      </c>
      <c r="G1653" t="s">
        <v>1265</v>
      </c>
      <c r="H1653" t="s">
        <v>62</v>
      </c>
      <c r="I1653" t="s">
        <v>53</v>
      </c>
      <c r="J1653" t="s">
        <v>42</v>
      </c>
      <c r="K1653" t="s">
        <v>106</v>
      </c>
      <c r="L1653" t="s">
        <v>72</v>
      </c>
      <c r="M1653" t="s">
        <v>236</v>
      </c>
      <c r="N1653">
        <v>0.37</v>
      </c>
      <c r="O1653" t="s">
        <v>46</v>
      </c>
      <c r="P1653" t="s">
        <v>74</v>
      </c>
      <c r="Q1653" t="s">
        <v>143</v>
      </c>
      <c r="R1653" t="s">
        <v>1267</v>
      </c>
      <c r="S1653">
        <v>76706</v>
      </c>
      <c r="T1653" s="3">
        <v>42161</v>
      </c>
      <c r="U1653" s="3">
        <v>42164</v>
      </c>
      <c r="V1653">
        <v>85.88</v>
      </c>
      <c r="W1653">
        <v>11</v>
      </c>
      <c r="X1653">
        <v>227.67</v>
      </c>
      <c r="Y1653">
        <v>86575</v>
      </c>
    </row>
    <row r="1654" spans="1:25" x14ac:dyDescent="0.25">
      <c r="A1654">
        <v>24545</v>
      </c>
      <c r="B1654" t="s">
        <v>38</v>
      </c>
      <c r="C1654">
        <v>0.1</v>
      </c>
      <c r="D1654">
        <v>65.989999999999995</v>
      </c>
      <c r="E1654">
        <v>3.99</v>
      </c>
      <c r="F1654">
        <v>1730</v>
      </c>
      <c r="G1654" t="s">
        <v>1753</v>
      </c>
      <c r="H1654" t="s">
        <v>40</v>
      </c>
      <c r="I1654" t="s">
        <v>71</v>
      </c>
      <c r="J1654" t="s">
        <v>90</v>
      </c>
      <c r="K1654" t="s">
        <v>91</v>
      </c>
      <c r="L1654" t="s">
        <v>72</v>
      </c>
      <c r="M1654" t="s">
        <v>1066</v>
      </c>
      <c r="N1654">
        <v>0.59</v>
      </c>
      <c r="O1654" t="s">
        <v>46</v>
      </c>
      <c r="P1654" t="s">
        <v>47</v>
      </c>
      <c r="Q1654" t="s">
        <v>1754</v>
      </c>
      <c r="R1654" t="s">
        <v>1755</v>
      </c>
      <c r="S1654">
        <v>83843</v>
      </c>
      <c r="T1654" s="3">
        <v>42101</v>
      </c>
      <c r="U1654" s="3">
        <v>42103</v>
      </c>
      <c r="V1654">
        <v>-88.62</v>
      </c>
      <c r="W1654">
        <v>5</v>
      </c>
      <c r="X1654">
        <v>272.86</v>
      </c>
      <c r="Y1654">
        <v>90653</v>
      </c>
    </row>
    <row r="1655" spans="1:25" x14ac:dyDescent="0.25">
      <c r="A1655">
        <v>24552</v>
      </c>
      <c r="B1655" t="s">
        <v>50</v>
      </c>
      <c r="C1655">
        <v>0.01</v>
      </c>
      <c r="D1655">
        <v>195.99</v>
      </c>
      <c r="E1655">
        <v>8.99</v>
      </c>
      <c r="F1655">
        <v>2276</v>
      </c>
      <c r="G1655" t="s">
        <v>2178</v>
      </c>
      <c r="H1655" t="s">
        <v>62</v>
      </c>
      <c r="I1655" t="s">
        <v>127</v>
      </c>
      <c r="J1655" t="s">
        <v>90</v>
      </c>
      <c r="K1655" t="s">
        <v>91</v>
      </c>
      <c r="L1655" t="s">
        <v>72</v>
      </c>
      <c r="M1655" t="s">
        <v>747</v>
      </c>
      <c r="N1655">
        <v>0.6</v>
      </c>
      <c r="O1655" t="s">
        <v>46</v>
      </c>
      <c r="P1655" t="s">
        <v>66</v>
      </c>
      <c r="Q1655" t="s">
        <v>84</v>
      </c>
      <c r="R1655" t="s">
        <v>2179</v>
      </c>
      <c r="S1655">
        <v>14304</v>
      </c>
      <c r="T1655" s="3">
        <v>42185</v>
      </c>
      <c r="U1655" s="3">
        <v>42185</v>
      </c>
      <c r="V1655">
        <v>2653.78</v>
      </c>
      <c r="W1655">
        <v>22</v>
      </c>
      <c r="X1655">
        <v>3846.06</v>
      </c>
      <c r="Y1655">
        <v>91502</v>
      </c>
    </row>
    <row r="1656" spans="1:25" x14ac:dyDescent="0.25">
      <c r="A1656">
        <v>24559</v>
      </c>
      <c r="B1656" t="s">
        <v>60</v>
      </c>
      <c r="C1656">
        <v>0.05</v>
      </c>
      <c r="D1656">
        <v>5.28</v>
      </c>
      <c r="E1656">
        <v>6.26</v>
      </c>
      <c r="F1656">
        <v>1265</v>
      </c>
      <c r="G1656" t="s">
        <v>1375</v>
      </c>
      <c r="H1656" t="s">
        <v>62</v>
      </c>
      <c r="I1656" t="s">
        <v>53</v>
      </c>
      <c r="J1656" t="s">
        <v>42</v>
      </c>
      <c r="K1656" t="s">
        <v>106</v>
      </c>
      <c r="L1656" t="s">
        <v>72</v>
      </c>
      <c r="M1656" t="s">
        <v>1376</v>
      </c>
      <c r="N1656">
        <v>0.4</v>
      </c>
      <c r="O1656" t="s">
        <v>46</v>
      </c>
      <c r="P1656" t="s">
        <v>74</v>
      </c>
      <c r="Q1656" t="s">
        <v>317</v>
      </c>
      <c r="R1656" t="s">
        <v>1377</v>
      </c>
      <c r="S1656">
        <v>73521</v>
      </c>
      <c r="T1656" s="3">
        <v>42166</v>
      </c>
      <c r="U1656" s="3">
        <v>42167</v>
      </c>
      <c r="V1656">
        <v>-11.38</v>
      </c>
      <c r="W1656">
        <v>1</v>
      </c>
      <c r="X1656">
        <v>7.15</v>
      </c>
      <c r="Y1656">
        <v>89729</v>
      </c>
    </row>
    <row r="1657" spans="1:25" x14ac:dyDescent="0.25">
      <c r="A1657">
        <v>24568</v>
      </c>
      <c r="B1657" t="s">
        <v>69</v>
      </c>
      <c r="C1657">
        <v>0.05</v>
      </c>
      <c r="D1657">
        <v>6.48</v>
      </c>
      <c r="E1657">
        <v>7.91</v>
      </c>
      <c r="F1657">
        <v>2484</v>
      </c>
      <c r="G1657" t="s">
        <v>2341</v>
      </c>
      <c r="H1657" t="s">
        <v>62</v>
      </c>
      <c r="I1657" t="s">
        <v>41</v>
      </c>
      <c r="J1657" t="s">
        <v>42</v>
      </c>
      <c r="K1657" t="s">
        <v>106</v>
      </c>
      <c r="L1657" t="s">
        <v>72</v>
      </c>
      <c r="M1657" t="s">
        <v>2267</v>
      </c>
      <c r="N1657">
        <v>0.37</v>
      </c>
      <c r="O1657" t="s">
        <v>46</v>
      </c>
      <c r="P1657" t="s">
        <v>149</v>
      </c>
      <c r="Q1657" t="s">
        <v>375</v>
      </c>
      <c r="R1657" t="s">
        <v>2342</v>
      </c>
      <c r="S1657">
        <v>33881</v>
      </c>
      <c r="T1657" s="3">
        <v>42076</v>
      </c>
      <c r="U1657" s="3">
        <v>42077</v>
      </c>
      <c r="V1657">
        <v>322.12</v>
      </c>
      <c r="W1657">
        <v>16</v>
      </c>
      <c r="X1657">
        <v>109.99</v>
      </c>
      <c r="Y1657">
        <v>88998</v>
      </c>
    </row>
    <row r="1658" spans="1:25" x14ac:dyDescent="0.25">
      <c r="A1658">
        <v>24569</v>
      </c>
      <c r="B1658" t="s">
        <v>69</v>
      </c>
      <c r="C1658">
        <v>0.03</v>
      </c>
      <c r="D1658">
        <v>111.03</v>
      </c>
      <c r="E1658">
        <v>8.64</v>
      </c>
      <c r="F1658">
        <v>2484</v>
      </c>
      <c r="G1658" t="s">
        <v>2341</v>
      </c>
      <c r="H1658" t="s">
        <v>62</v>
      </c>
      <c r="I1658" t="s">
        <v>41</v>
      </c>
      <c r="J1658" t="s">
        <v>42</v>
      </c>
      <c r="K1658" t="s">
        <v>154</v>
      </c>
      <c r="L1658" t="s">
        <v>72</v>
      </c>
      <c r="M1658" t="s">
        <v>2343</v>
      </c>
      <c r="N1658">
        <v>0.78</v>
      </c>
      <c r="O1658" t="s">
        <v>46</v>
      </c>
      <c r="P1658" t="s">
        <v>149</v>
      </c>
      <c r="Q1658" t="s">
        <v>375</v>
      </c>
      <c r="R1658" t="s">
        <v>2342</v>
      </c>
      <c r="S1658">
        <v>33881</v>
      </c>
      <c r="T1658" s="3">
        <v>42076</v>
      </c>
      <c r="U1658" s="3">
        <v>42077</v>
      </c>
      <c r="V1658">
        <v>366.54</v>
      </c>
      <c r="W1658">
        <v>8</v>
      </c>
      <c r="X1658">
        <v>900.12</v>
      </c>
      <c r="Y1658">
        <v>88998</v>
      </c>
    </row>
    <row r="1659" spans="1:25" x14ac:dyDescent="0.25">
      <c r="A1659">
        <v>24574</v>
      </c>
      <c r="B1659" t="s">
        <v>69</v>
      </c>
      <c r="C1659">
        <v>0.01</v>
      </c>
      <c r="D1659">
        <v>7.28</v>
      </c>
      <c r="E1659">
        <v>11.15</v>
      </c>
      <c r="F1659">
        <v>721</v>
      </c>
      <c r="G1659" t="s">
        <v>863</v>
      </c>
      <c r="H1659" t="s">
        <v>62</v>
      </c>
      <c r="I1659" t="s">
        <v>41</v>
      </c>
      <c r="J1659" t="s">
        <v>42</v>
      </c>
      <c r="K1659" t="s">
        <v>106</v>
      </c>
      <c r="L1659" t="s">
        <v>72</v>
      </c>
      <c r="M1659" t="s">
        <v>867</v>
      </c>
      <c r="N1659">
        <v>0.37</v>
      </c>
      <c r="O1659" t="s">
        <v>46</v>
      </c>
      <c r="P1659" t="s">
        <v>74</v>
      </c>
      <c r="Q1659" t="s">
        <v>716</v>
      </c>
      <c r="R1659" t="s">
        <v>865</v>
      </c>
      <c r="S1659">
        <v>46041</v>
      </c>
      <c r="T1659" s="3">
        <v>42105</v>
      </c>
      <c r="U1659" s="3">
        <v>42107</v>
      </c>
      <c r="V1659">
        <v>-24.25</v>
      </c>
      <c r="W1659">
        <v>1</v>
      </c>
      <c r="X1659">
        <v>11.21</v>
      </c>
      <c r="Y1659">
        <v>91054</v>
      </c>
    </row>
    <row r="1660" spans="1:25" x14ac:dyDescent="0.25">
      <c r="A1660">
        <v>24577</v>
      </c>
      <c r="B1660" t="s">
        <v>69</v>
      </c>
      <c r="C1660">
        <v>0.04</v>
      </c>
      <c r="D1660">
        <v>95.43</v>
      </c>
      <c r="E1660">
        <v>19.989999999999998</v>
      </c>
      <c r="F1660">
        <v>1709</v>
      </c>
      <c r="G1660" t="s">
        <v>1725</v>
      </c>
      <c r="H1660" t="s">
        <v>62</v>
      </c>
      <c r="I1660" t="s">
        <v>71</v>
      </c>
      <c r="J1660" t="s">
        <v>42</v>
      </c>
      <c r="K1660" t="s">
        <v>154</v>
      </c>
      <c r="L1660" t="s">
        <v>72</v>
      </c>
      <c r="M1660" t="s">
        <v>862</v>
      </c>
      <c r="N1660">
        <v>0.79</v>
      </c>
      <c r="O1660" t="s">
        <v>46</v>
      </c>
      <c r="P1660" t="s">
        <v>66</v>
      </c>
      <c r="Q1660" t="s">
        <v>247</v>
      </c>
      <c r="R1660" t="s">
        <v>1727</v>
      </c>
      <c r="S1660">
        <v>19464</v>
      </c>
      <c r="T1660" s="3">
        <v>42134</v>
      </c>
      <c r="U1660" s="3">
        <v>42136</v>
      </c>
      <c r="V1660">
        <v>13.54</v>
      </c>
      <c r="W1660">
        <v>33</v>
      </c>
      <c r="X1660">
        <v>3251.76</v>
      </c>
      <c r="Y1660">
        <v>88783</v>
      </c>
    </row>
    <row r="1661" spans="1:25" x14ac:dyDescent="0.25">
      <c r="A1661">
        <v>24584</v>
      </c>
      <c r="B1661" t="s">
        <v>60</v>
      </c>
      <c r="C1661">
        <v>7.0000000000000007E-2</v>
      </c>
      <c r="D1661">
        <v>5.18</v>
      </c>
      <c r="E1661">
        <v>5.74</v>
      </c>
      <c r="F1661">
        <v>2481</v>
      </c>
      <c r="G1661" t="s">
        <v>2340</v>
      </c>
      <c r="H1661" t="s">
        <v>40</v>
      </c>
      <c r="I1661" t="s">
        <v>41</v>
      </c>
      <c r="J1661" t="s">
        <v>42</v>
      </c>
      <c r="K1661" t="s">
        <v>122</v>
      </c>
      <c r="L1661" t="s">
        <v>72</v>
      </c>
      <c r="M1661" t="s">
        <v>888</v>
      </c>
      <c r="N1661">
        <v>0.36</v>
      </c>
      <c r="O1661" t="s">
        <v>46</v>
      </c>
      <c r="P1661" t="s">
        <v>149</v>
      </c>
      <c r="Q1661" t="s">
        <v>184</v>
      </c>
      <c r="R1661" t="s">
        <v>1492</v>
      </c>
      <c r="S1661">
        <v>70506</v>
      </c>
      <c r="T1661" s="3">
        <v>42100</v>
      </c>
      <c r="U1661" s="3">
        <v>42102</v>
      </c>
      <c r="V1661">
        <v>-188.03</v>
      </c>
      <c r="W1661">
        <v>14</v>
      </c>
      <c r="X1661">
        <v>79.61</v>
      </c>
      <c r="Y1661">
        <v>91000</v>
      </c>
    </row>
    <row r="1662" spans="1:25" x14ac:dyDescent="0.25">
      <c r="A1662">
        <v>24604</v>
      </c>
      <c r="B1662" t="s">
        <v>69</v>
      </c>
      <c r="C1662">
        <v>7.0000000000000007E-2</v>
      </c>
      <c r="D1662">
        <v>30.56</v>
      </c>
      <c r="E1662">
        <v>2.99</v>
      </c>
      <c r="F1662">
        <v>2813</v>
      </c>
      <c r="G1662" t="s">
        <v>2592</v>
      </c>
      <c r="H1662" t="s">
        <v>62</v>
      </c>
      <c r="I1662" t="s">
        <v>41</v>
      </c>
      <c r="J1662" t="s">
        <v>42</v>
      </c>
      <c r="K1662" t="s">
        <v>122</v>
      </c>
      <c r="L1662" t="s">
        <v>72</v>
      </c>
      <c r="M1662" t="s">
        <v>2593</v>
      </c>
      <c r="N1662">
        <v>0.35</v>
      </c>
      <c r="O1662" t="s">
        <v>46</v>
      </c>
      <c r="P1662" t="s">
        <v>149</v>
      </c>
      <c r="Q1662" t="s">
        <v>257</v>
      </c>
      <c r="R1662" t="s">
        <v>2594</v>
      </c>
      <c r="S1662">
        <v>37311</v>
      </c>
      <c r="T1662" s="3">
        <v>42042</v>
      </c>
      <c r="U1662" s="3">
        <v>42042</v>
      </c>
      <c r="V1662">
        <v>-95.62</v>
      </c>
      <c r="W1662">
        <v>12</v>
      </c>
      <c r="X1662">
        <v>364.92</v>
      </c>
      <c r="Y1662">
        <v>88819</v>
      </c>
    </row>
    <row r="1663" spans="1:25" x14ac:dyDescent="0.25">
      <c r="A1663">
        <v>24607</v>
      </c>
      <c r="B1663" t="s">
        <v>38</v>
      </c>
      <c r="C1663">
        <v>0.05</v>
      </c>
      <c r="D1663">
        <v>11.29</v>
      </c>
      <c r="E1663">
        <v>5.03</v>
      </c>
      <c r="F1663">
        <v>2828</v>
      </c>
      <c r="G1663" t="s">
        <v>2603</v>
      </c>
      <c r="H1663" t="s">
        <v>62</v>
      </c>
      <c r="I1663" t="s">
        <v>41</v>
      </c>
      <c r="J1663" t="s">
        <v>42</v>
      </c>
      <c r="K1663" t="s">
        <v>154</v>
      </c>
      <c r="L1663" t="s">
        <v>72</v>
      </c>
      <c r="M1663" t="s">
        <v>1466</v>
      </c>
      <c r="N1663">
        <v>0.59</v>
      </c>
      <c r="O1663" t="s">
        <v>46</v>
      </c>
      <c r="P1663" t="s">
        <v>47</v>
      </c>
      <c r="Q1663" t="s">
        <v>58</v>
      </c>
      <c r="R1663" t="s">
        <v>2604</v>
      </c>
      <c r="S1663">
        <v>92243</v>
      </c>
      <c r="T1663" s="3">
        <v>42054</v>
      </c>
      <c r="U1663" s="3">
        <v>42056</v>
      </c>
      <c r="V1663">
        <v>-35.26</v>
      </c>
      <c r="W1663">
        <v>8</v>
      </c>
      <c r="X1663">
        <v>90.46</v>
      </c>
      <c r="Y1663">
        <v>87720</v>
      </c>
    </row>
    <row r="1664" spans="1:25" x14ac:dyDescent="0.25">
      <c r="A1664">
        <v>24622</v>
      </c>
      <c r="B1664" t="s">
        <v>50</v>
      </c>
      <c r="C1664">
        <v>0.06</v>
      </c>
      <c r="D1664">
        <v>17.98</v>
      </c>
      <c r="E1664">
        <v>8.51</v>
      </c>
      <c r="F1664">
        <v>1818</v>
      </c>
      <c r="G1664" t="s">
        <v>1822</v>
      </c>
      <c r="H1664" t="s">
        <v>62</v>
      </c>
      <c r="I1664" t="s">
        <v>127</v>
      </c>
      <c r="J1664" t="s">
        <v>90</v>
      </c>
      <c r="K1664" t="s">
        <v>98</v>
      </c>
      <c r="L1664" t="s">
        <v>99</v>
      </c>
      <c r="M1664" t="s">
        <v>117</v>
      </c>
      <c r="N1664">
        <v>0.4</v>
      </c>
      <c r="O1664" t="s">
        <v>46</v>
      </c>
      <c r="P1664" t="s">
        <v>74</v>
      </c>
      <c r="Q1664" t="s">
        <v>313</v>
      </c>
      <c r="R1664" t="s">
        <v>1823</v>
      </c>
      <c r="S1664">
        <v>48126</v>
      </c>
      <c r="T1664" s="3">
        <v>42109</v>
      </c>
      <c r="U1664" s="3">
        <v>42111</v>
      </c>
      <c r="V1664">
        <v>-47.24</v>
      </c>
      <c r="W1664">
        <v>3</v>
      </c>
      <c r="X1664">
        <v>56.38</v>
      </c>
      <c r="Y1664">
        <v>85991</v>
      </c>
    </row>
    <row r="1665" spans="1:25" x14ac:dyDescent="0.25">
      <c r="A1665">
        <v>24623</v>
      </c>
      <c r="B1665" t="s">
        <v>50</v>
      </c>
      <c r="C1665">
        <v>0.1</v>
      </c>
      <c r="D1665">
        <v>9.99</v>
      </c>
      <c r="E1665">
        <v>4.78</v>
      </c>
      <c r="F1665">
        <v>1818</v>
      </c>
      <c r="G1665" t="s">
        <v>1822</v>
      </c>
      <c r="H1665" t="s">
        <v>40</v>
      </c>
      <c r="I1665" t="s">
        <v>127</v>
      </c>
      <c r="J1665" t="s">
        <v>42</v>
      </c>
      <c r="K1665" t="s">
        <v>106</v>
      </c>
      <c r="L1665" t="s">
        <v>72</v>
      </c>
      <c r="M1665" t="s">
        <v>1824</v>
      </c>
      <c r="N1665">
        <v>0.4</v>
      </c>
      <c r="O1665" t="s">
        <v>46</v>
      </c>
      <c r="P1665" t="s">
        <v>74</v>
      </c>
      <c r="Q1665" t="s">
        <v>313</v>
      </c>
      <c r="R1665" t="s">
        <v>1823</v>
      </c>
      <c r="S1665">
        <v>48126</v>
      </c>
      <c r="T1665" s="3">
        <v>42109</v>
      </c>
      <c r="U1665" s="3">
        <v>42112</v>
      </c>
      <c r="V1665">
        <v>9.15</v>
      </c>
      <c r="W1665">
        <v>12</v>
      </c>
      <c r="X1665">
        <v>119.13</v>
      </c>
      <c r="Y1665">
        <v>85991</v>
      </c>
    </row>
    <row r="1666" spans="1:25" x14ac:dyDescent="0.25">
      <c r="A1666">
        <v>24627</v>
      </c>
      <c r="B1666" t="s">
        <v>119</v>
      </c>
      <c r="C1666">
        <v>0.04</v>
      </c>
      <c r="D1666">
        <v>125.99</v>
      </c>
      <c r="E1666">
        <v>8.99</v>
      </c>
      <c r="F1666">
        <v>358</v>
      </c>
      <c r="G1666" t="s">
        <v>477</v>
      </c>
      <c r="H1666" t="s">
        <v>62</v>
      </c>
      <c r="I1666" t="s">
        <v>41</v>
      </c>
      <c r="J1666" t="s">
        <v>90</v>
      </c>
      <c r="K1666" t="s">
        <v>91</v>
      </c>
      <c r="L1666" t="s">
        <v>72</v>
      </c>
      <c r="M1666" t="s">
        <v>478</v>
      </c>
      <c r="N1666">
        <v>0.59</v>
      </c>
      <c r="O1666" t="s">
        <v>46</v>
      </c>
      <c r="P1666" t="s">
        <v>66</v>
      </c>
      <c r="Q1666" t="s">
        <v>247</v>
      </c>
      <c r="R1666" t="s">
        <v>479</v>
      </c>
      <c r="S1666">
        <v>19406</v>
      </c>
      <c r="T1666" s="3">
        <v>42013</v>
      </c>
      <c r="U1666" s="3">
        <v>42020</v>
      </c>
      <c r="V1666">
        <v>-627.82000000000005</v>
      </c>
      <c r="W1666">
        <v>1</v>
      </c>
      <c r="X1666">
        <v>107.95</v>
      </c>
      <c r="Y1666">
        <v>91130</v>
      </c>
    </row>
    <row r="1667" spans="1:25" x14ac:dyDescent="0.25">
      <c r="A1667">
        <v>24629</v>
      </c>
      <c r="B1667" t="s">
        <v>50</v>
      </c>
      <c r="C1667">
        <v>0.09</v>
      </c>
      <c r="D1667">
        <v>6.48</v>
      </c>
      <c r="E1667">
        <v>9.68</v>
      </c>
      <c r="F1667">
        <v>792</v>
      </c>
      <c r="G1667" t="s">
        <v>933</v>
      </c>
      <c r="H1667" t="s">
        <v>62</v>
      </c>
      <c r="I1667" t="s">
        <v>41</v>
      </c>
      <c r="J1667" t="s">
        <v>42</v>
      </c>
      <c r="K1667" t="s">
        <v>106</v>
      </c>
      <c r="L1667" t="s">
        <v>72</v>
      </c>
      <c r="M1667" t="s">
        <v>934</v>
      </c>
      <c r="N1667">
        <v>0.36</v>
      </c>
      <c r="O1667" t="s">
        <v>46</v>
      </c>
      <c r="P1667" t="s">
        <v>74</v>
      </c>
      <c r="Q1667" t="s">
        <v>317</v>
      </c>
      <c r="R1667" t="s">
        <v>935</v>
      </c>
      <c r="S1667">
        <v>73064</v>
      </c>
      <c r="T1667" s="3">
        <v>42176</v>
      </c>
      <c r="U1667" s="3">
        <v>42177</v>
      </c>
      <c r="V1667">
        <v>-204.16</v>
      </c>
      <c r="W1667">
        <v>16</v>
      </c>
      <c r="X1667">
        <v>99.92</v>
      </c>
      <c r="Y1667">
        <v>88753</v>
      </c>
    </row>
    <row r="1668" spans="1:25" x14ac:dyDescent="0.25">
      <c r="A1668">
        <v>24637</v>
      </c>
      <c r="B1668" t="s">
        <v>60</v>
      </c>
      <c r="C1668">
        <v>0.03</v>
      </c>
      <c r="D1668">
        <v>4.9800000000000004</v>
      </c>
      <c r="E1668">
        <v>4.62</v>
      </c>
      <c r="F1668">
        <v>3209</v>
      </c>
      <c r="G1668" t="s">
        <v>2892</v>
      </c>
      <c r="H1668" t="s">
        <v>40</v>
      </c>
      <c r="I1668" t="s">
        <v>41</v>
      </c>
      <c r="J1668" t="s">
        <v>90</v>
      </c>
      <c r="K1668" t="s">
        <v>193</v>
      </c>
      <c r="L1668" t="s">
        <v>64</v>
      </c>
      <c r="M1668" t="s">
        <v>424</v>
      </c>
      <c r="N1668">
        <v>0.64</v>
      </c>
      <c r="O1668" t="s">
        <v>46</v>
      </c>
      <c r="P1668" t="s">
        <v>47</v>
      </c>
      <c r="Q1668" t="s">
        <v>58</v>
      </c>
      <c r="R1668" t="s">
        <v>2893</v>
      </c>
      <c r="S1668">
        <v>90210</v>
      </c>
      <c r="T1668" s="3">
        <v>42183</v>
      </c>
      <c r="U1668" s="3">
        <v>42184</v>
      </c>
      <c r="V1668">
        <v>-30.45</v>
      </c>
      <c r="W1668">
        <v>8</v>
      </c>
      <c r="X1668">
        <v>44.24</v>
      </c>
      <c r="Y1668">
        <v>90739</v>
      </c>
    </row>
    <row r="1669" spans="1:25" x14ac:dyDescent="0.25">
      <c r="A1669">
        <v>24638</v>
      </c>
      <c r="B1669" t="s">
        <v>60</v>
      </c>
      <c r="C1669">
        <v>0.04</v>
      </c>
      <c r="D1669">
        <v>15.98</v>
      </c>
      <c r="E1669">
        <v>4</v>
      </c>
      <c r="F1669">
        <v>395</v>
      </c>
      <c r="G1669" t="s">
        <v>525</v>
      </c>
      <c r="H1669" t="s">
        <v>62</v>
      </c>
      <c r="I1669" t="s">
        <v>41</v>
      </c>
      <c r="J1669" t="s">
        <v>90</v>
      </c>
      <c r="K1669" t="s">
        <v>193</v>
      </c>
      <c r="L1669" t="s">
        <v>72</v>
      </c>
      <c r="M1669" t="s">
        <v>526</v>
      </c>
      <c r="N1669">
        <v>0.37</v>
      </c>
      <c r="O1669" t="s">
        <v>46</v>
      </c>
      <c r="P1669" t="s">
        <v>149</v>
      </c>
      <c r="Q1669" t="s">
        <v>335</v>
      </c>
      <c r="R1669" t="s">
        <v>527</v>
      </c>
      <c r="S1669">
        <v>28001</v>
      </c>
      <c r="T1669" s="3">
        <v>42173</v>
      </c>
      <c r="U1669" s="3">
        <v>42174</v>
      </c>
      <c r="V1669">
        <v>-19.21</v>
      </c>
      <c r="W1669">
        <v>4</v>
      </c>
      <c r="X1669">
        <v>64.59</v>
      </c>
      <c r="Y1669">
        <v>86384</v>
      </c>
    </row>
    <row r="1670" spans="1:25" x14ac:dyDescent="0.25">
      <c r="A1670">
        <v>24639</v>
      </c>
      <c r="B1670" t="s">
        <v>60</v>
      </c>
      <c r="C1670">
        <v>0.06</v>
      </c>
      <c r="D1670">
        <v>22.84</v>
      </c>
      <c r="E1670">
        <v>5.47</v>
      </c>
      <c r="F1670">
        <v>395</v>
      </c>
      <c r="G1670" t="s">
        <v>525</v>
      </c>
      <c r="H1670" t="s">
        <v>62</v>
      </c>
      <c r="I1670" t="s">
        <v>41</v>
      </c>
      <c r="J1670" t="s">
        <v>42</v>
      </c>
      <c r="K1670" t="s">
        <v>106</v>
      </c>
      <c r="L1670" t="s">
        <v>72</v>
      </c>
      <c r="M1670" t="s">
        <v>528</v>
      </c>
      <c r="N1670">
        <v>0.39</v>
      </c>
      <c r="O1670" t="s">
        <v>46</v>
      </c>
      <c r="P1670" t="s">
        <v>149</v>
      </c>
      <c r="Q1670" t="s">
        <v>335</v>
      </c>
      <c r="R1670" t="s">
        <v>527</v>
      </c>
      <c r="S1670">
        <v>28001</v>
      </c>
      <c r="T1670" s="3">
        <v>42173</v>
      </c>
      <c r="U1670" s="3">
        <v>42175</v>
      </c>
      <c r="V1670">
        <v>7.44</v>
      </c>
      <c r="W1670">
        <v>20</v>
      </c>
      <c r="X1670">
        <v>461.94</v>
      </c>
      <c r="Y1670">
        <v>86384</v>
      </c>
    </row>
    <row r="1671" spans="1:25" x14ac:dyDescent="0.25">
      <c r="A1671">
        <v>24640</v>
      </c>
      <c r="B1671" t="s">
        <v>119</v>
      </c>
      <c r="C1671">
        <v>0.09</v>
      </c>
      <c r="D1671">
        <v>30.98</v>
      </c>
      <c r="E1671">
        <v>6.5</v>
      </c>
      <c r="F1671">
        <v>1958</v>
      </c>
      <c r="G1671" t="s">
        <v>1920</v>
      </c>
      <c r="H1671" t="s">
        <v>40</v>
      </c>
      <c r="I1671" t="s">
        <v>127</v>
      </c>
      <c r="J1671" t="s">
        <v>90</v>
      </c>
      <c r="K1671" t="s">
        <v>193</v>
      </c>
      <c r="L1671" t="s">
        <v>72</v>
      </c>
      <c r="M1671" t="s">
        <v>1921</v>
      </c>
      <c r="N1671">
        <v>0.64</v>
      </c>
      <c r="O1671" t="s">
        <v>46</v>
      </c>
      <c r="P1671" t="s">
        <v>47</v>
      </c>
      <c r="Q1671" t="s">
        <v>115</v>
      </c>
      <c r="R1671" t="s">
        <v>919</v>
      </c>
      <c r="S1671">
        <v>97068</v>
      </c>
      <c r="T1671" s="3">
        <v>42173</v>
      </c>
      <c r="U1671" s="3">
        <v>42177</v>
      </c>
      <c r="V1671">
        <v>-55.97</v>
      </c>
      <c r="W1671">
        <v>7</v>
      </c>
      <c r="X1671">
        <v>204.34</v>
      </c>
      <c r="Y1671">
        <v>89819</v>
      </c>
    </row>
    <row r="1672" spans="1:25" x14ac:dyDescent="0.25">
      <c r="A1672">
        <v>24663</v>
      </c>
      <c r="B1672" t="s">
        <v>119</v>
      </c>
      <c r="C1672">
        <v>0.05</v>
      </c>
      <c r="D1672">
        <v>161.55000000000001</v>
      </c>
      <c r="E1672">
        <v>19.989999999999998</v>
      </c>
      <c r="F1672">
        <v>87</v>
      </c>
      <c r="G1672" t="s">
        <v>173</v>
      </c>
      <c r="H1672" t="s">
        <v>62</v>
      </c>
      <c r="I1672" t="s">
        <v>41</v>
      </c>
      <c r="J1672" t="s">
        <v>42</v>
      </c>
      <c r="K1672" t="s">
        <v>154</v>
      </c>
      <c r="L1672" t="s">
        <v>72</v>
      </c>
      <c r="M1672" t="s">
        <v>174</v>
      </c>
      <c r="N1672">
        <v>0.66</v>
      </c>
      <c r="O1672" t="s">
        <v>46</v>
      </c>
      <c r="P1672" t="s">
        <v>47</v>
      </c>
      <c r="Q1672" t="s">
        <v>58</v>
      </c>
      <c r="R1672" t="s">
        <v>175</v>
      </c>
      <c r="S1672">
        <v>95687</v>
      </c>
      <c r="T1672" s="3">
        <v>42158</v>
      </c>
      <c r="U1672" s="3">
        <v>42163</v>
      </c>
      <c r="V1672">
        <v>1892.42</v>
      </c>
      <c r="W1672">
        <v>19</v>
      </c>
      <c r="X1672">
        <v>3127.69</v>
      </c>
      <c r="Y1672">
        <v>90596</v>
      </c>
    </row>
    <row r="1673" spans="1:25" x14ac:dyDescent="0.25">
      <c r="A1673">
        <v>24673</v>
      </c>
      <c r="B1673" t="s">
        <v>60</v>
      </c>
      <c r="C1673">
        <v>7.0000000000000007E-2</v>
      </c>
      <c r="D1673">
        <v>270.98</v>
      </c>
      <c r="E1673">
        <v>50</v>
      </c>
      <c r="F1673">
        <v>2302</v>
      </c>
      <c r="G1673" t="s">
        <v>2200</v>
      </c>
      <c r="H1673" t="s">
        <v>52</v>
      </c>
      <c r="I1673" t="s">
        <v>41</v>
      </c>
      <c r="J1673" t="s">
        <v>54</v>
      </c>
      <c r="K1673" t="s">
        <v>55</v>
      </c>
      <c r="L1673" t="s">
        <v>56</v>
      </c>
      <c r="M1673" t="s">
        <v>2201</v>
      </c>
      <c r="N1673">
        <v>0.77</v>
      </c>
      <c r="O1673" t="s">
        <v>46</v>
      </c>
      <c r="P1673" t="s">
        <v>149</v>
      </c>
      <c r="Q1673" t="s">
        <v>375</v>
      </c>
      <c r="R1673" t="s">
        <v>2202</v>
      </c>
      <c r="S1673">
        <v>32404</v>
      </c>
      <c r="T1673" s="3">
        <v>42046</v>
      </c>
      <c r="U1673" s="3">
        <v>42048</v>
      </c>
      <c r="V1673">
        <v>27.73</v>
      </c>
      <c r="W1673">
        <v>9</v>
      </c>
      <c r="X1673">
        <v>2439.37</v>
      </c>
      <c r="Y1673">
        <v>87695</v>
      </c>
    </row>
    <row r="1674" spans="1:25" x14ac:dyDescent="0.25">
      <c r="A1674">
        <v>24674</v>
      </c>
      <c r="B1674" t="s">
        <v>38</v>
      </c>
      <c r="C1674">
        <v>0.04</v>
      </c>
      <c r="D1674">
        <v>45.19</v>
      </c>
      <c r="E1674">
        <v>1.99</v>
      </c>
      <c r="F1674">
        <v>2124</v>
      </c>
      <c r="G1674" t="s">
        <v>2047</v>
      </c>
      <c r="H1674" t="s">
        <v>62</v>
      </c>
      <c r="I1674" t="s">
        <v>127</v>
      </c>
      <c r="J1674" t="s">
        <v>90</v>
      </c>
      <c r="K1674" t="s">
        <v>193</v>
      </c>
      <c r="L1674" t="s">
        <v>64</v>
      </c>
      <c r="M1674" t="s">
        <v>1113</v>
      </c>
      <c r="N1674">
        <v>0.55000000000000004</v>
      </c>
      <c r="O1674" t="s">
        <v>46</v>
      </c>
      <c r="P1674" t="s">
        <v>149</v>
      </c>
      <c r="Q1674" t="s">
        <v>971</v>
      </c>
      <c r="R1674" t="s">
        <v>2048</v>
      </c>
      <c r="S1674">
        <v>72301</v>
      </c>
      <c r="T1674" s="3">
        <v>42005</v>
      </c>
      <c r="U1674" s="3">
        <v>42006</v>
      </c>
      <c r="V1674">
        <v>-61.19</v>
      </c>
      <c r="W1674">
        <v>13</v>
      </c>
      <c r="X1674">
        <v>609.09</v>
      </c>
      <c r="Y1674">
        <v>89665</v>
      </c>
    </row>
    <row r="1675" spans="1:25" x14ac:dyDescent="0.25">
      <c r="A1675">
        <v>24677</v>
      </c>
      <c r="B1675" t="s">
        <v>50</v>
      </c>
      <c r="C1675">
        <v>0.05</v>
      </c>
      <c r="D1675">
        <v>291.73</v>
      </c>
      <c r="E1675">
        <v>48.8</v>
      </c>
      <c r="F1675">
        <v>2073</v>
      </c>
      <c r="G1675" t="s">
        <v>2013</v>
      </c>
      <c r="H1675" t="s">
        <v>52</v>
      </c>
      <c r="I1675" t="s">
        <v>127</v>
      </c>
      <c r="J1675" t="s">
        <v>54</v>
      </c>
      <c r="K1675" t="s">
        <v>55</v>
      </c>
      <c r="L1675" t="s">
        <v>56</v>
      </c>
      <c r="M1675" t="s">
        <v>158</v>
      </c>
      <c r="N1675">
        <v>0.56000000000000005</v>
      </c>
      <c r="O1675" t="s">
        <v>46</v>
      </c>
      <c r="P1675" t="s">
        <v>74</v>
      </c>
      <c r="Q1675" t="s">
        <v>313</v>
      </c>
      <c r="R1675" t="s">
        <v>2014</v>
      </c>
      <c r="S1675">
        <v>48135</v>
      </c>
      <c r="T1675" s="3">
        <v>42101</v>
      </c>
      <c r="U1675" s="3">
        <v>42103</v>
      </c>
      <c r="V1675">
        <v>550.38</v>
      </c>
      <c r="W1675">
        <v>6</v>
      </c>
      <c r="X1675">
        <v>1818.41</v>
      </c>
      <c r="Y1675">
        <v>88557</v>
      </c>
    </row>
    <row r="1676" spans="1:25" x14ac:dyDescent="0.25">
      <c r="A1676">
        <v>24691</v>
      </c>
      <c r="B1676" t="s">
        <v>50</v>
      </c>
      <c r="C1676">
        <v>0.09</v>
      </c>
      <c r="D1676">
        <v>304.99</v>
      </c>
      <c r="E1676">
        <v>19.989999999999998</v>
      </c>
      <c r="F1676">
        <v>3137</v>
      </c>
      <c r="G1676" t="s">
        <v>2840</v>
      </c>
      <c r="H1676" t="s">
        <v>62</v>
      </c>
      <c r="I1676" t="s">
        <v>41</v>
      </c>
      <c r="J1676" t="s">
        <v>42</v>
      </c>
      <c r="K1676" t="s">
        <v>122</v>
      </c>
      <c r="L1676" t="s">
        <v>72</v>
      </c>
      <c r="M1676" t="s">
        <v>2638</v>
      </c>
      <c r="N1676">
        <v>0.4</v>
      </c>
      <c r="O1676" t="s">
        <v>46</v>
      </c>
      <c r="P1676" t="s">
        <v>66</v>
      </c>
      <c r="Q1676" t="s">
        <v>210</v>
      </c>
      <c r="R1676" t="s">
        <v>2841</v>
      </c>
      <c r="S1676">
        <v>3246</v>
      </c>
      <c r="T1676" s="3">
        <v>42163</v>
      </c>
      <c r="U1676" s="3">
        <v>42164</v>
      </c>
      <c r="V1676">
        <v>1623.95</v>
      </c>
      <c r="W1676">
        <v>8</v>
      </c>
      <c r="X1676">
        <v>2353.5500000000002</v>
      </c>
      <c r="Y1676">
        <v>86795</v>
      </c>
    </row>
    <row r="1677" spans="1:25" x14ac:dyDescent="0.25">
      <c r="A1677">
        <v>24693</v>
      </c>
      <c r="B1677" t="s">
        <v>60</v>
      </c>
      <c r="C1677">
        <v>0.08</v>
      </c>
      <c r="D1677">
        <v>14.2</v>
      </c>
      <c r="E1677">
        <v>5.3</v>
      </c>
      <c r="F1677">
        <v>947</v>
      </c>
      <c r="G1677" t="s">
        <v>1075</v>
      </c>
      <c r="H1677" t="s">
        <v>40</v>
      </c>
      <c r="I1677" t="s">
        <v>53</v>
      </c>
      <c r="J1677" t="s">
        <v>54</v>
      </c>
      <c r="K1677" t="s">
        <v>63</v>
      </c>
      <c r="L1677" t="s">
        <v>44</v>
      </c>
      <c r="M1677" t="s">
        <v>743</v>
      </c>
      <c r="N1677">
        <v>0.46</v>
      </c>
      <c r="O1677" t="s">
        <v>46</v>
      </c>
      <c r="P1677" t="s">
        <v>66</v>
      </c>
      <c r="Q1677" t="s">
        <v>67</v>
      </c>
      <c r="R1677" t="s">
        <v>1076</v>
      </c>
      <c r="S1677">
        <v>7002</v>
      </c>
      <c r="T1677" s="3">
        <v>42015</v>
      </c>
      <c r="U1677" s="3">
        <v>42017</v>
      </c>
      <c r="V1677">
        <v>27.23</v>
      </c>
      <c r="W1677">
        <v>5</v>
      </c>
      <c r="X1677">
        <v>72.11</v>
      </c>
      <c r="Y1677">
        <v>86565</v>
      </c>
    </row>
    <row r="1678" spans="1:25" x14ac:dyDescent="0.25">
      <c r="A1678">
        <v>24711</v>
      </c>
      <c r="B1678" t="s">
        <v>38</v>
      </c>
      <c r="C1678">
        <v>0</v>
      </c>
      <c r="D1678">
        <v>6.68</v>
      </c>
      <c r="E1678">
        <v>5.66</v>
      </c>
      <c r="F1678">
        <v>1047</v>
      </c>
      <c r="G1678" t="s">
        <v>1178</v>
      </c>
      <c r="H1678" t="s">
        <v>62</v>
      </c>
      <c r="I1678" t="s">
        <v>53</v>
      </c>
      <c r="J1678" t="s">
        <v>42</v>
      </c>
      <c r="K1678" t="s">
        <v>106</v>
      </c>
      <c r="L1678" t="s">
        <v>72</v>
      </c>
      <c r="M1678" t="s">
        <v>1177</v>
      </c>
      <c r="N1678">
        <v>0.37</v>
      </c>
      <c r="O1678" t="s">
        <v>46</v>
      </c>
      <c r="P1678" t="s">
        <v>66</v>
      </c>
      <c r="Q1678" t="s">
        <v>206</v>
      </c>
      <c r="R1678" t="s">
        <v>207</v>
      </c>
      <c r="S1678">
        <v>2109</v>
      </c>
      <c r="T1678" s="3">
        <v>42062</v>
      </c>
      <c r="U1678" s="3">
        <v>42063</v>
      </c>
      <c r="V1678">
        <v>-40.01</v>
      </c>
      <c r="W1678">
        <v>23</v>
      </c>
      <c r="X1678">
        <v>157.78</v>
      </c>
      <c r="Y1678">
        <v>89389</v>
      </c>
    </row>
    <row r="1679" spans="1:25" x14ac:dyDescent="0.25">
      <c r="A1679">
        <v>24722</v>
      </c>
      <c r="B1679" t="s">
        <v>38</v>
      </c>
      <c r="C1679">
        <v>0.04</v>
      </c>
      <c r="D1679">
        <v>46.89</v>
      </c>
      <c r="E1679">
        <v>5.0999999999999996</v>
      </c>
      <c r="F1679">
        <v>1416</v>
      </c>
      <c r="G1679" t="s">
        <v>1486</v>
      </c>
      <c r="H1679" t="s">
        <v>62</v>
      </c>
      <c r="I1679" t="s">
        <v>71</v>
      </c>
      <c r="J1679" t="s">
        <v>42</v>
      </c>
      <c r="K1679" t="s">
        <v>270</v>
      </c>
      <c r="L1679" t="s">
        <v>99</v>
      </c>
      <c r="M1679" t="s">
        <v>1358</v>
      </c>
      <c r="N1679">
        <v>0.46</v>
      </c>
      <c r="O1679" t="s">
        <v>46</v>
      </c>
      <c r="P1679" t="s">
        <v>74</v>
      </c>
      <c r="Q1679" t="s">
        <v>716</v>
      </c>
      <c r="R1679" t="s">
        <v>1487</v>
      </c>
      <c r="S1679">
        <v>46203</v>
      </c>
      <c r="T1679" s="3">
        <v>42180</v>
      </c>
      <c r="U1679" s="3">
        <v>42182</v>
      </c>
      <c r="V1679">
        <v>87.12</v>
      </c>
      <c r="W1679">
        <v>4</v>
      </c>
      <c r="X1679">
        <v>182.61</v>
      </c>
      <c r="Y1679">
        <v>90540</v>
      </c>
    </row>
    <row r="1680" spans="1:25" x14ac:dyDescent="0.25">
      <c r="A1680">
        <v>24723</v>
      </c>
      <c r="B1680" t="s">
        <v>69</v>
      </c>
      <c r="C1680">
        <v>0.04</v>
      </c>
      <c r="D1680">
        <v>17.239999999999998</v>
      </c>
      <c r="E1680">
        <v>3.26</v>
      </c>
      <c r="F1680">
        <v>3151</v>
      </c>
      <c r="G1680" t="s">
        <v>2857</v>
      </c>
      <c r="H1680" t="s">
        <v>62</v>
      </c>
      <c r="I1680" t="s">
        <v>53</v>
      </c>
      <c r="J1680" t="s">
        <v>42</v>
      </c>
      <c r="K1680" t="s">
        <v>187</v>
      </c>
      <c r="L1680" t="s">
        <v>64</v>
      </c>
      <c r="M1680" t="s">
        <v>2860</v>
      </c>
      <c r="N1680">
        <v>0.56000000000000005</v>
      </c>
      <c r="O1680" t="s">
        <v>46</v>
      </c>
      <c r="P1680" t="s">
        <v>47</v>
      </c>
      <c r="Q1680" t="s">
        <v>58</v>
      </c>
      <c r="R1680" t="s">
        <v>2859</v>
      </c>
      <c r="S1680">
        <v>92277</v>
      </c>
      <c r="T1680" s="3">
        <v>42063</v>
      </c>
      <c r="U1680" s="3">
        <v>42063</v>
      </c>
      <c r="V1680">
        <v>47.73</v>
      </c>
      <c r="W1680">
        <v>7</v>
      </c>
      <c r="X1680">
        <v>119.6</v>
      </c>
      <c r="Y1680">
        <v>88546</v>
      </c>
    </row>
    <row r="1681" spans="1:25" x14ac:dyDescent="0.25">
      <c r="A1681">
        <v>24731</v>
      </c>
      <c r="B1681" t="s">
        <v>119</v>
      </c>
      <c r="C1681">
        <v>0.09</v>
      </c>
      <c r="D1681">
        <v>20.99</v>
      </c>
      <c r="E1681">
        <v>2.5</v>
      </c>
      <c r="F1681">
        <v>2044</v>
      </c>
      <c r="G1681" t="s">
        <v>1975</v>
      </c>
      <c r="H1681" t="s">
        <v>62</v>
      </c>
      <c r="I1681" t="s">
        <v>41</v>
      </c>
      <c r="J1681" t="s">
        <v>90</v>
      </c>
      <c r="K1681" t="s">
        <v>91</v>
      </c>
      <c r="L1681" t="s">
        <v>44</v>
      </c>
      <c r="M1681" t="s">
        <v>1183</v>
      </c>
      <c r="N1681">
        <v>0.81</v>
      </c>
      <c r="O1681" t="s">
        <v>46</v>
      </c>
      <c r="P1681" t="s">
        <v>149</v>
      </c>
      <c r="Q1681" t="s">
        <v>971</v>
      </c>
      <c r="R1681" t="s">
        <v>1976</v>
      </c>
      <c r="S1681">
        <v>72756</v>
      </c>
      <c r="T1681" s="3">
        <v>42179</v>
      </c>
      <c r="U1681" s="3">
        <v>42186</v>
      </c>
      <c r="V1681">
        <v>-136.12</v>
      </c>
      <c r="W1681">
        <v>6</v>
      </c>
      <c r="X1681">
        <v>100.11</v>
      </c>
      <c r="Y1681">
        <v>88692</v>
      </c>
    </row>
    <row r="1682" spans="1:25" x14ac:dyDescent="0.25">
      <c r="A1682">
        <v>24737</v>
      </c>
      <c r="B1682" t="s">
        <v>69</v>
      </c>
      <c r="C1682">
        <v>0.02</v>
      </c>
      <c r="D1682">
        <v>15.94</v>
      </c>
      <c r="E1682">
        <v>5.45</v>
      </c>
      <c r="F1682">
        <v>1069</v>
      </c>
      <c r="G1682" t="s">
        <v>1195</v>
      </c>
      <c r="H1682" t="s">
        <v>62</v>
      </c>
      <c r="I1682" t="s">
        <v>53</v>
      </c>
      <c r="J1682" t="s">
        <v>42</v>
      </c>
      <c r="K1682" t="s">
        <v>43</v>
      </c>
      <c r="L1682" t="s">
        <v>64</v>
      </c>
      <c r="M1682" t="s">
        <v>1196</v>
      </c>
      <c r="N1682">
        <v>0.55000000000000004</v>
      </c>
      <c r="O1682" t="s">
        <v>46</v>
      </c>
      <c r="P1682" t="s">
        <v>74</v>
      </c>
      <c r="Q1682" t="s">
        <v>191</v>
      </c>
      <c r="R1682" t="s">
        <v>1197</v>
      </c>
      <c r="S1682">
        <v>62901</v>
      </c>
      <c r="T1682" s="3">
        <v>42138</v>
      </c>
      <c r="U1682" s="3">
        <v>42139</v>
      </c>
      <c r="V1682">
        <v>139.61000000000001</v>
      </c>
      <c r="W1682">
        <v>41</v>
      </c>
      <c r="X1682">
        <v>664.34</v>
      </c>
      <c r="Y1682">
        <v>87110</v>
      </c>
    </row>
    <row r="1683" spans="1:25" x14ac:dyDescent="0.25">
      <c r="A1683">
        <v>24746</v>
      </c>
      <c r="B1683" t="s">
        <v>50</v>
      </c>
      <c r="C1683">
        <v>0.1</v>
      </c>
      <c r="D1683">
        <v>22.01</v>
      </c>
      <c r="E1683">
        <v>5.53</v>
      </c>
      <c r="F1683">
        <v>2820</v>
      </c>
      <c r="G1683" t="s">
        <v>2597</v>
      </c>
      <c r="H1683" t="s">
        <v>62</v>
      </c>
      <c r="I1683" t="s">
        <v>53</v>
      </c>
      <c r="J1683" t="s">
        <v>42</v>
      </c>
      <c r="K1683" t="s">
        <v>43</v>
      </c>
      <c r="L1683" t="s">
        <v>64</v>
      </c>
      <c r="M1683" t="s">
        <v>2064</v>
      </c>
      <c r="N1683">
        <v>0.59</v>
      </c>
      <c r="O1683" t="s">
        <v>46</v>
      </c>
      <c r="P1683" t="s">
        <v>74</v>
      </c>
      <c r="Q1683" t="s">
        <v>519</v>
      </c>
      <c r="R1683" t="s">
        <v>2598</v>
      </c>
      <c r="S1683">
        <v>63129</v>
      </c>
      <c r="T1683" s="3">
        <v>42018</v>
      </c>
      <c r="U1683" s="3">
        <v>42019</v>
      </c>
      <c r="V1683">
        <v>31.59</v>
      </c>
      <c r="W1683">
        <v>14</v>
      </c>
      <c r="X1683">
        <v>281.75</v>
      </c>
      <c r="Y1683">
        <v>87900</v>
      </c>
    </row>
    <row r="1684" spans="1:25" x14ac:dyDescent="0.25">
      <c r="A1684">
        <v>24748</v>
      </c>
      <c r="B1684" t="s">
        <v>60</v>
      </c>
      <c r="C1684">
        <v>0.09</v>
      </c>
      <c r="D1684">
        <v>20.99</v>
      </c>
      <c r="E1684">
        <v>4.8099999999999996</v>
      </c>
      <c r="F1684">
        <v>2066</v>
      </c>
      <c r="G1684" t="s">
        <v>1998</v>
      </c>
      <c r="H1684" t="s">
        <v>40</v>
      </c>
      <c r="I1684" t="s">
        <v>53</v>
      </c>
      <c r="J1684" t="s">
        <v>90</v>
      </c>
      <c r="K1684" t="s">
        <v>91</v>
      </c>
      <c r="L1684" t="s">
        <v>99</v>
      </c>
      <c r="M1684" t="s">
        <v>488</v>
      </c>
      <c r="N1684">
        <v>0.57999999999999996</v>
      </c>
      <c r="O1684" t="s">
        <v>46</v>
      </c>
      <c r="P1684" t="s">
        <v>149</v>
      </c>
      <c r="Q1684" t="s">
        <v>335</v>
      </c>
      <c r="R1684" t="s">
        <v>1999</v>
      </c>
      <c r="S1684">
        <v>28079</v>
      </c>
      <c r="T1684" s="3">
        <v>42094</v>
      </c>
      <c r="U1684" s="3">
        <v>42095</v>
      </c>
      <c r="V1684">
        <v>272.69</v>
      </c>
      <c r="W1684">
        <v>2</v>
      </c>
      <c r="X1684">
        <v>38.979999999999997</v>
      </c>
      <c r="Y1684">
        <v>85834</v>
      </c>
    </row>
    <row r="1685" spans="1:25" x14ac:dyDescent="0.25">
      <c r="A1685">
        <v>24752</v>
      </c>
      <c r="B1685" t="s">
        <v>38</v>
      </c>
      <c r="C1685">
        <v>0.02</v>
      </c>
      <c r="D1685">
        <v>6.48</v>
      </c>
      <c r="E1685">
        <v>7.86</v>
      </c>
      <c r="F1685">
        <v>1016</v>
      </c>
      <c r="G1685" t="s">
        <v>1133</v>
      </c>
      <c r="H1685" t="s">
        <v>40</v>
      </c>
      <c r="I1685" t="s">
        <v>53</v>
      </c>
      <c r="J1685" t="s">
        <v>42</v>
      </c>
      <c r="K1685" t="s">
        <v>106</v>
      </c>
      <c r="L1685" t="s">
        <v>72</v>
      </c>
      <c r="M1685" t="s">
        <v>1134</v>
      </c>
      <c r="N1685">
        <v>0.37</v>
      </c>
      <c r="O1685" t="s">
        <v>46</v>
      </c>
      <c r="P1685" t="s">
        <v>149</v>
      </c>
      <c r="Q1685" t="s">
        <v>335</v>
      </c>
      <c r="R1685" t="s">
        <v>1135</v>
      </c>
      <c r="S1685">
        <v>28806</v>
      </c>
      <c r="T1685" s="3">
        <v>42167</v>
      </c>
      <c r="U1685" s="3">
        <v>42168</v>
      </c>
      <c r="V1685">
        <v>111.22</v>
      </c>
      <c r="W1685">
        <v>1</v>
      </c>
      <c r="X1685">
        <v>11.41</v>
      </c>
      <c r="Y1685">
        <v>88389</v>
      </c>
    </row>
    <row r="1686" spans="1:25" x14ac:dyDescent="0.25">
      <c r="A1686">
        <v>24756</v>
      </c>
      <c r="B1686" t="s">
        <v>38</v>
      </c>
      <c r="C1686">
        <v>0.09</v>
      </c>
      <c r="D1686">
        <v>199.99</v>
      </c>
      <c r="E1686">
        <v>24.49</v>
      </c>
      <c r="F1686">
        <v>2212</v>
      </c>
      <c r="G1686" t="s">
        <v>2126</v>
      </c>
      <c r="H1686" t="s">
        <v>40</v>
      </c>
      <c r="I1686" t="s">
        <v>53</v>
      </c>
      <c r="J1686" t="s">
        <v>90</v>
      </c>
      <c r="K1686" t="s">
        <v>600</v>
      </c>
      <c r="L1686" t="s">
        <v>249</v>
      </c>
      <c r="M1686" t="s">
        <v>1392</v>
      </c>
      <c r="N1686">
        <v>0.46</v>
      </c>
      <c r="O1686" t="s">
        <v>46</v>
      </c>
      <c r="P1686" t="s">
        <v>66</v>
      </c>
      <c r="Q1686" t="s">
        <v>428</v>
      </c>
      <c r="R1686" t="s">
        <v>2127</v>
      </c>
      <c r="S1686">
        <v>21228</v>
      </c>
      <c r="T1686" s="3">
        <v>42113</v>
      </c>
      <c r="U1686" s="3">
        <v>42115</v>
      </c>
      <c r="V1686">
        <v>631.33000000000004</v>
      </c>
      <c r="W1686">
        <v>5</v>
      </c>
      <c r="X1686">
        <v>990.25</v>
      </c>
      <c r="Y1686">
        <v>88029</v>
      </c>
    </row>
    <row r="1687" spans="1:25" x14ac:dyDescent="0.25">
      <c r="A1687">
        <v>24763</v>
      </c>
      <c r="B1687" t="s">
        <v>60</v>
      </c>
      <c r="C1687">
        <v>0.06</v>
      </c>
      <c r="D1687">
        <v>6.48</v>
      </c>
      <c r="E1687">
        <v>8.8800000000000008</v>
      </c>
      <c r="F1687">
        <v>868</v>
      </c>
      <c r="G1687" t="s">
        <v>997</v>
      </c>
      <c r="H1687" t="s">
        <v>62</v>
      </c>
      <c r="I1687" t="s">
        <v>41</v>
      </c>
      <c r="J1687" t="s">
        <v>42</v>
      </c>
      <c r="K1687" t="s">
        <v>106</v>
      </c>
      <c r="L1687" t="s">
        <v>72</v>
      </c>
      <c r="M1687" t="s">
        <v>1001</v>
      </c>
      <c r="N1687">
        <v>0.37</v>
      </c>
      <c r="O1687" t="s">
        <v>46</v>
      </c>
      <c r="P1687" t="s">
        <v>74</v>
      </c>
      <c r="Q1687" t="s">
        <v>75</v>
      </c>
      <c r="R1687" t="s">
        <v>999</v>
      </c>
      <c r="S1687">
        <v>55126</v>
      </c>
      <c r="T1687" s="3">
        <v>42069</v>
      </c>
      <c r="U1687" s="3">
        <v>42070</v>
      </c>
      <c r="V1687">
        <v>-237.47</v>
      </c>
      <c r="W1687">
        <v>20</v>
      </c>
      <c r="X1687">
        <v>125.77</v>
      </c>
      <c r="Y1687">
        <v>91195</v>
      </c>
    </row>
    <row r="1688" spans="1:25" x14ac:dyDescent="0.25">
      <c r="A1688">
        <v>24764</v>
      </c>
      <c r="B1688" t="s">
        <v>60</v>
      </c>
      <c r="C1688">
        <v>0.09</v>
      </c>
      <c r="D1688">
        <v>349.45</v>
      </c>
      <c r="E1688">
        <v>60</v>
      </c>
      <c r="F1688">
        <v>868</v>
      </c>
      <c r="G1688" t="s">
        <v>997</v>
      </c>
      <c r="H1688" t="s">
        <v>52</v>
      </c>
      <c r="I1688" t="s">
        <v>41</v>
      </c>
      <c r="J1688" t="s">
        <v>54</v>
      </c>
      <c r="K1688" t="s">
        <v>165</v>
      </c>
      <c r="L1688" t="s">
        <v>56</v>
      </c>
      <c r="M1688" t="s">
        <v>1002</v>
      </c>
      <c r="O1688" t="s">
        <v>46</v>
      </c>
      <c r="P1688" t="s">
        <v>74</v>
      </c>
      <c r="Q1688" t="s">
        <v>75</v>
      </c>
      <c r="R1688" t="s">
        <v>999</v>
      </c>
      <c r="S1688">
        <v>55126</v>
      </c>
      <c r="T1688" s="3">
        <v>42069</v>
      </c>
      <c r="U1688" s="3">
        <v>42070</v>
      </c>
      <c r="V1688">
        <v>-2946.05</v>
      </c>
      <c r="W1688">
        <v>12</v>
      </c>
      <c r="X1688">
        <v>3918.98</v>
      </c>
      <c r="Y1688">
        <v>91195</v>
      </c>
    </row>
    <row r="1689" spans="1:25" x14ac:dyDescent="0.25">
      <c r="A1689">
        <v>24770</v>
      </c>
      <c r="B1689" t="s">
        <v>60</v>
      </c>
      <c r="C1689">
        <v>0.1</v>
      </c>
      <c r="D1689">
        <v>442.14</v>
      </c>
      <c r="E1689">
        <v>14.7</v>
      </c>
      <c r="F1689">
        <v>2973</v>
      </c>
      <c r="G1689" t="s">
        <v>2714</v>
      </c>
      <c r="H1689" t="s">
        <v>52</v>
      </c>
      <c r="I1689" t="s">
        <v>53</v>
      </c>
      <c r="J1689" t="s">
        <v>90</v>
      </c>
      <c r="K1689" t="s">
        <v>98</v>
      </c>
      <c r="L1689" t="s">
        <v>56</v>
      </c>
      <c r="M1689" t="s">
        <v>349</v>
      </c>
      <c r="N1689">
        <v>0.56000000000000005</v>
      </c>
      <c r="O1689" t="s">
        <v>46</v>
      </c>
      <c r="P1689" t="s">
        <v>74</v>
      </c>
      <c r="Q1689" t="s">
        <v>1871</v>
      </c>
      <c r="R1689" t="s">
        <v>2716</v>
      </c>
      <c r="S1689">
        <v>53151</v>
      </c>
      <c r="T1689" s="3">
        <v>42144</v>
      </c>
      <c r="U1689" s="3">
        <v>42145</v>
      </c>
      <c r="V1689">
        <v>137.69</v>
      </c>
      <c r="W1689">
        <v>6</v>
      </c>
      <c r="X1689">
        <v>2411.4299999999998</v>
      </c>
      <c r="Y1689">
        <v>87187</v>
      </c>
    </row>
    <row r="1690" spans="1:25" x14ac:dyDescent="0.25">
      <c r="A1690">
        <v>24773</v>
      </c>
      <c r="B1690" t="s">
        <v>119</v>
      </c>
      <c r="C1690">
        <v>0.02</v>
      </c>
      <c r="D1690">
        <v>100.98</v>
      </c>
      <c r="E1690">
        <v>35.840000000000003</v>
      </c>
      <c r="F1690">
        <v>783</v>
      </c>
      <c r="G1690" t="s">
        <v>928</v>
      </c>
      <c r="H1690" t="s">
        <v>52</v>
      </c>
      <c r="I1690" t="s">
        <v>71</v>
      </c>
      <c r="J1690" t="s">
        <v>54</v>
      </c>
      <c r="K1690" t="s">
        <v>204</v>
      </c>
      <c r="L1690" t="s">
        <v>134</v>
      </c>
      <c r="M1690" t="s">
        <v>273</v>
      </c>
      <c r="N1690">
        <v>0.62</v>
      </c>
      <c r="O1690" t="s">
        <v>46</v>
      </c>
      <c r="P1690" t="s">
        <v>66</v>
      </c>
      <c r="Q1690" t="s">
        <v>241</v>
      </c>
      <c r="R1690" t="s">
        <v>929</v>
      </c>
      <c r="S1690">
        <v>6010</v>
      </c>
      <c r="T1690" s="3">
        <v>42010</v>
      </c>
      <c r="U1690" s="3">
        <v>42010</v>
      </c>
      <c r="V1690">
        <v>-134.91</v>
      </c>
      <c r="W1690">
        <v>6</v>
      </c>
      <c r="X1690">
        <v>614.99</v>
      </c>
      <c r="Y1690">
        <v>90961</v>
      </c>
    </row>
    <row r="1691" spans="1:25" x14ac:dyDescent="0.25">
      <c r="A1691">
        <v>24774</v>
      </c>
      <c r="B1691" t="s">
        <v>50</v>
      </c>
      <c r="C1691">
        <v>0.04</v>
      </c>
      <c r="D1691">
        <v>29.18</v>
      </c>
      <c r="E1691">
        <v>8.5500000000000007</v>
      </c>
      <c r="F1691">
        <v>868</v>
      </c>
      <c r="G1691" t="s">
        <v>997</v>
      </c>
      <c r="H1691" t="s">
        <v>40</v>
      </c>
      <c r="I1691" t="s">
        <v>41</v>
      </c>
      <c r="J1691" t="s">
        <v>54</v>
      </c>
      <c r="K1691" t="s">
        <v>63</v>
      </c>
      <c r="L1691" t="s">
        <v>72</v>
      </c>
      <c r="M1691" t="s">
        <v>998</v>
      </c>
      <c r="N1691">
        <v>0.42</v>
      </c>
      <c r="O1691" t="s">
        <v>46</v>
      </c>
      <c r="P1691" t="s">
        <v>74</v>
      </c>
      <c r="Q1691" t="s">
        <v>75</v>
      </c>
      <c r="R1691" t="s">
        <v>999</v>
      </c>
      <c r="S1691">
        <v>55126</v>
      </c>
      <c r="T1691" s="3">
        <v>42060</v>
      </c>
      <c r="U1691" s="3">
        <v>42062</v>
      </c>
      <c r="V1691">
        <v>201.74</v>
      </c>
      <c r="W1691">
        <v>10</v>
      </c>
      <c r="X1691">
        <v>292.37</v>
      </c>
      <c r="Y1691">
        <v>91194</v>
      </c>
    </row>
    <row r="1692" spans="1:25" x14ac:dyDescent="0.25">
      <c r="A1692">
        <v>24775</v>
      </c>
      <c r="B1692" t="s">
        <v>50</v>
      </c>
      <c r="C1692">
        <v>0</v>
      </c>
      <c r="D1692">
        <v>80.98</v>
      </c>
      <c r="E1692">
        <v>35</v>
      </c>
      <c r="F1692">
        <v>868</v>
      </c>
      <c r="G1692" t="s">
        <v>997</v>
      </c>
      <c r="H1692" t="s">
        <v>62</v>
      </c>
      <c r="I1692" t="s">
        <v>41</v>
      </c>
      <c r="J1692" t="s">
        <v>42</v>
      </c>
      <c r="K1692" t="s">
        <v>154</v>
      </c>
      <c r="L1692" t="s">
        <v>249</v>
      </c>
      <c r="M1692" t="s">
        <v>1000</v>
      </c>
      <c r="N1692">
        <v>0.83</v>
      </c>
      <c r="O1692" t="s">
        <v>46</v>
      </c>
      <c r="P1692" t="s">
        <v>74</v>
      </c>
      <c r="Q1692" t="s">
        <v>75</v>
      </c>
      <c r="R1692" t="s">
        <v>999</v>
      </c>
      <c r="S1692">
        <v>55126</v>
      </c>
      <c r="T1692" s="3">
        <v>42060</v>
      </c>
      <c r="U1692" s="3">
        <v>42062</v>
      </c>
      <c r="V1692">
        <v>-684.78</v>
      </c>
      <c r="W1692">
        <v>8</v>
      </c>
      <c r="X1692">
        <v>682.79</v>
      </c>
      <c r="Y1692">
        <v>91194</v>
      </c>
    </row>
    <row r="1693" spans="1:25" x14ac:dyDescent="0.25">
      <c r="A1693">
        <v>24776</v>
      </c>
      <c r="B1693" t="s">
        <v>119</v>
      </c>
      <c r="C1693">
        <v>0.02</v>
      </c>
      <c r="D1693">
        <v>4.57</v>
      </c>
      <c r="E1693">
        <v>5.42</v>
      </c>
      <c r="F1693">
        <v>666</v>
      </c>
      <c r="G1693" t="s">
        <v>796</v>
      </c>
      <c r="H1693" t="s">
        <v>62</v>
      </c>
      <c r="I1693" t="s">
        <v>41</v>
      </c>
      <c r="J1693" t="s">
        <v>42</v>
      </c>
      <c r="K1693" t="s">
        <v>122</v>
      </c>
      <c r="L1693" t="s">
        <v>72</v>
      </c>
      <c r="M1693" t="s">
        <v>797</v>
      </c>
      <c r="N1693">
        <v>0.37</v>
      </c>
      <c r="O1693" t="s">
        <v>46</v>
      </c>
      <c r="P1693" t="s">
        <v>149</v>
      </c>
      <c r="Q1693" t="s">
        <v>257</v>
      </c>
      <c r="R1693" t="s">
        <v>798</v>
      </c>
      <c r="S1693">
        <v>37211</v>
      </c>
      <c r="T1693" s="3">
        <v>42116</v>
      </c>
      <c r="U1693" s="3">
        <v>42120</v>
      </c>
      <c r="V1693">
        <v>-352.81</v>
      </c>
      <c r="W1693">
        <v>11</v>
      </c>
      <c r="X1693">
        <v>54.04</v>
      </c>
      <c r="Y1693">
        <v>88679</v>
      </c>
    </row>
    <row r="1694" spans="1:25" x14ac:dyDescent="0.25">
      <c r="A1694">
        <v>24783</v>
      </c>
      <c r="B1694" t="s">
        <v>69</v>
      </c>
      <c r="C1694">
        <v>0.05</v>
      </c>
      <c r="D1694">
        <v>204.1</v>
      </c>
      <c r="E1694">
        <v>13.99</v>
      </c>
      <c r="F1694">
        <v>540</v>
      </c>
      <c r="G1694" t="s">
        <v>655</v>
      </c>
      <c r="H1694" t="s">
        <v>62</v>
      </c>
      <c r="I1694" t="s">
        <v>71</v>
      </c>
      <c r="J1694" t="s">
        <v>90</v>
      </c>
      <c r="K1694" t="s">
        <v>98</v>
      </c>
      <c r="L1694" t="s">
        <v>99</v>
      </c>
      <c r="M1694" t="s">
        <v>658</v>
      </c>
      <c r="N1694">
        <v>0.37</v>
      </c>
      <c r="O1694" t="s">
        <v>46</v>
      </c>
      <c r="P1694" t="s">
        <v>74</v>
      </c>
      <c r="Q1694" t="s">
        <v>191</v>
      </c>
      <c r="R1694" t="s">
        <v>657</v>
      </c>
      <c r="S1694">
        <v>60061</v>
      </c>
      <c r="T1694" s="3">
        <v>42147</v>
      </c>
      <c r="U1694" s="3">
        <v>42149</v>
      </c>
      <c r="V1694">
        <v>5924.11</v>
      </c>
      <c r="W1694">
        <v>41</v>
      </c>
      <c r="X1694">
        <v>8585.67</v>
      </c>
      <c r="Y1694">
        <v>91175</v>
      </c>
    </row>
    <row r="1695" spans="1:25" x14ac:dyDescent="0.25">
      <c r="A1695">
        <v>24786</v>
      </c>
      <c r="B1695" t="s">
        <v>50</v>
      </c>
      <c r="C1695">
        <v>0.03</v>
      </c>
      <c r="D1695">
        <v>5.98</v>
      </c>
      <c r="E1695">
        <v>3.85</v>
      </c>
      <c r="F1695">
        <v>1633</v>
      </c>
      <c r="G1695" t="s">
        <v>1653</v>
      </c>
      <c r="H1695" t="s">
        <v>62</v>
      </c>
      <c r="I1695" t="s">
        <v>53</v>
      </c>
      <c r="J1695" t="s">
        <v>90</v>
      </c>
      <c r="K1695" t="s">
        <v>193</v>
      </c>
      <c r="L1695" t="s">
        <v>64</v>
      </c>
      <c r="M1695" t="s">
        <v>1150</v>
      </c>
      <c r="N1695">
        <v>0.68</v>
      </c>
      <c r="O1695" t="s">
        <v>46</v>
      </c>
      <c r="P1695" t="s">
        <v>149</v>
      </c>
      <c r="Q1695" t="s">
        <v>684</v>
      </c>
      <c r="R1695" t="s">
        <v>1654</v>
      </c>
      <c r="S1695">
        <v>38637</v>
      </c>
      <c r="T1695" s="3">
        <v>42045</v>
      </c>
      <c r="U1695" s="3">
        <v>42047</v>
      </c>
      <c r="V1695">
        <v>-76.11</v>
      </c>
      <c r="W1695">
        <v>6</v>
      </c>
      <c r="X1695">
        <v>38.54</v>
      </c>
      <c r="Y1695">
        <v>90531</v>
      </c>
    </row>
    <row r="1696" spans="1:25" x14ac:dyDescent="0.25">
      <c r="A1696">
        <v>24791</v>
      </c>
      <c r="B1696" t="s">
        <v>38</v>
      </c>
      <c r="C1696">
        <v>0.08</v>
      </c>
      <c r="D1696">
        <v>5.74</v>
      </c>
      <c r="E1696">
        <v>5.01</v>
      </c>
      <c r="F1696">
        <v>2151</v>
      </c>
      <c r="G1696" t="s">
        <v>2071</v>
      </c>
      <c r="H1696" t="s">
        <v>62</v>
      </c>
      <c r="I1696" t="s">
        <v>41</v>
      </c>
      <c r="J1696" t="s">
        <v>42</v>
      </c>
      <c r="K1696" t="s">
        <v>122</v>
      </c>
      <c r="L1696" t="s">
        <v>72</v>
      </c>
      <c r="M1696" t="s">
        <v>2074</v>
      </c>
      <c r="N1696">
        <v>0.39</v>
      </c>
      <c r="O1696" t="s">
        <v>46</v>
      </c>
      <c r="P1696" t="s">
        <v>74</v>
      </c>
      <c r="Q1696" t="s">
        <v>343</v>
      </c>
      <c r="R1696" t="s">
        <v>2073</v>
      </c>
      <c r="S1696">
        <v>52001</v>
      </c>
      <c r="T1696" s="3">
        <v>42044</v>
      </c>
      <c r="U1696" s="3">
        <v>42046</v>
      </c>
      <c r="V1696">
        <v>-6.93</v>
      </c>
      <c r="W1696">
        <v>1</v>
      </c>
      <c r="X1696">
        <v>7.21</v>
      </c>
      <c r="Y1696">
        <v>90405</v>
      </c>
    </row>
    <row r="1697" spans="1:25" x14ac:dyDescent="0.25">
      <c r="A1697">
        <v>24793</v>
      </c>
      <c r="B1697" t="s">
        <v>50</v>
      </c>
      <c r="C1697">
        <v>0.01</v>
      </c>
      <c r="D1697">
        <v>6.68</v>
      </c>
      <c r="E1697">
        <v>4.91</v>
      </c>
      <c r="F1697">
        <v>1950</v>
      </c>
      <c r="G1697" t="s">
        <v>1915</v>
      </c>
      <c r="H1697" t="s">
        <v>62</v>
      </c>
      <c r="I1697" t="s">
        <v>71</v>
      </c>
      <c r="J1697" t="s">
        <v>42</v>
      </c>
      <c r="K1697" t="s">
        <v>106</v>
      </c>
      <c r="L1697" t="s">
        <v>72</v>
      </c>
      <c r="M1697" t="s">
        <v>1916</v>
      </c>
      <c r="N1697">
        <v>0.37</v>
      </c>
      <c r="O1697" t="s">
        <v>46</v>
      </c>
      <c r="P1697" t="s">
        <v>47</v>
      </c>
      <c r="Q1697" t="s">
        <v>95</v>
      </c>
      <c r="R1697" t="s">
        <v>1917</v>
      </c>
      <c r="S1697">
        <v>59750</v>
      </c>
      <c r="T1697" s="3">
        <v>42010</v>
      </c>
      <c r="U1697" s="3">
        <v>42012</v>
      </c>
      <c r="V1697">
        <v>-15.48</v>
      </c>
      <c r="W1697">
        <v>7</v>
      </c>
      <c r="X1697">
        <v>51.03</v>
      </c>
      <c r="Y1697">
        <v>90414</v>
      </c>
    </row>
    <row r="1698" spans="1:25" x14ac:dyDescent="0.25">
      <c r="A1698">
        <v>24794</v>
      </c>
      <c r="B1698" t="s">
        <v>119</v>
      </c>
      <c r="C1698">
        <v>0.09</v>
      </c>
      <c r="D1698">
        <v>19.23</v>
      </c>
      <c r="E1698">
        <v>6.15</v>
      </c>
      <c r="F1698">
        <v>369</v>
      </c>
      <c r="G1698" t="s">
        <v>484</v>
      </c>
      <c r="H1698" t="s">
        <v>40</v>
      </c>
      <c r="I1698" t="s">
        <v>41</v>
      </c>
      <c r="J1698" t="s">
        <v>54</v>
      </c>
      <c r="K1698" t="s">
        <v>63</v>
      </c>
      <c r="L1698" t="s">
        <v>64</v>
      </c>
      <c r="M1698" t="s">
        <v>485</v>
      </c>
      <c r="N1698">
        <v>0.44</v>
      </c>
      <c r="O1698" t="s">
        <v>46</v>
      </c>
      <c r="P1698" t="s">
        <v>47</v>
      </c>
      <c r="Q1698" t="s">
        <v>58</v>
      </c>
      <c r="R1698" t="s">
        <v>486</v>
      </c>
      <c r="S1698">
        <v>94601</v>
      </c>
      <c r="T1698" s="3">
        <v>42105</v>
      </c>
      <c r="U1698" s="3">
        <v>42107</v>
      </c>
      <c r="V1698">
        <v>211.23</v>
      </c>
      <c r="W1698">
        <v>21</v>
      </c>
      <c r="X1698">
        <v>394.1</v>
      </c>
      <c r="Y1698">
        <v>90292</v>
      </c>
    </row>
    <row r="1699" spans="1:25" x14ac:dyDescent="0.25">
      <c r="A1699">
        <v>24802</v>
      </c>
      <c r="B1699" t="s">
        <v>69</v>
      </c>
      <c r="C1699">
        <v>0.04</v>
      </c>
      <c r="D1699">
        <v>7.96</v>
      </c>
      <c r="E1699">
        <v>4.95</v>
      </c>
      <c r="F1699">
        <v>3361</v>
      </c>
      <c r="G1699" t="s">
        <v>3009</v>
      </c>
      <c r="H1699" t="s">
        <v>62</v>
      </c>
      <c r="I1699" t="s">
        <v>53</v>
      </c>
      <c r="J1699" t="s">
        <v>54</v>
      </c>
      <c r="K1699" t="s">
        <v>63</v>
      </c>
      <c r="L1699" t="s">
        <v>72</v>
      </c>
      <c r="M1699" t="s">
        <v>1298</v>
      </c>
      <c r="N1699">
        <v>0.41</v>
      </c>
      <c r="O1699" t="s">
        <v>46</v>
      </c>
      <c r="P1699" t="s">
        <v>74</v>
      </c>
      <c r="Q1699" t="s">
        <v>1871</v>
      </c>
      <c r="R1699" t="s">
        <v>3010</v>
      </c>
      <c r="S1699">
        <v>53095</v>
      </c>
      <c r="T1699" s="3">
        <v>42030</v>
      </c>
      <c r="U1699" s="3">
        <v>42030</v>
      </c>
      <c r="V1699">
        <v>-7.73</v>
      </c>
      <c r="W1699">
        <v>15</v>
      </c>
      <c r="X1699">
        <v>116.11</v>
      </c>
      <c r="Y1699">
        <v>91436</v>
      </c>
    </row>
    <row r="1700" spans="1:25" x14ac:dyDescent="0.25">
      <c r="A1700">
        <v>24803</v>
      </c>
      <c r="B1700" t="s">
        <v>60</v>
      </c>
      <c r="C1700">
        <v>0.03</v>
      </c>
      <c r="D1700">
        <v>22.84</v>
      </c>
      <c r="E1700">
        <v>11.54</v>
      </c>
      <c r="F1700">
        <v>142</v>
      </c>
      <c r="G1700" t="s">
        <v>239</v>
      </c>
      <c r="H1700" t="s">
        <v>62</v>
      </c>
      <c r="I1700" t="s">
        <v>71</v>
      </c>
      <c r="J1700" t="s">
        <v>42</v>
      </c>
      <c r="K1700" t="s">
        <v>106</v>
      </c>
      <c r="L1700" t="s">
        <v>72</v>
      </c>
      <c r="M1700" t="s">
        <v>240</v>
      </c>
      <c r="N1700">
        <v>0.39</v>
      </c>
      <c r="O1700" t="s">
        <v>46</v>
      </c>
      <c r="P1700" t="s">
        <v>66</v>
      </c>
      <c r="Q1700" t="s">
        <v>241</v>
      </c>
      <c r="R1700" t="s">
        <v>242</v>
      </c>
      <c r="S1700">
        <v>6401</v>
      </c>
      <c r="T1700" s="3">
        <v>42157</v>
      </c>
      <c r="U1700" s="3">
        <v>42158</v>
      </c>
      <c r="V1700">
        <v>91.96</v>
      </c>
      <c r="W1700">
        <v>13</v>
      </c>
      <c r="X1700">
        <v>312.58999999999997</v>
      </c>
      <c r="Y1700">
        <v>91087</v>
      </c>
    </row>
    <row r="1701" spans="1:25" x14ac:dyDescent="0.25">
      <c r="A1701">
        <v>24805</v>
      </c>
      <c r="B1701" t="s">
        <v>60</v>
      </c>
      <c r="C1701">
        <v>0.05</v>
      </c>
      <c r="D1701">
        <v>10.98</v>
      </c>
      <c r="E1701">
        <v>3.37</v>
      </c>
      <c r="F1701">
        <v>144</v>
      </c>
      <c r="G1701" t="s">
        <v>243</v>
      </c>
      <c r="H1701" t="s">
        <v>62</v>
      </c>
      <c r="I1701" t="s">
        <v>71</v>
      </c>
      <c r="J1701" t="s">
        <v>42</v>
      </c>
      <c r="K1701" t="s">
        <v>187</v>
      </c>
      <c r="L1701" t="s">
        <v>64</v>
      </c>
      <c r="M1701" t="s">
        <v>238</v>
      </c>
      <c r="N1701">
        <v>0.56999999999999995</v>
      </c>
      <c r="O1701" t="s">
        <v>46</v>
      </c>
      <c r="P1701" t="s">
        <v>66</v>
      </c>
      <c r="Q1701" t="s">
        <v>206</v>
      </c>
      <c r="R1701" t="s">
        <v>244</v>
      </c>
      <c r="S1701">
        <v>2664</v>
      </c>
      <c r="T1701" s="3">
        <v>42157</v>
      </c>
      <c r="U1701" s="3">
        <v>42158</v>
      </c>
      <c r="V1701">
        <v>-2.54</v>
      </c>
      <c r="W1701">
        <v>6</v>
      </c>
      <c r="X1701">
        <v>64.400000000000006</v>
      </c>
      <c r="Y1701">
        <v>91087</v>
      </c>
    </row>
    <row r="1702" spans="1:25" x14ac:dyDescent="0.25">
      <c r="A1702">
        <v>24817</v>
      </c>
      <c r="B1702" t="s">
        <v>69</v>
      </c>
      <c r="C1702">
        <v>0.1</v>
      </c>
      <c r="D1702">
        <v>37.94</v>
      </c>
      <c r="E1702">
        <v>5.08</v>
      </c>
      <c r="F1702">
        <v>2957</v>
      </c>
      <c r="G1702" t="s">
        <v>2698</v>
      </c>
      <c r="H1702" t="s">
        <v>40</v>
      </c>
      <c r="I1702" t="s">
        <v>41</v>
      </c>
      <c r="J1702" t="s">
        <v>42</v>
      </c>
      <c r="K1702" t="s">
        <v>106</v>
      </c>
      <c r="L1702" t="s">
        <v>44</v>
      </c>
      <c r="M1702" t="s">
        <v>905</v>
      </c>
      <c r="N1702">
        <v>0.38</v>
      </c>
      <c r="O1702" t="s">
        <v>46</v>
      </c>
      <c r="P1702" t="s">
        <v>74</v>
      </c>
      <c r="Q1702" t="s">
        <v>1871</v>
      </c>
      <c r="R1702" t="s">
        <v>2699</v>
      </c>
      <c r="S1702">
        <v>53209</v>
      </c>
      <c r="T1702" s="3">
        <v>42096</v>
      </c>
      <c r="U1702" s="3">
        <v>42098</v>
      </c>
      <c r="V1702">
        <v>95.05</v>
      </c>
      <c r="W1702">
        <v>4</v>
      </c>
      <c r="X1702">
        <v>137.76</v>
      </c>
      <c r="Y1702">
        <v>90264</v>
      </c>
    </row>
    <row r="1703" spans="1:25" x14ac:dyDescent="0.25">
      <c r="A1703">
        <v>24842</v>
      </c>
      <c r="B1703" t="s">
        <v>69</v>
      </c>
      <c r="C1703">
        <v>0.01</v>
      </c>
      <c r="D1703">
        <v>6.98</v>
      </c>
      <c r="E1703">
        <v>1.6</v>
      </c>
      <c r="F1703">
        <v>827</v>
      </c>
      <c r="G1703" t="s">
        <v>967</v>
      </c>
      <c r="H1703" t="s">
        <v>62</v>
      </c>
      <c r="I1703" t="s">
        <v>53</v>
      </c>
      <c r="J1703" t="s">
        <v>42</v>
      </c>
      <c r="K1703" t="s">
        <v>106</v>
      </c>
      <c r="L1703" t="s">
        <v>44</v>
      </c>
      <c r="M1703" t="s">
        <v>968</v>
      </c>
      <c r="N1703">
        <v>0.38</v>
      </c>
      <c r="O1703" t="s">
        <v>46</v>
      </c>
      <c r="P1703" t="s">
        <v>74</v>
      </c>
      <c r="Q1703" t="s">
        <v>143</v>
      </c>
      <c r="R1703" t="s">
        <v>969</v>
      </c>
      <c r="S1703">
        <v>79109</v>
      </c>
      <c r="T1703" s="3">
        <v>42149</v>
      </c>
      <c r="U1703" s="3">
        <v>42150</v>
      </c>
      <c r="V1703">
        <v>0.35</v>
      </c>
      <c r="W1703">
        <v>3</v>
      </c>
      <c r="X1703">
        <v>21.93</v>
      </c>
      <c r="Y1703">
        <v>89259</v>
      </c>
    </row>
    <row r="1704" spans="1:25" x14ac:dyDescent="0.25">
      <c r="A1704">
        <v>24844</v>
      </c>
      <c r="B1704" t="s">
        <v>69</v>
      </c>
      <c r="C1704">
        <v>0.09</v>
      </c>
      <c r="D1704">
        <v>78.69</v>
      </c>
      <c r="E1704">
        <v>19.989999999999998</v>
      </c>
      <c r="F1704">
        <v>14</v>
      </c>
      <c r="G1704" t="s">
        <v>70</v>
      </c>
      <c r="H1704" t="s">
        <v>62</v>
      </c>
      <c r="I1704" t="s">
        <v>71</v>
      </c>
      <c r="J1704" t="s">
        <v>54</v>
      </c>
      <c r="K1704" t="s">
        <v>63</v>
      </c>
      <c r="L1704" t="s">
        <v>72</v>
      </c>
      <c r="M1704" t="s">
        <v>73</v>
      </c>
      <c r="N1704">
        <v>0.43</v>
      </c>
      <c r="O1704" t="s">
        <v>46</v>
      </c>
      <c r="P1704" t="s">
        <v>74</v>
      </c>
      <c r="Q1704" t="s">
        <v>75</v>
      </c>
      <c r="R1704" t="s">
        <v>76</v>
      </c>
      <c r="S1704">
        <v>55372</v>
      </c>
      <c r="T1704" s="3">
        <v>42136</v>
      </c>
      <c r="U1704" s="3">
        <v>42138</v>
      </c>
      <c r="V1704">
        <v>803.47</v>
      </c>
      <c r="W1704">
        <v>16</v>
      </c>
      <c r="X1704">
        <v>1164.45</v>
      </c>
      <c r="Y1704">
        <v>86838</v>
      </c>
    </row>
    <row r="1705" spans="1:25" x14ac:dyDescent="0.25">
      <c r="A1705">
        <v>24846</v>
      </c>
      <c r="B1705" t="s">
        <v>69</v>
      </c>
      <c r="C1705">
        <v>0.08</v>
      </c>
      <c r="D1705">
        <v>3.28</v>
      </c>
      <c r="E1705">
        <v>2.31</v>
      </c>
      <c r="F1705">
        <v>14</v>
      </c>
      <c r="G1705" t="s">
        <v>70</v>
      </c>
      <c r="H1705" t="s">
        <v>62</v>
      </c>
      <c r="I1705" t="s">
        <v>71</v>
      </c>
      <c r="J1705" t="s">
        <v>42</v>
      </c>
      <c r="K1705" t="s">
        <v>43</v>
      </c>
      <c r="L1705" t="s">
        <v>44</v>
      </c>
      <c r="M1705" t="s">
        <v>77</v>
      </c>
      <c r="N1705">
        <v>0.56000000000000005</v>
      </c>
      <c r="O1705" t="s">
        <v>46</v>
      </c>
      <c r="P1705" t="s">
        <v>74</v>
      </c>
      <c r="Q1705" t="s">
        <v>75</v>
      </c>
      <c r="R1705" t="s">
        <v>76</v>
      </c>
      <c r="S1705">
        <v>55372</v>
      </c>
      <c r="T1705" s="3">
        <v>42136</v>
      </c>
      <c r="U1705" s="3">
        <v>42137</v>
      </c>
      <c r="V1705">
        <v>-24.03</v>
      </c>
      <c r="W1705">
        <v>7</v>
      </c>
      <c r="X1705">
        <v>22.23</v>
      </c>
      <c r="Y1705">
        <v>86838</v>
      </c>
    </row>
    <row r="1706" spans="1:25" x14ac:dyDescent="0.25">
      <c r="A1706">
        <v>24847</v>
      </c>
      <c r="B1706" t="s">
        <v>69</v>
      </c>
      <c r="C1706">
        <v>0.05</v>
      </c>
      <c r="D1706">
        <v>3.28</v>
      </c>
      <c r="E1706">
        <v>4.2</v>
      </c>
      <c r="F1706">
        <v>14</v>
      </c>
      <c r="G1706" t="s">
        <v>70</v>
      </c>
      <c r="H1706" t="s">
        <v>62</v>
      </c>
      <c r="I1706" t="s">
        <v>71</v>
      </c>
      <c r="J1706" t="s">
        <v>42</v>
      </c>
      <c r="K1706" t="s">
        <v>43</v>
      </c>
      <c r="L1706" t="s">
        <v>44</v>
      </c>
      <c r="M1706" t="s">
        <v>78</v>
      </c>
      <c r="N1706">
        <v>0.56000000000000005</v>
      </c>
      <c r="O1706" t="s">
        <v>46</v>
      </c>
      <c r="P1706" t="s">
        <v>74</v>
      </c>
      <c r="Q1706" t="s">
        <v>75</v>
      </c>
      <c r="R1706" t="s">
        <v>76</v>
      </c>
      <c r="S1706">
        <v>55372</v>
      </c>
      <c r="T1706" s="3">
        <v>42136</v>
      </c>
      <c r="U1706" s="3">
        <v>42137</v>
      </c>
      <c r="V1706">
        <v>-37.03</v>
      </c>
      <c r="W1706">
        <v>4</v>
      </c>
      <c r="X1706">
        <v>13.99</v>
      </c>
      <c r="Y1706">
        <v>86838</v>
      </c>
    </row>
    <row r="1707" spans="1:25" x14ac:dyDescent="0.25">
      <c r="A1707">
        <v>24848</v>
      </c>
      <c r="B1707" t="s">
        <v>69</v>
      </c>
      <c r="C1707">
        <v>0.05</v>
      </c>
      <c r="D1707">
        <v>3.58</v>
      </c>
      <c r="E1707">
        <v>1.63</v>
      </c>
      <c r="F1707">
        <v>14</v>
      </c>
      <c r="G1707" t="s">
        <v>70</v>
      </c>
      <c r="H1707" t="s">
        <v>62</v>
      </c>
      <c r="I1707" t="s">
        <v>71</v>
      </c>
      <c r="J1707" t="s">
        <v>42</v>
      </c>
      <c r="K1707" t="s">
        <v>79</v>
      </c>
      <c r="L1707" t="s">
        <v>44</v>
      </c>
      <c r="M1707" t="s">
        <v>80</v>
      </c>
      <c r="N1707">
        <v>0.36</v>
      </c>
      <c r="O1707" t="s">
        <v>46</v>
      </c>
      <c r="P1707" t="s">
        <v>74</v>
      </c>
      <c r="Q1707" t="s">
        <v>75</v>
      </c>
      <c r="R1707" t="s">
        <v>76</v>
      </c>
      <c r="S1707">
        <v>55372</v>
      </c>
      <c r="T1707" s="3">
        <v>42136</v>
      </c>
      <c r="U1707" s="3">
        <v>42137</v>
      </c>
      <c r="V1707">
        <v>-0.71</v>
      </c>
      <c r="W1707">
        <v>4</v>
      </c>
      <c r="X1707">
        <v>14.26</v>
      </c>
      <c r="Y1707">
        <v>86838</v>
      </c>
    </row>
    <row r="1708" spans="1:25" x14ac:dyDescent="0.25">
      <c r="A1708">
        <v>24849</v>
      </c>
      <c r="B1708" t="s">
        <v>69</v>
      </c>
      <c r="C1708">
        <v>0.06</v>
      </c>
      <c r="D1708">
        <v>7.04</v>
      </c>
      <c r="E1708">
        <v>2.17</v>
      </c>
      <c r="F1708">
        <v>145</v>
      </c>
      <c r="G1708" t="s">
        <v>245</v>
      </c>
      <c r="H1708" t="s">
        <v>62</v>
      </c>
      <c r="I1708" t="s">
        <v>71</v>
      </c>
      <c r="J1708" t="s">
        <v>42</v>
      </c>
      <c r="K1708" t="s">
        <v>106</v>
      </c>
      <c r="L1708" t="s">
        <v>44</v>
      </c>
      <c r="M1708" t="s">
        <v>246</v>
      </c>
      <c r="N1708">
        <v>0.38</v>
      </c>
      <c r="O1708" t="s">
        <v>46</v>
      </c>
      <c r="P1708" t="s">
        <v>66</v>
      </c>
      <c r="Q1708" t="s">
        <v>247</v>
      </c>
      <c r="R1708" t="s">
        <v>248</v>
      </c>
      <c r="S1708">
        <v>15122</v>
      </c>
      <c r="T1708" s="3">
        <v>42019</v>
      </c>
      <c r="U1708" s="3">
        <v>42021</v>
      </c>
      <c r="V1708">
        <v>2.4900000000000002</v>
      </c>
      <c r="W1708">
        <v>2</v>
      </c>
      <c r="X1708">
        <v>14.65</v>
      </c>
      <c r="Y1708">
        <v>91086</v>
      </c>
    </row>
    <row r="1709" spans="1:25" x14ac:dyDescent="0.25">
      <c r="A1709">
        <v>24851</v>
      </c>
      <c r="B1709" t="s">
        <v>119</v>
      </c>
      <c r="C1709">
        <v>0.09</v>
      </c>
      <c r="D1709">
        <v>6.48</v>
      </c>
      <c r="E1709">
        <v>6.86</v>
      </c>
      <c r="F1709">
        <v>797</v>
      </c>
      <c r="G1709" t="s">
        <v>938</v>
      </c>
      <c r="H1709" t="s">
        <v>62</v>
      </c>
      <c r="I1709" t="s">
        <v>41</v>
      </c>
      <c r="J1709" t="s">
        <v>42</v>
      </c>
      <c r="K1709" t="s">
        <v>106</v>
      </c>
      <c r="L1709" t="s">
        <v>72</v>
      </c>
      <c r="M1709" t="s">
        <v>942</v>
      </c>
      <c r="N1709">
        <v>0.37</v>
      </c>
      <c r="O1709" t="s">
        <v>46</v>
      </c>
      <c r="P1709" t="s">
        <v>47</v>
      </c>
      <c r="Q1709" t="s">
        <v>225</v>
      </c>
      <c r="R1709" t="s">
        <v>940</v>
      </c>
      <c r="S1709">
        <v>84067</v>
      </c>
      <c r="T1709" s="3">
        <v>42069</v>
      </c>
      <c r="U1709" s="3">
        <v>42071</v>
      </c>
      <c r="V1709">
        <v>-62.23</v>
      </c>
      <c r="W1709">
        <v>8</v>
      </c>
      <c r="X1709">
        <v>50.88</v>
      </c>
      <c r="Y1709">
        <v>86870</v>
      </c>
    </row>
    <row r="1710" spans="1:25" x14ac:dyDescent="0.25">
      <c r="A1710">
        <v>24856</v>
      </c>
      <c r="B1710" t="s">
        <v>60</v>
      </c>
      <c r="C1710">
        <v>0.09</v>
      </c>
      <c r="D1710">
        <v>348.21</v>
      </c>
      <c r="E1710">
        <v>40.19</v>
      </c>
      <c r="F1710">
        <v>2490</v>
      </c>
      <c r="G1710" t="s">
        <v>2352</v>
      </c>
      <c r="H1710" t="s">
        <v>52</v>
      </c>
      <c r="I1710" t="s">
        <v>53</v>
      </c>
      <c r="J1710" t="s">
        <v>54</v>
      </c>
      <c r="K1710" t="s">
        <v>165</v>
      </c>
      <c r="L1710" t="s">
        <v>134</v>
      </c>
      <c r="M1710" t="s">
        <v>1585</v>
      </c>
      <c r="N1710">
        <v>0.62</v>
      </c>
      <c r="O1710" t="s">
        <v>46</v>
      </c>
      <c r="P1710" t="s">
        <v>47</v>
      </c>
      <c r="Q1710" t="s">
        <v>58</v>
      </c>
      <c r="R1710" t="s">
        <v>2353</v>
      </c>
      <c r="S1710">
        <v>92627</v>
      </c>
      <c r="T1710" s="3">
        <v>42049</v>
      </c>
      <c r="U1710" s="3">
        <v>42051</v>
      </c>
      <c r="V1710">
        <v>-93.85</v>
      </c>
      <c r="W1710">
        <v>2</v>
      </c>
      <c r="X1710">
        <v>662.8</v>
      </c>
      <c r="Y1710">
        <v>86884</v>
      </c>
    </row>
    <row r="1711" spans="1:25" x14ac:dyDescent="0.25">
      <c r="A1711">
        <v>24862</v>
      </c>
      <c r="B1711" t="s">
        <v>50</v>
      </c>
      <c r="C1711">
        <v>0.03</v>
      </c>
      <c r="D1711">
        <v>12.28</v>
      </c>
      <c r="E1711">
        <v>6.35</v>
      </c>
      <c r="F1711">
        <v>1553</v>
      </c>
      <c r="G1711" t="s">
        <v>1587</v>
      </c>
      <c r="H1711" t="s">
        <v>62</v>
      </c>
      <c r="I1711" t="s">
        <v>71</v>
      </c>
      <c r="J1711" t="s">
        <v>42</v>
      </c>
      <c r="K1711" t="s">
        <v>106</v>
      </c>
      <c r="L1711" t="s">
        <v>72</v>
      </c>
      <c r="M1711" t="s">
        <v>1588</v>
      </c>
      <c r="N1711">
        <v>0.38</v>
      </c>
      <c r="O1711" t="s">
        <v>46</v>
      </c>
      <c r="P1711" t="s">
        <v>149</v>
      </c>
      <c r="Q1711" t="s">
        <v>684</v>
      </c>
      <c r="R1711" t="s">
        <v>1589</v>
      </c>
      <c r="S1711">
        <v>38701</v>
      </c>
      <c r="T1711" s="3">
        <v>42085</v>
      </c>
      <c r="U1711" s="3">
        <v>42087</v>
      </c>
      <c r="V1711">
        <v>68.680000000000007</v>
      </c>
      <c r="W1711">
        <v>7</v>
      </c>
      <c r="X1711">
        <v>87.53</v>
      </c>
      <c r="Y1711">
        <v>87484</v>
      </c>
    </row>
    <row r="1712" spans="1:25" x14ac:dyDescent="0.25">
      <c r="A1712">
        <v>24865</v>
      </c>
      <c r="B1712" t="s">
        <v>38</v>
      </c>
      <c r="C1712">
        <v>0.03</v>
      </c>
      <c r="D1712">
        <v>47.9</v>
      </c>
      <c r="E1712">
        <v>5.86</v>
      </c>
      <c r="F1712">
        <v>2938</v>
      </c>
      <c r="G1712" t="s">
        <v>2687</v>
      </c>
      <c r="H1712" t="s">
        <v>62</v>
      </c>
      <c r="I1712" t="s">
        <v>71</v>
      </c>
      <c r="J1712" t="s">
        <v>42</v>
      </c>
      <c r="K1712" t="s">
        <v>106</v>
      </c>
      <c r="L1712" t="s">
        <v>72</v>
      </c>
      <c r="M1712" t="s">
        <v>1950</v>
      </c>
      <c r="N1712">
        <v>0.37</v>
      </c>
      <c r="O1712" t="s">
        <v>46</v>
      </c>
      <c r="P1712" t="s">
        <v>66</v>
      </c>
      <c r="Q1712" t="s">
        <v>206</v>
      </c>
      <c r="R1712" t="s">
        <v>2688</v>
      </c>
      <c r="S1712">
        <v>2180</v>
      </c>
      <c r="T1712" s="3">
        <v>42116</v>
      </c>
      <c r="U1712" s="3">
        <v>42119</v>
      </c>
      <c r="V1712">
        <v>642.99</v>
      </c>
      <c r="W1712">
        <v>20</v>
      </c>
      <c r="X1712">
        <v>931.87</v>
      </c>
      <c r="Y1712">
        <v>87620</v>
      </c>
    </row>
    <row r="1713" spans="1:25" x14ac:dyDescent="0.25">
      <c r="A1713">
        <v>24866</v>
      </c>
      <c r="B1713" t="s">
        <v>38</v>
      </c>
      <c r="C1713">
        <v>0.01</v>
      </c>
      <c r="D1713">
        <v>35.44</v>
      </c>
      <c r="E1713">
        <v>19.989999999999998</v>
      </c>
      <c r="F1713">
        <v>2932</v>
      </c>
      <c r="G1713" t="s">
        <v>2685</v>
      </c>
      <c r="H1713" t="s">
        <v>62</v>
      </c>
      <c r="I1713" t="s">
        <v>71</v>
      </c>
      <c r="J1713" t="s">
        <v>42</v>
      </c>
      <c r="K1713" t="s">
        <v>106</v>
      </c>
      <c r="L1713" t="s">
        <v>72</v>
      </c>
      <c r="M1713" t="s">
        <v>1767</v>
      </c>
      <c r="N1713">
        <v>0.38</v>
      </c>
      <c r="O1713" t="s">
        <v>46</v>
      </c>
      <c r="P1713" t="s">
        <v>66</v>
      </c>
      <c r="Q1713" t="s">
        <v>241</v>
      </c>
      <c r="R1713" t="s">
        <v>870</v>
      </c>
      <c r="S1713">
        <v>6614</v>
      </c>
      <c r="T1713" s="3">
        <v>42116</v>
      </c>
      <c r="U1713" s="3">
        <v>42117</v>
      </c>
      <c r="V1713">
        <v>-52.82</v>
      </c>
      <c r="W1713">
        <v>1</v>
      </c>
      <c r="X1713">
        <v>55.43</v>
      </c>
      <c r="Y1713">
        <v>87620</v>
      </c>
    </row>
    <row r="1714" spans="1:25" x14ac:dyDescent="0.25">
      <c r="A1714">
        <v>24869</v>
      </c>
      <c r="B1714" t="s">
        <v>119</v>
      </c>
      <c r="C1714">
        <v>0.03</v>
      </c>
      <c r="D1714">
        <v>51.75</v>
      </c>
      <c r="E1714">
        <v>19.989999999999998</v>
      </c>
      <c r="F1714">
        <v>646</v>
      </c>
      <c r="G1714" t="s">
        <v>771</v>
      </c>
      <c r="H1714" t="s">
        <v>62</v>
      </c>
      <c r="I1714" t="s">
        <v>41</v>
      </c>
      <c r="J1714" t="s">
        <v>54</v>
      </c>
      <c r="K1714" t="s">
        <v>63</v>
      </c>
      <c r="L1714" t="s">
        <v>72</v>
      </c>
      <c r="M1714" t="s">
        <v>772</v>
      </c>
      <c r="N1714">
        <v>0.55000000000000004</v>
      </c>
      <c r="O1714" t="s">
        <v>46</v>
      </c>
      <c r="P1714" t="s">
        <v>74</v>
      </c>
      <c r="Q1714" t="s">
        <v>75</v>
      </c>
      <c r="R1714" t="s">
        <v>773</v>
      </c>
      <c r="S1714">
        <v>55379</v>
      </c>
      <c r="T1714" s="3">
        <v>42172</v>
      </c>
      <c r="U1714" s="3">
        <v>42177</v>
      </c>
      <c r="V1714">
        <v>261.44</v>
      </c>
      <c r="W1714">
        <v>16</v>
      </c>
      <c r="X1714">
        <v>818.81</v>
      </c>
      <c r="Y1714">
        <v>90735</v>
      </c>
    </row>
    <row r="1715" spans="1:25" x14ac:dyDescent="0.25">
      <c r="A1715">
        <v>24872</v>
      </c>
      <c r="B1715" t="s">
        <v>50</v>
      </c>
      <c r="C1715">
        <v>0.1</v>
      </c>
      <c r="D1715">
        <v>14.98</v>
      </c>
      <c r="E1715">
        <v>7.69</v>
      </c>
      <c r="F1715">
        <v>1727</v>
      </c>
      <c r="G1715" t="s">
        <v>1748</v>
      </c>
      <c r="H1715" t="s">
        <v>40</v>
      </c>
      <c r="I1715" t="s">
        <v>71</v>
      </c>
      <c r="J1715" t="s">
        <v>42</v>
      </c>
      <c r="K1715" t="s">
        <v>154</v>
      </c>
      <c r="L1715" t="s">
        <v>72</v>
      </c>
      <c r="M1715" t="s">
        <v>1749</v>
      </c>
      <c r="N1715">
        <v>0.56999999999999995</v>
      </c>
      <c r="O1715" t="s">
        <v>46</v>
      </c>
      <c r="P1715" t="s">
        <v>66</v>
      </c>
      <c r="Q1715" t="s">
        <v>167</v>
      </c>
      <c r="R1715" t="s">
        <v>1750</v>
      </c>
      <c r="S1715">
        <v>44240</v>
      </c>
      <c r="T1715" s="3">
        <v>42025</v>
      </c>
      <c r="U1715" s="3">
        <v>42027</v>
      </c>
      <c r="V1715">
        <v>-76.900000000000006</v>
      </c>
      <c r="W1715">
        <v>8</v>
      </c>
      <c r="X1715">
        <v>114.81</v>
      </c>
      <c r="Y1715">
        <v>87194</v>
      </c>
    </row>
    <row r="1716" spans="1:25" x14ac:dyDescent="0.25">
      <c r="A1716">
        <v>24880</v>
      </c>
      <c r="B1716" t="s">
        <v>38</v>
      </c>
      <c r="C1716">
        <v>0.05</v>
      </c>
      <c r="D1716">
        <v>6.48</v>
      </c>
      <c r="E1716">
        <v>8.4</v>
      </c>
      <c r="F1716">
        <v>623</v>
      </c>
      <c r="G1716" t="s">
        <v>748</v>
      </c>
      <c r="H1716" t="s">
        <v>62</v>
      </c>
      <c r="I1716" t="s">
        <v>53</v>
      </c>
      <c r="J1716" t="s">
        <v>42</v>
      </c>
      <c r="K1716" t="s">
        <v>106</v>
      </c>
      <c r="L1716" t="s">
        <v>72</v>
      </c>
      <c r="M1716" t="s">
        <v>749</v>
      </c>
      <c r="N1716">
        <v>0.37</v>
      </c>
      <c r="O1716" t="s">
        <v>46</v>
      </c>
      <c r="P1716" t="s">
        <v>66</v>
      </c>
      <c r="Q1716" t="s">
        <v>210</v>
      </c>
      <c r="R1716" t="s">
        <v>750</v>
      </c>
      <c r="S1716">
        <v>3101</v>
      </c>
      <c r="T1716" s="3">
        <v>42095</v>
      </c>
      <c r="U1716" s="3">
        <v>42097</v>
      </c>
      <c r="V1716">
        <v>-226.35</v>
      </c>
      <c r="W1716">
        <v>21</v>
      </c>
      <c r="X1716">
        <v>136.99</v>
      </c>
      <c r="Y1716">
        <v>91433</v>
      </c>
    </row>
    <row r="1717" spans="1:25" x14ac:dyDescent="0.25">
      <c r="A1717">
        <v>24881</v>
      </c>
      <c r="B1717" t="s">
        <v>38</v>
      </c>
      <c r="C1717">
        <v>0.05</v>
      </c>
      <c r="D1717">
        <v>55.99</v>
      </c>
      <c r="E1717">
        <v>5</v>
      </c>
      <c r="F1717">
        <v>624</v>
      </c>
      <c r="G1717" t="s">
        <v>751</v>
      </c>
      <c r="H1717" t="s">
        <v>62</v>
      </c>
      <c r="I1717" t="s">
        <v>53</v>
      </c>
      <c r="J1717" t="s">
        <v>90</v>
      </c>
      <c r="K1717" t="s">
        <v>91</v>
      </c>
      <c r="L1717" t="s">
        <v>64</v>
      </c>
      <c r="M1717" t="s">
        <v>702</v>
      </c>
      <c r="N1717">
        <v>0.8</v>
      </c>
      <c r="O1717" t="s">
        <v>46</v>
      </c>
      <c r="P1717" t="s">
        <v>66</v>
      </c>
      <c r="Q1717" t="s">
        <v>162</v>
      </c>
      <c r="R1717" t="s">
        <v>752</v>
      </c>
      <c r="S1717">
        <v>5701</v>
      </c>
      <c r="T1717" s="3">
        <v>42095</v>
      </c>
      <c r="U1717" s="3">
        <v>42095</v>
      </c>
      <c r="V1717">
        <v>-281.18</v>
      </c>
      <c r="W1717">
        <v>2</v>
      </c>
      <c r="X1717">
        <v>99.36</v>
      </c>
      <c r="Y1717">
        <v>91433</v>
      </c>
    </row>
    <row r="1718" spans="1:25" x14ac:dyDescent="0.25">
      <c r="A1718">
        <v>24882</v>
      </c>
      <c r="B1718" t="s">
        <v>69</v>
      </c>
      <c r="C1718">
        <v>0.09</v>
      </c>
      <c r="D1718">
        <v>2.89</v>
      </c>
      <c r="E1718">
        <v>0.5</v>
      </c>
      <c r="F1718">
        <v>669</v>
      </c>
      <c r="G1718" t="s">
        <v>801</v>
      </c>
      <c r="H1718" t="s">
        <v>62</v>
      </c>
      <c r="I1718" t="s">
        <v>53</v>
      </c>
      <c r="J1718" t="s">
        <v>42</v>
      </c>
      <c r="K1718" t="s">
        <v>147</v>
      </c>
      <c r="L1718" t="s">
        <v>72</v>
      </c>
      <c r="M1718" t="s">
        <v>802</v>
      </c>
      <c r="N1718">
        <v>0.38</v>
      </c>
      <c r="O1718" t="s">
        <v>46</v>
      </c>
      <c r="P1718" t="s">
        <v>74</v>
      </c>
      <c r="Q1718" t="s">
        <v>343</v>
      </c>
      <c r="R1718" t="s">
        <v>803</v>
      </c>
      <c r="S1718">
        <v>52501</v>
      </c>
      <c r="T1718" s="3">
        <v>42083</v>
      </c>
      <c r="U1718" s="3">
        <v>42085</v>
      </c>
      <c r="V1718">
        <v>40.479999999999997</v>
      </c>
      <c r="W1718">
        <v>22</v>
      </c>
      <c r="X1718">
        <v>58.67</v>
      </c>
      <c r="Y1718">
        <v>88475</v>
      </c>
    </row>
    <row r="1719" spans="1:25" x14ac:dyDescent="0.25">
      <c r="A1719">
        <v>24883</v>
      </c>
      <c r="B1719" t="s">
        <v>69</v>
      </c>
      <c r="C1719">
        <v>0.02</v>
      </c>
      <c r="D1719">
        <v>48.91</v>
      </c>
      <c r="E1719">
        <v>5.81</v>
      </c>
      <c r="F1719">
        <v>669</v>
      </c>
      <c r="G1719" t="s">
        <v>801</v>
      </c>
      <c r="H1719" t="s">
        <v>62</v>
      </c>
      <c r="I1719" t="s">
        <v>53</v>
      </c>
      <c r="J1719" t="s">
        <v>42</v>
      </c>
      <c r="K1719" t="s">
        <v>106</v>
      </c>
      <c r="L1719" t="s">
        <v>72</v>
      </c>
      <c r="M1719" t="s">
        <v>804</v>
      </c>
      <c r="N1719">
        <v>0.38</v>
      </c>
      <c r="O1719" t="s">
        <v>46</v>
      </c>
      <c r="P1719" t="s">
        <v>74</v>
      </c>
      <c r="Q1719" t="s">
        <v>343</v>
      </c>
      <c r="R1719" t="s">
        <v>803</v>
      </c>
      <c r="S1719">
        <v>52501</v>
      </c>
      <c r="T1719" s="3">
        <v>42083</v>
      </c>
      <c r="U1719" s="3">
        <v>42084</v>
      </c>
      <c r="V1719">
        <v>32.86</v>
      </c>
      <c r="W1719">
        <v>2</v>
      </c>
      <c r="X1719">
        <v>101.06</v>
      </c>
      <c r="Y1719">
        <v>88475</v>
      </c>
    </row>
    <row r="1720" spans="1:25" x14ac:dyDescent="0.25">
      <c r="A1720">
        <v>24887</v>
      </c>
      <c r="B1720" t="s">
        <v>60</v>
      </c>
      <c r="C1720">
        <v>0.06</v>
      </c>
      <c r="D1720">
        <v>40.99</v>
      </c>
      <c r="E1720">
        <v>17.48</v>
      </c>
      <c r="F1720">
        <v>1976</v>
      </c>
      <c r="G1720" t="s">
        <v>1935</v>
      </c>
      <c r="H1720" t="s">
        <v>62</v>
      </c>
      <c r="I1720" t="s">
        <v>127</v>
      </c>
      <c r="J1720" t="s">
        <v>42</v>
      </c>
      <c r="K1720" t="s">
        <v>106</v>
      </c>
      <c r="L1720" t="s">
        <v>72</v>
      </c>
      <c r="M1720" t="s">
        <v>1119</v>
      </c>
      <c r="N1720">
        <v>0.36</v>
      </c>
      <c r="O1720" t="s">
        <v>46</v>
      </c>
      <c r="P1720" t="s">
        <v>74</v>
      </c>
      <c r="Q1720" t="s">
        <v>313</v>
      </c>
      <c r="R1720" t="s">
        <v>1936</v>
      </c>
      <c r="S1720">
        <v>48823</v>
      </c>
      <c r="T1720" s="3">
        <v>42086</v>
      </c>
      <c r="U1720" s="3">
        <v>42088</v>
      </c>
      <c r="V1720">
        <v>214.23</v>
      </c>
      <c r="W1720">
        <v>14</v>
      </c>
      <c r="X1720">
        <v>585.08000000000004</v>
      </c>
      <c r="Y1720">
        <v>89041</v>
      </c>
    </row>
    <row r="1721" spans="1:25" x14ac:dyDescent="0.25">
      <c r="A1721">
        <v>24890</v>
      </c>
      <c r="B1721" t="s">
        <v>38</v>
      </c>
      <c r="C1721">
        <v>0.06</v>
      </c>
      <c r="D1721">
        <v>8.33</v>
      </c>
      <c r="E1721">
        <v>1.99</v>
      </c>
      <c r="F1721">
        <v>2361</v>
      </c>
      <c r="G1721" t="s">
        <v>2245</v>
      </c>
      <c r="H1721" t="s">
        <v>62</v>
      </c>
      <c r="I1721" t="s">
        <v>41</v>
      </c>
      <c r="J1721" t="s">
        <v>90</v>
      </c>
      <c r="K1721" t="s">
        <v>193</v>
      </c>
      <c r="L1721" t="s">
        <v>64</v>
      </c>
      <c r="M1721" t="s">
        <v>427</v>
      </c>
      <c r="N1721">
        <v>0.52</v>
      </c>
      <c r="O1721" t="s">
        <v>46</v>
      </c>
      <c r="P1721" t="s">
        <v>149</v>
      </c>
      <c r="Q1721" t="s">
        <v>375</v>
      </c>
      <c r="R1721" t="s">
        <v>2246</v>
      </c>
      <c r="S1721">
        <v>32259</v>
      </c>
      <c r="T1721" s="3">
        <v>42060</v>
      </c>
      <c r="U1721" s="3">
        <v>42061</v>
      </c>
      <c r="V1721">
        <v>-344.82</v>
      </c>
      <c r="W1721">
        <v>1</v>
      </c>
      <c r="X1721">
        <v>8.49</v>
      </c>
      <c r="Y1721">
        <v>88266</v>
      </c>
    </row>
    <row r="1722" spans="1:25" x14ac:dyDescent="0.25">
      <c r="A1722">
        <v>24894</v>
      </c>
      <c r="B1722" t="s">
        <v>69</v>
      </c>
      <c r="C1722">
        <v>7.0000000000000007E-2</v>
      </c>
      <c r="D1722">
        <v>60.98</v>
      </c>
      <c r="E1722">
        <v>49</v>
      </c>
      <c r="F1722">
        <v>1771</v>
      </c>
      <c r="G1722" t="s">
        <v>1793</v>
      </c>
      <c r="H1722" t="s">
        <v>62</v>
      </c>
      <c r="I1722" t="s">
        <v>53</v>
      </c>
      <c r="J1722" t="s">
        <v>42</v>
      </c>
      <c r="K1722" t="s">
        <v>270</v>
      </c>
      <c r="L1722" t="s">
        <v>249</v>
      </c>
      <c r="M1722" t="s">
        <v>1596</v>
      </c>
      <c r="N1722">
        <v>0.59</v>
      </c>
      <c r="O1722" t="s">
        <v>46</v>
      </c>
      <c r="P1722" t="s">
        <v>74</v>
      </c>
      <c r="Q1722" t="s">
        <v>191</v>
      </c>
      <c r="R1722" t="s">
        <v>1627</v>
      </c>
      <c r="S1722">
        <v>61032</v>
      </c>
      <c r="T1722" s="3">
        <v>42069</v>
      </c>
      <c r="U1722" s="3">
        <v>42070</v>
      </c>
      <c r="V1722">
        <v>-807.89</v>
      </c>
      <c r="W1722">
        <v>7</v>
      </c>
      <c r="X1722">
        <v>410.17</v>
      </c>
      <c r="Y1722">
        <v>89106</v>
      </c>
    </row>
    <row r="1723" spans="1:25" x14ac:dyDescent="0.25">
      <c r="A1723">
        <v>24899</v>
      </c>
      <c r="B1723" t="s">
        <v>38</v>
      </c>
      <c r="C1723">
        <v>0.1</v>
      </c>
      <c r="D1723">
        <v>24.92</v>
      </c>
      <c r="E1723">
        <v>12.98</v>
      </c>
      <c r="F1723">
        <v>2502</v>
      </c>
      <c r="G1723" t="s">
        <v>2362</v>
      </c>
      <c r="H1723" t="s">
        <v>62</v>
      </c>
      <c r="I1723" t="s">
        <v>53</v>
      </c>
      <c r="J1723" t="s">
        <v>42</v>
      </c>
      <c r="K1723" t="s">
        <v>122</v>
      </c>
      <c r="L1723" t="s">
        <v>72</v>
      </c>
      <c r="M1723" t="s">
        <v>1953</v>
      </c>
      <c r="N1723">
        <v>0.39</v>
      </c>
      <c r="O1723" t="s">
        <v>46</v>
      </c>
      <c r="P1723" t="s">
        <v>74</v>
      </c>
      <c r="Q1723" t="s">
        <v>716</v>
      </c>
      <c r="R1723" t="s">
        <v>2363</v>
      </c>
      <c r="S1723">
        <v>46321</v>
      </c>
      <c r="T1723" s="3">
        <v>42082</v>
      </c>
      <c r="U1723" s="3">
        <v>42082</v>
      </c>
      <c r="V1723">
        <v>-45.82</v>
      </c>
      <c r="W1723">
        <v>3</v>
      </c>
      <c r="X1723">
        <v>70.819999999999993</v>
      </c>
      <c r="Y1723">
        <v>91310</v>
      </c>
    </row>
    <row r="1724" spans="1:25" x14ac:dyDescent="0.25">
      <c r="A1724">
        <v>24901</v>
      </c>
      <c r="B1724" t="s">
        <v>38</v>
      </c>
      <c r="C1724">
        <v>0</v>
      </c>
      <c r="D1724">
        <v>12.28</v>
      </c>
      <c r="E1724">
        <v>6.35</v>
      </c>
      <c r="F1724">
        <v>2502</v>
      </c>
      <c r="G1724" t="s">
        <v>2362</v>
      </c>
      <c r="H1724" t="s">
        <v>40</v>
      </c>
      <c r="I1724" t="s">
        <v>53</v>
      </c>
      <c r="J1724" t="s">
        <v>42</v>
      </c>
      <c r="K1724" t="s">
        <v>106</v>
      </c>
      <c r="L1724" t="s">
        <v>72</v>
      </c>
      <c r="M1724" t="s">
        <v>1588</v>
      </c>
      <c r="N1724">
        <v>0.38</v>
      </c>
      <c r="O1724" t="s">
        <v>46</v>
      </c>
      <c r="P1724" t="s">
        <v>74</v>
      </c>
      <c r="Q1724" t="s">
        <v>716</v>
      </c>
      <c r="R1724" t="s">
        <v>2363</v>
      </c>
      <c r="S1724">
        <v>46321</v>
      </c>
      <c r="T1724" s="3">
        <v>42082</v>
      </c>
      <c r="U1724" s="3">
        <v>42083</v>
      </c>
      <c r="V1724">
        <v>30.63</v>
      </c>
      <c r="W1724">
        <v>7</v>
      </c>
      <c r="X1724">
        <v>90.44</v>
      </c>
      <c r="Y1724">
        <v>91310</v>
      </c>
    </row>
    <row r="1725" spans="1:25" x14ac:dyDescent="0.25">
      <c r="A1725">
        <v>24908</v>
      </c>
      <c r="B1725" t="s">
        <v>38</v>
      </c>
      <c r="C1725">
        <v>0.01</v>
      </c>
      <c r="D1725">
        <v>12.28</v>
      </c>
      <c r="E1725">
        <v>6.47</v>
      </c>
      <c r="F1725">
        <v>3008</v>
      </c>
      <c r="G1725" t="s">
        <v>2743</v>
      </c>
      <c r="H1725" t="s">
        <v>62</v>
      </c>
      <c r="I1725" t="s">
        <v>53</v>
      </c>
      <c r="J1725" t="s">
        <v>42</v>
      </c>
      <c r="K1725" t="s">
        <v>106</v>
      </c>
      <c r="L1725" t="s">
        <v>72</v>
      </c>
      <c r="M1725" t="s">
        <v>2745</v>
      </c>
      <c r="N1725">
        <v>0.38</v>
      </c>
      <c r="O1725" t="s">
        <v>46</v>
      </c>
      <c r="P1725" t="s">
        <v>74</v>
      </c>
      <c r="Q1725" t="s">
        <v>75</v>
      </c>
      <c r="R1725" t="s">
        <v>2744</v>
      </c>
      <c r="S1725">
        <v>55343</v>
      </c>
      <c r="T1725" s="3">
        <v>42166</v>
      </c>
      <c r="U1725" s="3">
        <v>42167</v>
      </c>
      <c r="V1725">
        <v>47.61</v>
      </c>
      <c r="W1725">
        <v>12</v>
      </c>
      <c r="X1725">
        <v>160.66</v>
      </c>
      <c r="Y1725">
        <v>89415</v>
      </c>
    </row>
    <row r="1726" spans="1:25" x14ac:dyDescent="0.25">
      <c r="A1726">
        <v>24911</v>
      </c>
      <c r="B1726" t="s">
        <v>69</v>
      </c>
      <c r="C1726">
        <v>0.1</v>
      </c>
      <c r="D1726">
        <v>9.3800000000000008</v>
      </c>
      <c r="E1726">
        <v>4.93</v>
      </c>
      <c r="F1726">
        <v>3400</v>
      </c>
      <c r="G1726" t="s">
        <v>3036</v>
      </c>
      <c r="H1726" t="s">
        <v>40</v>
      </c>
      <c r="I1726" t="s">
        <v>71</v>
      </c>
      <c r="J1726" t="s">
        <v>54</v>
      </c>
      <c r="K1726" t="s">
        <v>63</v>
      </c>
      <c r="L1726" t="s">
        <v>72</v>
      </c>
      <c r="M1726" t="s">
        <v>3037</v>
      </c>
      <c r="N1726">
        <v>0.56999999999999995</v>
      </c>
      <c r="O1726" t="s">
        <v>46</v>
      </c>
      <c r="P1726" t="s">
        <v>66</v>
      </c>
      <c r="Q1726" t="s">
        <v>661</v>
      </c>
      <c r="R1726" t="s">
        <v>3038</v>
      </c>
      <c r="S1726">
        <v>26554</v>
      </c>
      <c r="T1726" s="3">
        <v>42098</v>
      </c>
      <c r="U1726" s="3">
        <v>42098</v>
      </c>
      <c r="V1726">
        <v>-24.71</v>
      </c>
      <c r="W1726">
        <v>15</v>
      </c>
      <c r="X1726">
        <v>135.78</v>
      </c>
      <c r="Y1726">
        <v>87537</v>
      </c>
    </row>
    <row r="1727" spans="1:25" x14ac:dyDescent="0.25">
      <c r="A1727">
        <v>24926</v>
      </c>
      <c r="B1727" t="s">
        <v>60</v>
      </c>
      <c r="C1727">
        <v>0.09</v>
      </c>
      <c r="D1727">
        <v>517.48</v>
      </c>
      <c r="E1727">
        <v>16.63</v>
      </c>
      <c r="F1727">
        <v>1020</v>
      </c>
      <c r="G1727" t="s">
        <v>1140</v>
      </c>
      <c r="H1727" t="s">
        <v>52</v>
      </c>
      <c r="I1727" t="s">
        <v>71</v>
      </c>
      <c r="J1727" t="s">
        <v>90</v>
      </c>
      <c r="K1727" t="s">
        <v>98</v>
      </c>
      <c r="L1727" t="s">
        <v>134</v>
      </c>
      <c r="M1727" t="s">
        <v>1141</v>
      </c>
      <c r="N1727">
        <v>0.59</v>
      </c>
      <c r="O1727" t="s">
        <v>46</v>
      </c>
      <c r="P1727" t="s">
        <v>74</v>
      </c>
      <c r="Q1727" t="s">
        <v>196</v>
      </c>
      <c r="R1727" t="s">
        <v>1142</v>
      </c>
      <c r="S1727">
        <v>66762</v>
      </c>
      <c r="T1727" s="3">
        <v>42070</v>
      </c>
      <c r="U1727" s="3">
        <v>42070</v>
      </c>
      <c r="V1727">
        <v>909.36</v>
      </c>
      <c r="W1727">
        <v>5</v>
      </c>
      <c r="X1727">
        <v>2354.54</v>
      </c>
      <c r="Y1727">
        <v>88632</v>
      </c>
    </row>
    <row r="1728" spans="1:25" x14ac:dyDescent="0.25">
      <c r="A1728">
        <v>24935</v>
      </c>
      <c r="B1728" t="s">
        <v>50</v>
      </c>
      <c r="C1728">
        <v>0.1</v>
      </c>
      <c r="D1728">
        <v>7.37</v>
      </c>
      <c r="E1728">
        <v>5.53</v>
      </c>
      <c r="F1728">
        <v>1984</v>
      </c>
      <c r="G1728" t="s">
        <v>1939</v>
      </c>
      <c r="H1728" t="s">
        <v>62</v>
      </c>
      <c r="I1728" t="s">
        <v>127</v>
      </c>
      <c r="J1728" t="s">
        <v>90</v>
      </c>
      <c r="K1728" t="s">
        <v>193</v>
      </c>
      <c r="L1728" t="s">
        <v>64</v>
      </c>
      <c r="M1728" t="s">
        <v>319</v>
      </c>
      <c r="N1728">
        <v>0.69</v>
      </c>
      <c r="O1728" t="s">
        <v>46</v>
      </c>
      <c r="P1728" t="s">
        <v>149</v>
      </c>
      <c r="Q1728" t="s">
        <v>945</v>
      </c>
      <c r="R1728" t="s">
        <v>946</v>
      </c>
      <c r="S1728">
        <v>29915</v>
      </c>
      <c r="T1728" s="3">
        <v>42140</v>
      </c>
      <c r="U1728" s="3">
        <v>42140</v>
      </c>
      <c r="V1728">
        <v>290.2</v>
      </c>
      <c r="W1728">
        <v>38</v>
      </c>
      <c r="X1728">
        <v>269.33</v>
      </c>
      <c r="Y1728">
        <v>91258</v>
      </c>
    </row>
    <row r="1729" spans="1:25" x14ac:dyDescent="0.25">
      <c r="A1729">
        <v>24937</v>
      </c>
      <c r="B1729" t="s">
        <v>60</v>
      </c>
      <c r="C1729">
        <v>0.04</v>
      </c>
      <c r="D1729">
        <v>9.7799999999999994</v>
      </c>
      <c r="E1729">
        <v>1.99</v>
      </c>
      <c r="F1729">
        <v>1473</v>
      </c>
      <c r="G1729" t="s">
        <v>1528</v>
      </c>
      <c r="H1729" t="s">
        <v>40</v>
      </c>
      <c r="I1729" t="s">
        <v>53</v>
      </c>
      <c r="J1729" t="s">
        <v>90</v>
      </c>
      <c r="K1729" t="s">
        <v>193</v>
      </c>
      <c r="L1729" t="s">
        <v>64</v>
      </c>
      <c r="M1729" t="s">
        <v>1529</v>
      </c>
      <c r="N1729">
        <v>0.43</v>
      </c>
      <c r="O1729" t="s">
        <v>46</v>
      </c>
      <c r="P1729" t="s">
        <v>66</v>
      </c>
      <c r="Q1729" t="s">
        <v>167</v>
      </c>
      <c r="R1729" t="s">
        <v>1530</v>
      </c>
      <c r="S1729">
        <v>44691</v>
      </c>
      <c r="T1729" s="3">
        <v>42025</v>
      </c>
      <c r="U1729" s="3">
        <v>42026</v>
      </c>
      <c r="V1729">
        <v>61.29</v>
      </c>
      <c r="W1729">
        <v>9</v>
      </c>
      <c r="X1729">
        <v>88.83</v>
      </c>
      <c r="Y1729">
        <v>87076</v>
      </c>
    </row>
    <row r="1730" spans="1:25" x14ac:dyDescent="0.25">
      <c r="A1730">
        <v>24939</v>
      </c>
      <c r="B1730" t="s">
        <v>38</v>
      </c>
      <c r="C1730">
        <v>0.03</v>
      </c>
      <c r="D1730">
        <v>3.69</v>
      </c>
      <c r="E1730">
        <v>2.5</v>
      </c>
      <c r="F1730">
        <v>1259</v>
      </c>
      <c r="G1730" t="s">
        <v>1370</v>
      </c>
      <c r="H1730" t="s">
        <v>40</v>
      </c>
      <c r="I1730" t="s">
        <v>53</v>
      </c>
      <c r="J1730" t="s">
        <v>42</v>
      </c>
      <c r="K1730" t="s">
        <v>82</v>
      </c>
      <c r="L1730" t="s">
        <v>72</v>
      </c>
      <c r="M1730" t="s">
        <v>1371</v>
      </c>
      <c r="N1730">
        <v>0.39</v>
      </c>
      <c r="O1730" t="s">
        <v>46</v>
      </c>
      <c r="P1730" t="s">
        <v>149</v>
      </c>
      <c r="Q1730" t="s">
        <v>626</v>
      </c>
      <c r="R1730" t="s">
        <v>1372</v>
      </c>
      <c r="S1730">
        <v>40422</v>
      </c>
      <c r="T1730" s="3">
        <v>42114</v>
      </c>
      <c r="U1730" s="3">
        <v>42114</v>
      </c>
      <c r="V1730">
        <v>-2196.6799999999998</v>
      </c>
      <c r="W1730">
        <v>9</v>
      </c>
      <c r="X1730">
        <v>38.65</v>
      </c>
      <c r="Y1730">
        <v>86534</v>
      </c>
    </row>
    <row r="1731" spans="1:25" x14ac:dyDescent="0.25">
      <c r="A1731">
        <v>24941</v>
      </c>
      <c r="B1731" t="s">
        <v>69</v>
      </c>
      <c r="C1731">
        <v>0</v>
      </c>
      <c r="D1731">
        <v>13.43</v>
      </c>
      <c r="E1731">
        <v>5.5</v>
      </c>
      <c r="F1731">
        <v>1697</v>
      </c>
      <c r="G1731" t="s">
        <v>1714</v>
      </c>
      <c r="H1731" t="s">
        <v>62</v>
      </c>
      <c r="I1731" t="s">
        <v>53</v>
      </c>
      <c r="J1731" t="s">
        <v>42</v>
      </c>
      <c r="K1731" t="s">
        <v>154</v>
      </c>
      <c r="L1731" t="s">
        <v>72</v>
      </c>
      <c r="M1731" t="s">
        <v>1715</v>
      </c>
      <c r="N1731">
        <v>0.56999999999999995</v>
      </c>
      <c r="O1731" t="s">
        <v>46</v>
      </c>
      <c r="P1731" t="s">
        <v>149</v>
      </c>
      <c r="Q1731" t="s">
        <v>971</v>
      </c>
      <c r="R1731" t="s">
        <v>1716</v>
      </c>
      <c r="S1731">
        <v>71901</v>
      </c>
      <c r="T1731" s="3">
        <v>42020</v>
      </c>
      <c r="U1731" s="3">
        <v>42021</v>
      </c>
      <c r="V1731">
        <v>-253.78</v>
      </c>
      <c r="W1731">
        <v>9</v>
      </c>
      <c r="X1731">
        <v>129.54</v>
      </c>
      <c r="Y1731">
        <v>86338</v>
      </c>
    </row>
    <row r="1732" spans="1:25" x14ac:dyDescent="0.25">
      <c r="A1732">
        <v>24951</v>
      </c>
      <c r="B1732" t="s">
        <v>119</v>
      </c>
      <c r="C1732">
        <v>0.1</v>
      </c>
      <c r="D1732">
        <v>5.68</v>
      </c>
      <c r="E1732">
        <v>3.6</v>
      </c>
      <c r="F1732">
        <v>1607</v>
      </c>
      <c r="G1732" t="s">
        <v>1625</v>
      </c>
      <c r="H1732" t="s">
        <v>40</v>
      </c>
      <c r="I1732" t="s">
        <v>53</v>
      </c>
      <c r="J1732" t="s">
        <v>42</v>
      </c>
      <c r="K1732" t="s">
        <v>187</v>
      </c>
      <c r="L1732" t="s">
        <v>64</v>
      </c>
      <c r="M1732" t="s">
        <v>1628</v>
      </c>
      <c r="N1732">
        <v>0.56000000000000005</v>
      </c>
      <c r="O1732" t="s">
        <v>46</v>
      </c>
      <c r="P1732" t="s">
        <v>66</v>
      </c>
      <c r="Q1732" t="s">
        <v>84</v>
      </c>
      <c r="R1732" t="s">
        <v>1627</v>
      </c>
      <c r="S1732">
        <v>11520</v>
      </c>
      <c r="T1732" s="3">
        <v>42041</v>
      </c>
      <c r="U1732" s="3">
        <v>42045</v>
      </c>
      <c r="V1732">
        <v>-33.299999999999997</v>
      </c>
      <c r="W1732">
        <v>21</v>
      </c>
      <c r="X1732">
        <v>118.35</v>
      </c>
      <c r="Y1732">
        <v>87995</v>
      </c>
    </row>
    <row r="1733" spans="1:25" x14ac:dyDescent="0.25">
      <c r="A1733">
        <v>24952</v>
      </c>
      <c r="B1733" t="s">
        <v>119</v>
      </c>
      <c r="C1733">
        <v>0.06</v>
      </c>
      <c r="D1733">
        <v>3.74</v>
      </c>
      <c r="E1733">
        <v>0.94</v>
      </c>
      <c r="F1733">
        <v>2334</v>
      </c>
      <c r="G1733" t="s">
        <v>2217</v>
      </c>
      <c r="H1733" t="s">
        <v>62</v>
      </c>
      <c r="I1733" t="s">
        <v>53</v>
      </c>
      <c r="J1733" t="s">
        <v>42</v>
      </c>
      <c r="K1733" t="s">
        <v>79</v>
      </c>
      <c r="L1733" t="s">
        <v>44</v>
      </c>
      <c r="M1733" t="s">
        <v>2220</v>
      </c>
      <c r="N1733">
        <v>0.83</v>
      </c>
      <c r="O1733" t="s">
        <v>46</v>
      </c>
      <c r="P1733" t="s">
        <v>74</v>
      </c>
      <c r="Q1733" t="s">
        <v>1871</v>
      </c>
      <c r="R1733" t="s">
        <v>2218</v>
      </c>
      <c r="S1733">
        <v>53220</v>
      </c>
      <c r="T1733" s="3">
        <v>42157</v>
      </c>
      <c r="U1733" s="3">
        <v>42164</v>
      </c>
      <c r="V1733">
        <v>-7.68</v>
      </c>
      <c r="W1733">
        <v>12</v>
      </c>
      <c r="X1733">
        <v>44.75</v>
      </c>
      <c r="Y1733">
        <v>89610</v>
      </c>
    </row>
    <row r="1734" spans="1:25" x14ac:dyDescent="0.25">
      <c r="A1734">
        <v>24953</v>
      </c>
      <c r="B1734" t="s">
        <v>38</v>
      </c>
      <c r="C1734">
        <v>0.06</v>
      </c>
      <c r="D1734">
        <v>350.98</v>
      </c>
      <c r="E1734">
        <v>30</v>
      </c>
      <c r="F1734">
        <v>915</v>
      </c>
      <c r="G1734" t="s">
        <v>1042</v>
      </c>
      <c r="H1734" t="s">
        <v>52</v>
      </c>
      <c r="I1734" t="s">
        <v>53</v>
      </c>
      <c r="J1734" t="s">
        <v>54</v>
      </c>
      <c r="K1734" t="s">
        <v>55</v>
      </c>
      <c r="L1734" t="s">
        <v>56</v>
      </c>
      <c r="M1734" t="s">
        <v>875</v>
      </c>
      <c r="N1734">
        <v>0.61</v>
      </c>
      <c r="O1734" t="s">
        <v>46</v>
      </c>
      <c r="P1734" t="s">
        <v>74</v>
      </c>
      <c r="Q1734" t="s">
        <v>143</v>
      </c>
      <c r="R1734" t="s">
        <v>1043</v>
      </c>
      <c r="S1734">
        <v>77803</v>
      </c>
      <c r="T1734" s="3">
        <v>42008</v>
      </c>
      <c r="U1734" s="3">
        <v>42009</v>
      </c>
      <c r="V1734">
        <v>-489.42</v>
      </c>
      <c r="W1734">
        <v>1</v>
      </c>
      <c r="X1734">
        <v>346.52</v>
      </c>
      <c r="Y1734">
        <v>86356</v>
      </c>
    </row>
    <row r="1735" spans="1:25" x14ac:dyDescent="0.25">
      <c r="A1735">
        <v>24954</v>
      </c>
      <c r="B1735" t="s">
        <v>50</v>
      </c>
      <c r="C1735">
        <v>0.04</v>
      </c>
      <c r="D1735">
        <v>60.97</v>
      </c>
      <c r="E1735">
        <v>4.5</v>
      </c>
      <c r="F1735">
        <v>2395</v>
      </c>
      <c r="G1735" t="s">
        <v>2271</v>
      </c>
      <c r="H1735" t="s">
        <v>62</v>
      </c>
      <c r="I1735" t="s">
        <v>41</v>
      </c>
      <c r="J1735" t="s">
        <v>42</v>
      </c>
      <c r="K1735" t="s">
        <v>270</v>
      </c>
      <c r="L1735" t="s">
        <v>72</v>
      </c>
      <c r="M1735" t="s">
        <v>2145</v>
      </c>
      <c r="N1735">
        <v>0.56000000000000005</v>
      </c>
      <c r="O1735" t="s">
        <v>46</v>
      </c>
      <c r="P1735" t="s">
        <v>149</v>
      </c>
      <c r="Q1735" t="s">
        <v>400</v>
      </c>
      <c r="R1735" t="s">
        <v>2272</v>
      </c>
      <c r="S1735">
        <v>31401</v>
      </c>
      <c r="T1735" s="3">
        <v>42086</v>
      </c>
      <c r="U1735" s="3">
        <v>42087</v>
      </c>
      <c r="V1735">
        <v>79.42</v>
      </c>
      <c r="W1735">
        <v>15</v>
      </c>
      <c r="X1735">
        <v>904.31</v>
      </c>
      <c r="Y1735">
        <v>86952</v>
      </c>
    </row>
    <row r="1736" spans="1:25" x14ac:dyDescent="0.25">
      <c r="A1736">
        <v>24971</v>
      </c>
      <c r="B1736" t="s">
        <v>38</v>
      </c>
      <c r="C1736">
        <v>0</v>
      </c>
      <c r="D1736">
        <v>195.99</v>
      </c>
      <c r="E1736">
        <v>8.99</v>
      </c>
      <c r="F1736">
        <v>1919</v>
      </c>
      <c r="G1736" t="s">
        <v>1890</v>
      </c>
      <c r="H1736" t="s">
        <v>62</v>
      </c>
      <c r="I1736" t="s">
        <v>53</v>
      </c>
      <c r="J1736" t="s">
        <v>90</v>
      </c>
      <c r="K1736" t="s">
        <v>91</v>
      </c>
      <c r="L1736" t="s">
        <v>72</v>
      </c>
      <c r="M1736" t="s">
        <v>747</v>
      </c>
      <c r="N1736">
        <v>0.6</v>
      </c>
      <c r="O1736" t="s">
        <v>46</v>
      </c>
      <c r="P1736" t="s">
        <v>149</v>
      </c>
      <c r="Q1736" t="s">
        <v>971</v>
      </c>
      <c r="R1736" t="s">
        <v>1891</v>
      </c>
      <c r="S1736">
        <v>71603</v>
      </c>
      <c r="T1736" s="3">
        <v>42059</v>
      </c>
      <c r="U1736" s="3">
        <v>42060</v>
      </c>
      <c r="V1736">
        <v>114.88</v>
      </c>
      <c r="W1736">
        <v>5</v>
      </c>
      <c r="X1736">
        <v>882.93</v>
      </c>
      <c r="Y1736">
        <v>85896</v>
      </c>
    </row>
    <row r="1737" spans="1:25" x14ac:dyDescent="0.25">
      <c r="A1737">
        <v>24974</v>
      </c>
      <c r="B1737" t="s">
        <v>60</v>
      </c>
      <c r="C1737">
        <v>0.03</v>
      </c>
      <c r="D1737">
        <v>30.98</v>
      </c>
      <c r="E1737">
        <v>8.99</v>
      </c>
      <c r="F1737">
        <v>1527</v>
      </c>
      <c r="G1737" t="s">
        <v>1567</v>
      </c>
      <c r="H1737" t="s">
        <v>40</v>
      </c>
      <c r="I1737" t="s">
        <v>71</v>
      </c>
      <c r="J1737" t="s">
        <v>42</v>
      </c>
      <c r="K1737" t="s">
        <v>43</v>
      </c>
      <c r="L1737" t="s">
        <v>64</v>
      </c>
      <c r="M1737" t="s">
        <v>1568</v>
      </c>
      <c r="N1737">
        <v>0.57999999999999996</v>
      </c>
      <c r="O1737" t="s">
        <v>46</v>
      </c>
      <c r="P1737" t="s">
        <v>149</v>
      </c>
      <c r="Q1737" t="s">
        <v>1291</v>
      </c>
      <c r="R1737" t="s">
        <v>1569</v>
      </c>
      <c r="S1737">
        <v>35601</v>
      </c>
      <c r="T1737" s="3">
        <v>42013</v>
      </c>
      <c r="U1737" s="3">
        <v>42015</v>
      </c>
      <c r="V1737">
        <v>0.51</v>
      </c>
      <c r="W1737">
        <v>5</v>
      </c>
      <c r="X1737">
        <v>162.38999999999999</v>
      </c>
      <c r="Y1737">
        <v>86813</v>
      </c>
    </row>
    <row r="1738" spans="1:25" x14ac:dyDescent="0.25">
      <c r="A1738">
        <v>24975</v>
      </c>
      <c r="B1738" t="s">
        <v>60</v>
      </c>
      <c r="C1738">
        <v>0.01</v>
      </c>
      <c r="D1738">
        <v>525.98</v>
      </c>
      <c r="E1738">
        <v>19.989999999999998</v>
      </c>
      <c r="F1738">
        <v>1528</v>
      </c>
      <c r="G1738" t="s">
        <v>1570</v>
      </c>
      <c r="H1738" t="s">
        <v>62</v>
      </c>
      <c r="I1738" t="s">
        <v>71</v>
      </c>
      <c r="J1738" t="s">
        <v>42</v>
      </c>
      <c r="K1738" t="s">
        <v>122</v>
      </c>
      <c r="L1738" t="s">
        <v>72</v>
      </c>
      <c r="M1738" t="s">
        <v>1571</v>
      </c>
      <c r="N1738">
        <v>0.37</v>
      </c>
      <c r="O1738" t="s">
        <v>46</v>
      </c>
      <c r="P1738" t="s">
        <v>149</v>
      </c>
      <c r="Q1738" t="s">
        <v>335</v>
      </c>
      <c r="R1738" t="s">
        <v>1572</v>
      </c>
      <c r="S1738">
        <v>27288</v>
      </c>
      <c r="T1738" s="3">
        <v>42013</v>
      </c>
      <c r="U1738" s="3">
        <v>42015</v>
      </c>
      <c r="V1738">
        <v>-161.91999999999999</v>
      </c>
      <c r="W1738">
        <v>9</v>
      </c>
      <c r="X1738">
        <v>4920.8100000000004</v>
      </c>
      <c r="Y1738">
        <v>86813</v>
      </c>
    </row>
    <row r="1739" spans="1:25" x14ac:dyDescent="0.25">
      <c r="A1739">
        <v>24981</v>
      </c>
      <c r="B1739" t="s">
        <v>50</v>
      </c>
      <c r="C1739">
        <v>0</v>
      </c>
      <c r="D1739">
        <v>5.98</v>
      </c>
      <c r="E1739">
        <v>1.49</v>
      </c>
      <c r="F1739">
        <v>903</v>
      </c>
      <c r="G1739" t="s">
        <v>1032</v>
      </c>
      <c r="H1739" t="s">
        <v>62</v>
      </c>
      <c r="I1739" t="s">
        <v>127</v>
      </c>
      <c r="J1739" t="s">
        <v>42</v>
      </c>
      <c r="K1739" t="s">
        <v>122</v>
      </c>
      <c r="L1739" t="s">
        <v>72</v>
      </c>
      <c r="M1739" t="s">
        <v>1033</v>
      </c>
      <c r="N1739">
        <v>0.39</v>
      </c>
      <c r="O1739" t="s">
        <v>46</v>
      </c>
      <c r="P1739" t="s">
        <v>66</v>
      </c>
      <c r="Q1739" t="s">
        <v>206</v>
      </c>
      <c r="R1739" t="s">
        <v>1034</v>
      </c>
      <c r="S1739">
        <v>1887</v>
      </c>
      <c r="T1739" s="3">
        <v>42075</v>
      </c>
      <c r="U1739" s="3">
        <v>42077</v>
      </c>
      <c r="V1739">
        <v>80.67</v>
      </c>
      <c r="W1739">
        <v>18</v>
      </c>
      <c r="X1739">
        <v>116.92</v>
      </c>
      <c r="Y1739">
        <v>90806</v>
      </c>
    </row>
    <row r="1740" spans="1:25" x14ac:dyDescent="0.25">
      <c r="A1740">
        <v>24995</v>
      </c>
      <c r="B1740" t="s">
        <v>119</v>
      </c>
      <c r="C1740">
        <v>0.02</v>
      </c>
      <c r="D1740">
        <v>3.8</v>
      </c>
      <c r="E1740">
        <v>1.49</v>
      </c>
      <c r="F1740">
        <v>2935</v>
      </c>
      <c r="G1740" t="s">
        <v>2686</v>
      </c>
      <c r="H1740" t="s">
        <v>62</v>
      </c>
      <c r="I1740" t="s">
        <v>71</v>
      </c>
      <c r="J1740" t="s">
        <v>42</v>
      </c>
      <c r="K1740" t="s">
        <v>122</v>
      </c>
      <c r="L1740" t="s">
        <v>72</v>
      </c>
      <c r="M1740" t="s">
        <v>138</v>
      </c>
      <c r="N1740">
        <v>0.38</v>
      </c>
      <c r="O1740" t="s">
        <v>46</v>
      </c>
      <c r="P1740" t="s">
        <v>66</v>
      </c>
      <c r="Q1740" t="s">
        <v>206</v>
      </c>
      <c r="R1740" t="s">
        <v>207</v>
      </c>
      <c r="S1740">
        <v>2215</v>
      </c>
      <c r="T1740" s="3">
        <v>42135</v>
      </c>
      <c r="U1740" s="3">
        <v>42139</v>
      </c>
      <c r="V1740">
        <v>7.31</v>
      </c>
      <c r="W1740">
        <v>5</v>
      </c>
      <c r="X1740">
        <v>20.46</v>
      </c>
      <c r="Y1740">
        <v>87617</v>
      </c>
    </row>
    <row r="1741" spans="1:25" x14ac:dyDescent="0.25">
      <c r="A1741">
        <v>25005</v>
      </c>
      <c r="B1741" t="s">
        <v>50</v>
      </c>
      <c r="C1741">
        <v>0</v>
      </c>
      <c r="D1741">
        <v>442.14</v>
      </c>
      <c r="E1741">
        <v>14.7</v>
      </c>
      <c r="F1741">
        <v>1279</v>
      </c>
      <c r="G1741" t="s">
        <v>1385</v>
      </c>
      <c r="H1741" t="s">
        <v>52</v>
      </c>
      <c r="I1741" t="s">
        <v>41</v>
      </c>
      <c r="J1741" t="s">
        <v>90</v>
      </c>
      <c r="K1741" t="s">
        <v>98</v>
      </c>
      <c r="L1741" t="s">
        <v>56</v>
      </c>
      <c r="M1741" t="s">
        <v>349</v>
      </c>
      <c r="N1741">
        <v>0.56000000000000005</v>
      </c>
      <c r="O1741" t="s">
        <v>46</v>
      </c>
      <c r="P1741" t="s">
        <v>74</v>
      </c>
      <c r="Q1741" t="s">
        <v>716</v>
      </c>
      <c r="R1741" t="s">
        <v>1387</v>
      </c>
      <c r="S1741">
        <v>46324</v>
      </c>
      <c r="T1741" s="3">
        <v>42068</v>
      </c>
      <c r="U1741" s="3">
        <v>42068</v>
      </c>
      <c r="V1741">
        <v>501.51</v>
      </c>
      <c r="W1741">
        <v>5</v>
      </c>
      <c r="X1741">
        <v>2343.34</v>
      </c>
      <c r="Y1741">
        <v>90115</v>
      </c>
    </row>
    <row r="1742" spans="1:25" x14ac:dyDescent="0.25">
      <c r="A1742">
        <v>25006</v>
      </c>
      <c r="B1742" t="s">
        <v>38</v>
      </c>
      <c r="C1742">
        <v>0.05</v>
      </c>
      <c r="D1742">
        <v>85.99</v>
      </c>
      <c r="E1742">
        <v>0.99</v>
      </c>
      <c r="F1742">
        <v>1459</v>
      </c>
      <c r="G1742" t="s">
        <v>1514</v>
      </c>
      <c r="H1742" t="s">
        <v>62</v>
      </c>
      <c r="I1742" t="s">
        <v>127</v>
      </c>
      <c r="J1742" t="s">
        <v>90</v>
      </c>
      <c r="K1742" t="s">
        <v>91</v>
      </c>
      <c r="L1742" t="s">
        <v>44</v>
      </c>
      <c r="M1742" t="s">
        <v>430</v>
      </c>
      <c r="N1742">
        <v>0.55000000000000004</v>
      </c>
      <c r="O1742" t="s">
        <v>46</v>
      </c>
      <c r="P1742" t="s">
        <v>149</v>
      </c>
      <c r="Q1742" t="s">
        <v>945</v>
      </c>
      <c r="R1742" t="s">
        <v>1515</v>
      </c>
      <c r="S1742">
        <v>29687</v>
      </c>
      <c r="T1742" s="3">
        <v>42099</v>
      </c>
      <c r="U1742" s="3">
        <v>42101</v>
      </c>
      <c r="V1742">
        <v>36.22</v>
      </c>
      <c r="W1742">
        <v>4</v>
      </c>
      <c r="X1742">
        <v>291.64</v>
      </c>
      <c r="Y1742">
        <v>86734</v>
      </c>
    </row>
    <row r="1743" spans="1:25" x14ac:dyDescent="0.25">
      <c r="A1743">
        <v>25011</v>
      </c>
      <c r="B1743" t="s">
        <v>69</v>
      </c>
      <c r="C1743">
        <v>0.02</v>
      </c>
      <c r="D1743">
        <v>5.53</v>
      </c>
      <c r="E1743">
        <v>6.98</v>
      </c>
      <c r="F1743">
        <v>1593</v>
      </c>
      <c r="G1743" t="s">
        <v>1611</v>
      </c>
      <c r="H1743" t="s">
        <v>62</v>
      </c>
      <c r="I1743" t="s">
        <v>41</v>
      </c>
      <c r="J1743" t="s">
        <v>42</v>
      </c>
      <c r="K1743" t="s">
        <v>122</v>
      </c>
      <c r="L1743" t="s">
        <v>72</v>
      </c>
      <c r="M1743" t="s">
        <v>1612</v>
      </c>
      <c r="N1743">
        <v>0.39</v>
      </c>
      <c r="O1743" t="s">
        <v>46</v>
      </c>
      <c r="P1743" t="s">
        <v>74</v>
      </c>
      <c r="Q1743" t="s">
        <v>317</v>
      </c>
      <c r="R1743" t="s">
        <v>318</v>
      </c>
      <c r="S1743">
        <v>74006</v>
      </c>
      <c r="T1743" s="3">
        <v>42098</v>
      </c>
      <c r="U1743" s="3">
        <v>42100</v>
      </c>
      <c r="V1743">
        <v>-77.819999999999993</v>
      </c>
      <c r="W1743">
        <v>8</v>
      </c>
      <c r="X1743">
        <v>48.81</v>
      </c>
      <c r="Y1743">
        <v>86668</v>
      </c>
    </row>
    <row r="1744" spans="1:25" x14ac:dyDescent="0.25">
      <c r="A1744">
        <v>25013</v>
      </c>
      <c r="B1744" t="s">
        <v>69</v>
      </c>
      <c r="C1744">
        <v>0.03</v>
      </c>
      <c r="D1744">
        <v>19.04</v>
      </c>
      <c r="E1744">
        <v>6.38</v>
      </c>
      <c r="F1744">
        <v>1590</v>
      </c>
      <c r="G1744" t="s">
        <v>1608</v>
      </c>
      <c r="H1744" t="s">
        <v>40</v>
      </c>
      <c r="I1744" t="s">
        <v>41</v>
      </c>
      <c r="J1744" t="s">
        <v>54</v>
      </c>
      <c r="K1744" t="s">
        <v>63</v>
      </c>
      <c r="L1744" t="s">
        <v>72</v>
      </c>
      <c r="M1744" t="s">
        <v>1609</v>
      </c>
      <c r="N1744">
        <v>0.56000000000000005</v>
      </c>
      <c r="O1744" t="s">
        <v>46</v>
      </c>
      <c r="P1744" t="s">
        <v>66</v>
      </c>
      <c r="Q1744" t="s">
        <v>167</v>
      </c>
      <c r="R1744" t="s">
        <v>1610</v>
      </c>
      <c r="S1744">
        <v>44094</v>
      </c>
      <c r="T1744" s="3">
        <v>42098</v>
      </c>
      <c r="U1744" s="3">
        <v>42098</v>
      </c>
      <c r="V1744">
        <v>83.79</v>
      </c>
      <c r="W1744">
        <v>7</v>
      </c>
      <c r="X1744">
        <v>144.03</v>
      </c>
      <c r="Y1744">
        <v>86668</v>
      </c>
    </row>
    <row r="1745" spans="1:25" x14ac:dyDescent="0.25">
      <c r="A1745">
        <v>25027</v>
      </c>
      <c r="B1745" t="s">
        <v>69</v>
      </c>
      <c r="C1745">
        <v>0.05</v>
      </c>
      <c r="D1745">
        <v>35.89</v>
      </c>
      <c r="E1745">
        <v>14.72</v>
      </c>
      <c r="F1745">
        <v>1018</v>
      </c>
      <c r="G1745" t="s">
        <v>1136</v>
      </c>
      <c r="H1745" t="s">
        <v>62</v>
      </c>
      <c r="I1745" t="s">
        <v>53</v>
      </c>
      <c r="J1745" t="s">
        <v>42</v>
      </c>
      <c r="K1745" t="s">
        <v>82</v>
      </c>
      <c r="L1745" t="s">
        <v>72</v>
      </c>
      <c r="M1745" t="s">
        <v>1137</v>
      </c>
      <c r="N1745">
        <v>0.4</v>
      </c>
      <c r="O1745" t="s">
        <v>46</v>
      </c>
      <c r="P1745" t="s">
        <v>149</v>
      </c>
      <c r="Q1745" t="s">
        <v>335</v>
      </c>
      <c r="R1745" t="s">
        <v>1138</v>
      </c>
      <c r="S1745">
        <v>27511</v>
      </c>
      <c r="T1745" s="3">
        <v>42102</v>
      </c>
      <c r="U1745" s="3">
        <v>42103</v>
      </c>
      <c r="V1745">
        <v>22.87</v>
      </c>
      <c r="W1745">
        <v>19</v>
      </c>
      <c r="X1745">
        <v>680.39</v>
      </c>
      <c r="Y1745">
        <v>88391</v>
      </c>
    </row>
    <row r="1746" spans="1:25" x14ac:dyDescent="0.25">
      <c r="A1746">
        <v>25028</v>
      </c>
      <c r="B1746" t="s">
        <v>69</v>
      </c>
      <c r="C1746">
        <v>0</v>
      </c>
      <c r="D1746">
        <v>11.48</v>
      </c>
      <c r="E1746">
        <v>5.43</v>
      </c>
      <c r="F1746">
        <v>1018</v>
      </c>
      <c r="G1746" t="s">
        <v>1136</v>
      </c>
      <c r="H1746" t="s">
        <v>62</v>
      </c>
      <c r="I1746" t="s">
        <v>53</v>
      </c>
      <c r="J1746" t="s">
        <v>42</v>
      </c>
      <c r="K1746" t="s">
        <v>106</v>
      </c>
      <c r="L1746" t="s">
        <v>72</v>
      </c>
      <c r="M1746" t="s">
        <v>1139</v>
      </c>
      <c r="N1746">
        <v>0.36</v>
      </c>
      <c r="O1746" t="s">
        <v>46</v>
      </c>
      <c r="P1746" t="s">
        <v>149</v>
      </c>
      <c r="Q1746" t="s">
        <v>335</v>
      </c>
      <c r="R1746" t="s">
        <v>1138</v>
      </c>
      <c r="S1746">
        <v>27511</v>
      </c>
      <c r="T1746" s="3">
        <v>42102</v>
      </c>
      <c r="U1746" s="3">
        <v>42102</v>
      </c>
      <c r="V1746">
        <v>115.73</v>
      </c>
      <c r="W1746">
        <v>6</v>
      </c>
      <c r="X1746">
        <v>75.52</v>
      </c>
      <c r="Y1746">
        <v>88391</v>
      </c>
    </row>
    <row r="1747" spans="1:25" x14ac:dyDescent="0.25">
      <c r="A1747">
        <v>25051</v>
      </c>
      <c r="B1747" t="s">
        <v>69</v>
      </c>
      <c r="C1747">
        <v>7.0000000000000007E-2</v>
      </c>
      <c r="D1747">
        <v>42.98</v>
      </c>
      <c r="E1747">
        <v>4.62</v>
      </c>
      <c r="F1747">
        <v>2951</v>
      </c>
      <c r="G1747" t="s">
        <v>2693</v>
      </c>
      <c r="H1747" t="s">
        <v>40</v>
      </c>
      <c r="I1747" t="s">
        <v>41</v>
      </c>
      <c r="J1747" t="s">
        <v>42</v>
      </c>
      <c r="K1747" t="s">
        <v>270</v>
      </c>
      <c r="L1747" t="s">
        <v>72</v>
      </c>
      <c r="M1747" t="s">
        <v>1901</v>
      </c>
      <c r="N1747">
        <v>0.56000000000000005</v>
      </c>
      <c r="O1747" t="s">
        <v>46</v>
      </c>
      <c r="P1747" t="s">
        <v>74</v>
      </c>
      <c r="Q1747" t="s">
        <v>196</v>
      </c>
      <c r="R1747" t="s">
        <v>2625</v>
      </c>
      <c r="S1747">
        <v>67601</v>
      </c>
      <c r="T1747" s="3">
        <v>42050</v>
      </c>
      <c r="U1747" s="3">
        <v>42052</v>
      </c>
      <c r="V1747">
        <v>565.39</v>
      </c>
      <c r="W1747">
        <v>19</v>
      </c>
      <c r="X1747">
        <v>819.4</v>
      </c>
      <c r="Y1747">
        <v>91397</v>
      </c>
    </row>
    <row r="1748" spans="1:25" x14ac:dyDescent="0.25">
      <c r="A1748">
        <v>25052</v>
      </c>
      <c r="B1748" t="s">
        <v>69</v>
      </c>
      <c r="C1748">
        <v>0.03</v>
      </c>
      <c r="D1748">
        <v>89.99</v>
      </c>
      <c r="E1748">
        <v>42</v>
      </c>
      <c r="F1748">
        <v>2951</v>
      </c>
      <c r="G1748" t="s">
        <v>2693</v>
      </c>
      <c r="H1748" t="s">
        <v>52</v>
      </c>
      <c r="I1748" t="s">
        <v>41</v>
      </c>
      <c r="J1748" t="s">
        <v>54</v>
      </c>
      <c r="K1748" t="s">
        <v>55</v>
      </c>
      <c r="L1748" t="s">
        <v>56</v>
      </c>
      <c r="M1748" t="s">
        <v>2479</v>
      </c>
      <c r="N1748">
        <v>0.66</v>
      </c>
      <c r="O1748" t="s">
        <v>46</v>
      </c>
      <c r="P1748" t="s">
        <v>74</v>
      </c>
      <c r="Q1748" t="s">
        <v>196</v>
      </c>
      <c r="R1748" t="s">
        <v>2625</v>
      </c>
      <c r="S1748">
        <v>67601</v>
      </c>
      <c r="T1748" s="3">
        <v>42050</v>
      </c>
      <c r="U1748" s="3">
        <v>42053</v>
      </c>
      <c r="V1748">
        <v>-230.95</v>
      </c>
      <c r="W1748">
        <v>19</v>
      </c>
      <c r="X1748">
        <v>1809.75</v>
      </c>
      <c r="Y1748">
        <v>91397</v>
      </c>
    </row>
    <row r="1749" spans="1:25" x14ac:dyDescent="0.25">
      <c r="A1749">
        <v>25054</v>
      </c>
      <c r="B1749" t="s">
        <v>50</v>
      </c>
      <c r="C1749">
        <v>0</v>
      </c>
      <c r="D1749">
        <v>5.77</v>
      </c>
      <c r="E1749">
        <v>4.97</v>
      </c>
      <c r="F1749">
        <v>1765</v>
      </c>
      <c r="G1749" t="s">
        <v>1789</v>
      </c>
      <c r="H1749" t="s">
        <v>62</v>
      </c>
      <c r="I1749" t="s">
        <v>127</v>
      </c>
      <c r="J1749" t="s">
        <v>42</v>
      </c>
      <c r="K1749" t="s">
        <v>122</v>
      </c>
      <c r="L1749" t="s">
        <v>72</v>
      </c>
      <c r="M1749" t="s">
        <v>1790</v>
      </c>
      <c r="N1749">
        <v>0.35</v>
      </c>
      <c r="O1749" t="s">
        <v>46</v>
      </c>
      <c r="P1749" t="s">
        <v>74</v>
      </c>
      <c r="Q1749" t="s">
        <v>519</v>
      </c>
      <c r="R1749" t="s">
        <v>1791</v>
      </c>
      <c r="S1749">
        <v>63141</v>
      </c>
      <c r="T1749" s="3">
        <v>42128</v>
      </c>
      <c r="U1749" s="3">
        <v>42129</v>
      </c>
      <c r="V1749">
        <v>3.56</v>
      </c>
      <c r="W1749">
        <v>8</v>
      </c>
      <c r="X1749">
        <v>52.43</v>
      </c>
      <c r="Y1749">
        <v>89777</v>
      </c>
    </row>
    <row r="1750" spans="1:25" x14ac:dyDescent="0.25">
      <c r="A1750">
        <v>25055</v>
      </c>
      <c r="B1750" t="s">
        <v>50</v>
      </c>
      <c r="C1750">
        <v>0</v>
      </c>
      <c r="D1750">
        <v>2.78</v>
      </c>
      <c r="E1750">
        <v>1.49</v>
      </c>
      <c r="F1750">
        <v>653</v>
      </c>
      <c r="G1750" t="s">
        <v>784</v>
      </c>
      <c r="H1750" t="s">
        <v>40</v>
      </c>
      <c r="I1750" t="s">
        <v>127</v>
      </c>
      <c r="J1750" t="s">
        <v>42</v>
      </c>
      <c r="K1750" t="s">
        <v>122</v>
      </c>
      <c r="L1750" t="s">
        <v>72</v>
      </c>
      <c r="M1750" t="s">
        <v>785</v>
      </c>
      <c r="N1750">
        <v>0.36</v>
      </c>
      <c r="O1750" t="s">
        <v>46</v>
      </c>
      <c r="P1750" t="s">
        <v>47</v>
      </c>
      <c r="Q1750" t="s">
        <v>58</v>
      </c>
      <c r="R1750" t="s">
        <v>786</v>
      </c>
      <c r="S1750">
        <v>91730</v>
      </c>
      <c r="T1750" s="3">
        <v>42110</v>
      </c>
      <c r="U1750" s="3">
        <v>42111</v>
      </c>
      <c r="V1750">
        <v>20.64</v>
      </c>
      <c r="W1750">
        <v>9</v>
      </c>
      <c r="X1750">
        <v>29.92</v>
      </c>
      <c r="Y1750">
        <v>91213</v>
      </c>
    </row>
    <row r="1751" spans="1:25" x14ac:dyDescent="0.25">
      <c r="A1751">
        <v>25059</v>
      </c>
      <c r="B1751" t="s">
        <v>60</v>
      </c>
      <c r="C1751">
        <v>0.06</v>
      </c>
      <c r="D1751">
        <v>161.55000000000001</v>
      </c>
      <c r="E1751">
        <v>19.989999999999998</v>
      </c>
      <c r="F1751">
        <v>674</v>
      </c>
      <c r="G1751" t="s">
        <v>809</v>
      </c>
      <c r="H1751" t="s">
        <v>62</v>
      </c>
      <c r="I1751" t="s">
        <v>71</v>
      </c>
      <c r="J1751" t="s">
        <v>42</v>
      </c>
      <c r="K1751" t="s">
        <v>154</v>
      </c>
      <c r="L1751" t="s">
        <v>72</v>
      </c>
      <c r="M1751" t="s">
        <v>174</v>
      </c>
      <c r="N1751">
        <v>0.66</v>
      </c>
      <c r="O1751" t="s">
        <v>46</v>
      </c>
      <c r="P1751" t="s">
        <v>74</v>
      </c>
      <c r="Q1751" t="s">
        <v>519</v>
      </c>
      <c r="R1751" t="s">
        <v>810</v>
      </c>
      <c r="S1751">
        <v>64133</v>
      </c>
      <c r="T1751" s="3">
        <v>42006</v>
      </c>
      <c r="U1751" s="3">
        <v>42007</v>
      </c>
      <c r="V1751">
        <v>-7.58</v>
      </c>
      <c r="W1751">
        <v>3</v>
      </c>
      <c r="X1751">
        <v>485.01</v>
      </c>
      <c r="Y1751">
        <v>88174</v>
      </c>
    </row>
    <row r="1752" spans="1:25" x14ac:dyDescent="0.25">
      <c r="A1752">
        <v>25060</v>
      </c>
      <c r="B1752" t="s">
        <v>50</v>
      </c>
      <c r="C1752">
        <v>0.05</v>
      </c>
      <c r="D1752">
        <v>120.98</v>
      </c>
      <c r="E1752">
        <v>9.07</v>
      </c>
      <c r="F1752">
        <v>3124</v>
      </c>
      <c r="G1752" t="s">
        <v>2824</v>
      </c>
      <c r="H1752" t="s">
        <v>62</v>
      </c>
      <c r="I1752" t="s">
        <v>53</v>
      </c>
      <c r="J1752" t="s">
        <v>42</v>
      </c>
      <c r="K1752" t="s">
        <v>122</v>
      </c>
      <c r="L1752" t="s">
        <v>72</v>
      </c>
      <c r="M1752" t="s">
        <v>1336</v>
      </c>
      <c r="N1752">
        <v>0.35</v>
      </c>
      <c r="O1752" t="s">
        <v>46</v>
      </c>
      <c r="P1752" t="s">
        <v>74</v>
      </c>
      <c r="Q1752" t="s">
        <v>191</v>
      </c>
      <c r="R1752" t="s">
        <v>2825</v>
      </c>
      <c r="S1752">
        <v>61265</v>
      </c>
      <c r="T1752" s="3">
        <v>42154</v>
      </c>
      <c r="U1752" s="3">
        <v>42155</v>
      </c>
      <c r="V1752">
        <v>881.05</v>
      </c>
      <c r="W1752">
        <v>11</v>
      </c>
      <c r="X1752">
        <v>1276.8800000000001</v>
      </c>
      <c r="Y1752">
        <v>87286</v>
      </c>
    </row>
    <row r="1753" spans="1:25" x14ac:dyDescent="0.25">
      <c r="A1753">
        <v>25066</v>
      </c>
      <c r="B1753" t="s">
        <v>119</v>
      </c>
      <c r="C1753">
        <v>0.02</v>
      </c>
      <c r="D1753">
        <v>284.98</v>
      </c>
      <c r="E1753">
        <v>69.55</v>
      </c>
      <c r="F1753">
        <v>1672</v>
      </c>
      <c r="G1753" t="s">
        <v>1690</v>
      </c>
      <c r="H1753" t="s">
        <v>52</v>
      </c>
      <c r="I1753" t="s">
        <v>71</v>
      </c>
      <c r="J1753" t="s">
        <v>54</v>
      </c>
      <c r="K1753" t="s">
        <v>55</v>
      </c>
      <c r="L1753" t="s">
        <v>56</v>
      </c>
      <c r="M1753" t="s">
        <v>1095</v>
      </c>
      <c r="N1753">
        <v>0.6</v>
      </c>
      <c r="O1753" t="s">
        <v>46</v>
      </c>
      <c r="P1753" t="s">
        <v>149</v>
      </c>
      <c r="Q1753" t="s">
        <v>150</v>
      </c>
      <c r="R1753" t="s">
        <v>1691</v>
      </c>
      <c r="S1753">
        <v>22901</v>
      </c>
      <c r="T1753" s="3">
        <v>42162</v>
      </c>
      <c r="U1753" s="3">
        <v>42167</v>
      </c>
      <c r="V1753">
        <v>15.53</v>
      </c>
      <c r="W1753">
        <v>3</v>
      </c>
      <c r="X1753">
        <v>926.3</v>
      </c>
      <c r="Y1753">
        <v>86723</v>
      </c>
    </row>
    <row r="1754" spans="1:25" x14ac:dyDescent="0.25">
      <c r="A1754">
        <v>25067</v>
      </c>
      <c r="B1754" t="s">
        <v>119</v>
      </c>
      <c r="C1754">
        <v>0.08</v>
      </c>
      <c r="D1754">
        <v>55.48</v>
      </c>
      <c r="E1754">
        <v>14.3</v>
      </c>
      <c r="F1754">
        <v>1672</v>
      </c>
      <c r="G1754" t="s">
        <v>1690</v>
      </c>
      <c r="H1754" t="s">
        <v>62</v>
      </c>
      <c r="I1754" t="s">
        <v>71</v>
      </c>
      <c r="J1754" t="s">
        <v>42</v>
      </c>
      <c r="K1754" t="s">
        <v>106</v>
      </c>
      <c r="L1754" t="s">
        <v>72</v>
      </c>
      <c r="M1754" t="s">
        <v>107</v>
      </c>
      <c r="N1754">
        <v>0.37</v>
      </c>
      <c r="O1754" t="s">
        <v>46</v>
      </c>
      <c r="P1754" t="s">
        <v>149</v>
      </c>
      <c r="Q1754" t="s">
        <v>150</v>
      </c>
      <c r="R1754" t="s">
        <v>1691</v>
      </c>
      <c r="S1754">
        <v>22901</v>
      </c>
      <c r="T1754" s="3">
        <v>42162</v>
      </c>
      <c r="U1754" s="3">
        <v>42164</v>
      </c>
      <c r="V1754">
        <v>-225.56</v>
      </c>
      <c r="W1754">
        <v>17</v>
      </c>
      <c r="X1754">
        <v>942.53</v>
      </c>
      <c r="Y1754">
        <v>86723</v>
      </c>
    </row>
    <row r="1755" spans="1:25" x14ac:dyDescent="0.25">
      <c r="A1755">
        <v>25078</v>
      </c>
      <c r="B1755" t="s">
        <v>38</v>
      </c>
      <c r="C1755">
        <v>0.01</v>
      </c>
      <c r="D1755">
        <v>23.99</v>
      </c>
      <c r="E1755">
        <v>6.3</v>
      </c>
      <c r="F1755">
        <v>1713</v>
      </c>
      <c r="G1755" t="s">
        <v>1733</v>
      </c>
      <c r="H1755" t="s">
        <v>62</v>
      </c>
      <c r="I1755" t="s">
        <v>41</v>
      </c>
      <c r="J1755" t="s">
        <v>90</v>
      </c>
      <c r="K1755" t="s">
        <v>98</v>
      </c>
      <c r="L1755" t="s">
        <v>99</v>
      </c>
      <c r="M1755" t="s">
        <v>1734</v>
      </c>
      <c r="N1755">
        <v>0.38</v>
      </c>
      <c r="O1755" t="s">
        <v>46</v>
      </c>
      <c r="P1755" t="s">
        <v>149</v>
      </c>
      <c r="Q1755" t="s">
        <v>400</v>
      </c>
      <c r="R1755" t="s">
        <v>1735</v>
      </c>
      <c r="S1755">
        <v>30265</v>
      </c>
      <c r="T1755" s="3">
        <v>42153</v>
      </c>
      <c r="U1755" s="3">
        <v>42155</v>
      </c>
      <c r="V1755">
        <v>-6.2</v>
      </c>
      <c r="W1755">
        <v>11</v>
      </c>
      <c r="X1755">
        <v>284.39</v>
      </c>
      <c r="Y1755">
        <v>87748</v>
      </c>
    </row>
    <row r="1756" spans="1:25" x14ac:dyDescent="0.25">
      <c r="A1756">
        <v>25092</v>
      </c>
      <c r="B1756" t="s">
        <v>69</v>
      </c>
      <c r="C1756">
        <v>0.08</v>
      </c>
      <c r="D1756">
        <v>2.88</v>
      </c>
      <c r="E1756">
        <v>0.5</v>
      </c>
      <c r="F1756">
        <v>1304</v>
      </c>
      <c r="G1756" t="s">
        <v>1399</v>
      </c>
      <c r="H1756" t="s">
        <v>62</v>
      </c>
      <c r="I1756" t="s">
        <v>127</v>
      </c>
      <c r="J1756" t="s">
        <v>42</v>
      </c>
      <c r="K1756" t="s">
        <v>147</v>
      </c>
      <c r="L1756" t="s">
        <v>72</v>
      </c>
      <c r="M1756" t="s">
        <v>1400</v>
      </c>
      <c r="N1756">
        <v>0.39</v>
      </c>
      <c r="O1756" t="s">
        <v>46</v>
      </c>
      <c r="P1756" t="s">
        <v>47</v>
      </c>
      <c r="Q1756" t="s">
        <v>225</v>
      </c>
      <c r="R1756" t="s">
        <v>1401</v>
      </c>
      <c r="S1756">
        <v>84084</v>
      </c>
      <c r="T1756" s="3">
        <v>42117</v>
      </c>
      <c r="U1756" s="3">
        <v>42118</v>
      </c>
      <c r="V1756">
        <v>6.03</v>
      </c>
      <c r="W1756">
        <v>3</v>
      </c>
      <c r="X1756">
        <v>8.74</v>
      </c>
      <c r="Y1756">
        <v>87004</v>
      </c>
    </row>
    <row r="1757" spans="1:25" x14ac:dyDescent="0.25">
      <c r="A1757">
        <v>25093</v>
      </c>
      <c r="B1757" t="s">
        <v>69</v>
      </c>
      <c r="C1757">
        <v>0</v>
      </c>
      <c r="D1757">
        <v>170.98</v>
      </c>
      <c r="E1757">
        <v>35.89</v>
      </c>
      <c r="F1757">
        <v>970</v>
      </c>
      <c r="G1757" t="s">
        <v>1093</v>
      </c>
      <c r="H1757" t="s">
        <v>52</v>
      </c>
      <c r="I1757" t="s">
        <v>127</v>
      </c>
      <c r="J1757" t="s">
        <v>54</v>
      </c>
      <c r="K1757" t="s">
        <v>204</v>
      </c>
      <c r="L1757" t="s">
        <v>134</v>
      </c>
      <c r="M1757" t="s">
        <v>1060</v>
      </c>
      <c r="N1757">
        <v>0.66</v>
      </c>
      <c r="O1757" t="s">
        <v>46</v>
      </c>
      <c r="P1757" t="s">
        <v>149</v>
      </c>
      <c r="Q1757" t="s">
        <v>150</v>
      </c>
      <c r="R1757" t="s">
        <v>812</v>
      </c>
      <c r="S1757">
        <v>24281</v>
      </c>
      <c r="T1757" s="3">
        <v>42114</v>
      </c>
      <c r="U1757" s="3">
        <v>42115</v>
      </c>
      <c r="V1757">
        <v>-102.66</v>
      </c>
      <c r="W1757">
        <v>8</v>
      </c>
      <c r="X1757">
        <v>1452.18</v>
      </c>
      <c r="Y1757">
        <v>86173</v>
      </c>
    </row>
    <row r="1758" spans="1:25" x14ac:dyDescent="0.25">
      <c r="A1758">
        <v>25095</v>
      </c>
      <c r="B1758" t="s">
        <v>60</v>
      </c>
      <c r="C1758">
        <v>0</v>
      </c>
      <c r="D1758">
        <v>4.37</v>
      </c>
      <c r="E1758">
        <v>5.15</v>
      </c>
      <c r="F1758">
        <v>2570</v>
      </c>
      <c r="G1758" t="s">
        <v>2414</v>
      </c>
      <c r="H1758" t="s">
        <v>62</v>
      </c>
      <c r="I1758" t="s">
        <v>127</v>
      </c>
      <c r="J1758" t="s">
        <v>42</v>
      </c>
      <c r="K1758" t="s">
        <v>270</v>
      </c>
      <c r="L1758" t="s">
        <v>72</v>
      </c>
      <c r="M1758" t="s">
        <v>1007</v>
      </c>
      <c r="N1758">
        <v>0.59</v>
      </c>
      <c r="O1758" t="s">
        <v>46</v>
      </c>
      <c r="P1758" t="s">
        <v>47</v>
      </c>
      <c r="Q1758" t="s">
        <v>58</v>
      </c>
      <c r="R1758" t="s">
        <v>2415</v>
      </c>
      <c r="S1758">
        <v>95616</v>
      </c>
      <c r="T1758" s="3">
        <v>42119</v>
      </c>
      <c r="U1758" s="3">
        <v>42121</v>
      </c>
      <c r="V1758">
        <v>-150.26</v>
      </c>
      <c r="W1758">
        <v>19</v>
      </c>
      <c r="X1758">
        <v>87.85</v>
      </c>
      <c r="Y1758">
        <v>90327</v>
      </c>
    </row>
    <row r="1759" spans="1:25" x14ac:dyDescent="0.25">
      <c r="A1759">
        <v>25096</v>
      </c>
      <c r="B1759" t="s">
        <v>60</v>
      </c>
      <c r="C1759">
        <v>0.01</v>
      </c>
      <c r="D1759">
        <v>500.98</v>
      </c>
      <c r="E1759">
        <v>56</v>
      </c>
      <c r="F1759">
        <v>2570</v>
      </c>
      <c r="G1759" t="s">
        <v>2414</v>
      </c>
      <c r="H1759" t="s">
        <v>52</v>
      </c>
      <c r="I1759" t="s">
        <v>127</v>
      </c>
      <c r="J1759" t="s">
        <v>54</v>
      </c>
      <c r="K1759" t="s">
        <v>55</v>
      </c>
      <c r="L1759" t="s">
        <v>56</v>
      </c>
      <c r="M1759" t="s">
        <v>57</v>
      </c>
      <c r="N1759">
        <v>0.6</v>
      </c>
      <c r="O1759" t="s">
        <v>46</v>
      </c>
      <c r="P1759" t="s">
        <v>47</v>
      </c>
      <c r="Q1759" t="s">
        <v>58</v>
      </c>
      <c r="R1759" t="s">
        <v>2415</v>
      </c>
      <c r="S1759">
        <v>95616</v>
      </c>
      <c r="T1759" s="3">
        <v>42119</v>
      </c>
      <c r="U1759" s="3">
        <v>42120</v>
      </c>
      <c r="V1759">
        <v>4899.13</v>
      </c>
      <c r="W1759">
        <v>14</v>
      </c>
      <c r="X1759">
        <v>7429.63</v>
      </c>
      <c r="Y1759">
        <v>90327</v>
      </c>
    </row>
    <row r="1760" spans="1:25" x14ac:dyDescent="0.25">
      <c r="A1760">
        <v>25097</v>
      </c>
      <c r="B1760" t="s">
        <v>60</v>
      </c>
      <c r="C1760">
        <v>0.02</v>
      </c>
      <c r="D1760">
        <v>12.58</v>
      </c>
      <c r="E1760">
        <v>5.16</v>
      </c>
      <c r="F1760">
        <v>2570</v>
      </c>
      <c r="G1760" t="s">
        <v>2414</v>
      </c>
      <c r="H1760" t="s">
        <v>62</v>
      </c>
      <c r="I1760" t="s">
        <v>127</v>
      </c>
      <c r="J1760" t="s">
        <v>54</v>
      </c>
      <c r="K1760" t="s">
        <v>63</v>
      </c>
      <c r="L1760" t="s">
        <v>72</v>
      </c>
      <c r="M1760" t="s">
        <v>2416</v>
      </c>
      <c r="N1760">
        <v>0.43</v>
      </c>
      <c r="O1760" t="s">
        <v>46</v>
      </c>
      <c r="P1760" t="s">
        <v>47</v>
      </c>
      <c r="Q1760" t="s">
        <v>58</v>
      </c>
      <c r="R1760" t="s">
        <v>2415</v>
      </c>
      <c r="S1760">
        <v>95616</v>
      </c>
      <c r="T1760" s="3">
        <v>42119</v>
      </c>
      <c r="U1760" s="3">
        <v>42119</v>
      </c>
      <c r="V1760">
        <v>44.71</v>
      </c>
      <c r="W1760">
        <v>18</v>
      </c>
      <c r="X1760">
        <v>224.29</v>
      </c>
      <c r="Y1760">
        <v>90327</v>
      </c>
    </row>
    <row r="1761" spans="1:25" x14ac:dyDescent="0.25">
      <c r="A1761">
        <v>25098</v>
      </c>
      <c r="B1761" t="s">
        <v>60</v>
      </c>
      <c r="C1761">
        <v>0.1</v>
      </c>
      <c r="D1761">
        <v>7.7</v>
      </c>
      <c r="E1761">
        <v>3.68</v>
      </c>
      <c r="F1761">
        <v>2570</v>
      </c>
      <c r="G1761" t="s">
        <v>2414</v>
      </c>
      <c r="H1761" t="s">
        <v>62</v>
      </c>
      <c r="I1761" t="s">
        <v>127</v>
      </c>
      <c r="J1761" t="s">
        <v>54</v>
      </c>
      <c r="K1761" t="s">
        <v>63</v>
      </c>
      <c r="L1761" t="s">
        <v>44</v>
      </c>
      <c r="M1761" t="s">
        <v>2417</v>
      </c>
      <c r="N1761">
        <v>0.52</v>
      </c>
      <c r="O1761" t="s">
        <v>46</v>
      </c>
      <c r="P1761" t="s">
        <v>47</v>
      </c>
      <c r="Q1761" t="s">
        <v>58</v>
      </c>
      <c r="R1761" t="s">
        <v>2415</v>
      </c>
      <c r="S1761">
        <v>95616</v>
      </c>
      <c r="T1761" s="3">
        <v>42119</v>
      </c>
      <c r="U1761" s="3">
        <v>42120</v>
      </c>
      <c r="V1761">
        <v>-22.63</v>
      </c>
      <c r="W1761">
        <v>7</v>
      </c>
      <c r="X1761">
        <v>51.2</v>
      </c>
      <c r="Y1761">
        <v>90327</v>
      </c>
    </row>
    <row r="1762" spans="1:25" x14ac:dyDescent="0.25">
      <c r="A1762">
        <v>25111</v>
      </c>
      <c r="B1762" t="s">
        <v>50</v>
      </c>
      <c r="C1762">
        <v>0.06</v>
      </c>
      <c r="D1762">
        <v>7.99</v>
      </c>
      <c r="E1762">
        <v>5.03</v>
      </c>
      <c r="F1762">
        <v>326</v>
      </c>
      <c r="G1762" t="s">
        <v>442</v>
      </c>
      <c r="H1762" t="s">
        <v>62</v>
      </c>
      <c r="I1762" t="s">
        <v>127</v>
      </c>
      <c r="J1762" t="s">
        <v>90</v>
      </c>
      <c r="K1762" t="s">
        <v>91</v>
      </c>
      <c r="L1762" t="s">
        <v>99</v>
      </c>
      <c r="M1762" t="s">
        <v>443</v>
      </c>
      <c r="N1762">
        <v>0.6</v>
      </c>
      <c r="O1762" t="s">
        <v>46</v>
      </c>
      <c r="P1762" t="s">
        <v>74</v>
      </c>
      <c r="Q1762" t="s">
        <v>191</v>
      </c>
      <c r="R1762" t="s">
        <v>444</v>
      </c>
      <c r="S1762">
        <v>60510</v>
      </c>
      <c r="T1762" s="3">
        <v>42164</v>
      </c>
      <c r="U1762" s="3">
        <v>42165</v>
      </c>
      <c r="V1762">
        <v>-29.17</v>
      </c>
      <c r="W1762">
        <v>4</v>
      </c>
      <c r="X1762">
        <v>28.46</v>
      </c>
      <c r="Y1762">
        <v>90973</v>
      </c>
    </row>
    <row r="1763" spans="1:25" x14ac:dyDescent="0.25">
      <c r="A1763">
        <v>25117</v>
      </c>
      <c r="B1763" t="s">
        <v>119</v>
      </c>
      <c r="C1763">
        <v>0.06</v>
      </c>
      <c r="D1763">
        <v>119.99</v>
      </c>
      <c r="E1763">
        <v>14</v>
      </c>
      <c r="F1763">
        <v>754</v>
      </c>
      <c r="G1763" t="s">
        <v>901</v>
      </c>
      <c r="H1763" t="s">
        <v>52</v>
      </c>
      <c r="I1763" t="s">
        <v>127</v>
      </c>
      <c r="J1763" t="s">
        <v>90</v>
      </c>
      <c r="K1763" t="s">
        <v>98</v>
      </c>
      <c r="L1763" t="s">
        <v>56</v>
      </c>
      <c r="M1763" t="s">
        <v>903</v>
      </c>
      <c r="N1763">
        <v>0.36</v>
      </c>
      <c r="O1763" t="s">
        <v>46</v>
      </c>
      <c r="P1763" t="s">
        <v>47</v>
      </c>
      <c r="Q1763" t="s">
        <v>391</v>
      </c>
      <c r="R1763" t="s">
        <v>902</v>
      </c>
      <c r="S1763">
        <v>86314</v>
      </c>
      <c r="T1763" s="3">
        <v>42106</v>
      </c>
      <c r="U1763" s="3">
        <v>42113</v>
      </c>
      <c r="V1763">
        <v>-207.68</v>
      </c>
      <c r="W1763">
        <v>2</v>
      </c>
      <c r="X1763">
        <v>243.86</v>
      </c>
      <c r="Y1763">
        <v>90439</v>
      </c>
    </row>
    <row r="1764" spans="1:25" x14ac:dyDescent="0.25">
      <c r="A1764">
        <v>25121</v>
      </c>
      <c r="B1764" t="s">
        <v>38</v>
      </c>
      <c r="C1764">
        <v>0.03</v>
      </c>
      <c r="D1764">
        <v>28.53</v>
      </c>
      <c r="E1764">
        <v>1.49</v>
      </c>
      <c r="F1764">
        <v>234</v>
      </c>
      <c r="G1764" t="s">
        <v>341</v>
      </c>
      <c r="H1764" t="s">
        <v>62</v>
      </c>
      <c r="I1764" t="s">
        <v>71</v>
      </c>
      <c r="J1764" t="s">
        <v>42</v>
      </c>
      <c r="K1764" t="s">
        <v>122</v>
      </c>
      <c r="L1764" t="s">
        <v>72</v>
      </c>
      <c r="M1764" t="s">
        <v>345</v>
      </c>
      <c r="N1764">
        <v>0.38</v>
      </c>
      <c r="O1764" t="s">
        <v>46</v>
      </c>
      <c r="P1764" t="s">
        <v>74</v>
      </c>
      <c r="Q1764" t="s">
        <v>343</v>
      </c>
      <c r="R1764" t="s">
        <v>344</v>
      </c>
      <c r="S1764">
        <v>50208</v>
      </c>
      <c r="T1764" s="3">
        <v>42090</v>
      </c>
      <c r="U1764" s="3">
        <v>42092</v>
      </c>
      <c r="V1764">
        <v>136.34</v>
      </c>
      <c r="W1764">
        <v>7</v>
      </c>
      <c r="X1764">
        <v>197.59</v>
      </c>
      <c r="Y1764">
        <v>90238</v>
      </c>
    </row>
    <row r="1765" spans="1:25" x14ac:dyDescent="0.25">
      <c r="A1765">
        <v>25122</v>
      </c>
      <c r="B1765" t="s">
        <v>38</v>
      </c>
      <c r="C1765">
        <v>0.01</v>
      </c>
      <c r="D1765">
        <v>15.28</v>
      </c>
      <c r="E1765">
        <v>1.99</v>
      </c>
      <c r="F1765">
        <v>234</v>
      </c>
      <c r="G1765" t="s">
        <v>341</v>
      </c>
      <c r="H1765" t="s">
        <v>62</v>
      </c>
      <c r="I1765" t="s">
        <v>71</v>
      </c>
      <c r="J1765" t="s">
        <v>90</v>
      </c>
      <c r="K1765" t="s">
        <v>193</v>
      </c>
      <c r="L1765" t="s">
        <v>64</v>
      </c>
      <c r="M1765" t="s">
        <v>346</v>
      </c>
      <c r="N1765">
        <v>0.42</v>
      </c>
      <c r="O1765" t="s">
        <v>46</v>
      </c>
      <c r="P1765" t="s">
        <v>74</v>
      </c>
      <c r="Q1765" t="s">
        <v>343</v>
      </c>
      <c r="R1765" t="s">
        <v>344</v>
      </c>
      <c r="S1765">
        <v>50208</v>
      </c>
      <c r="T1765" s="3">
        <v>42090</v>
      </c>
      <c r="U1765" s="3">
        <v>42092</v>
      </c>
      <c r="V1765">
        <v>-12.46</v>
      </c>
      <c r="W1765">
        <v>2</v>
      </c>
      <c r="X1765">
        <v>33.04</v>
      </c>
      <c r="Y1765">
        <v>90238</v>
      </c>
    </row>
    <row r="1766" spans="1:25" x14ac:dyDescent="0.25">
      <c r="A1766">
        <v>25126</v>
      </c>
      <c r="B1766" t="s">
        <v>119</v>
      </c>
      <c r="C1766">
        <v>0.04</v>
      </c>
      <c r="D1766">
        <v>100.98</v>
      </c>
      <c r="E1766">
        <v>7.18</v>
      </c>
      <c r="F1766">
        <v>2423</v>
      </c>
      <c r="G1766" t="s">
        <v>2287</v>
      </c>
      <c r="H1766" t="s">
        <v>62</v>
      </c>
      <c r="I1766" t="s">
        <v>53</v>
      </c>
      <c r="J1766" t="s">
        <v>90</v>
      </c>
      <c r="K1766" t="s">
        <v>193</v>
      </c>
      <c r="L1766" t="s">
        <v>72</v>
      </c>
      <c r="M1766" t="s">
        <v>2288</v>
      </c>
      <c r="N1766">
        <v>0.4</v>
      </c>
      <c r="O1766" t="s">
        <v>46</v>
      </c>
      <c r="P1766" t="s">
        <v>74</v>
      </c>
      <c r="Q1766" t="s">
        <v>143</v>
      </c>
      <c r="R1766" t="s">
        <v>2289</v>
      </c>
      <c r="S1766">
        <v>76053</v>
      </c>
      <c r="T1766" s="3">
        <v>42025</v>
      </c>
      <c r="U1766" s="3">
        <v>42030</v>
      </c>
      <c r="V1766">
        <v>269.94</v>
      </c>
      <c r="W1766">
        <v>4</v>
      </c>
      <c r="X1766">
        <v>414.91</v>
      </c>
      <c r="Y1766">
        <v>89054</v>
      </c>
    </row>
    <row r="1767" spans="1:25" x14ac:dyDescent="0.25">
      <c r="A1767">
        <v>25129</v>
      </c>
      <c r="B1767" t="s">
        <v>60</v>
      </c>
      <c r="C1767">
        <v>0.02</v>
      </c>
      <c r="D1767">
        <v>417.4</v>
      </c>
      <c r="E1767">
        <v>75.23</v>
      </c>
      <c r="F1767">
        <v>1416</v>
      </c>
      <c r="G1767" t="s">
        <v>1486</v>
      </c>
      <c r="H1767" t="s">
        <v>52</v>
      </c>
      <c r="I1767" t="s">
        <v>71</v>
      </c>
      <c r="J1767" t="s">
        <v>54</v>
      </c>
      <c r="K1767" t="s">
        <v>165</v>
      </c>
      <c r="L1767" t="s">
        <v>134</v>
      </c>
      <c r="M1767" t="s">
        <v>723</v>
      </c>
      <c r="N1767">
        <v>0.79</v>
      </c>
      <c r="O1767" t="s">
        <v>46</v>
      </c>
      <c r="P1767" t="s">
        <v>74</v>
      </c>
      <c r="Q1767" t="s">
        <v>716</v>
      </c>
      <c r="R1767" t="s">
        <v>1487</v>
      </c>
      <c r="S1767">
        <v>46203</v>
      </c>
      <c r="T1767" s="3">
        <v>42130</v>
      </c>
      <c r="U1767" s="3">
        <v>42131</v>
      </c>
      <c r="V1767">
        <v>-634.87</v>
      </c>
      <c r="W1767">
        <v>1</v>
      </c>
      <c r="X1767">
        <v>471.21</v>
      </c>
      <c r="Y1767">
        <v>90538</v>
      </c>
    </row>
    <row r="1768" spans="1:25" x14ac:dyDescent="0.25">
      <c r="A1768">
        <v>25158</v>
      </c>
      <c r="B1768" t="s">
        <v>60</v>
      </c>
      <c r="C1768">
        <v>0</v>
      </c>
      <c r="D1768">
        <v>161.55000000000001</v>
      </c>
      <c r="E1768">
        <v>19.989999999999998</v>
      </c>
      <c r="F1768">
        <v>197</v>
      </c>
      <c r="G1768" t="s">
        <v>310</v>
      </c>
      <c r="H1768" t="s">
        <v>62</v>
      </c>
      <c r="I1768" t="s">
        <v>71</v>
      </c>
      <c r="J1768" t="s">
        <v>42</v>
      </c>
      <c r="K1768" t="s">
        <v>154</v>
      </c>
      <c r="L1768" t="s">
        <v>72</v>
      </c>
      <c r="M1768" t="s">
        <v>174</v>
      </c>
      <c r="N1768">
        <v>0.66</v>
      </c>
      <c r="O1768" t="s">
        <v>46</v>
      </c>
      <c r="P1768" t="s">
        <v>74</v>
      </c>
      <c r="Q1768" t="s">
        <v>196</v>
      </c>
      <c r="R1768" t="s">
        <v>311</v>
      </c>
      <c r="S1768">
        <v>66212</v>
      </c>
      <c r="T1768" s="3">
        <v>42096</v>
      </c>
      <c r="U1768" s="3">
        <v>42098</v>
      </c>
      <c r="V1768">
        <v>1167.1600000000001</v>
      </c>
      <c r="W1768">
        <v>19</v>
      </c>
      <c r="X1768">
        <v>3108.98</v>
      </c>
      <c r="Y1768">
        <v>88921</v>
      </c>
    </row>
    <row r="1769" spans="1:25" x14ac:dyDescent="0.25">
      <c r="A1769">
        <v>25179</v>
      </c>
      <c r="B1769" t="s">
        <v>119</v>
      </c>
      <c r="C1769">
        <v>0.05</v>
      </c>
      <c r="D1769">
        <v>7.59</v>
      </c>
      <c r="E1769">
        <v>4</v>
      </c>
      <c r="F1769">
        <v>1151</v>
      </c>
      <c r="G1769" t="s">
        <v>1268</v>
      </c>
      <c r="H1769" t="s">
        <v>62</v>
      </c>
      <c r="I1769" t="s">
        <v>41</v>
      </c>
      <c r="J1769" t="s">
        <v>54</v>
      </c>
      <c r="K1769" t="s">
        <v>63</v>
      </c>
      <c r="L1769" t="s">
        <v>44</v>
      </c>
      <c r="M1769" t="s">
        <v>457</v>
      </c>
      <c r="N1769">
        <v>0.42</v>
      </c>
      <c r="O1769" t="s">
        <v>46</v>
      </c>
      <c r="P1769" t="s">
        <v>66</v>
      </c>
      <c r="Q1769" t="s">
        <v>206</v>
      </c>
      <c r="R1769" t="s">
        <v>1269</v>
      </c>
      <c r="S1769">
        <v>1075</v>
      </c>
      <c r="T1769" s="3">
        <v>42164</v>
      </c>
      <c r="U1769" s="3">
        <v>42164</v>
      </c>
      <c r="V1769">
        <v>6.09</v>
      </c>
      <c r="W1769">
        <v>1</v>
      </c>
      <c r="X1769">
        <v>8.83</v>
      </c>
      <c r="Y1769">
        <v>91344</v>
      </c>
    </row>
    <row r="1770" spans="1:25" x14ac:dyDescent="0.25">
      <c r="A1770">
        <v>25183</v>
      </c>
      <c r="B1770" t="s">
        <v>50</v>
      </c>
      <c r="C1770">
        <v>0.01</v>
      </c>
      <c r="D1770">
        <v>18.97</v>
      </c>
      <c r="E1770">
        <v>9.0299999999999994</v>
      </c>
      <c r="F1770">
        <v>2287</v>
      </c>
      <c r="G1770" t="s">
        <v>2192</v>
      </c>
      <c r="H1770" t="s">
        <v>62</v>
      </c>
      <c r="I1770" t="s">
        <v>41</v>
      </c>
      <c r="J1770" t="s">
        <v>42</v>
      </c>
      <c r="K1770" t="s">
        <v>106</v>
      </c>
      <c r="L1770" t="s">
        <v>72</v>
      </c>
      <c r="M1770" t="s">
        <v>788</v>
      </c>
      <c r="N1770">
        <v>0.37</v>
      </c>
      <c r="O1770" t="s">
        <v>46</v>
      </c>
      <c r="P1770" t="s">
        <v>149</v>
      </c>
      <c r="Q1770" t="s">
        <v>945</v>
      </c>
      <c r="R1770" t="s">
        <v>2193</v>
      </c>
      <c r="S1770">
        <v>29483</v>
      </c>
      <c r="T1770" s="3">
        <v>42088</v>
      </c>
      <c r="U1770" s="3">
        <v>42088</v>
      </c>
      <c r="V1770">
        <v>-12.03</v>
      </c>
      <c r="W1770">
        <v>8</v>
      </c>
      <c r="X1770">
        <v>164.67</v>
      </c>
      <c r="Y1770">
        <v>90146</v>
      </c>
    </row>
    <row r="1771" spans="1:25" x14ac:dyDescent="0.25">
      <c r="A1771">
        <v>25184</v>
      </c>
      <c r="B1771" t="s">
        <v>50</v>
      </c>
      <c r="C1771">
        <v>0.03</v>
      </c>
      <c r="D1771">
        <v>12.28</v>
      </c>
      <c r="E1771">
        <v>4.8600000000000003</v>
      </c>
      <c r="F1771">
        <v>2287</v>
      </c>
      <c r="G1771" t="s">
        <v>2192</v>
      </c>
      <c r="H1771" t="s">
        <v>62</v>
      </c>
      <c r="I1771" t="s">
        <v>41</v>
      </c>
      <c r="J1771" t="s">
        <v>42</v>
      </c>
      <c r="K1771" t="s">
        <v>106</v>
      </c>
      <c r="L1771" t="s">
        <v>72</v>
      </c>
      <c r="M1771" t="s">
        <v>316</v>
      </c>
      <c r="N1771">
        <v>0.38</v>
      </c>
      <c r="O1771" t="s">
        <v>46</v>
      </c>
      <c r="P1771" t="s">
        <v>149</v>
      </c>
      <c r="Q1771" t="s">
        <v>945</v>
      </c>
      <c r="R1771" t="s">
        <v>2193</v>
      </c>
      <c r="S1771">
        <v>29483</v>
      </c>
      <c r="T1771" s="3">
        <v>42088</v>
      </c>
      <c r="U1771" s="3">
        <v>42089</v>
      </c>
      <c r="V1771">
        <v>122.51</v>
      </c>
      <c r="W1771">
        <v>6</v>
      </c>
      <c r="X1771">
        <v>72.739999999999995</v>
      </c>
      <c r="Y1771">
        <v>90146</v>
      </c>
    </row>
    <row r="1772" spans="1:25" x14ac:dyDescent="0.25">
      <c r="A1772">
        <v>25185</v>
      </c>
      <c r="B1772" t="s">
        <v>50</v>
      </c>
      <c r="C1772">
        <v>0.05</v>
      </c>
      <c r="D1772">
        <v>34.99</v>
      </c>
      <c r="E1772">
        <v>7.73</v>
      </c>
      <c r="F1772">
        <v>2287</v>
      </c>
      <c r="G1772" t="s">
        <v>2192</v>
      </c>
      <c r="H1772" t="s">
        <v>40</v>
      </c>
      <c r="I1772" t="s">
        <v>41</v>
      </c>
      <c r="J1772" t="s">
        <v>42</v>
      </c>
      <c r="K1772" t="s">
        <v>43</v>
      </c>
      <c r="L1772" t="s">
        <v>72</v>
      </c>
      <c r="M1772" t="s">
        <v>114</v>
      </c>
      <c r="N1772">
        <v>0.59</v>
      </c>
      <c r="O1772" t="s">
        <v>46</v>
      </c>
      <c r="P1772" t="s">
        <v>149</v>
      </c>
      <c r="Q1772" t="s">
        <v>945</v>
      </c>
      <c r="R1772" t="s">
        <v>2193</v>
      </c>
      <c r="S1772">
        <v>29483</v>
      </c>
      <c r="T1772" s="3">
        <v>42088</v>
      </c>
      <c r="U1772" s="3">
        <v>42090</v>
      </c>
      <c r="V1772">
        <v>-12.03</v>
      </c>
      <c r="W1772">
        <v>12</v>
      </c>
      <c r="X1772">
        <v>418.75</v>
      </c>
      <c r="Y1772">
        <v>90146</v>
      </c>
    </row>
    <row r="1773" spans="1:25" x14ac:dyDescent="0.25">
      <c r="A1773">
        <v>25228</v>
      </c>
      <c r="B1773" t="s">
        <v>69</v>
      </c>
      <c r="C1773">
        <v>0.09</v>
      </c>
      <c r="D1773">
        <v>20.89</v>
      </c>
      <c r="E1773">
        <v>11.52</v>
      </c>
      <c r="F1773">
        <v>2066</v>
      </c>
      <c r="G1773" t="s">
        <v>1998</v>
      </c>
      <c r="H1773" t="s">
        <v>62</v>
      </c>
      <c r="I1773" t="s">
        <v>53</v>
      </c>
      <c r="J1773" t="s">
        <v>42</v>
      </c>
      <c r="K1773" t="s">
        <v>154</v>
      </c>
      <c r="L1773" t="s">
        <v>72</v>
      </c>
      <c r="M1773" t="s">
        <v>737</v>
      </c>
      <c r="N1773">
        <v>0.83</v>
      </c>
      <c r="O1773" t="s">
        <v>46</v>
      </c>
      <c r="P1773" t="s">
        <v>149</v>
      </c>
      <c r="Q1773" t="s">
        <v>335</v>
      </c>
      <c r="R1773" t="s">
        <v>1999</v>
      </c>
      <c r="S1773">
        <v>28079</v>
      </c>
      <c r="T1773" s="3">
        <v>42089</v>
      </c>
      <c r="U1773" s="3">
        <v>42090</v>
      </c>
      <c r="V1773">
        <v>-133.55000000000001</v>
      </c>
      <c r="W1773">
        <v>7</v>
      </c>
      <c r="X1773">
        <v>146.5</v>
      </c>
      <c r="Y1773">
        <v>85833</v>
      </c>
    </row>
    <row r="1774" spans="1:25" x14ac:dyDescent="0.25">
      <c r="A1774">
        <v>25239</v>
      </c>
      <c r="B1774" t="s">
        <v>50</v>
      </c>
      <c r="C1774">
        <v>0.06</v>
      </c>
      <c r="D1774">
        <v>355.98</v>
      </c>
      <c r="E1774">
        <v>58.92</v>
      </c>
      <c r="F1774">
        <v>3067</v>
      </c>
      <c r="G1774" t="s">
        <v>2778</v>
      </c>
      <c r="H1774" t="s">
        <v>52</v>
      </c>
      <c r="I1774" t="s">
        <v>127</v>
      </c>
      <c r="J1774" t="s">
        <v>54</v>
      </c>
      <c r="K1774" t="s">
        <v>55</v>
      </c>
      <c r="L1774" t="s">
        <v>56</v>
      </c>
      <c r="M1774" t="s">
        <v>1307</v>
      </c>
      <c r="N1774">
        <v>0.64</v>
      </c>
      <c r="O1774" t="s">
        <v>46</v>
      </c>
      <c r="P1774" t="s">
        <v>66</v>
      </c>
      <c r="Q1774" t="s">
        <v>167</v>
      </c>
      <c r="R1774" t="s">
        <v>2779</v>
      </c>
      <c r="S1774">
        <v>44515</v>
      </c>
      <c r="T1774" s="3">
        <v>42065</v>
      </c>
      <c r="U1774" s="3">
        <v>42066</v>
      </c>
      <c r="V1774">
        <v>1660.92</v>
      </c>
      <c r="W1774">
        <v>14</v>
      </c>
      <c r="X1774">
        <v>5086.08</v>
      </c>
      <c r="Y1774">
        <v>91376</v>
      </c>
    </row>
    <row r="1775" spans="1:25" x14ac:dyDescent="0.25">
      <c r="A1775">
        <v>25241</v>
      </c>
      <c r="B1775" t="s">
        <v>60</v>
      </c>
      <c r="C1775">
        <v>0.06</v>
      </c>
      <c r="D1775">
        <v>2.08</v>
      </c>
      <c r="E1775">
        <v>5.33</v>
      </c>
      <c r="F1775">
        <v>2338</v>
      </c>
      <c r="G1775" t="s">
        <v>2221</v>
      </c>
      <c r="H1775" t="s">
        <v>62</v>
      </c>
      <c r="I1775" t="s">
        <v>53</v>
      </c>
      <c r="J1775" t="s">
        <v>54</v>
      </c>
      <c r="K1775" t="s">
        <v>63</v>
      </c>
      <c r="L1775" t="s">
        <v>72</v>
      </c>
      <c r="M1775" t="s">
        <v>757</v>
      </c>
      <c r="N1775">
        <v>0.43</v>
      </c>
      <c r="O1775" t="s">
        <v>46</v>
      </c>
      <c r="P1775" t="s">
        <v>66</v>
      </c>
      <c r="Q1775" t="s">
        <v>428</v>
      </c>
      <c r="R1775" t="s">
        <v>2122</v>
      </c>
      <c r="S1775">
        <v>20740</v>
      </c>
      <c r="T1775" s="3">
        <v>42017</v>
      </c>
      <c r="U1775" s="3">
        <v>42017</v>
      </c>
      <c r="V1775">
        <v>-82.56</v>
      </c>
      <c r="W1775">
        <v>4</v>
      </c>
      <c r="X1775">
        <v>9.23</v>
      </c>
      <c r="Y1775">
        <v>91480</v>
      </c>
    </row>
    <row r="1776" spans="1:25" x14ac:dyDescent="0.25">
      <c r="A1776">
        <v>25251</v>
      </c>
      <c r="B1776" t="s">
        <v>50</v>
      </c>
      <c r="C1776">
        <v>0.03</v>
      </c>
      <c r="D1776">
        <v>5.78</v>
      </c>
      <c r="E1776">
        <v>5.37</v>
      </c>
      <c r="F1776">
        <v>2006</v>
      </c>
      <c r="G1776" t="s">
        <v>1957</v>
      </c>
      <c r="H1776" t="s">
        <v>62</v>
      </c>
      <c r="I1776" t="s">
        <v>53</v>
      </c>
      <c r="J1776" t="s">
        <v>42</v>
      </c>
      <c r="K1776" t="s">
        <v>106</v>
      </c>
      <c r="L1776" t="s">
        <v>72</v>
      </c>
      <c r="M1776" t="s">
        <v>1958</v>
      </c>
      <c r="N1776">
        <v>0.36</v>
      </c>
      <c r="O1776" t="s">
        <v>46</v>
      </c>
      <c r="P1776" t="s">
        <v>47</v>
      </c>
      <c r="Q1776" t="s">
        <v>268</v>
      </c>
      <c r="R1776" t="s">
        <v>1959</v>
      </c>
      <c r="S1776">
        <v>81301</v>
      </c>
      <c r="T1776" s="3">
        <v>42068</v>
      </c>
      <c r="U1776" s="3">
        <v>42069</v>
      </c>
      <c r="V1776">
        <v>-63.35</v>
      </c>
      <c r="W1776">
        <v>15</v>
      </c>
      <c r="X1776">
        <v>88.22</v>
      </c>
      <c r="Y1776">
        <v>88798</v>
      </c>
    </row>
    <row r="1777" spans="1:25" x14ac:dyDescent="0.25">
      <c r="A1777">
        <v>25264</v>
      </c>
      <c r="B1777" t="s">
        <v>119</v>
      </c>
      <c r="C1777">
        <v>0.01</v>
      </c>
      <c r="D1777">
        <v>5.94</v>
      </c>
      <c r="E1777">
        <v>9.92</v>
      </c>
      <c r="F1777">
        <v>241</v>
      </c>
      <c r="G1777" t="s">
        <v>354</v>
      </c>
      <c r="H1777" t="s">
        <v>62</v>
      </c>
      <c r="I1777" t="s">
        <v>71</v>
      </c>
      <c r="J1777" t="s">
        <v>42</v>
      </c>
      <c r="K1777" t="s">
        <v>122</v>
      </c>
      <c r="L1777" t="s">
        <v>72</v>
      </c>
      <c r="M1777" t="s">
        <v>357</v>
      </c>
      <c r="N1777">
        <v>0.38</v>
      </c>
      <c r="O1777" t="s">
        <v>46</v>
      </c>
      <c r="P1777" t="s">
        <v>47</v>
      </c>
      <c r="Q1777" t="s">
        <v>268</v>
      </c>
      <c r="R1777" t="s">
        <v>356</v>
      </c>
      <c r="S1777">
        <v>81503</v>
      </c>
      <c r="T1777" s="3">
        <v>42150</v>
      </c>
      <c r="U1777" s="3">
        <v>42157</v>
      </c>
      <c r="V1777">
        <v>-256.52</v>
      </c>
      <c r="W1777">
        <v>13</v>
      </c>
      <c r="X1777">
        <v>79.930000000000007</v>
      </c>
      <c r="Y1777">
        <v>90480</v>
      </c>
    </row>
    <row r="1778" spans="1:25" x14ac:dyDescent="0.25">
      <c r="A1778">
        <v>25265</v>
      </c>
      <c r="B1778" t="s">
        <v>119</v>
      </c>
      <c r="C1778">
        <v>0.02</v>
      </c>
      <c r="D1778">
        <v>125.99</v>
      </c>
      <c r="E1778">
        <v>3</v>
      </c>
      <c r="F1778">
        <v>241</v>
      </c>
      <c r="G1778" t="s">
        <v>354</v>
      </c>
      <c r="H1778" t="s">
        <v>62</v>
      </c>
      <c r="I1778" t="s">
        <v>71</v>
      </c>
      <c r="J1778" t="s">
        <v>90</v>
      </c>
      <c r="K1778" t="s">
        <v>91</v>
      </c>
      <c r="L1778" t="s">
        <v>72</v>
      </c>
      <c r="M1778" t="s">
        <v>358</v>
      </c>
      <c r="N1778">
        <v>0.59</v>
      </c>
      <c r="O1778" t="s">
        <v>46</v>
      </c>
      <c r="P1778" t="s">
        <v>47</v>
      </c>
      <c r="Q1778" t="s">
        <v>268</v>
      </c>
      <c r="R1778" t="s">
        <v>356</v>
      </c>
      <c r="S1778">
        <v>81503</v>
      </c>
      <c r="T1778" s="3">
        <v>42150</v>
      </c>
      <c r="U1778" s="3">
        <v>42150</v>
      </c>
      <c r="V1778">
        <v>398.36</v>
      </c>
      <c r="W1778">
        <v>8</v>
      </c>
      <c r="X1778">
        <v>873.18</v>
      </c>
      <c r="Y1778">
        <v>90480</v>
      </c>
    </row>
    <row r="1779" spans="1:25" x14ac:dyDescent="0.25">
      <c r="A1779">
        <v>25271</v>
      </c>
      <c r="B1779" t="s">
        <v>38</v>
      </c>
      <c r="C1779">
        <v>0.04</v>
      </c>
      <c r="D1779">
        <v>9.11</v>
      </c>
      <c r="E1779">
        <v>2.15</v>
      </c>
      <c r="F1779">
        <v>2420</v>
      </c>
      <c r="G1779" t="s">
        <v>2283</v>
      </c>
      <c r="H1779" t="s">
        <v>62</v>
      </c>
      <c r="I1779" t="s">
        <v>127</v>
      </c>
      <c r="J1779" t="s">
        <v>42</v>
      </c>
      <c r="K1779" t="s">
        <v>106</v>
      </c>
      <c r="L1779" t="s">
        <v>44</v>
      </c>
      <c r="M1779" t="s">
        <v>1271</v>
      </c>
      <c r="N1779">
        <v>0.4</v>
      </c>
      <c r="O1779" t="s">
        <v>46</v>
      </c>
      <c r="P1779" t="s">
        <v>149</v>
      </c>
      <c r="Q1779" t="s">
        <v>150</v>
      </c>
      <c r="R1779" t="s">
        <v>1580</v>
      </c>
      <c r="S1779">
        <v>23223</v>
      </c>
      <c r="T1779" s="3">
        <v>42130</v>
      </c>
      <c r="U1779" s="3">
        <v>42130</v>
      </c>
      <c r="V1779">
        <v>-23.07</v>
      </c>
      <c r="W1779">
        <v>11</v>
      </c>
      <c r="X1779">
        <v>100.87</v>
      </c>
      <c r="Y1779">
        <v>86752</v>
      </c>
    </row>
    <row r="1780" spans="1:25" x14ac:dyDescent="0.25">
      <c r="A1780">
        <v>25279</v>
      </c>
      <c r="B1780" t="s">
        <v>38</v>
      </c>
      <c r="C1780">
        <v>0.04</v>
      </c>
      <c r="D1780">
        <v>9.06</v>
      </c>
      <c r="E1780">
        <v>9.86</v>
      </c>
      <c r="F1780">
        <v>1085</v>
      </c>
      <c r="G1780" t="s">
        <v>1207</v>
      </c>
      <c r="H1780" t="s">
        <v>62</v>
      </c>
      <c r="I1780" t="s">
        <v>53</v>
      </c>
      <c r="J1780" t="s">
        <v>42</v>
      </c>
      <c r="K1780" t="s">
        <v>106</v>
      </c>
      <c r="L1780" t="s">
        <v>72</v>
      </c>
      <c r="M1780" t="s">
        <v>614</v>
      </c>
      <c r="N1780">
        <v>0.4</v>
      </c>
      <c r="O1780" t="s">
        <v>46</v>
      </c>
      <c r="P1780" t="s">
        <v>66</v>
      </c>
      <c r="Q1780" t="s">
        <v>84</v>
      </c>
      <c r="R1780" t="s">
        <v>1208</v>
      </c>
      <c r="S1780">
        <v>11729</v>
      </c>
      <c r="T1780" s="3">
        <v>42118</v>
      </c>
      <c r="U1780" s="3">
        <v>42119</v>
      </c>
      <c r="V1780">
        <v>-53.25</v>
      </c>
      <c r="W1780">
        <v>3</v>
      </c>
      <c r="X1780">
        <v>30.87</v>
      </c>
      <c r="Y1780">
        <v>86123</v>
      </c>
    </row>
    <row r="1781" spans="1:25" x14ac:dyDescent="0.25">
      <c r="A1781">
        <v>25280</v>
      </c>
      <c r="B1781" t="s">
        <v>38</v>
      </c>
      <c r="C1781">
        <v>0.04</v>
      </c>
      <c r="D1781">
        <v>14.27</v>
      </c>
      <c r="E1781">
        <v>7.27</v>
      </c>
      <c r="F1781">
        <v>1086</v>
      </c>
      <c r="G1781" t="s">
        <v>1210</v>
      </c>
      <c r="H1781" t="s">
        <v>62</v>
      </c>
      <c r="I1781" t="s">
        <v>53</v>
      </c>
      <c r="J1781" t="s">
        <v>42</v>
      </c>
      <c r="K1781" t="s">
        <v>122</v>
      </c>
      <c r="L1781" t="s">
        <v>72</v>
      </c>
      <c r="M1781" t="s">
        <v>1211</v>
      </c>
      <c r="N1781">
        <v>0.38</v>
      </c>
      <c r="O1781" t="s">
        <v>46</v>
      </c>
      <c r="P1781" t="s">
        <v>66</v>
      </c>
      <c r="Q1781" t="s">
        <v>84</v>
      </c>
      <c r="R1781" t="s">
        <v>1212</v>
      </c>
      <c r="S1781">
        <v>11746</v>
      </c>
      <c r="T1781" s="3">
        <v>42118</v>
      </c>
      <c r="U1781" s="3">
        <v>42119</v>
      </c>
      <c r="V1781">
        <v>2.12</v>
      </c>
      <c r="W1781">
        <v>3</v>
      </c>
      <c r="X1781">
        <v>45.24</v>
      </c>
      <c r="Y1781">
        <v>86123</v>
      </c>
    </row>
    <row r="1782" spans="1:25" x14ac:dyDescent="0.25">
      <c r="A1782">
        <v>25282</v>
      </c>
      <c r="B1782" t="s">
        <v>69</v>
      </c>
      <c r="C1782">
        <v>0.03</v>
      </c>
      <c r="D1782">
        <v>85.99</v>
      </c>
      <c r="E1782">
        <v>0.99</v>
      </c>
      <c r="F1782">
        <v>3003</v>
      </c>
      <c r="G1782" t="s">
        <v>2736</v>
      </c>
      <c r="H1782" t="s">
        <v>62</v>
      </c>
      <c r="I1782" t="s">
        <v>53</v>
      </c>
      <c r="J1782" t="s">
        <v>90</v>
      </c>
      <c r="K1782" t="s">
        <v>91</v>
      </c>
      <c r="L1782" t="s">
        <v>44</v>
      </c>
      <c r="M1782" t="s">
        <v>430</v>
      </c>
      <c r="N1782">
        <v>0.55000000000000004</v>
      </c>
      <c r="O1782" t="s">
        <v>46</v>
      </c>
      <c r="P1782" t="s">
        <v>47</v>
      </c>
      <c r="Q1782" t="s">
        <v>1754</v>
      </c>
      <c r="R1782" t="s">
        <v>2737</v>
      </c>
      <c r="S1782">
        <v>83814</v>
      </c>
      <c r="T1782" s="3">
        <v>42068</v>
      </c>
      <c r="U1782" s="3">
        <v>42069</v>
      </c>
      <c r="V1782">
        <v>1037.0999999999999</v>
      </c>
      <c r="W1782">
        <v>20</v>
      </c>
      <c r="X1782">
        <v>1503.05</v>
      </c>
      <c r="Y1782">
        <v>91586</v>
      </c>
    </row>
    <row r="1783" spans="1:25" x14ac:dyDescent="0.25">
      <c r="A1783">
        <v>25291</v>
      </c>
      <c r="B1783" t="s">
        <v>38</v>
      </c>
      <c r="C1783">
        <v>0.06</v>
      </c>
      <c r="D1783">
        <v>218.75</v>
      </c>
      <c r="E1783">
        <v>69.64</v>
      </c>
      <c r="F1783">
        <v>754</v>
      </c>
      <c r="G1783" t="s">
        <v>901</v>
      </c>
      <c r="H1783" t="s">
        <v>52</v>
      </c>
      <c r="I1783" t="s">
        <v>41</v>
      </c>
      <c r="J1783" t="s">
        <v>54</v>
      </c>
      <c r="K1783" t="s">
        <v>165</v>
      </c>
      <c r="L1783" t="s">
        <v>134</v>
      </c>
      <c r="M1783" t="s">
        <v>668</v>
      </c>
      <c r="N1783">
        <v>0.77</v>
      </c>
      <c r="O1783" t="s">
        <v>46</v>
      </c>
      <c r="P1783" t="s">
        <v>47</v>
      </c>
      <c r="Q1783" t="s">
        <v>391</v>
      </c>
      <c r="R1783" t="s">
        <v>902</v>
      </c>
      <c r="S1783">
        <v>86314</v>
      </c>
      <c r="T1783" s="3">
        <v>42159</v>
      </c>
      <c r="U1783" s="3">
        <v>42160</v>
      </c>
      <c r="V1783">
        <v>-453.2</v>
      </c>
      <c r="W1783">
        <v>4</v>
      </c>
      <c r="X1783">
        <v>905.4</v>
      </c>
      <c r="Y1783">
        <v>90437</v>
      </c>
    </row>
    <row r="1784" spans="1:25" x14ac:dyDescent="0.25">
      <c r="A1784">
        <v>25304</v>
      </c>
      <c r="B1784" t="s">
        <v>50</v>
      </c>
      <c r="C1784">
        <v>0.06</v>
      </c>
      <c r="D1784">
        <v>2.2799999999999998</v>
      </c>
      <c r="E1784">
        <v>5.2</v>
      </c>
      <c r="F1784">
        <v>2443</v>
      </c>
      <c r="G1784" t="s">
        <v>2309</v>
      </c>
      <c r="H1784" t="s">
        <v>62</v>
      </c>
      <c r="I1784" t="s">
        <v>41</v>
      </c>
      <c r="J1784" t="s">
        <v>42</v>
      </c>
      <c r="K1784" t="s">
        <v>43</v>
      </c>
      <c r="L1784" t="s">
        <v>44</v>
      </c>
      <c r="M1784" t="s">
        <v>2310</v>
      </c>
      <c r="N1784">
        <v>0.41</v>
      </c>
      <c r="O1784" t="s">
        <v>46</v>
      </c>
      <c r="P1784" t="s">
        <v>149</v>
      </c>
      <c r="Q1784" t="s">
        <v>375</v>
      </c>
      <c r="R1784" t="s">
        <v>460</v>
      </c>
      <c r="S1784">
        <v>33142</v>
      </c>
      <c r="T1784" s="3">
        <v>42156</v>
      </c>
      <c r="U1784" s="3">
        <v>42158</v>
      </c>
      <c r="V1784">
        <v>-2002.63</v>
      </c>
      <c r="W1784">
        <v>13</v>
      </c>
      <c r="X1784">
        <v>30.47</v>
      </c>
      <c r="Y1784">
        <v>89301</v>
      </c>
    </row>
    <row r="1785" spans="1:25" x14ac:dyDescent="0.25">
      <c r="A1785">
        <v>25330</v>
      </c>
      <c r="B1785" t="s">
        <v>69</v>
      </c>
      <c r="C1785">
        <v>0.05</v>
      </c>
      <c r="D1785">
        <v>6.48</v>
      </c>
      <c r="E1785">
        <v>8.19</v>
      </c>
      <c r="F1785">
        <v>3324</v>
      </c>
      <c r="G1785" t="s">
        <v>2972</v>
      </c>
      <c r="H1785" t="s">
        <v>62</v>
      </c>
      <c r="I1785" t="s">
        <v>127</v>
      </c>
      <c r="J1785" t="s">
        <v>42</v>
      </c>
      <c r="K1785" t="s">
        <v>106</v>
      </c>
      <c r="L1785" t="s">
        <v>72</v>
      </c>
      <c r="M1785" t="s">
        <v>2569</v>
      </c>
      <c r="N1785">
        <v>0.37</v>
      </c>
      <c r="O1785" t="s">
        <v>46</v>
      </c>
      <c r="P1785" t="s">
        <v>47</v>
      </c>
      <c r="Q1785" t="s">
        <v>391</v>
      </c>
      <c r="R1785" t="s">
        <v>2973</v>
      </c>
      <c r="S1785">
        <v>85335</v>
      </c>
      <c r="T1785" s="3">
        <v>42047</v>
      </c>
      <c r="U1785" s="3">
        <v>42050</v>
      </c>
      <c r="V1785">
        <v>-164.18</v>
      </c>
      <c r="W1785">
        <v>9</v>
      </c>
      <c r="X1785">
        <v>58.5</v>
      </c>
      <c r="Y1785">
        <v>90985</v>
      </c>
    </row>
    <row r="1786" spans="1:25" x14ac:dyDescent="0.25">
      <c r="A1786">
        <v>25338</v>
      </c>
      <c r="B1786" t="s">
        <v>60</v>
      </c>
      <c r="C1786">
        <v>0.04</v>
      </c>
      <c r="D1786">
        <v>5.98</v>
      </c>
      <c r="E1786">
        <v>0.96</v>
      </c>
      <c r="F1786">
        <v>2353</v>
      </c>
      <c r="G1786" t="s">
        <v>2235</v>
      </c>
      <c r="H1786" t="s">
        <v>62</v>
      </c>
      <c r="I1786" t="s">
        <v>41</v>
      </c>
      <c r="J1786" t="s">
        <v>42</v>
      </c>
      <c r="K1786" t="s">
        <v>43</v>
      </c>
      <c r="L1786" t="s">
        <v>44</v>
      </c>
      <c r="M1786" t="s">
        <v>1832</v>
      </c>
      <c r="N1786">
        <v>0.6</v>
      </c>
      <c r="O1786" t="s">
        <v>46</v>
      </c>
      <c r="P1786" t="s">
        <v>66</v>
      </c>
      <c r="Q1786" t="s">
        <v>428</v>
      </c>
      <c r="R1786" t="s">
        <v>2236</v>
      </c>
      <c r="S1786">
        <v>21040</v>
      </c>
      <c r="T1786" s="3">
        <v>42123</v>
      </c>
      <c r="U1786" s="3">
        <v>42124</v>
      </c>
      <c r="V1786">
        <v>52.7</v>
      </c>
      <c r="W1786">
        <v>22</v>
      </c>
      <c r="X1786">
        <v>131.79</v>
      </c>
      <c r="Y1786">
        <v>86164</v>
      </c>
    </row>
    <row r="1787" spans="1:25" x14ac:dyDescent="0.25">
      <c r="A1787">
        <v>25339</v>
      </c>
      <c r="B1787" t="s">
        <v>60</v>
      </c>
      <c r="C1787">
        <v>0.01</v>
      </c>
      <c r="D1787">
        <v>20.99</v>
      </c>
      <c r="E1787">
        <v>0.99</v>
      </c>
      <c r="F1787">
        <v>2353</v>
      </c>
      <c r="G1787" t="s">
        <v>2235</v>
      </c>
      <c r="H1787" t="s">
        <v>62</v>
      </c>
      <c r="I1787" t="s">
        <v>41</v>
      </c>
      <c r="J1787" t="s">
        <v>90</v>
      </c>
      <c r="K1787" t="s">
        <v>91</v>
      </c>
      <c r="L1787" t="s">
        <v>44</v>
      </c>
      <c r="M1787" t="s">
        <v>609</v>
      </c>
      <c r="N1787">
        <v>0.56999999999999995</v>
      </c>
      <c r="O1787" t="s">
        <v>46</v>
      </c>
      <c r="P1787" t="s">
        <v>66</v>
      </c>
      <c r="Q1787" t="s">
        <v>428</v>
      </c>
      <c r="R1787" t="s">
        <v>2236</v>
      </c>
      <c r="S1787">
        <v>21040</v>
      </c>
      <c r="T1787" s="3">
        <v>42123</v>
      </c>
      <c r="U1787" s="3">
        <v>42124</v>
      </c>
      <c r="V1787">
        <v>-78.19</v>
      </c>
      <c r="W1787">
        <v>2</v>
      </c>
      <c r="X1787">
        <v>35.33</v>
      </c>
      <c r="Y1787">
        <v>86164</v>
      </c>
    </row>
    <row r="1788" spans="1:25" x14ac:dyDescent="0.25">
      <c r="A1788">
        <v>25351</v>
      </c>
      <c r="B1788" t="s">
        <v>50</v>
      </c>
      <c r="C1788">
        <v>0.05</v>
      </c>
      <c r="D1788">
        <v>10.98</v>
      </c>
      <c r="E1788">
        <v>4.8</v>
      </c>
      <c r="F1788">
        <v>428</v>
      </c>
      <c r="G1788" t="s">
        <v>545</v>
      </c>
      <c r="H1788" t="s">
        <v>62</v>
      </c>
      <c r="I1788" t="s">
        <v>41</v>
      </c>
      <c r="J1788" t="s">
        <v>42</v>
      </c>
      <c r="K1788" t="s">
        <v>82</v>
      </c>
      <c r="L1788" t="s">
        <v>72</v>
      </c>
      <c r="M1788" t="s">
        <v>549</v>
      </c>
      <c r="N1788">
        <v>0.36</v>
      </c>
      <c r="O1788" t="s">
        <v>46</v>
      </c>
      <c r="P1788" t="s">
        <v>47</v>
      </c>
      <c r="Q1788" t="s">
        <v>546</v>
      </c>
      <c r="R1788" t="s">
        <v>547</v>
      </c>
      <c r="S1788">
        <v>89701</v>
      </c>
      <c r="T1788" s="3">
        <v>42066</v>
      </c>
      <c r="U1788" s="3">
        <v>42068</v>
      </c>
      <c r="V1788">
        <v>90.62</v>
      </c>
      <c r="W1788">
        <v>22</v>
      </c>
      <c r="X1788">
        <v>243.11</v>
      </c>
      <c r="Y1788">
        <v>88480</v>
      </c>
    </row>
    <row r="1789" spans="1:25" x14ac:dyDescent="0.25">
      <c r="A1789">
        <v>25352</v>
      </c>
      <c r="B1789" t="s">
        <v>38</v>
      </c>
      <c r="C1789">
        <v>0.08</v>
      </c>
      <c r="D1789">
        <v>120.97</v>
      </c>
      <c r="E1789">
        <v>26.3</v>
      </c>
      <c r="F1789">
        <v>3125</v>
      </c>
      <c r="G1789" t="s">
        <v>2826</v>
      </c>
      <c r="H1789" t="s">
        <v>52</v>
      </c>
      <c r="I1789" t="s">
        <v>53</v>
      </c>
      <c r="J1789" t="s">
        <v>90</v>
      </c>
      <c r="K1789" t="s">
        <v>98</v>
      </c>
      <c r="L1789" t="s">
        <v>56</v>
      </c>
      <c r="M1789" t="s">
        <v>2827</v>
      </c>
      <c r="N1789">
        <v>0.38</v>
      </c>
      <c r="O1789" t="s">
        <v>46</v>
      </c>
      <c r="P1789" t="s">
        <v>74</v>
      </c>
      <c r="Q1789" t="s">
        <v>191</v>
      </c>
      <c r="R1789" t="s">
        <v>2828</v>
      </c>
      <c r="S1789">
        <v>60056</v>
      </c>
      <c r="T1789" s="3">
        <v>42009</v>
      </c>
      <c r="U1789" s="3">
        <v>42011</v>
      </c>
      <c r="V1789">
        <v>-233.84</v>
      </c>
      <c r="W1789">
        <v>2</v>
      </c>
      <c r="X1789">
        <v>233.58</v>
      </c>
      <c r="Y1789">
        <v>87285</v>
      </c>
    </row>
    <row r="1790" spans="1:25" x14ac:dyDescent="0.25">
      <c r="A1790">
        <v>25354</v>
      </c>
      <c r="B1790" t="s">
        <v>38</v>
      </c>
      <c r="C1790">
        <v>0.04</v>
      </c>
      <c r="D1790">
        <v>29.14</v>
      </c>
      <c r="E1790">
        <v>4.8600000000000003</v>
      </c>
      <c r="F1790">
        <v>62</v>
      </c>
      <c r="G1790" t="s">
        <v>141</v>
      </c>
      <c r="H1790" t="s">
        <v>62</v>
      </c>
      <c r="I1790" t="s">
        <v>41</v>
      </c>
      <c r="J1790" t="s">
        <v>42</v>
      </c>
      <c r="K1790" t="s">
        <v>106</v>
      </c>
      <c r="L1790" t="s">
        <v>44</v>
      </c>
      <c r="M1790" t="s">
        <v>145</v>
      </c>
      <c r="N1790">
        <v>0.38</v>
      </c>
      <c r="O1790" t="s">
        <v>46</v>
      </c>
      <c r="P1790" t="s">
        <v>74</v>
      </c>
      <c r="Q1790" t="s">
        <v>143</v>
      </c>
      <c r="R1790" t="s">
        <v>144</v>
      </c>
      <c r="S1790">
        <v>78664</v>
      </c>
      <c r="T1790" s="3">
        <v>42167</v>
      </c>
      <c r="U1790" s="3">
        <v>42169</v>
      </c>
      <c r="V1790">
        <v>349.41</v>
      </c>
      <c r="W1790">
        <v>17</v>
      </c>
      <c r="X1790">
        <v>506.39</v>
      </c>
      <c r="Y1790">
        <v>87408</v>
      </c>
    </row>
    <row r="1791" spans="1:25" x14ac:dyDescent="0.25">
      <c r="A1791">
        <v>25356</v>
      </c>
      <c r="B1791" t="s">
        <v>50</v>
      </c>
      <c r="C1791">
        <v>0.05</v>
      </c>
      <c r="D1791">
        <v>7.64</v>
      </c>
      <c r="E1791">
        <v>5.83</v>
      </c>
      <c r="F1791">
        <v>911</v>
      </c>
      <c r="G1791" t="s">
        <v>1038</v>
      </c>
      <c r="H1791" t="s">
        <v>62</v>
      </c>
      <c r="I1791" t="s">
        <v>41</v>
      </c>
      <c r="J1791" t="s">
        <v>42</v>
      </c>
      <c r="K1791" t="s">
        <v>106</v>
      </c>
      <c r="L1791" t="s">
        <v>44</v>
      </c>
      <c r="M1791" t="s">
        <v>1039</v>
      </c>
      <c r="N1791">
        <v>0.36</v>
      </c>
      <c r="O1791" t="s">
        <v>46</v>
      </c>
      <c r="P1791" t="s">
        <v>66</v>
      </c>
      <c r="Q1791" t="s">
        <v>661</v>
      </c>
      <c r="R1791" t="s">
        <v>1040</v>
      </c>
      <c r="S1791">
        <v>26003</v>
      </c>
      <c r="T1791" s="3">
        <v>42035</v>
      </c>
      <c r="U1791" s="3">
        <v>42037</v>
      </c>
      <c r="V1791">
        <v>-21.02</v>
      </c>
      <c r="W1791">
        <v>2</v>
      </c>
      <c r="X1791">
        <v>16.600000000000001</v>
      </c>
      <c r="Y1791">
        <v>90185</v>
      </c>
    </row>
    <row r="1792" spans="1:25" x14ac:dyDescent="0.25">
      <c r="A1792">
        <v>25357</v>
      </c>
      <c r="B1792" t="s">
        <v>50</v>
      </c>
      <c r="C1792">
        <v>0.04</v>
      </c>
      <c r="D1792">
        <v>218.75</v>
      </c>
      <c r="E1792">
        <v>69.64</v>
      </c>
      <c r="F1792">
        <v>911</v>
      </c>
      <c r="G1792" t="s">
        <v>1038</v>
      </c>
      <c r="H1792" t="s">
        <v>52</v>
      </c>
      <c r="I1792" t="s">
        <v>41</v>
      </c>
      <c r="J1792" t="s">
        <v>54</v>
      </c>
      <c r="K1792" t="s">
        <v>165</v>
      </c>
      <c r="L1792" t="s">
        <v>134</v>
      </c>
      <c r="M1792" t="s">
        <v>668</v>
      </c>
      <c r="N1792">
        <v>0.72</v>
      </c>
      <c r="O1792" t="s">
        <v>46</v>
      </c>
      <c r="P1792" t="s">
        <v>66</v>
      </c>
      <c r="Q1792" t="s">
        <v>661</v>
      </c>
      <c r="R1792" t="s">
        <v>1040</v>
      </c>
      <c r="S1792">
        <v>26003</v>
      </c>
      <c r="T1792" s="3">
        <v>42035</v>
      </c>
      <c r="U1792" s="3">
        <v>42036</v>
      </c>
      <c r="V1792">
        <v>-655.53</v>
      </c>
      <c r="W1792">
        <v>10</v>
      </c>
      <c r="X1792">
        <v>2285.41</v>
      </c>
      <c r="Y1792">
        <v>90185</v>
      </c>
    </row>
    <row r="1793" spans="1:25" x14ac:dyDescent="0.25">
      <c r="A1793">
        <v>25381</v>
      </c>
      <c r="B1793" t="s">
        <v>119</v>
      </c>
      <c r="C1793">
        <v>0.1</v>
      </c>
      <c r="D1793">
        <v>4.24</v>
      </c>
      <c r="E1793">
        <v>5.41</v>
      </c>
      <c r="F1793">
        <v>2066</v>
      </c>
      <c r="G1793" t="s">
        <v>1998</v>
      </c>
      <c r="H1793" t="s">
        <v>62</v>
      </c>
      <c r="I1793" t="s">
        <v>41</v>
      </c>
      <c r="J1793" t="s">
        <v>42</v>
      </c>
      <c r="K1793" t="s">
        <v>122</v>
      </c>
      <c r="L1793" t="s">
        <v>72</v>
      </c>
      <c r="M1793" t="s">
        <v>123</v>
      </c>
      <c r="N1793">
        <v>0.35</v>
      </c>
      <c r="O1793" t="s">
        <v>46</v>
      </c>
      <c r="P1793" t="s">
        <v>149</v>
      </c>
      <c r="Q1793" t="s">
        <v>335</v>
      </c>
      <c r="R1793" t="s">
        <v>1999</v>
      </c>
      <c r="S1793">
        <v>28079</v>
      </c>
      <c r="T1793" s="3">
        <v>42113</v>
      </c>
      <c r="U1793" s="3">
        <v>42117</v>
      </c>
      <c r="V1793">
        <v>-61.6</v>
      </c>
      <c r="W1793">
        <v>8</v>
      </c>
      <c r="X1793">
        <v>34.159999999999997</v>
      </c>
      <c r="Y1793">
        <v>85835</v>
      </c>
    </row>
    <row r="1794" spans="1:25" x14ac:dyDescent="0.25">
      <c r="A1794">
        <v>25409</v>
      </c>
      <c r="B1794" t="s">
        <v>38</v>
      </c>
      <c r="C1794">
        <v>0.03</v>
      </c>
      <c r="D1794">
        <v>124.49</v>
      </c>
      <c r="E1794">
        <v>51.94</v>
      </c>
      <c r="F1794">
        <v>1554</v>
      </c>
      <c r="G1794" t="s">
        <v>1590</v>
      </c>
      <c r="H1794" t="s">
        <v>52</v>
      </c>
      <c r="I1794" t="s">
        <v>127</v>
      </c>
      <c r="J1794" t="s">
        <v>54</v>
      </c>
      <c r="K1794" t="s">
        <v>165</v>
      </c>
      <c r="L1794" t="s">
        <v>134</v>
      </c>
      <c r="M1794" t="s">
        <v>475</v>
      </c>
      <c r="N1794">
        <v>0.63</v>
      </c>
      <c r="O1794" t="s">
        <v>46</v>
      </c>
      <c r="P1794" t="s">
        <v>149</v>
      </c>
      <c r="Q1794" t="s">
        <v>684</v>
      </c>
      <c r="R1794" t="s">
        <v>1592</v>
      </c>
      <c r="S1794">
        <v>39503</v>
      </c>
      <c r="T1794" s="3">
        <v>42048</v>
      </c>
      <c r="U1794" s="3">
        <v>42049</v>
      </c>
      <c r="V1794">
        <v>-4.0199999999999996</v>
      </c>
      <c r="W1794">
        <v>7</v>
      </c>
      <c r="X1794">
        <v>894.88</v>
      </c>
      <c r="Y1794">
        <v>87487</v>
      </c>
    </row>
    <row r="1795" spans="1:25" x14ac:dyDescent="0.25">
      <c r="A1795">
        <v>25417</v>
      </c>
      <c r="B1795" t="s">
        <v>69</v>
      </c>
      <c r="C1795">
        <v>0</v>
      </c>
      <c r="D1795">
        <v>47.9</v>
      </c>
      <c r="E1795">
        <v>5.86</v>
      </c>
      <c r="F1795">
        <v>1991</v>
      </c>
      <c r="G1795" t="s">
        <v>1949</v>
      </c>
      <c r="H1795" t="s">
        <v>62</v>
      </c>
      <c r="I1795" t="s">
        <v>53</v>
      </c>
      <c r="J1795" t="s">
        <v>42</v>
      </c>
      <c r="K1795" t="s">
        <v>106</v>
      </c>
      <c r="L1795" t="s">
        <v>72</v>
      </c>
      <c r="M1795" t="s">
        <v>1950</v>
      </c>
      <c r="N1795">
        <v>0.37</v>
      </c>
      <c r="O1795" t="s">
        <v>46</v>
      </c>
      <c r="P1795" t="s">
        <v>47</v>
      </c>
      <c r="Q1795" t="s">
        <v>225</v>
      </c>
      <c r="R1795" t="s">
        <v>1951</v>
      </c>
      <c r="S1795">
        <v>84118</v>
      </c>
      <c r="T1795" s="3">
        <v>42057</v>
      </c>
      <c r="U1795" s="3">
        <v>42059</v>
      </c>
      <c r="V1795">
        <v>638.38</v>
      </c>
      <c r="W1795">
        <v>18</v>
      </c>
      <c r="X1795">
        <v>925.19</v>
      </c>
      <c r="Y1795">
        <v>90002</v>
      </c>
    </row>
    <row r="1796" spans="1:25" x14ac:dyDescent="0.25">
      <c r="A1796">
        <v>25440</v>
      </c>
      <c r="B1796" t="s">
        <v>119</v>
      </c>
      <c r="C1796">
        <v>0.1</v>
      </c>
      <c r="D1796">
        <v>6.3</v>
      </c>
      <c r="E1796">
        <v>0.5</v>
      </c>
      <c r="F1796">
        <v>2254</v>
      </c>
      <c r="G1796" t="s">
        <v>2141</v>
      </c>
      <c r="H1796" t="s">
        <v>62</v>
      </c>
      <c r="I1796" t="s">
        <v>41</v>
      </c>
      <c r="J1796" t="s">
        <v>42</v>
      </c>
      <c r="K1796" t="s">
        <v>147</v>
      </c>
      <c r="L1796" t="s">
        <v>72</v>
      </c>
      <c r="M1796" t="s">
        <v>1171</v>
      </c>
      <c r="N1796">
        <v>0.39</v>
      </c>
      <c r="O1796" t="s">
        <v>46</v>
      </c>
      <c r="P1796" t="s">
        <v>149</v>
      </c>
      <c r="Q1796" t="s">
        <v>626</v>
      </c>
      <c r="R1796" t="s">
        <v>2142</v>
      </c>
      <c r="S1796">
        <v>42003</v>
      </c>
      <c r="T1796" s="3">
        <v>42031</v>
      </c>
      <c r="U1796" s="3">
        <v>42036</v>
      </c>
      <c r="V1796">
        <v>-464.28</v>
      </c>
      <c r="W1796">
        <v>12</v>
      </c>
      <c r="X1796">
        <v>68.72</v>
      </c>
      <c r="Y1796">
        <v>89278</v>
      </c>
    </row>
    <row r="1797" spans="1:25" x14ac:dyDescent="0.25">
      <c r="A1797">
        <v>25449</v>
      </c>
      <c r="B1797" t="s">
        <v>69</v>
      </c>
      <c r="C1797">
        <v>0.02</v>
      </c>
      <c r="D1797">
        <v>34.979999999999997</v>
      </c>
      <c r="E1797">
        <v>7.53</v>
      </c>
      <c r="F1797">
        <v>392</v>
      </c>
      <c r="G1797" t="s">
        <v>517</v>
      </c>
      <c r="H1797" t="s">
        <v>62</v>
      </c>
      <c r="I1797" t="s">
        <v>41</v>
      </c>
      <c r="J1797" t="s">
        <v>90</v>
      </c>
      <c r="K1797" t="s">
        <v>193</v>
      </c>
      <c r="L1797" t="s">
        <v>72</v>
      </c>
      <c r="M1797" t="s">
        <v>518</v>
      </c>
      <c r="N1797">
        <v>0.76</v>
      </c>
      <c r="O1797" t="s">
        <v>46</v>
      </c>
      <c r="P1797" t="s">
        <v>74</v>
      </c>
      <c r="Q1797" t="s">
        <v>519</v>
      </c>
      <c r="R1797" t="s">
        <v>520</v>
      </c>
      <c r="S1797">
        <v>63105</v>
      </c>
      <c r="T1797" s="3">
        <v>42068</v>
      </c>
      <c r="U1797" s="3">
        <v>42070</v>
      </c>
      <c r="V1797">
        <v>-159.68</v>
      </c>
      <c r="W1797">
        <v>1</v>
      </c>
      <c r="X1797">
        <v>37.159999999999997</v>
      </c>
      <c r="Y1797">
        <v>86383</v>
      </c>
    </row>
    <row r="1798" spans="1:25" x14ac:dyDescent="0.25">
      <c r="A1798">
        <v>25450</v>
      </c>
      <c r="B1798" t="s">
        <v>69</v>
      </c>
      <c r="C1798">
        <v>0.01</v>
      </c>
      <c r="D1798">
        <v>19.989999999999998</v>
      </c>
      <c r="E1798">
        <v>11.17</v>
      </c>
      <c r="F1798">
        <v>392</v>
      </c>
      <c r="G1798" t="s">
        <v>517</v>
      </c>
      <c r="H1798" t="s">
        <v>62</v>
      </c>
      <c r="I1798" t="s">
        <v>41</v>
      </c>
      <c r="J1798" t="s">
        <v>54</v>
      </c>
      <c r="K1798" t="s">
        <v>63</v>
      </c>
      <c r="L1798" t="s">
        <v>249</v>
      </c>
      <c r="M1798" t="s">
        <v>521</v>
      </c>
      <c r="N1798">
        <v>0.6</v>
      </c>
      <c r="O1798" t="s">
        <v>46</v>
      </c>
      <c r="P1798" t="s">
        <v>74</v>
      </c>
      <c r="Q1798" t="s">
        <v>519</v>
      </c>
      <c r="R1798" t="s">
        <v>520</v>
      </c>
      <c r="S1798">
        <v>63105</v>
      </c>
      <c r="T1798" s="3">
        <v>42068</v>
      </c>
      <c r="U1798" s="3">
        <v>42071</v>
      </c>
      <c r="V1798">
        <v>27.91</v>
      </c>
      <c r="W1798">
        <v>2</v>
      </c>
      <c r="X1798">
        <v>43.65</v>
      </c>
      <c r="Y1798">
        <v>86383</v>
      </c>
    </row>
    <row r="1799" spans="1:25" x14ac:dyDescent="0.25">
      <c r="A1799">
        <v>25452</v>
      </c>
      <c r="B1799" t="s">
        <v>60</v>
      </c>
      <c r="C1799">
        <v>0.1</v>
      </c>
      <c r="D1799">
        <v>20.27</v>
      </c>
      <c r="E1799">
        <v>3.99</v>
      </c>
      <c r="F1799">
        <v>2620</v>
      </c>
      <c r="G1799" t="s">
        <v>2455</v>
      </c>
      <c r="H1799" t="s">
        <v>62</v>
      </c>
      <c r="I1799" t="s">
        <v>41</v>
      </c>
      <c r="J1799" t="s">
        <v>42</v>
      </c>
      <c r="K1799" t="s">
        <v>270</v>
      </c>
      <c r="L1799" t="s">
        <v>72</v>
      </c>
      <c r="M1799" t="s">
        <v>1527</v>
      </c>
      <c r="N1799">
        <v>0.56999999999999995</v>
      </c>
      <c r="O1799" t="s">
        <v>46</v>
      </c>
      <c r="P1799" t="s">
        <v>149</v>
      </c>
      <c r="Q1799" t="s">
        <v>257</v>
      </c>
      <c r="R1799" t="s">
        <v>2456</v>
      </c>
      <c r="S1799">
        <v>38134</v>
      </c>
      <c r="T1799" s="3">
        <v>42086</v>
      </c>
      <c r="U1799" s="3">
        <v>42087</v>
      </c>
      <c r="V1799">
        <v>381.62</v>
      </c>
      <c r="W1799">
        <v>13</v>
      </c>
      <c r="X1799">
        <v>257.92</v>
      </c>
      <c r="Y1799">
        <v>88017</v>
      </c>
    </row>
    <row r="1800" spans="1:25" x14ac:dyDescent="0.25">
      <c r="A1800">
        <v>25456</v>
      </c>
      <c r="B1800" t="s">
        <v>69</v>
      </c>
      <c r="C1800">
        <v>0.06</v>
      </c>
      <c r="D1800">
        <v>28.53</v>
      </c>
      <c r="E1800">
        <v>1.49</v>
      </c>
      <c r="F1800">
        <v>2330</v>
      </c>
      <c r="G1800" t="s">
        <v>2213</v>
      </c>
      <c r="H1800" t="s">
        <v>62</v>
      </c>
      <c r="I1800" t="s">
        <v>53</v>
      </c>
      <c r="J1800" t="s">
        <v>42</v>
      </c>
      <c r="K1800" t="s">
        <v>122</v>
      </c>
      <c r="L1800" t="s">
        <v>72</v>
      </c>
      <c r="M1800" t="s">
        <v>345</v>
      </c>
      <c r="N1800">
        <v>0.38</v>
      </c>
      <c r="O1800" t="s">
        <v>46</v>
      </c>
      <c r="P1800" t="s">
        <v>74</v>
      </c>
      <c r="Q1800" t="s">
        <v>343</v>
      </c>
      <c r="R1800" t="s">
        <v>2214</v>
      </c>
      <c r="S1800">
        <v>52302</v>
      </c>
      <c r="T1800" s="3">
        <v>42087</v>
      </c>
      <c r="U1800" s="3">
        <v>42090</v>
      </c>
      <c r="V1800">
        <v>74.64</v>
      </c>
      <c r="W1800">
        <v>5</v>
      </c>
      <c r="X1800">
        <v>134.09</v>
      </c>
      <c r="Y1800">
        <v>90964</v>
      </c>
    </row>
    <row r="1801" spans="1:25" x14ac:dyDescent="0.25">
      <c r="A1801">
        <v>25460</v>
      </c>
      <c r="B1801" t="s">
        <v>119</v>
      </c>
      <c r="C1801">
        <v>7.0000000000000007E-2</v>
      </c>
      <c r="D1801">
        <v>6.48</v>
      </c>
      <c r="E1801">
        <v>9.5399999999999991</v>
      </c>
      <c r="F1801">
        <v>2547</v>
      </c>
      <c r="G1801" t="s">
        <v>2395</v>
      </c>
      <c r="H1801" t="s">
        <v>62</v>
      </c>
      <c r="I1801" t="s">
        <v>71</v>
      </c>
      <c r="J1801" t="s">
        <v>42</v>
      </c>
      <c r="K1801" t="s">
        <v>106</v>
      </c>
      <c r="L1801" t="s">
        <v>72</v>
      </c>
      <c r="M1801" t="s">
        <v>2372</v>
      </c>
      <c r="N1801">
        <v>0.37</v>
      </c>
      <c r="O1801" t="s">
        <v>46</v>
      </c>
      <c r="P1801" t="s">
        <v>149</v>
      </c>
      <c r="Q1801" t="s">
        <v>150</v>
      </c>
      <c r="R1801" t="s">
        <v>2396</v>
      </c>
      <c r="S1801">
        <v>23464</v>
      </c>
      <c r="T1801" s="3">
        <v>42113</v>
      </c>
      <c r="U1801" s="3">
        <v>42113</v>
      </c>
      <c r="V1801">
        <v>2.23</v>
      </c>
      <c r="W1801">
        <v>1</v>
      </c>
      <c r="X1801">
        <v>10.86</v>
      </c>
      <c r="Y1801">
        <v>87916</v>
      </c>
    </row>
    <row r="1802" spans="1:25" x14ac:dyDescent="0.25">
      <c r="A1802">
        <v>25463</v>
      </c>
      <c r="B1802" t="s">
        <v>69</v>
      </c>
      <c r="C1802">
        <v>0</v>
      </c>
      <c r="D1802">
        <v>175.99</v>
      </c>
      <c r="E1802">
        <v>4.99</v>
      </c>
      <c r="F1802">
        <v>2521</v>
      </c>
      <c r="G1802" t="s">
        <v>2377</v>
      </c>
      <c r="H1802" t="s">
        <v>62</v>
      </c>
      <c r="I1802" t="s">
        <v>53</v>
      </c>
      <c r="J1802" t="s">
        <v>90</v>
      </c>
      <c r="K1802" t="s">
        <v>91</v>
      </c>
      <c r="L1802" t="s">
        <v>72</v>
      </c>
      <c r="M1802" t="s">
        <v>152</v>
      </c>
      <c r="N1802">
        <v>0.59</v>
      </c>
      <c r="O1802" t="s">
        <v>46</v>
      </c>
      <c r="P1802" t="s">
        <v>74</v>
      </c>
      <c r="Q1802" t="s">
        <v>143</v>
      </c>
      <c r="R1802" t="s">
        <v>2378</v>
      </c>
      <c r="S1802">
        <v>75109</v>
      </c>
      <c r="T1802" s="3">
        <v>42053</v>
      </c>
      <c r="U1802" s="3">
        <v>42056</v>
      </c>
      <c r="V1802">
        <v>1656.66</v>
      </c>
      <c r="W1802">
        <v>15</v>
      </c>
      <c r="X1802">
        <v>2400.9499999999998</v>
      </c>
      <c r="Y1802">
        <v>87032</v>
      </c>
    </row>
    <row r="1803" spans="1:25" x14ac:dyDescent="0.25">
      <c r="A1803">
        <v>25467</v>
      </c>
      <c r="B1803" t="s">
        <v>69</v>
      </c>
      <c r="C1803">
        <v>0.05</v>
      </c>
      <c r="D1803">
        <v>363.25</v>
      </c>
      <c r="E1803">
        <v>19.989999999999998</v>
      </c>
      <c r="F1803">
        <v>1142</v>
      </c>
      <c r="G1803" t="s">
        <v>1265</v>
      </c>
      <c r="H1803" t="s">
        <v>62</v>
      </c>
      <c r="I1803" t="s">
        <v>53</v>
      </c>
      <c r="J1803" t="s">
        <v>42</v>
      </c>
      <c r="K1803" t="s">
        <v>270</v>
      </c>
      <c r="L1803" t="s">
        <v>72</v>
      </c>
      <c r="M1803" t="s">
        <v>1266</v>
      </c>
      <c r="N1803">
        <v>0.56999999999999995</v>
      </c>
      <c r="O1803" t="s">
        <v>46</v>
      </c>
      <c r="P1803" t="s">
        <v>74</v>
      </c>
      <c r="Q1803" t="s">
        <v>143</v>
      </c>
      <c r="R1803" t="s">
        <v>1267</v>
      </c>
      <c r="S1803">
        <v>76706</v>
      </c>
      <c r="T1803" s="3">
        <v>42008</v>
      </c>
      <c r="U1803" s="3">
        <v>42010</v>
      </c>
      <c r="V1803">
        <v>1766.78</v>
      </c>
      <c r="W1803">
        <v>7</v>
      </c>
      <c r="X1803">
        <v>2560.5500000000002</v>
      </c>
      <c r="Y1803">
        <v>86573</v>
      </c>
    </row>
    <row r="1804" spans="1:25" x14ac:dyDescent="0.25">
      <c r="A1804">
        <v>25473</v>
      </c>
      <c r="B1804" t="s">
        <v>50</v>
      </c>
      <c r="C1804">
        <v>0.08</v>
      </c>
      <c r="D1804">
        <v>315.98</v>
      </c>
      <c r="E1804">
        <v>19.989999999999998</v>
      </c>
      <c r="F1804">
        <v>3120</v>
      </c>
      <c r="G1804" t="s">
        <v>2819</v>
      </c>
      <c r="H1804" t="s">
        <v>62</v>
      </c>
      <c r="I1804" t="s">
        <v>53</v>
      </c>
      <c r="J1804" t="s">
        <v>42</v>
      </c>
      <c r="K1804" t="s">
        <v>122</v>
      </c>
      <c r="L1804" t="s">
        <v>72</v>
      </c>
      <c r="M1804" t="s">
        <v>2820</v>
      </c>
      <c r="N1804">
        <v>0.38</v>
      </c>
      <c r="O1804" t="s">
        <v>46</v>
      </c>
      <c r="P1804" t="s">
        <v>149</v>
      </c>
      <c r="Q1804" t="s">
        <v>184</v>
      </c>
      <c r="R1804" t="s">
        <v>2821</v>
      </c>
      <c r="S1804">
        <v>70117</v>
      </c>
      <c r="T1804" s="3">
        <v>42169</v>
      </c>
      <c r="U1804" s="3">
        <v>42169</v>
      </c>
      <c r="V1804">
        <v>44.52</v>
      </c>
      <c r="W1804">
        <v>9</v>
      </c>
      <c r="X1804">
        <v>2642.48</v>
      </c>
      <c r="Y1804">
        <v>90160</v>
      </c>
    </row>
    <row r="1805" spans="1:25" x14ac:dyDescent="0.25">
      <c r="A1805">
        <v>25478</v>
      </c>
      <c r="B1805" t="s">
        <v>50</v>
      </c>
      <c r="C1805">
        <v>0.1</v>
      </c>
      <c r="D1805">
        <v>3.25</v>
      </c>
      <c r="E1805">
        <v>49</v>
      </c>
      <c r="F1805">
        <v>2617</v>
      </c>
      <c r="G1805" t="s">
        <v>2448</v>
      </c>
      <c r="H1805" t="s">
        <v>62</v>
      </c>
      <c r="I1805" t="s">
        <v>41</v>
      </c>
      <c r="J1805" t="s">
        <v>42</v>
      </c>
      <c r="K1805" t="s">
        <v>270</v>
      </c>
      <c r="L1805" t="s">
        <v>249</v>
      </c>
      <c r="M1805" t="s">
        <v>1903</v>
      </c>
      <c r="N1805">
        <v>0.56000000000000005</v>
      </c>
      <c r="O1805" t="s">
        <v>46</v>
      </c>
      <c r="P1805" t="s">
        <v>74</v>
      </c>
      <c r="Q1805" t="s">
        <v>2206</v>
      </c>
      <c r="R1805" t="s">
        <v>2449</v>
      </c>
      <c r="S1805">
        <v>57401</v>
      </c>
      <c r="T1805" s="3">
        <v>42182</v>
      </c>
      <c r="U1805" s="3">
        <v>42183</v>
      </c>
      <c r="V1805">
        <v>-286.24</v>
      </c>
      <c r="W1805">
        <v>6</v>
      </c>
      <c r="X1805">
        <v>40.69</v>
      </c>
      <c r="Y1805">
        <v>91496</v>
      </c>
    </row>
    <row r="1806" spans="1:25" x14ac:dyDescent="0.25">
      <c r="A1806">
        <v>25480</v>
      </c>
      <c r="B1806" t="s">
        <v>60</v>
      </c>
      <c r="C1806">
        <v>0.08</v>
      </c>
      <c r="D1806">
        <v>14.81</v>
      </c>
      <c r="E1806">
        <v>13.32</v>
      </c>
      <c r="F1806">
        <v>697</v>
      </c>
      <c r="G1806" t="s">
        <v>844</v>
      </c>
      <c r="H1806" t="s">
        <v>62</v>
      </c>
      <c r="I1806" t="s">
        <v>41</v>
      </c>
      <c r="J1806" t="s">
        <v>42</v>
      </c>
      <c r="K1806" t="s">
        <v>270</v>
      </c>
      <c r="L1806" t="s">
        <v>72</v>
      </c>
      <c r="M1806" t="s">
        <v>846</v>
      </c>
      <c r="N1806">
        <v>0.43</v>
      </c>
      <c r="O1806" t="s">
        <v>46</v>
      </c>
      <c r="P1806" t="s">
        <v>74</v>
      </c>
      <c r="Q1806" t="s">
        <v>716</v>
      </c>
      <c r="R1806" t="s">
        <v>845</v>
      </c>
      <c r="S1806">
        <v>46312</v>
      </c>
      <c r="T1806" s="3">
        <v>42042</v>
      </c>
      <c r="U1806" s="3">
        <v>42044</v>
      </c>
      <c r="V1806">
        <v>-131.62</v>
      </c>
      <c r="W1806">
        <v>20</v>
      </c>
      <c r="X1806">
        <v>292.18</v>
      </c>
      <c r="Y1806">
        <v>89849</v>
      </c>
    </row>
    <row r="1807" spans="1:25" x14ac:dyDescent="0.25">
      <c r="A1807">
        <v>25489</v>
      </c>
      <c r="B1807" t="s">
        <v>50</v>
      </c>
      <c r="C1807">
        <v>0.04</v>
      </c>
      <c r="D1807">
        <v>35.44</v>
      </c>
      <c r="E1807">
        <v>5.09</v>
      </c>
      <c r="F1807">
        <v>3078</v>
      </c>
      <c r="G1807" t="s">
        <v>2789</v>
      </c>
      <c r="H1807" t="s">
        <v>62</v>
      </c>
      <c r="I1807" t="s">
        <v>71</v>
      </c>
      <c r="J1807" t="s">
        <v>42</v>
      </c>
      <c r="K1807" t="s">
        <v>106</v>
      </c>
      <c r="L1807" t="s">
        <v>72</v>
      </c>
      <c r="M1807" t="s">
        <v>2790</v>
      </c>
      <c r="N1807">
        <v>0.38</v>
      </c>
      <c r="O1807" t="s">
        <v>46</v>
      </c>
      <c r="P1807" t="s">
        <v>66</v>
      </c>
      <c r="Q1807" t="s">
        <v>167</v>
      </c>
      <c r="R1807" t="s">
        <v>2791</v>
      </c>
      <c r="S1807">
        <v>43615</v>
      </c>
      <c r="T1807" s="3">
        <v>42166</v>
      </c>
      <c r="U1807" s="3">
        <v>42166</v>
      </c>
      <c r="V1807">
        <v>118.63</v>
      </c>
      <c r="W1807">
        <v>5</v>
      </c>
      <c r="X1807">
        <v>171.93</v>
      </c>
      <c r="Y1807">
        <v>88240</v>
      </c>
    </row>
    <row r="1808" spans="1:25" x14ac:dyDescent="0.25">
      <c r="A1808">
        <v>25490</v>
      </c>
      <c r="B1808" t="s">
        <v>50</v>
      </c>
      <c r="C1808">
        <v>0.08</v>
      </c>
      <c r="D1808">
        <v>3.98</v>
      </c>
      <c r="E1808">
        <v>0.7</v>
      </c>
      <c r="F1808">
        <v>3078</v>
      </c>
      <c r="G1808" t="s">
        <v>2789</v>
      </c>
      <c r="H1808" t="s">
        <v>62</v>
      </c>
      <c r="I1808" t="s">
        <v>71</v>
      </c>
      <c r="J1808" t="s">
        <v>42</v>
      </c>
      <c r="K1808" t="s">
        <v>43</v>
      </c>
      <c r="L1808" t="s">
        <v>44</v>
      </c>
      <c r="M1808" t="s">
        <v>2753</v>
      </c>
      <c r="N1808">
        <v>0.52</v>
      </c>
      <c r="O1808" t="s">
        <v>46</v>
      </c>
      <c r="P1808" t="s">
        <v>66</v>
      </c>
      <c r="Q1808" t="s">
        <v>167</v>
      </c>
      <c r="R1808" t="s">
        <v>2791</v>
      </c>
      <c r="S1808">
        <v>43615</v>
      </c>
      <c r="T1808" s="3">
        <v>42166</v>
      </c>
      <c r="U1808" s="3">
        <v>42169</v>
      </c>
      <c r="V1808">
        <v>23.3</v>
      </c>
      <c r="W1808">
        <v>9</v>
      </c>
      <c r="X1808">
        <v>35.19</v>
      </c>
      <c r="Y1808">
        <v>88240</v>
      </c>
    </row>
    <row r="1809" spans="1:25" x14ac:dyDescent="0.25">
      <c r="A1809">
        <v>25498</v>
      </c>
      <c r="B1809" t="s">
        <v>38</v>
      </c>
      <c r="C1809">
        <v>0.06</v>
      </c>
      <c r="D1809">
        <v>13.99</v>
      </c>
      <c r="E1809">
        <v>7.51</v>
      </c>
      <c r="F1809">
        <v>1778</v>
      </c>
      <c r="G1809" t="s">
        <v>1800</v>
      </c>
      <c r="H1809" t="s">
        <v>62</v>
      </c>
      <c r="I1809" t="s">
        <v>127</v>
      </c>
      <c r="J1809" t="s">
        <v>90</v>
      </c>
      <c r="K1809" t="s">
        <v>98</v>
      </c>
      <c r="L1809" t="s">
        <v>99</v>
      </c>
      <c r="M1809" t="s">
        <v>1379</v>
      </c>
      <c r="N1809">
        <v>0.39</v>
      </c>
      <c r="O1809" t="s">
        <v>46</v>
      </c>
      <c r="P1809" t="s">
        <v>74</v>
      </c>
      <c r="Q1809" t="s">
        <v>716</v>
      </c>
      <c r="R1809" t="s">
        <v>1801</v>
      </c>
      <c r="S1809">
        <v>47906</v>
      </c>
      <c r="T1809" s="3">
        <v>42134</v>
      </c>
      <c r="U1809" s="3">
        <v>42136</v>
      </c>
      <c r="V1809">
        <v>6.48</v>
      </c>
      <c r="W1809">
        <v>21</v>
      </c>
      <c r="X1809">
        <v>287.99</v>
      </c>
      <c r="Y1809">
        <v>89943</v>
      </c>
    </row>
    <row r="1810" spans="1:25" x14ac:dyDescent="0.25">
      <c r="A1810">
        <v>25499</v>
      </c>
      <c r="B1810" t="s">
        <v>38</v>
      </c>
      <c r="C1810">
        <v>0.06</v>
      </c>
      <c r="D1810">
        <v>15.04</v>
      </c>
      <c r="E1810">
        <v>1.97</v>
      </c>
      <c r="F1810">
        <v>1778</v>
      </c>
      <c r="G1810" t="s">
        <v>1800</v>
      </c>
      <c r="H1810" t="s">
        <v>62</v>
      </c>
      <c r="I1810" t="s">
        <v>127</v>
      </c>
      <c r="J1810" t="s">
        <v>42</v>
      </c>
      <c r="K1810" t="s">
        <v>106</v>
      </c>
      <c r="L1810" t="s">
        <v>44</v>
      </c>
      <c r="M1810" t="s">
        <v>672</v>
      </c>
      <c r="N1810">
        <v>0.39</v>
      </c>
      <c r="O1810" t="s">
        <v>46</v>
      </c>
      <c r="P1810" t="s">
        <v>74</v>
      </c>
      <c r="Q1810" t="s">
        <v>716</v>
      </c>
      <c r="R1810" t="s">
        <v>1801</v>
      </c>
      <c r="S1810">
        <v>47906</v>
      </c>
      <c r="T1810" s="3">
        <v>42134</v>
      </c>
      <c r="U1810" s="3">
        <v>42134</v>
      </c>
      <c r="V1810">
        <v>2.33</v>
      </c>
      <c r="W1810">
        <v>3</v>
      </c>
      <c r="X1810">
        <v>46.86</v>
      </c>
      <c r="Y1810">
        <v>89943</v>
      </c>
    </row>
    <row r="1811" spans="1:25" x14ac:dyDescent="0.25">
      <c r="A1811">
        <v>25500</v>
      </c>
      <c r="B1811" t="s">
        <v>69</v>
      </c>
      <c r="C1811">
        <v>7.0000000000000007E-2</v>
      </c>
      <c r="D1811">
        <v>5.81</v>
      </c>
      <c r="E1811">
        <v>8.49</v>
      </c>
      <c r="F1811">
        <v>233</v>
      </c>
      <c r="G1811" t="s">
        <v>337</v>
      </c>
      <c r="H1811" t="s">
        <v>62</v>
      </c>
      <c r="I1811" t="s">
        <v>71</v>
      </c>
      <c r="J1811" t="s">
        <v>42</v>
      </c>
      <c r="K1811" t="s">
        <v>122</v>
      </c>
      <c r="L1811" t="s">
        <v>72</v>
      </c>
      <c r="M1811" t="s">
        <v>338</v>
      </c>
      <c r="N1811">
        <v>0.39</v>
      </c>
      <c r="O1811" t="s">
        <v>46</v>
      </c>
      <c r="P1811" t="s">
        <v>74</v>
      </c>
      <c r="Q1811" t="s">
        <v>191</v>
      </c>
      <c r="R1811" t="s">
        <v>339</v>
      </c>
      <c r="S1811">
        <v>60462</v>
      </c>
      <c r="T1811" s="3">
        <v>42055</v>
      </c>
      <c r="U1811" s="3">
        <v>42057</v>
      </c>
      <c r="V1811">
        <v>-243.24</v>
      </c>
      <c r="W1811">
        <v>10</v>
      </c>
      <c r="X1811">
        <v>58.8</v>
      </c>
      <c r="Y1811">
        <v>90237</v>
      </c>
    </row>
    <row r="1812" spans="1:25" x14ac:dyDescent="0.25">
      <c r="A1812">
        <v>25501</v>
      </c>
      <c r="B1812" t="s">
        <v>69</v>
      </c>
      <c r="C1812">
        <v>0.04</v>
      </c>
      <c r="D1812">
        <v>9.65</v>
      </c>
      <c r="E1812">
        <v>6.22</v>
      </c>
      <c r="F1812">
        <v>233</v>
      </c>
      <c r="G1812" t="s">
        <v>337</v>
      </c>
      <c r="H1812" t="s">
        <v>62</v>
      </c>
      <c r="I1812" t="s">
        <v>71</v>
      </c>
      <c r="J1812" t="s">
        <v>54</v>
      </c>
      <c r="K1812" t="s">
        <v>63</v>
      </c>
      <c r="L1812" t="s">
        <v>72</v>
      </c>
      <c r="M1812" t="s">
        <v>340</v>
      </c>
      <c r="N1812">
        <v>0.55000000000000004</v>
      </c>
      <c r="O1812" t="s">
        <v>46</v>
      </c>
      <c r="P1812" t="s">
        <v>74</v>
      </c>
      <c r="Q1812" t="s">
        <v>191</v>
      </c>
      <c r="R1812" t="s">
        <v>339</v>
      </c>
      <c r="S1812">
        <v>60462</v>
      </c>
      <c r="T1812" s="3">
        <v>42055</v>
      </c>
      <c r="U1812" s="3">
        <v>42056</v>
      </c>
      <c r="V1812">
        <v>-53.62</v>
      </c>
      <c r="W1812">
        <v>12</v>
      </c>
      <c r="X1812">
        <v>120.47</v>
      </c>
      <c r="Y1812">
        <v>90237</v>
      </c>
    </row>
    <row r="1813" spans="1:25" x14ac:dyDescent="0.25">
      <c r="A1813">
        <v>25507</v>
      </c>
      <c r="B1813" t="s">
        <v>50</v>
      </c>
      <c r="C1813">
        <v>0.03</v>
      </c>
      <c r="D1813">
        <v>14.2</v>
      </c>
      <c r="E1813">
        <v>5.3</v>
      </c>
      <c r="F1813">
        <v>871</v>
      </c>
      <c r="G1813" t="s">
        <v>1003</v>
      </c>
      <c r="H1813" t="s">
        <v>62</v>
      </c>
      <c r="I1813" t="s">
        <v>53</v>
      </c>
      <c r="J1813" t="s">
        <v>54</v>
      </c>
      <c r="K1813" t="s">
        <v>63</v>
      </c>
      <c r="L1813" t="s">
        <v>44</v>
      </c>
      <c r="M1813" t="s">
        <v>743</v>
      </c>
      <c r="N1813">
        <v>0.46</v>
      </c>
      <c r="O1813" t="s">
        <v>46</v>
      </c>
      <c r="P1813" t="s">
        <v>47</v>
      </c>
      <c r="Q1813" t="s">
        <v>546</v>
      </c>
      <c r="R1813" t="s">
        <v>1004</v>
      </c>
      <c r="S1813">
        <v>89502</v>
      </c>
      <c r="T1813" s="3">
        <v>42078</v>
      </c>
      <c r="U1813" s="3">
        <v>42080</v>
      </c>
      <c r="V1813">
        <v>21.56</v>
      </c>
      <c r="W1813">
        <v>2</v>
      </c>
      <c r="X1813">
        <v>31.24</v>
      </c>
      <c r="Y1813">
        <v>90577</v>
      </c>
    </row>
    <row r="1814" spans="1:25" x14ac:dyDescent="0.25">
      <c r="A1814">
        <v>25531</v>
      </c>
      <c r="B1814" t="s">
        <v>119</v>
      </c>
      <c r="C1814">
        <v>0</v>
      </c>
      <c r="D1814">
        <v>78.650000000000006</v>
      </c>
      <c r="E1814">
        <v>13.99</v>
      </c>
      <c r="F1814">
        <v>1940</v>
      </c>
      <c r="G1814" t="s">
        <v>1907</v>
      </c>
      <c r="H1814" t="s">
        <v>62</v>
      </c>
      <c r="I1814" t="s">
        <v>41</v>
      </c>
      <c r="J1814" t="s">
        <v>42</v>
      </c>
      <c r="K1814" t="s">
        <v>270</v>
      </c>
      <c r="L1814" t="s">
        <v>99</v>
      </c>
      <c r="M1814" t="s">
        <v>1909</v>
      </c>
      <c r="N1814">
        <v>0.52</v>
      </c>
      <c r="O1814" t="s">
        <v>46</v>
      </c>
      <c r="P1814" t="s">
        <v>47</v>
      </c>
      <c r="Q1814" t="s">
        <v>225</v>
      </c>
      <c r="R1814" t="s">
        <v>1908</v>
      </c>
      <c r="S1814">
        <v>84020</v>
      </c>
      <c r="T1814" s="3">
        <v>42113</v>
      </c>
      <c r="U1814" s="3">
        <v>42120</v>
      </c>
      <c r="V1814">
        <v>386.01</v>
      </c>
      <c r="W1814">
        <v>7</v>
      </c>
      <c r="X1814">
        <v>559.42999999999995</v>
      </c>
      <c r="Y1814">
        <v>88871</v>
      </c>
    </row>
    <row r="1815" spans="1:25" x14ac:dyDescent="0.25">
      <c r="A1815">
        <v>25532</v>
      </c>
      <c r="B1815" t="s">
        <v>119</v>
      </c>
      <c r="C1815">
        <v>0.08</v>
      </c>
      <c r="D1815">
        <v>122.99</v>
      </c>
      <c r="E1815">
        <v>70.2</v>
      </c>
      <c r="F1815">
        <v>1940</v>
      </c>
      <c r="G1815" t="s">
        <v>1907</v>
      </c>
      <c r="H1815" t="s">
        <v>52</v>
      </c>
      <c r="I1815" t="s">
        <v>41</v>
      </c>
      <c r="J1815" t="s">
        <v>54</v>
      </c>
      <c r="K1815" t="s">
        <v>55</v>
      </c>
      <c r="L1815" t="s">
        <v>56</v>
      </c>
      <c r="M1815" t="s">
        <v>160</v>
      </c>
      <c r="N1815">
        <v>0.74</v>
      </c>
      <c r="O1815" t="s">
        <v>46</v>
      </c>
      <c r="P1815" t="s">
        <v>47</v>
      </c>
      <c r="Q1815" t="s">
        <v>225</v>
      </c>
      <c r="R1815" t="s">
        <v>1908</v>
      </c>
      <c r="S1815">
        <v>84020</v>
      </c>
      <c r="T1815" s="3">
        <v>42113</v>
      </c>
      <c r="U1815" s="3">
        <v>42118</v>
      </c>
      <c r="V1815">
        <v>-1867.97</v>
      </c>
      <c r="W1815">
        <v>10</v>
      </c>
      <c r="X1815">
        <v>1216.52</v>
      </c>
      <c r="Y1815">
        <v>88871</v>
      </c>
    </row>
    <row r="1816" spans="1:25" x14ac:dyDescent="0.25">
      <c r="A1816">
        <v>25535</v>
      </c>
      <c r="B1816" t="s">
        <v>38</v>
      </c>
      <c r="C1816">
        <v>0.02</v>
      </c>
      <c r="D1816">
        <v>15.22</v>
      </c>
      <c r="E1816">
        <v>9.73</v>
      </c>
      <c r="F1816">
        <v>2457</v>
      </c>
      <c r="G1816" t="s">
        <v>2321</v>
      </c>
      <c r="H1816" t="s">
        <v>62</v>
      </c>
      <c r="I1816" t="s">
        <v>53</v>
      </c>
      <c r="J1816" t="s">
        <v>42</v>
      </c>
      <c r="K1816" t="s">
        <v>122</v>
      </c>
      <c r="L1816" t="s">
        <v>72</v>
      </c>
      <c r="M1816" t="s">
        <v>2322</v>
      </c>
      <c r="N1816">
        <v>0.36</v>
      </c>
      <c r="O1816" t="s">
        <v>46</v>
      </c>
      <c r="P1816" t="s">
        <v>74</v>
      </c>
      <c r="Q1816" t="s">
        <v>75</v>
      </c>
      <c r="R1816" t="s">
        <v>2323</v>
      </c>
      <c r="S1816">
        <v>55014</v>
      </c>
      <c r="T1816" s="3">
        <v>42026</v>
      </c>
      <c r="U1816" s="3">
        <v>42026</v>
      </c>
      <c r="V1816">
        <v>-21.63</v>
      </c>
      <c r="W1816">
        <v>9</v>
      </c>
      <c r="X1816">
        <v>140.69999999999999</v>
      </c>
      <c r="Y1816">
        <v>89218</v>
      </c>
    </row>
    <row r="1817" spans="1:25" x14ac:dyDescent="0.25">
      <c r="A1817">
        <v>25536</v>
      </c>
      <c r="B1817" t="s">
        <v>38</v>
      </c>
      <c r="C1817">
        <v>7.0000000000000007E-2</v>
      </c>
      <c r="D1817">
        <v>179.99</v>
      </c>
      <c r="E1817">
        <v>19.989999999999998</v>
      </c>
      <c r="F1817">
        <v>2456</v>
      </c>
      <c r="G1817" t="s">
        <v>2318</v>
      </c>
      <c r="H1817" t="s">
        <v>62</v>
      </c>
      <c r="I1817" t="s">
        <v>53</v>
      </c>
      <c r="J1817" t="s">
        <v>90</v>
      </c>
      <c r="K1817" t="s">
        <v>193</v>
      </c>
      <c r="L1817" t="s">
        <v>72</v>
      </c>
      <c r="M1817" t="s">
        <v>592</v>
      </c>
      <c r="N1817">
        <v>0.48</v>
      </c>
      <c r="O1817" t="s">
        <v>46</v>
      </c>
      <c r="P1817" t="s">
        <v>149</v>
      </c>
      <c r="Q1817" t="s">
        <v>1291</v>
      </c>
      <c r="R1817" t="s">
        <v>2319</v>
      </c>
      <c r="S1817">
        <v>36608</v>
      </c>
      <c r="T1817" s="3">
        <v>42026</v>
      </c>
      <c r="U1817" s="3">
        <v>42027</v>
      </c>
      <c r="V1817">
        <v>733.28</v>
      </c>
      <c r="W1817">
        <v>7</v>
      </c>
      <c r="X1817">
        <v>1188.6300000000001</v>
      </c>
      <c r="Y1817">
        <v>89218</v>
      </c>
    </row>
    <row r="1818" spans="1:25" x14ac:dyDescent="0.25">
      <c r="A1818">
        <v>25537</v>
      </c>
      <c r="B1818" t="s">
        <v>38</v>
      </c>
      <c r="C1818">
        <v>0.02</v>
      </c>
      <c r="D1818">
        <v>92.23</v>
      </c>
      <c r="E1818">
        <v>39.61</v>
      </c>
      <c r="F1818">
        <v>2456</v>
      </c>
      <c r="G1818" t="s">
        <v>2318</v>
      </c>
      <c r="H1818" t="s">
        <v>40</v>
      </c>
      <c r="I1818" t="s">
        <v>53</v>
      </c>
      <c r="J1818" t="s">
        <v>54</v>
      </c>
      <c r="K1818" t="s">
        <v>63</v>
      </c>
      <c r="L1818" t="s">
        <v>99</v>
      </c>
      <c r="M1818" t="s">
        <v>2320</v>
      </c>
      <c r="N1818">
        <v>0.67</v>
      </c>
      <c r="O1818" t="s">
        <v>46</v>
      </c>
      <c r="P1818" t="s">
        <v>149</v>
      </c>
      <c r="Q1818" t="s">
        <v>1291</v>
      </c>
      <c r="R1818" t="s">
        <v>2319</v>
      </c>
      <c r="S1818">
        <v>36608</v>
      </c>
      <c r="T1818" s="3">
        <v>42026</v>
      </c>
      <c r="U1818" s="3">
        <v>42027</v>
      </c>
      <c r="V1818">
        <v>-905.99</v>
      </c>
      <c r="W1818">
        <v>11</v>
      </c>
      <c r="X1818">
        <v>1009.93</v>
      </c>
      <c r="Y1818">
        <v>89218</v>
      </c>
    </row>
    <row r="1819" spans="1:25" x14ac:dyDescent="0.25">
      <c r="A1819">
        <v>25539</v>
      </c>
      <c r="B1819" t="s">
        <v>60</v>
      </c>
      <c r="C1819">
        <v>0.03</v>
      </c>
      <c r="D1819">
        <v>14.2</v>
      </c>
      <c r="E1819">
        <v>5.3</v>
      </c>
      <c r="F1819">
        <v>619</v>
      </c>
      <c r="G1819" t="s">
        <v>742</v>
      </c>
      <c r="H1819" t="s">
        <v>62</v>
      </c>
      <c r="I1819" t="s">
        <v>127</v>
      </c>
      <c r="J1819" t="s">
        <v>54</v>
      </c>
      <c r="K1819" t="s">
        <v>63</v>
      </c>
      <c r="L1819" t="s">
        <v>44</v>
      </c>
      <c r="M1819" t="s">
        <v>743</v>
      </c>
      <c r="N1819">
        <v>0.46</v>
      </c>
      <c r="O1819" t="s">
        <v>46</v>
      </c>
      <c r="P1819" t="s">
        <v>74</v>
      </c>
      <c r="Q1819" t="s">
        <v>313</v>
      </c>
      <c r="R1819" t="s">
        <v>744</v>
      </c>
      <c r="S1819">
        <v>48195</v>
      </c>
      <c r="T1819" s="3">
        <v>42011</v>
      </c>
      <c r="U1819" s="3">
        <v>42012</v>
      </c>
      <c r="V1819">
        <v>107.02</v>
      </c>
      <c r="W1819">
        <v>14</v>
      </c>
      <c r="X1819">
        <v>205.98</v>
      </c>
      <c r="Y1819">
        <v>88196</v>
      </c>
    </row>
    <row r="1820" spans="1:25" x14ac:dyDescent="0.25">
      <c r="A1820">
        <v>25544</v>
      </c>
      <c r="B1820" t="s">
        <v>50</v>
      </c>
      <c r="C1820">
        <v>7.0000000000000007E-2</v>
      </c>
      <c r="D1820">
        <v>8.9499999999999993</v>
      </c>
      <c r="E1820">
        <v>2.0099999999999998</v>
      </c>
      <c r="F1820">
        <v>1482</v>
      </c>
      <c r="G1820" t="s">
        <v>1533</v>
      </c>
      <c r="H1820" t="s">
        <v>62</v>
      </c>
      <c r="I1820" t="s">
        <v>41</v>
      </c>
      <c r="J1820" t="s">
        <v>42</v>
      </c>
      <c r="K1820" t="s">
        <v>106</v>
      </c>
      <c r="L1820" t="s">
        <v>44</v>
      </c>
      <c r="M1820" t="s">
        <v>1532</v>
      </c>
      <c r="N1820">
        <v>0.39</v>
      </c>
      <c r="O1820" t="s">
        <v>46</v>
      </c>
      <c r="P1820" t="s">
        <v>74</v>
      </c>
      <c r="Q1820" t="s">
        <v>313</v>
      </c>
      <c r="R1820" t="s">
        <v>1498</v>
      </c>
      <c r="S1820">
        <v>48708</v>
      </c>
      <c r="T1820" s="3">
        <v>42090</v>
      </c>
      <c r="U1820" s="3">
        <v>42091</v>
      </c>
      <c r="V1820">
        <v>53.07</v>
      </c>
      <c r="W1820">
        <v>9</v>
      </c>
      <c r="X1820">
        <v>76.91</v>
      </c>
      <c r="Y1820">
        <v>91362</v>
      </c>
    </row>
    <row r="1821" spans="1:25" x14ac:dyDescent="0.25">
      <c r="A1821">
        <v>25557</v>
      </c>
      <c r="B1821" t="s">
        <v>60</v>
      </c>
      <c r="C1821">
        <v>0.02</v>
      </c>
      <c r="D1821">
        <v>120.98</v>
      </c>
      <c r="E1821">
        <v>58.64</v>
      </c>
      <c r="F1821">
        <v>2020</v>
      </c>
      <c r="G1821" t="s">
        <v>1964</v>
      </c>
      <c r="H1821" t="s">
        <v>52</v>
      </c>
      <c r="I1821" t="s">
        <v>53</v>
      </c>
      <c r="J1821" t="s">
        <v>54</v>
      </c>
      <c r="K1821" t="s">
        <v>204</v>
      </c>
      <c r="L1821" t="s">
        <v>134</v>
      </c>
      <c r="M1821" t="s">
        <v>1965</v>
      </c>
      <c r="N1821">
        <v>0.75</v>
      </c>
      <c r="O1821" t="s">
        <v>46</v>
      </c>
      <c r="P1821" t="s">
        <v>66</v>
      </c>
      <c r="Q1821" t="s">
        <v>247</v>
      </c>
      <c r="R1821" t="s">
        <v>1966</v>
      </c>
      <c r="S1821">
        <v>15239</v>
      </c>
      <c r="T1821" s="3">
        <v>42048</v>
      </c>
      <c r="U1821" s="3">
        <v>42050</v>
      </c>
      <c r="V1821">
        <v>-1330.5</v>
      </c>
      <c r="W1821">
        <v>11</v>
      </c>
      <c r="X1821">
        <v>1370.99</v>
      </c>
      <c r="Y1821">
        <v>86933</v>
      </c>
    </row>
    <row r="1822" spans="1:25" x14ac:dyDescent="0.25">
      <c r="A1822">
        <v>25582</v>
      </c>
      <c r="B1822" t="s">
        <v>119</v>
      </c>
      <c r="C1822">
        <v>7.0000000000000007E-2</v>
      </c>
      <c r="D1822">
        <v>154.13</v>
      </c>
      <c r="E1822">
        <v>69</v>
      </c>
      <c r="F1822">
        <v>145</v>
      </c>
      <c r="G1822" t="s">
        <v>245</v>
      </c>
      <c r="H1822" t="s">
        <v>40</v>
      </c>
      <c r="I1822" t="s">
        <v>53</v>
      </c>
      <c r="J1822" t="s">
        <v>54</v>
      </c>
      <c r="K1822" t="s">
        <v>165</v>
      </c>
      <c r="L1822" t="s">
        <v>249</v>
      </c>
      <c r="M1822" t="s">
        <v>250</v>
      </c>
      <c r="N1822">
        <v>0.68</v>
      </c>
      <c r="O1822" t="s">
        <v>46</v>
      </c>
      <c r="P1822" t="s">
        <v>66</v>
      </c>
      <c r="Q1822" t="s">
        <v>247</v>
      </c>
      <c r="R1822" t="s">
        <v>248</v>
      </c>
      <c r="S1822">
        <v>15122</v>
      </c>
      <c r="T1822" s="3">
        <v>42079</v>
      </c>
      <c r="U1822" s="3">
        <v>42079</v>
      </c>
      <c r="V1822">
        <v>-634.73</v>
      </c>
      <c r="W1822">
        <v>3</v>
      </c>
      <c r="X1822">
        <v>453.62</v>
      </c>
      <c r="Y1822">
        <v>91089</v>
      </c>
    </row>
    <row r="1823" spans="1:25" x14ac:dyDescent="0.25">
      <c r="A1823">
        <v>25594</v>
      </c>
      <c r="B1823" t="s">
        <v>119</v>
      </c>
      <c r="C1823">
        <v>0.05</v>
      </c>
      <c r="D1823">
        <v>100.97</v>
      </c>
      <c r="E1823">
        <v>7.18</v>
      </c>
      <c r="F1823">
        <v>2638</v>
      </c>
      <c r="G1823" t="s">
        <v>2466</v>
      </c>
      <c r="H1823" t="s">
        <v>40</v>
      </c>
      <c r="I1823" t="s">
        <v>127</v>
      </c>
      <c r="J1823" t="s">
        <v>90</v>
      </c>
      <c r="K1823" t="s">
        <v>193</v>
      </c>
      <c r="L1823" t="s">
        <v>72</v>
      </c>
      <c r="M1823" t="s">
        <v>2106</v>
      </c>
      <c r="N1823">
        <v>0.46</v>
      </c>
      <c r="O1823" t="s">
        <v>46</v>
      </c>
      <c r="P1823" t="s">
        <v>47</v>
      </c>
      <c r="Q1823" t="s">
        <v>1754</v>
      </c>
      <c r="R1823" t="s">
        <v>2467</v>
      </c>
      <c r="S1823">
        <v>83704</v>
      </c>
      <c r="T1823" s="3">
        <v>42163</v>
      </c>
      <c r="U1823" s="3">
        <v>42163</v>
      </c>
      <c r="V1823">
        <v>881.47</v>
      </c>
      <c r="W1823">
        <v>13</v>
      </c>
      <c r="X1823">
        <v>1277.49</v>
      </c>
      <c r="Y1823">
        <v>90951</v>
      </c>
    </row>
    <row r="1824" spans="1:25" x14ac:dyDescent="0.25">
      <c r="A1824">
        <v>25599</v>
      </c>
      <c r="B1824" t="s">
        <v>50</v>
      </c>
      <c r="C1824">
        <v>0</v>
      </c>
      <c r="D1824">
        <v>8.33</v>
      </c>
      <c r="E1824">
        <v>1.99</v>
      </c>
      <c r="F1824">
        <v>2877</v>
      </c>
      <c r="G1824" t="s">
        <v>2640</v>
      </c>
      <c r="H1824" t="s">
        <v>40</v>
      </c>
      <c r="I1824" t="s">
        <v>127</v>
      </c>
      <c r="J1824" t="s">
        <v>90</v>
      </c>
      <c r="K1824" t="s">
        <v>193</v>
      </c>
      <c r="L1824" t="s">
        <v>64</v>
      </c>
      <c r="M1824" t="s">
        <v>427</v>
      </c>
      <c r="N1824">
        <v>0.52</v>
      </c>
      <c r="O1824" t="s">
        <v>46</v>
      </c>
      <c r="P1824" t="s">
        <v>66</v>
      </c>
      <c r="Q1824" t="s">
        <v>167</v>
      </c>
      <c r="R1824" t="s">
        <v>2641</v>
      </c>
      <c r="S1824">
        <v>44070</v>
      </c>
      <c r="T1824" s="3">
        <v>42065</v>
      </c>
      <c r="U1824" s="3">
        <v>42067</v>
      </c>
      <c r="V1824">
        <v>74.180000000000007</v>
      </c>
      <c r="W1824">
        <v>12</v>
      </c>
      <c r="X1824">
        <v>107.51</v>
      </c>
      <c r="Y1824">
        <v>91492</v>
      </c>
    </row>
    <row r="1825" spans="1:25" x14ac:dyDescent="0.25">
      <c r="A1825">
        <v>25605</v>
      </c>
      <c r="B1825" t="s">
        <v>38</v>
      </c>
      <c r="C1825">
        <v>0.04</v>
      </c>
      <c r="D1825">
        <v>39.479999999999997</v>
      </c>
      <c r="E1825">
        <v>1.99</v>
      </c>
      <c r="F1825">
        <v>3222</v>
      </c>
      <c r="G1825" t="s">
        <v>2898</v>
      </c>
      <c r="H1825" t="s">
        <v>40</v>
      </c>
      <c r="I1825" t="s">
        <v>41</v>
      </c>
      <c r="J1825" t="s">
        <v>90</v>
      </c>
      <c r="K1825" t="s">
        <v>193</v>
      </c>
      <c r="L1825" t="s">
        <v>64</v>
      </c>
      <c r="M1825" t="s">
        <v>718</v>
      </c>
      <c r="N1825">
        <v>0.54</v>
      </c>
      <c r="O1825" t="s">
        <v>46</v>
      </c>
      <c r="P1825" t="s">
        <v>149</v>
      </c>
      <c r="Q1825" t="s">
        <v>375</v>
      </c>
      <c r="R1825" t="s">
        <v>2899</v>
      </c>
      <c r="S1825">
        <v>32303</v>
      </c>
      <c r="T1825" s="3">
        <v>42082</v>
      </c>
      <c r="U1825" s="3">
        <v>42082</v>
      </c>
      <c r="V1825">
        <v>-1535.49</v>
      </c>
      <c r="W1825">
        <v>8</v>
      </c>
      <c r="X1825">
        <v>332.16</v>
      </c>
      <c r="Y1825">
        <v>90814</v>
      </c>
    </row>
    <row r="1826" spans="1:25" x14ac:dyDescent="0.25">
      <c r="A1826">
        <v>25606</v>
      </c>
      <c r="B1826" t="s">
        <v>38</v>
      </c>
      <c r="C1826">
        <v>0</v>
      </c>
      <c r="D1826">
        <v>8.1199999999999992</v>
      </c>
      <c r="E1826">
        <v>2.83</v>
      </c>
      <c r="F1826">
        <v>3222</v>
      </c>
      <c r="G1826" t="s">
        <v>2898</v>
      </c>
      <c r="H1826" t="s">
        <v>62</v>
      </c>
      <c r="I1826" t="s">
        <v>41</v>
      </c>
      <c r="J1826" t="s">
        <v>90</v>
      </c>
      <c r="K1826" t="s">
        <v>193</v>
      </c>
      <c r="L1826" t="s">
        <v>64</v>
      </c>
      <c r="M1826" t="s">
        <v>840</v>
      </c>
      <c r="N1826">
        <v>0.77</v>
      </c>
      <c r="O1826" t="s">
        <v>46</v>
      </c>
      <c r="P1826" t="s">
        <v>149</v>
      </c>
      <c r="Q1826" t="s">
        <v>375</v>
      </c>
      <c r="R1826" t="s">
        <v>2899</v>
      </c>
      <c r="S1826">
        <v>32303</v>
      </c>
      <c r="T1826" s="3">
        <v>42082</v>
      </c>
      <c r="U1826" s="3">
        <v>42083</v>
      </c>
      <c r="V1826">
        <v>-159.32</v>
      </c>
      <c r="W1826">
        <v>17</v>
      </c>
      <c r="X1826">
        <v>147.62</v>
      </c>
      <c r="Y1826">
        <v>90814</v>
      </c>
    </row>
    <row r="1827" spans="1:25" x14ac:dyDescent="0.25">
      <c r="A1827">
        <v>25608</v>
      </c>
      <c r="B1827" t="s">
        <v>38</v>
      </c>
      <c r="C1827">
        <v>0.06</v>
      </c>
      <c r="D1827">
        <v>19.98</v>
      </c>
      <c r="E1827">
        <v>10.49</v>
      </c>
      <c r="F1827">
        <v>1764</v>
      </c>
      <c r="G1827" t="s">
        <v>1784</v>
      </c>
      <c r="H1827" t="s">
        <v>62</v>
      </c>
      <c r="I1827" t="s">
        <v>127</v>
      </c>
      <c r="J1827" t="s">
        <v>54</v>
      </c>
      <c r="K1827" t="s">
        <v>63</v>
      </c>
      <c r="L1827" t="s">
        <v>72</v>
      </c>
      <c r="M1827" t="s">
        <v>1787</v>
      </c>
      <c r="N1827">
        <v>0.49</v>
      </c>
      <c r="O1827" t="s">
        <v>46</v>
      </c>
      <c r="P1827" t="s">
        <v>149</v>
      </c>
      <c r="Q1827" t="s">
        <v>375</v>
      </c>
      <c r="R1827" t="s">
        <v>1786</v>
      </c>
      <c r="S1827">
        <v>34698</v>
      </c>
      <c r="T1827" s="3">
        <v>42064</v>
      </c>
      <c r="U1827" s="3">
        <v>42066</v>
      </c>
      <c r="V1827">
        <v>514.17999999999995</v>
      </c>
      <c r="W1827">
        <v>5</v>
      </c>
      <c r="X1827">
        <v>103.37</v>
      </c>
      <c r="Y1827">
        <v>89776</v>
      </c>
    </row>
    <row r="1828" spans="1:25" x14ac:dyDescent="0.25">
      <c r="A1828">
        <v>25609</v>
      </c>
      <c r="B1828" t="s">
        <v>38</v>
      </c>
      <c r="C1828">
        <v>0.08</v>
      </c>
      <c r="D1828">
        <v>1.76</v>
      </c>
      <c r="E1828">
        <v>4.8600000000000003</v>
      </c>
      <c r="F1828">
        <v>1764</v>
      </c>
      <c r="G1828" t="s">
        <v>1784</v>
      </c>
      <c r="H1828" t="s">
        <v>62</v>
      </c>
      <c r="I1828" t="s">
        <v>127</v>
      </c>
      <c r="J1828" t="s">
        <v>54</v>
      </c>
      <c r="K1828" t="s">
        <v>63</v>
      </c>
      <c r="L1828" t="s">
        <v>72</v>
      </c>
      <c r="M1828" t="s">
        <v>1788</v>
      </c>
      <c r="N1828">
        <v>0.41</v>
      </c>
      <c r="O1828" t="s">
        <v>46</v>
      </c>
      <c r="P1828" t="s">
        <v>149</v>
      </c>
      <c r="Q1828" t="s">
        <v>375</v>
      </c>
      <c r="R1828" t="s">
        <v>1786</v>
      </c>
      <c r="S1828">
        <v>34698</v>
      </c>
      <c r="T1828" s="3">
        <v>42064</v>
      </c>
      <c r="U1828" s="3">
        <v>42065</v>
      </c>
      <c r="V1828">
        <v>235.66</v>
      </c>
      <c r="W1828">
        <v>23</v>
      </c>
      <c r="X1828">
        <v>40.22</v>
      </c>
      <c r="Y1828">
        <v>89776</v>
      </c>
    </row>
    <row r="1829" spans="1:25" x14ac:dyDescent="0.25">
      <c r="A1829">
        <v>25613</v>
      </c>
      <c r="B1829" t="s">
        <v>38</v>
      </c>
      <c r="C1829">
        <v>0.03</v>
      </c>
      <c r="D1829">
        <v>2.61</v>
      </c>
      <c r="E1829">
        <v>0.5</v>
      </c>
      <c r="F1829">
        <v>3339</v>
      </c>
      <c r="G1829" t="s">
        <v>2982</v>
      </c>
      <c r="H1829" t="s">
        <v>62</v>
      </c>
      <c r="I1829" t="s">
        <v>127</v>
      </c>
      <c r="J1829" t="s">
        <v>42</v>
      </c>
      <c r="K1829" t="s">
        <v>147</v>
      </c>
      <c r="L1829" t="s">
        <v>72</v>
      </c>
      <c r="M1829" t="s">
        <v>1151</v>
      </c>
      <c r="N1829">
        <v>0.39</v>
      </c>
      <c r="O1829" t="s">
        <v>46</v>
      </c>
      <c r="P1829" t="s">
        <v>149</v>
      </c>
      <c r="Q1829" t="s">
        <v>375</v>
      </c>
      <c r="R1829" t="s">
        <v>2983</v>
      </c>
      <c r="S1829">
        <v>32780</v>
      </c>
      <c r="T1829" s="3">
        <v>42169</v>
      </c>
      <c r="U1829" s="3">
        <v>42170</v>
      </c>
      <c r="V1829">
        <v>4.04</v>
      </c>
      <c r="W1829">
        <v>7</v>
      </c>
      <c r="X1829">
        <v>19.02</v>
      </c>
      <c r="Y1829">
        <v>85981</v>
      </c>
    </row>
    <row r="1830" spans="1:25" x14ac:dyDescent="0.25">
      <c r="A1830">
        <v>25614</v>
      </c>
      <c r="B1830" t="s">
        <v>38</v>
      </c>
      <c r="C1830">
        <v>0.01</v>
      </c>
      <c r="D1830">
        <v>11.66</v>
      </c>
      <c r="E1830">
        <v>7.95</v>
      </c>
      <c r="F1830">
        <v>3339</v>
      </c>
      <c r="G1830" t="s">
        <v>2982</v>
      </c>
      <c r="H1830" t="s">
        <v>62</v>
      </c>
      <c r="I1830" t="s">
        <v>127</v>
      </c>
      <c r="J1830" t="s">
        <v>42</v>
      </c>
      <c r="K1830" t="s">
        <v>43</v>
      </c>
      <c r="L1830" t="s">
        <v>64</v>
      </c>
      <c r="M1830" t="s">
        <v>1731</v>
      </c>
      <c r="N1830">
        <v>0.57999999999999996</v>
      </c>
      <c r="O1830" t="s">
        <v>46</v>
      </c>
      <c r="P1830" t="s">
        <v>149</v>
      </c>
      <c r="Q1830" t="s">
        <v>375</v>
      </c>
      <c r="R1830" t="s">
        <v>2983</v>
      </c>
      <c r="S1830">
        <v>32780</v>
      </c>
      <c r="T1830" s="3">
        <v>42169</v>
      </c>
      <c r="U1830" s="3">
        <v>42170</v>
      </c>
      <c r="V1830">
        <v>-10.37</v>
      </c>
      <c r="W1830">
        <v>16</v>
      </c>
      <c r="X1830">
        <v>193.87</v>
      </c>
      <c r="Y1830">
        <v>85981</v>
      </c>
    </row>
    <row r="1831" spans="1:25" x14ac:dyDescent="0.25">
      <c r="A1831">
        <v>25624</v>
      </c>
      <c r="B1831" t="s">
        <v>60</v>
      </c>
      <c r="C1831">
        <v>0.09</v>
      </c>
      <c r="D1831">
        <v>28.48</v>
      </c>
      <c r="E1831">
        <v>1.99</v>
      </c>
      <c r="F1831">
        <v>288</v>
      </c>
      <c r="G1831" t="s">
        <v>419</v>
      </c>
      <c r="H1831" t="s">
        <v>62</v>
      </c>
      <c r="I1831" t="s">
        <v>71</v>
      </c>
      <c r="J1831" t="s">
        <v>90</v>
      </c>
      <c r="K1831" t="s">
        <v>193</v>
      </c>
      <c r="L1831" t="s">
        <v>64</v>
      </c>
      <c r="M1831" t="s">
        <v>420</v>
      </c>
      <c r="N1831">
        <v>0.4</v>
      </c>
      <c r="O1831" t="s">
        <v>46</v>
      </c>
      <c r="P1831" t="s">
        <v>74</v>
      </c>
      <c r="Q1831" t="s">
        <v>196</v>
      </c>
      <c r="R1831" t="s">
        <v>421</v>
      </c>
      <c r="S1831">
        <v>67212</v>
      </c>
      <c r="T1831" s="3">
        <v>42020</v>
      </c>
      <c r="U1831" s="3">
        <v>42023</v>
      </c>
      <c r="V1831">
        <v>132.69</v>
      </c>
      <c r="W1831">
        <v>7</v>
      </c>
      <c r="X1831">
        <v>192.3</v>
      </c>
      <c r="Y1831">
        <v>89762</v>
      </c>
    </row>
    <row r="1832" spans="1:25" x14ac:dyDescent="0.25">
      <c r="A1832">
        <v>25625</v>
      </c>
      <c r="B1832" t="s">
        <v>60</v>
      </c>
      <c r="C1832">
        <v>0.08</v>
      </c>
      <c r="D1832">
        <v>65.989999999999995</v>
      </c>
      <c r="E1832">
        <v>4.99</v>
      </c>
      <c r="F1832">
        <v>288</v>
      </c>
      <c r="G1832" t="s">
        <v>419</v>
      </c>
      <c r="H1832" t="s">
        <v>40</v>
      </c>
      <c r="I1832" t="s">
        <v>71</v>
      </c>
      <c r="J1832" t="s">
        <v>90</v>
      </c>
      <c r="K1832" t="s">
        <v>91</v>
      </c>
      <c r="L1832" t="s">
        <v>72</v>
      </c>
      <c r="M1832" t="s">
        <v>422</v>
      </c>
      <c r="N1832">
        <v>0.57999999999999996</v>
      </c>
      <c r="O1832" t="s">
        <v>46</v>
      </c>
      <c r="P1832" t="s">
        <v>74</v>
      </c>
      <c r="Q1832" t="s">
        <v>196</v>
      </c>
      <c r="R1832" t="s">
        <v>421</v>
      </c>
      <c r="S1832">
        <v>67212</v>
      </c>
      <c r="T1832" s="3">
        <v>42020</v>
      </c>
      <c r="U1832" s="3">
        <v>42022</v>
      </c>
      <c r="V1832">
        <v>496.89</v>
      </c>
      <c r="W1832">
        <v>14</v>
      </c>
      <c r="X1832">
        <v>748.1</v>
      </c>
      <c r="Y1832">
        <v>89762</v>
      </c>
    </row>
    <row r="1833" spans="1:25" x14ac:dyDescent="0.25">
      <c r="A1833">
        <v>25628</v>
      </c>
      <c r="B1833" t="s">
        <v>69</v>
      </c>
      <c r="C1833">
        <v>0.09</v>
      </c>
      <c r="D1833">
        <v>6.28</v>
      </c>
      <c r="E1833">
        <v>5.41</v>
      </c>
      <c r="F1833">
        <v>2500</v>
      </c>
      <c r="G1833" t="s">
        <v>2360</v>
      </c>
      <c r="H1833" t="s">
        <v>62</v>
      </c>
      <c r="I1833" t="s">
        <v>71</v>
      </c>
      <c r="J1833" t="s">
        <v>54</v>
      </c>
      <c r="K1833" t="s">
        <v>63</v>
      </c>
      <c r="L1833" t="s">
        <v>72</v>
      </c>
      <c r="M1833" t="s">
        <v>1698</v>
      </c>
      <c r="N1833">
        <v>0.53</v>
      </c>
      <c r="O1833" t="s">
        <v>46</v>
      </c>
      <c r="P1833" t="s">
        <v>74</v>
      </c>
      <c r="Q1833" t="s">
        <v>191</v>
      </c>
      <c r="R1833" t="s">
        <v>2361</v>
      </c>
      <c r="S1833">
        <v>60102</v>
      </c>
      <c r="T1833" s="3">
        <v>42037</v>
      </c>
      <c r="U1833" s="3">
        <v>42039</v>
      </c>
      <c r="V1833">
        <v>-32.03</v>
      </c>
      <c r="W1833">
        <v>14</v>
      </c>
      <c r="X1833">
        <v>88.85</v>
      </c>
      <c r="Y1833">
        <v>88320</v>
      </c>
    </row>
    <row r="1834" spans="1:25" x14ac:dyDescent="0.25">
      <c r="A1834">
        <v>25631</v>
      </c>
      <c r="B1834" t="s">
        <v>69</v>
      </c>
      <c r="C1834">
        <v>0.02</v>
      </c>
      <c r="D1834">
        <v>8.34</v>
      </c>
      <c r="E1834">
        <v>2.64</v>
      </c>
      <c r="F1834">
        <v>1226</v>
      </c>
      <c r="G1834" t="s">
        <v>1328</v>
      </c>
      <c r="H1834" t="s">
        <v>62</v>
      </c>
      <c r="I1834" t="s">
        <v>71</v>
      </c>
      <c r="J1834" t="s">
        <v>42</v>
      </c>
      <c r="K1834" t="s">
        <v>187</v>
      </c>
      <c r="L1834" t="s">
        <v>64</v>
      </c>
      <c r="M1834" t="s">
        <v>371</v>
      </c>
      <c r="N1834">
        <v>0.59</v>
      </c>
      <c r="O1834" t="s">
        <v>46</v>
      </c>
      <c r="P1834" t="s">
        <v>66</v>
      </c>
      <c r="Q1834" t="s">
        <v>482</v>
      </c>
      <c r="R1834" t="s">
        <v>1329</v>
      </c>
      <c r="S1834">
        <v>2861</v>
      </c>
      <c r="T1834" s="3">
        <v>42122</v>
      </c>
      <c r="U1834" s="3">
        <v>42124</v>
      </c>
      <c r="V1834">
        <v>6.79</v>
      </c>
      <c r="W1834">
        <v>8</v>
      </c>
      <c r="X1834">
        <v>66.739999999999995</v>
      </c>
      <c r="Y1834">
        <v>90800</v>
      </c>
    </row>
    <row r="1835" spans="1:25" x14ac:dyDescent="0.25">
      <c r="A1835">
        <v>25632</v>
      </c>
      <c r="B1835" t="s">
        <v>69</v>
      </c>
      <c r="C1835">
        <v>0.09</v>
      </c>
      <c r="D1835">
        <v>130.97999999999999</v>
      </c>
      <c r="E1835">
        <v>30</v>
      </c>
      <c r="F1835">
        <v>1227</v>
      </c>
      <c r="G1835" t="s">
        <v>1330</v>
      </c>
      <c r="H1835" t="s">
        <v>52</v>
      </c>
      <c r="I1835" t="s">
        <v>71</v>
      </c>
      <c r="J1835" t="s">
        <v>54</v>
      </c>
      <c r="K1835" t="s">
        <v>55</v>
      </c>
      <c r="L1835" t="s">
        <v>56</v>
      </c>
      <c r="M1835" t="s">
        <v>559</v>
      </c>
      <c r="N1835">
        <v>0.78</v>
      </c>
      <c r="O1835" t="s">
        <v>46</v>
      </c>
      <c r="P1835" t="s">
        <v>66</v>
      </c>
      <c r="Q1835" t="s">
        <v>162</v>
      </c>
      <c r="R1835" t="s">
        <v>791</v>
      </c>
      <c r="S1835">
        <v>5403</v>
      </c>
      <c r="T1835" s="3">
        <v>42122</v>
      </c>
      <c r="U1835" s="3">
        <v>42125</v>
      </c>
      <c r="V1835">
        <v>-421.76</v>
      </c>
      <c r="W1835">
        <v>10</v>
      </c>
      <c r="X1835">
        <v>1282.67</v>
      </c>
      <c r="Y1835">
        <v>90800</v>
      </c>
    </row>
    <row r="1836" spans="1:25" x14ac:dyDescent="0.25">
      <c r="A1836">
        <v>25649</v>
      </c>
      <c r="B1836" t="s">
        <v>119</v>
      </c>
      <c r="C1836">
        <v>7.0000000000000007E-2</v>
      </c>
      <c r="D1836">
        <v>4.97</v>
      </c>
      <c r="E1836">
        <v>5.71</v>
      </c>
      <c r="F1836">
        <v>2684</v>
      </c>
      <c r="G1836" t="s">
        <v>2496</v>
      </c>
      <c r="H1836" t="s">
        <v>62</v>
      </c>
      <c r="I1836" t="s">
        <v>71</v>
      </c>
      <c r="J1836" t="s">
        <v>54</v>
      </c>
      <c r="K1836" t="s">
        <v>63</v>
      </c>
      <c r="L1836" t="s">
        <v>99</v>
      </c>
      <c r="M1836" t="s">
        <v>2498</v>
      </c>
      <c r="N1836">
        <v>0.54</v>
      </c>
      <c r="O1836" t="s">
        <v>46</v>
      </c>
      <c r="P1836" t="s">
        <v>149</v>
      </c>
      <c r="Q1836" t="s">
        <v>375</v>
      </c>
      <c r="R1836" t="s">
        <v>2497</v>
      </c>
      <c r="S1836">
        <v>33952</v>
      </c>
      <c r="T1836" s="3">
        <v>42104</v>
      </c>
      <c r="U1836" s="3">
        <v>42109</v>
      </c>
      <c r="V1836">
        <v>-180.15</v>
      </c>
      <c r="W1836">
        <v>5</v>
      </c>
      <c r="X1836">
        <v>26.66</v>
      </c>
      <c r="Y1836">
        <v>89148</v>
      </c>
    </row>
    <row r="1837" spans="1:25" x14ac:dyDescent="0.25">
      <c r="A1837">
        <v>25650</v>
      </c>
      <c r="B1837" t="s">
        <v>119</v>
      </c>
      <c r="C1837">
        <v>0.09</v>
      </c>
      <c r="D1837">
        <v>2.62</v>
      </c>
      <c r="E1837">
        <v>0.8</v>
      </c>
      <c r="F1837">
        <v>2684</v>
      </c>
      <c r="G1837" t="s">
        <v>2496</v>
      </c>
      <c r="H1837" t="s">
        <v>62</v>
      </c>
      <c r="I1837" t="s">
        <v>71</v>
      </c>
      <c r="J1837" t="s">
        <v>42</v>
      </c>
      <c r="K1837" t="s">
        <v>79</v>
      </c>
      <c r="L1837" t="s">
        <v>44</v>
      </c>
      <c r="M1837" t="s">
        <v>1422</v>
      </c>
      <c r="N1837">
        <v>0.39</v>
      </c>
      <c r="O1837" t="s">
        <v>46</v>
      </c>
      <c r="P1837" t="s">
        <v>149</v>
      </c>
      <c r="Q1837" t="s">
        <v>375</v>
      </c>
      <c r="R1837" t="s">
        <v>2497</v>
      </c>
      <c r="S1837">
        <v>33952</v>
      </c>
      <c r="T1837" s="3">
        <v>42104</v>
      </c>
      <c r="U1837" s="3">
        <v>42106</v>
      </c>
      <c r="V1837">
        <v>8.39</v>
      </c>
      <c r="W1837">
        <v>12</v>
      </c>
      <c r="X1837">
        <v>29.55</v>
      </c>
      <c r="Y1837">
        <v>89148</v>
      </c>
    </row>
    <row r="1838" spans="1:25" x14ac:dyDescent="0.25">
      <c r="A1838">
        <v>25651</v>
      </c>
      <c r="B1838" t="s">
        <v>119</v>
      </c>
      <c r="C1838">
        <v>0.03</v>
      </c>
      <c r="D1838">
        <v>65.989999999999995</v>
      </c>
      <c r="E1838">
        <v>8.8000000000000007</v>
      </c>
      <c r="F1838">
        <v>2684</v>
      </c>
      <c r="G1838" t="s">
        <v>2496</v>
      </c>
      <c r="H1838" t="s">
        <v>62</v>
      </c>
      <c r="I1838" t="s">
        <v>71</v>
      </c>
      <c r="J1838" t="s">
        <v>90</v>
      </c>
      <c r="K1838" t="s">
        <v>91</v>
      </c>
      <c r="L1838" t="s">
        <v>72</v>
      </c>
      <c r="M1838" t="s">
        <v>764</v>
      </c>
      <c r="N1838">
        <v>0.57999999999999996</v>
      </c>
      <c r="O1838" t="s">
        <v>46</v>
      </c>
      <c r="P1838" t="s">
        <v>149</v>
      </c>
      <c r="Q1838" t="s">
        <v>375</v>
      </c>
      <c r="R1838" t="s">
        <v>2497</v>
      </c>
      <c r="S1838">
        <v>33952</v>
      </c>
      <c r="T1838" s="3">
        <v>42104</v>
      </c>
      <c r="U1838" s="3">
        <v>42104</v>
      </c>
      <c r="V1838">
        <v>9.94</v>
      </c>
      <c r="W1838">
        <v>21</v>
      </c>
      <c r="X1838">
        <v>1237.4000000000001</v>
      </c>
      <c r="Y1838">
        <v>89148</v>
      </c>
    </row>
    <row r="1839" spans="1:25" x14ac:dyDescent="0.25">
      <c r="A1839">
        <v>25662</v>
      </c>
      <c r="B1839" t="s">
        <v>50</v>
      </c>
      <c r="C1839">
        <v>0.05</v>
      </c>
      <c r="D1839">
        <v>4.9800000000000004</v>
      </c>
      <c r="E1839">
        <v>4.62</v>
      </c>
      <c r="F1839">
        <v>2653</v>
      </c>
      <c r="G1839" t="s">
        <v>2476</v>
      </c>
      <c r="H1839" t="s">
        <v>62</v>
      </c>
      <c r="I1839" t="s">
        <v>127</v>
      </c>
      <c r="J1839" t="s">
        <v>90</v>
      </c>
      <c r="K1839" t="s">
        <v>193</v>
      </c>
      <c r="L1839" t="s">
        <v>64</v>
      </c>
      <c r="M1839" t="s">
        <v>424</v>
      </c>
      <c r="N1839">
        <v>0.64</v>
      </c>
      <c r="O1839" t="s">
        <v>46</v>
      </c>
      <c r="P1839" t="s">
        <v>74</v>
      </c>
      <c r="Q1839" t="s">
        <v>196</v>
      </c>
      <c r="R1839" t="s">
        <v>2477</v>
      </c>
      <c r="S1839">
        <v>67037</v>
      </c>
      <c r="T1839" s="3">
        <v>42057</v>
      </c>
      <c r="U1839" s="3">
        <v>42058</v>
      </c>
      <c r="V1839">
        <v>-98.35</v>
      </c>
      <c r="W1839">
        <v>7</v>
      </c>
      <c r="X1839">
        <v>34.32</v>
      </c>
      <c r="Y1839">
        <v>89360</v>
      </c>
    </row>
    <row r="1840" spans="1:25" x14ac:dyDescent="0.25">
      <c r="A1840">
        <v>25663</v>
      </c>
      <c r="B1840" t="s">
        <v>50</v>
      </c>
      <c r="C1840">
        <v>0.02</v>
      </c>
      <c r="D1840">
        <v>34.229999999999997</v>
      </c>
      <c r="E1840">
        <v>5.0199999999999996</v>
      </c>
      <c r="F1840">
        <v>2653</v>
      </c>
      <c r="G1840" t="s">
        <v>2476</v>
      </c>
      <c r="H1840" t="s">
        <v>62</v>
      </c>
      <c r="I1840" t="s">
        <v>127</v>
      </c>
      <c r="J1840" t="s">
        <v>54</v>
      </c>
      <c r="K1840" t="s">
        <v>63</v>
      </c>
      <c r="L1840" t="s">
        <v>72</v>
      </c>
      <c r="M1840" t="s">
        <v>1384</v>
      </c>
      <c r="N1840">
        <v>0.55000000000000004</v>
      </c>
      <c r="O1840" t="s">
        <v>46</v>
      </c>
      <c r="P1840" t="s">
        <v>74</v>
      </c>
      <c r="Q1840" t="s">
        <v>196</v>
      </c>
      <c r="R1840" t="s">
        <v>2477</v>
      </c>
      <c r="S1840">
        <v>67037</v>
      </c>
      <c r="T1840" s="3">
        <v>42057</v>
      </c>
      <c r="U1840" s="3">
        <v>42059</v>
      </c>
      <c r="V1840">
        <v>270.79000000000002</v>
      </c>
      <c r="W1840">
        <v>11</v>
      </c>
      <c r="X1840">
        <v>392.45</v>
      </c>
      <c r="Y1840">
        <v>89360</v>
      </c>
    </row>
    <row r="1841" spans="1:25" x14ac:dyDescent="0.25">
      <c r="A1841">
        <v>25664</v>
      </c>
      <c r="B1841" t="s">
        <v>119</v>
      </c>
      <c r="C1841">
        <v>0.08</v>
      </c>
      <c r="D1841">
        <v>6.48</v>
      </c>
      <c r="E1841">
        <v>6.81</v>
      </c>
      <c r="F1841">
        <v>3006</v>
      </c>
      <c r="G1841" t="s">
        <v>2741</v>
      </c>
      <c r="H1841" t="s">
        <v>62</v>
      </c>
      <c r="I1841" t="s">
        <v>41</v>
      </c>
      <c r="J1841" t="s">
        <v>42</v>
      </c>
      <c r="K1841" t="s">
        <v>106</v>
      </c>
      <c r="L1841" t="s">
        <v>72</v>
      </c>
      <c r="M1841" t="s">
        <v>2739</v>
      </c>
      <c r="N1841">
        <v>0.36</v>
      </c>
      <c r="O1841" t="s">
        <v>46</v>
      </c>
      <c r="P1841" t="s">
        <v>47</v>
      </c>
      <c r="Q1841" t="s">
        <v>1754</v>
      </c>
      <c r="R1841" t="s">
        <v>2742</v>
      </c>
      <c r="S1841">
        <v>83402</v>
      </c>
      <c r="T1841" s="3">
        <v>42045</v>
      </c>
      <c r="U1841" s="3">
        <v>42050</v>
      </c>
      <c r="V1841">
        <v>-49.19</v>
      </c>
      <c r="W1841">
        <v>14</v>
      </c>
      <c r="X1841">
        <v>92.29</v>
      </c>
      <c r="Y1841">
        <v>91388</v>
      </c>
    </row>
    <row r="1842" spans="1:25" x14ac:dyDescent="0.25">
      <c r="A1842">
        <v>25665</v>
      </c>
      <c r="B1842" t="s">
        <v>119</v>
      </c>
      <c r="C1842">
        <v>0.09</v>
      </c>
      <c r="D1842">
        <v>20.98</v>
      </c>
      <c r="E1842">
        <v>53.03</v>
      </c>
      <c r="F1842">
        <v>3006</v>
      </c>
      <c r="G1842" t="s">
        <v>2741</v>
      </c>
      <c r="H1842" t="s">
        <v>52</v>
      </c>
      <c r="I1842" t="s">
        <v>41</v>
      </c>
      <c r="J1842" t="s">
        <v>42</v>
      </c>
      <c r="K1842" t="s">
        <v>154</v>
      </c>
      <c r="L1842" t="s">
        <v>56</v>
      </c>
      <c r="M1842" t="s">
        <v>630</v>
      </c>
      <c r="N1842">
        <v>0.78</v>
      </c>
      <c r="O1842" t="s">
        <v>46</v>
      </c>
      <c r="P1842" t="s">
        <v>47</v>
      </c>
      <c r="Q1842" t="s">
        <v>1754</v>
      </c>
      <c r="R1842" t="s">
        <v>2742</v>
      </c>
      <c r="S1842">
        <v>83402</v>
      </c>
      <c r="T1842" s="3">
        <v>42045</v>
      </c>
      <c r="U1842" s="3">
        <v>42052</v>
      </c>
      <c r="V1842">
        <v>-152.74</v>
      </c>
      <c r="W1842">
        <v>3</v>
      </c>
      <c r="X1842">
        <v>82.29</v>
      </c>
      <c r="Y1842">
        <v>91388</v>
      </c>
    </row>
    <row r="1843" spans="1:25" x14ac:dyDescent="0.25">
      <c r="A1843">
        <v>25676</v>
      </c>
      <c r="B1843" t="s">
        <v>38</v>
      </c>
      <c r="C1843">
        <v>0.05</v>
      </c>
      <c r="D1843">
        <v>35.51</v>
      </c>
      <c r="E1843">
        <v>6.31</v>
      </c>
      <c r="F1843">
        <v>918</v>
      </c>
      <c r="G1843" t="s">
        <v>1046</v>
      </c>
      <c r="H1843" t="s">
        <v>62</v>
      </c>
      <c r="I1843" t="s">
        <v>127</v>
      </c>
      <c r="J1843" t="s">
        <v>42</v>
      </c>
      <c r="K1843" t="s">
        <v>154</v>
      </c>
      <c r="L1843" t="s">
        <v>72</v>
      </c>
      <c r="M1843" t="s">
        <v>1047</v>
      </c>
      <c r="N1843">
        <v>0.57999999999999996</v>
      </c>
      <c r="O1843" t="s">
        <v>46</v>
      </c>
      <c r="P1843" t="s">
        <v>47</v>
      </c>
      <c r="Q1843" t="s">
        <v>58</v>
      </c>
      <c r="R1843" t="s">
        <v>786</v>
      </c>
      <c r="S1843">
        <v>91730</v>
      </c>
      <c r="T1843" s="3">
        <v>42106</v>
      </c>
      <c r="U1843" s="3">
        <v>42108</v>
      </c>
      <c r="V1843">
        <v>6.11</v>
      </c>
      <c r="W1843">
        <v>2</v>
      </c>
      <c r="X1843">
        <v>73.099999999999994</v>
      </c>
      <c r="Y1843">
        <v>90492</v>
      </c>
    </row>
    <row r="1844" spans="1:25" x14ac:dyDescent="0.25">
      <c r="A1844">
        <v>25677</v>
      </c>
      <c r="B1844" t="s">
        <v>38</v>
      </c>
      <c r="C1844">
        <v>0.1</v>
      </c>
      <c r="D1844">
        <v>8.34</v>
      </c>
      <c r="E1844">
        <v>2.64</v>
      </c>
      <c r="F1844">
        <v>919</v>
      </c>
      <c r="G1844" t="s">
        <v>1049</v>
      </c>
      <c r="H1844" t="s">
        <v>62</v>
      </c>
      <c r="I1844" t="s">
        <v>127</v>
      </c>
      <c r="J1844" t="s">
        <v>42</v>
      </c>
      <c r="K1844" t="s">
        <v>187</v>
      </c>
      <c r="L1844" t="s">
        <v>64</v>
      </c>
      <c r="M1844" t="s">
        <v>371</v>
      </c>
      <c r="N1844">
        <v>0.59</v>
      </c>
      <c r="O1844" t="s">
        <v>46</v>
      </c>
      <c r="P1844" t="s">
        <v>47</v>
      </c>
      <c r="Q1844" t="s">
        <v>58</v>
      </c>
      <c r="R1844" t="s">
        <v>1050</v>
      </c>
      <c r="S1844">
        <v>96003</v>
      </c>
      <c r="T1844" s="3">
        <v>42106</v>
      </c>
      <c r="U1844" s="3">
        <v>42106</v>
      </c>
      <c r="V1844">
        <v>-6.34</v>
      </c>
      <c r="W1844">
        <v>6</v>
      </c>
      <c r="X1844">
        <v>47.95</v>
      </c>
      <c r="Y1844">
        <v>90492</v>
      </c>
    </row>
    <row r="1845" spans="1:25" x14ac:dyDescent="0.25">
      <c r="A1845">
        <v>25678</v>
      </c>
      <c r="B1845" t="s">
        <v>38</v>
      </c>
      <c r="C1845">
        <v>0.03</v>
      </c>
      <c r="D1845">
        <v>8.0399999999999991</v>
      </c>
      <c r="E1845">
        <v>8.94</v>
      </c>
      <c r="F1845">
        <v>920</v>
      </c>
      <c r="G1845" t="s">
        <v>1051</v>
      </c>
      <c r="H1845" t="s">
        <v>62</v>
      </c>
      <c r="I1845" t="s">
        <v>127</v>
      </c>
      <c r="J1845" t="s">
        <v>42</v>
      </c>
      <c r="K1845" t="s">
        <v>122</v>
      </c>
      <c r="L1845" t="s">
        <v>72</v>
      </c>
      <c r="M1845" t="s">
        <v>1053</v>
      </c>
      <c r="N1845">
        <v>0.4</v>
      </c>
      <c r="O1845" t="s">
        <v>46</v>
      </c>
      <c r="P1845" t="s">
        <v>47</v>
      </c>
      <c r="Q1845" t="s">
        <v>58</v>
      </c>
      <c r="R1845" t="s">
        <v>1052</v>
      </c>
      <c r="S1845">
        <v>92374</v>
      </c>
      <c r="T1845" s="3">
        <v>42106</v>
      </c>
      <c r="U1845" s="3">
        <v>42108</v>
      </c>
      <c r="V1845">
        <v>-160.28</v>
      </c>
      <c r="W1845">
        <v>9</v>
      </c>
      <c r="X1845">
        <v>76.77</v>
      </c>
      <c r="Y1845">
        <v>90492</v>
      </c>
    </row>
    <row r="1846" spans="1:25" x14ac:dyDescent="0.25">
      <c r="A1846">
        <v>25683</v>
      </c>
      <c r="B1846" t="s">
        <v>60</v>
      </c>
      <c r="C1846">
        <v>0.08</v>
      </c>
      <c r="D1846">
        <v>7.28</v>
      </c>
      <c r="E1846">
        <v>11.15</v>
      </c>
      <c r="F1846">
        <v>3169</v>
      </c>
      <c r="G1846" t="s">
        <v>2868</v>
      </c>
      <c r="H1846" t="s">
        <v>40</v>
      </c>
      <c r="I1846" t="s">
        <v>71</v>
      </c>
      <c r="J1846" t="s">
        <v>42</v>
      </c>
      <c r="K1846" t="s">
        <v>106</v>
      </c>
      <c r="L1846" t="s">
        <v>72</v>
      </c>
      <c r="M1846" t="s">
        <v>867</v>
      </c>
      <c r="N1846">
        <v>0.37</v>
      </c>
      <c r="O1846" t="s">
        <v>46</v>
      </c>
      <c r="P1846" t="s">
        <v>149</v>
      </c>
      <c r="Q1846" t="s">
        <v>375</v>
      </c>
      <c r="R1846" t="s">
        <v>2869</v>
      </c>
      <c r="S1846">
        <v>32127</v>
      </c>
      <c r="T1846" s="3">
        <v>42107</v>
      </c>
      <c r="U1846" s="3">
        <v>42108</v>
      </c>
      <c r="V1846">
        <v>-44.42</v>
      </c>
      <c r="W1846">
        <v>1</v>
      </c>
      <c r="X1846">
        <v>14.66</v>
      </c>
      <c r="Y1846">
        <v>86490</v>
      </c>
    </row>
    <row r="1847" spans="1:25" x14ac:dyDescent="0.25">
      <c r="A1847">
        <v>25690</v>
      </c>
      <c r="B1847" t="s">
        <v>38</v>
      </c>
      <c r="C1847">
        <v>0</v>
      </c>
      <c r="D1847">
        <v>48.91</v>
      </c>
      <c r="E1847">
        <v>35</v>
      </c>
      <c r="F1847">
        <v>1689</v>
      </c>
      <c r="G1847" t="s">
        <v>1704</v>
      </c>
      <c r="H1847" t="s">
        <v>62</v>
      </c>
      <c r="I1847" t="s">
        <v>41</v>
      </c>
      <c r="J1847" t="s">
        <v>42</v>
      </c>
      <c r="K1847" t="s">
        <v>154</v>
      </c>
      <c r="L1847" t="s">
        <v>249</v>
      </c>
      <c r="M1847" t="s">
        <v>1705</v>
      </c>
      <c r="N1847">
        <v>0.83</v>
      </c>
      <c r="O1847" t="s">
        <v>46</v>
      </c>
      <c r="P1847" t="s">
        <v>74</v>
      </c>
      <c r="Q1847" t="s">
        <v>716</v>
      </c>
      <c r="R1847" t="s">
        <v>1636</v>
      </c>
      <c r="S1847">
        <v>46322</v>
      </c>
      <c r="T1847" s="3">
        <v>42087</v>
      </c>
      <c r="U1847" s="3">
        <v>42088</v>
      </c>
      <c r="V1847">
        <v>-628.38</v>
      </c>
      <c r="W1847">
        <v>10</v>
      </c>
      <c r="X1847">
        <v>514.79</v>
      </c>
      <c r="Y1847">
        <v>91077</v>
      </c>
    </row>
    <row r="1848" spans="1:25" x14ac:dyDescent="0.25">
      <c r="A1848">
        <v>25709</v>
      </c>
      <c r="B1848" t="s">
        <v>119</v>
      </c>
      <c r="C1848">
        <v>0.06</v>
      </c>
      <c r="D1848">
        <v>20.99</v>
      </c>
      <c r="E1848">
        <v>0.99</v>
      </c>
      <c r="F1848">
        <v>2958</v>
      </c>
      <c r="G1848" t="s">
        <v>2700</v>
      </c>
      <c r="H1848" t="s">
        <v>62</v>
      </c>
      <c r="I1848" t="s">
        <v>41</v>
      </c>
      <c r="J1848" t="s">
        <v>90</v>
      </c>
      <c r="K1848" t="s">
        <v>91</v>
      </c>
      <c r="L1848" t="s">
        <v>44</v>
      </c>
      <c r="M1848" t="s">
        <v>2701</v>
      </c>
      <c r="N1848">
        <v>0.37</v>
      </c>
      <c r="O1848" t="s">
        <v>46</v>
      </c>
      <c r="P1848" t="s">
        <v>74</v>
      </c>
      <c r="Q1848" t="s">
        <v>1871</v>
      </c>
      <c r="R1848" t="s">
        <v>2702</v>
      </c>
      <c r="S1848">
        <v>54956</v>
      </c>
      <c r="T1848" s="3">
        <v>42086</v>
      </c>
      <c r="U1848" s="3">
        <v>42091</v>
      </c>
      <c r="V1848">
        <v>224.96</v>
      </c>
      <c r="W1848">
        <v>18</v>
      </c>
      <c r="X1848">
        <v>326.02999999999997</v>
      </c>
      <c r="Y1848">
        <v>90265</v>
      </c>
    </row>
    <row r="1849" spans="1:25" x14ac:dyDescent="0.25">
      <c r="A1849">
        <v>25718</v>
      </c>
      <c r="B1849" t="s">
        <v>38</v>
      </c>
      <c r="C1849">
        <v>0.03</v>
      </c>
      <c r="D1849">
        <v>4.0599999999999996</v>
      </c>
      <c r="E1849">
        <v>6.89</v>
      </c>
      <c r="F1849">
        <v>2886</v>
      </c>
      <c r="G1849" t="s">
        <v>2654</v>
      </c>
      <c r="H1849" t="s">
        <v>62</v>
      </c>
      <c r="I1849" t="s">
        <v>127</v>
      </c>
      <c r="J1849" t="s">
        <v>42</v>
      </c>
      <c r="K1849" t="s">
        <v>270</v>
      </c>
      <c r="L1849" t="s">
        <v>72</v>
      </c>
      <c r="M1849" t="s">
        <v>923</v>
      </c>
      <c r="N1849">
        <v>0.6</v>
      </c>
      <c r="O1849" t="s">
        <v>46</v>
      </c>
      <c r="P1849" t="s">
        <v>66</v>
      </c>
      <c r="Q1849" t="s">
        <v>167</v>
      </c>
      <c r="R1849" t="s">
        <v>2655</v>
      </c>
      <c r="S1849">
        <v>44134</v>
      </c>
      <c r="T1849" s="3">
        <v>42055</v>
      </c>
      <c r="U1849" s="3">
        <v>42057</v>
      </c>
      <c r="V1849">
        <v>-185.17</v>
      </c>
      <c r="W1849">
        <v>9</v>
      </c>
      <c r="X1849">
        <v>38.89</v>
      </c>
      <c r="Y1849">
        <v>87630</v>
      </c>
    </row>
    <row r="1850" spans="1:25" x14ac:dyDescent="0.25">
      <c r="A1850">
        <v>25719</v>
      </c>
      <c r="B1850" t="s">
        <v>38</v>
      </c>
      <c r="C1850">
        <v>0.01</v>
      </c>
      <c r="D1850">
        <v>3.75</v>
      </c>
      <c r="E1850">
        <v>0.5</v>
      </c>
      <c r="F1850">
        <v>2886</v>
      </c>
      <c r="G1850" t="s">
        <v>2654</v>
      </c>
      <c r="H1850" t="s">
        <v>62</v>
      </c>
      <c r="I1850" t="s">
        <v>127</v>
      </c>
      <c r="J1850" t="s">
        <v>42</v>
      </c>
      <c r="K1850" t="s">
        <v>147</v>
      </c>
      <c r="L1850" t="s">
        <v>72</v>
      </c>
      <c r="M1850" t="s">
        <v>2646</v>
      </c>
      <c r="N1850">
        <v>0.37</v>
      </c>
      <c r="O1850" t="s">
        <v>46</v>
      </c>
      <c r="P1850" t="s">
        <v>66</v>
      </c>
      <c r="Q1850" t="s">
        <v>167</v>
      </c>
      <c r="R1850" t="s">
        <v>2655</v>
      </c>
      <c r="S1850">
        <v>44134</v>
      </c>
      <c r="T1850" s="3">
        <v>42055</v>
      </c>
      <c r="U1850" s="3">
        <v>42056</v>
      </c>
      <c r="V1850">
        <v>31.13</v>
      </c>
      <c r="W1850">
        <v>12</v>
      </c>
      <c r="X1850">
        <v>45.12</v>
      </c>
      <c r="Y1850">
        <v>87630</v>
      </c>
    </row>
    <row r="1851" spans="1:25" x14ac:dyDescent="0.25">
      <c r="A1851">
        <v>25720</v>
      </c>
      <c r="B1851" t="s">
        <v>38</v>
      </c>
      <c r="C1851">
        <v>0.02</v>
      </c>
      <c r="D1851">
        <v>10.68</v>
      </c>
      <c r="E1851">
        <v>13.04</v>
      </c>
      <c r="F1851">
        <v>2886</v>
      </c>
      <c r="G1851" t="s">
        <v>2654</v>
      </c>
      <c r="H1851" t="s">
        <v>62</v>
      </c>
      <c r="I1851" t="s">
        <v>127</v>
      </c>
      <c r="J1851" t="s">
        <v>54</v>
      </c>
      <c r="K1851" t="s">
        <v>63</v>
      </c>
      <c r="L1851" t="s">
        <v>249</v>
      </c>
      <c r="M1851" t="s">
        <v>2647</v>
      </c>
      <c r="N1851">
        <v>0.6</v>
      </c>
      <c r="O1851" t="s">
        <v>46</v>
      </c>
      <c r="P1851" t="s">
        <v>66</v>
      </c>
      <c r="Q1851" t="s">
        <v>167</v>
      </c>
      <c r="R1851" t="s">
        <v>2655</v>
      </c>
      <c r="S1851">
        <v>44134</v>
      </c>
      <c r="T1851" s="3">
        <v>42055</v>
      </c>
      <c r="U1851" s="3">
        <v>42057</v>
      </c>
      <c r="V1851">
        <v>-231.05</v>
      </c>
      <c r="W1851">
        <v>8</v>
      </c>
      <c r="X1851">
        <v>90.45</v>
      </c>
      <c r="Y1851">
        <v>87630</v>
      </c>
    </row>
    <row r="1852" spans="1:25" x14ac:dyDescent="0.25">
      <c r="A1852">
        <v>25724</v>
      </c>
      <c r="B1852" t="s">
        <v>69</v>
      </c>
      <c r="C1852">
        <v>7.0000000000000007E-2</v>
      </c>
      <c r="D1852">
        <v>2.89</v>
      </c>
      <c r="E1852">
        <v>0.5</v>
      </c>
      <c r="F1852">
        <v>2873</v>
      </c>
      <c r="G1852" t="s">
        <v>2634</v>
      </c>
      <c r="H1852" t="s">
        <v>62</v>
      </c>
      <c r="I1852" t="s">
        <v>71</v>
      </c>
      <c r="J1852" t="s">
        <v>42</v>
      </c>
      <c r="K1852" t="s">
        <v>147</v>
      </c>
      <c r="L1852" t="s">
        <v>72</v>
      </c>
      <c r="M1852" t="s">
        <v>802</v>
      </c>
      <c r="N1852">
        <v>0.38</v>
      </c>
      <c r="O1852" t="s">
        <v>46</v>
      </c>
      <c r="P1852" t="s">
        <v>149</v>
      </c>
      <c r="Q1852" t="s">
        <v>375</v>
      </c>
      <c r="R1852" t="s">
        <v>2635</v>
      </c>
      <c r="S1852">
        <v>33012</v>
      </c>
      <c r="T1852" s="3">
        <v>42026</v>
      </c>
      <c r="U1852" s="3">
        <v>42028</v>
      </c>
      <c r="V1852">
        <v>441.59</v>
      </c>
      <c r="W1852">
        <v>12</v>
      </c>
      <c r="X1852">
        <v>33.020000000000003</v>
      </c>
      <c r="Y1852">
        <v>89872</v>
      </c>
    </row>
    <row r="1853" spans="1:25" x14ac:dyDescent="0.25">
      <c r="A1853">
        <v>25725</v>
      </c>
      <c r="B1853" t="s">
        <v>69</v>
      </c>
      <c r="C1853">
        <v>0</v>
      </c>
      <c r="D1853">
        <v>217.85</v>
      </c>
      <c r="E1853">
        <v>29.1</v>
      </c>
      <c r="F1853">
        <v>2873</v>
      </c>
      <c r="G1853" t="s">
        <v>2634</v>
      </c>
      <c r="H1853" t="s">
        <v>52</v>
      </c>
      <c r="I1853" t="s">
        <v>71</v>
      </c>
      <c r="J1853" t="s">
        <v>54</v>
      </c>
      <c r="K1853" t="s">
        <v>165</v>
      </c>
      <c r="L1853" t="s">
        <v>134</v>
      </c>
      <c r="M1853" t="s">
        <v>2636</v>
      </c>
      <c r="N1853">
        <v>0.68</v>
      </c>
      <c r="O1853" t="s">
        <v>46</v>
      </c>
      <c r="P1853" t="s">
        <v>149</v>
      </c>
      <c r="Q1853" t="s">
        <v>375</v>
      </c>
      <c r="R1853" t="s">
        <v>2635</v>
      </c>
      <c r="S1853">
        <v>33012</v>
      </c>
      <c r="T1853" s="3">
        <v>42026</v>
      </c>
      <c r="U1853" s="3">
        <v>42027</v>
      </c>
      <c r="V1853">
        <v>394.17</v>
      </c>
      <c r="W1853">
        <v>10</v>
      </c>
      <c r="X1853">
        <v>2273.1</v>
      </c>
      <c r="Y1853">
        <v>89872</v>
      </c>
    </row>
    <row r="1854" spans="1:25" x14ac:dyDescent="0.25">
      <c r="A1854">
        <v>25731</v>
      </c>
      <c r="B1854" t="s">
        <v>60</v>
      </c>
      <c r="C1854">
        <v>0.05</v>
      </c>
      <c r="D1854">
        <v>70.98</v>
      </c>
      <c r="E1854">
        <v>46.74</v>
      </c>
      <c r="F1854">
        <v>1976</v>
      </c>
      <c r="G1854" t="s">
        <v>1935</v>
      </c>
      <c r="H1854" t="s">
        <v>52</v>
      </c>
      <c r="I1854" t="s">
        <v>127</v>
      </c>
      <c r="J1854" t="s">
        <v>54</v>
      </c>
      <c r="K1854" t="s">
        <v>204</v>
      </c>
      <c r="L1854" t="s">
        <v>134</v>
      </c>
      <c r="M1854" t="s">
        <v>880</v>
      </c>
      <c r="N1854">
        <v>0.56000000000000005</v>
      </c>
      <c r="O1854" t="s">
        <v>46</v>
      </c>
      <c r="P1854" t="s">
        <v>74</v>
      </c>
      <c r="Q1854" t="s">
        <v>313</v>
      </c>
      <c r="R1854" t="s">
        <v>1936</v>
      </c>
      <c r="S1854">
        <v>48823</v>
      </c>
      <c r="T1854" s="3">
        <v>42014</v>
      </c>
      <c r="U1854" s="3">
        <v>42015</v>
      </c>
      <c r="V1854">
        <v>-850.65</v>
      </c>
      <c r="W1854">
        <v>8</v>
      </c>
      <c r="X1854">
        <v>551.51</v>
      </c>
      <c r="Y1854">
        <v>89039</v>
      </c>
    </row>
    <row r="1855" spans="1:25" x14ac:dyDescent="0.25">
      <c r="A1855">
        <v>25732</v>
      </c>
      <c r="B1855" t="s">
        <v>60</v>
      </c>
      <c r="C1855">
        <v>0.05</v>
      </c>
      <c r="D1855">
        <v>11.55</v>
      </c>
      <c r="E1855">
        <v>2.36</v>
      </c>
      <c r="F1855">
        <v>1976</v>
      </c>
      <c r="G1855" t="s">
        <v>1935</v>
      </c>
      <c r="H1855" t="s">
        <v>62</v>
      </c>
      <c r="I1855" t="s">
        <v>127</v>
      </c>
      <c r="J1855" t="s">
        <v>42</v>
      </c>
      <c r="K1855" t="s">
        <v>43</v>
      </c>
      <c r="L1855" t="s">
        <v>44</v>
      </c>
      <c r="M1855" t="s">
        <v>325</v>
      </c>
      <c r="N1855">
        <v>0.55000000000000004</v>
      </c>
      <c r="O1855" t="s">
        <v>46</v>
      </c>
      <c r="P1855" t="s">
        <v>74</v>
      </c>
      <c r="Q1855" t="s">
        <v>313</v>
      </c>
      <c r="R1855" t="s">
        <v>1936</v>
      </c>
      <c r="S1855">
        <v>48823</v>
      </c>
      <c r="T1855" s="3">
        <v>42014</v>
      </c>
      <c r="U1855" s="3">
        <v>42016</v>
      </c>
      <c r="V1855">
        <v>98.53</v>
      </c>
      <c r="W1855">
        <v>12</v>
      </c>
      <c r="X1855">
        <v>142.79</v>
      </c>
      <c r="Y1855">
        <v>89039</v>
      </c>
    </row>
    <row r="1856" spans="1:25" x14ac:dyDescent="0.25">
      <c r="A1856">
        <v>25734</v>
      </c>
      <c r="B1856" t="s">
        <v>60</v>
      </c>
      <c r="C1856">
        <v>7.0000000000000007E-2</v>
      </c>
      <c r="D1856">
        <v>2.84</v>
      </c>
      <c r="E1856">
        <v>0.93</v>
      </c>
      <c r="F1856">
        <v>711</v>
      </c>
      <c r="G1856" t="s">
        <v>857</v>
      </c>
      <c r="H1856" t="s">
        <v>62</v>
      </c>
      <c r="I1856" t="s">
        <v>127</v>
      </c>
      <c r="J1856" t="s">
        <v>42</v>
      </c>
      <c r="K1856" t="s">
        <v>43</v>
      </c>
      <c r="L1856" t="s">
        <v>44</v>
      </c>
      <c r="M1856" t="s">
        <v>45</v>
      </c>
      <c r="N1856">
        <v>0.54</v>
      </c>
      <c r="O1856" t="s">
        <v>46</v>
      </c>
      <c r="P1856" t="s">
        <v>66</v>
      </c>
      <c r="Q1856" t="s">
        <v>206</v>
      </c>
      <c r="R1856" t="s">
        <v>858</v>
      </c>
      <c r="S1856">
        <v>2152</v>
      </c>
      <c r="T1856" s="3">
        <v>42161</v>
      </c>
      <c r="U1856" s="3">
        <v>42163</v>
      </c>
      <c r="V1856">
        <v>3.85</v>
      </c>
      <c r="W1856">
        <v>15</v>
      </c>
      <c r="X1856">
        <v>40.369999999999997</v>
      </c>
      <c r="Y1856">
        <v>87978</v>
      </c>
    </row>
    <row r="1857" spans="1:25" x14ac:dyDescent="0.25">
      <c r="A1857">
        <v>25742</v>
      </c>
      <c r="B1857" t="s">
        <v>38</v>
      </c>
      <c r="C1857">
        <v>0.09</v>
      </c>
      <c r="D1857">
        <v>6.48</v>
      </c>
      <c r="E1857">
        <v>7.03</v>
      </c>
      <c r="F1857">
        <v>2448</v>
      </c>
      <c r="G1857" t="s">
        <v>2311</v>
      </c>
      <c r="H1857" t="s">
        <v>62</v>
      </c>
      <c r="I1857" t="s">
        <v>127</v>
      </c>
      <c r="J1857" t="s">
        <v>42</v>
      </c>
      <c r="K1857" t="s">
        <v>106</v>
      </c>
      <c r="L1857" t="s">
        <v>72</v>
      </c>
      <c r="M1857" t="s">
        <v>387</v>
      </c>
      <c r="N1857">
        <v>0.37</v>
      </c>
      <c r="O1857" t="s">
        <v>46</v>
      </c>
      <c r="P1857" t="s">
        <v>74</v>
      </c>
      <c r="Q1857" t="s">
        <v>75</v>
      </c>
      <c r="R1857" t="s">
        <v>2312</v>
      </c>
      <c r="S1857">
        <v>55410</v>
      </c>
      <c r="T1857" s="3">
        <v>42184</v>
      </c>
      <c r="U1857" s="3">
        <v>42186</v>
      </c>
      <c r="V1857">
        <v>-126.21</v>
      </c>
      <c r="W1857">
        <v>16</v>
      </c>
      <c r="X1857">
        <v>96.96</v>
      </c>
      <c r="Y1857">
        <v>87790</v>
      </c>
    </row>
    <row r="1858" spans="1:25" x14ac:dyDescent="0.25">
      <c r="A1858">
        <v>25759</v>
      </c>
      <c r="B1858" t="s">
        <v>119</v>
      </c>
      <c r="C1858">
        <v>0.06</v>
      </c>
      <c r="D1858">
        <v>300.97000000000003</v>
      </c>
      <c r="E1858">
        <v>7.18</v>
      </c>
      <c r="F1858">
        <v>2063</v>
      </c>
      <c r="G1858" t="s">
        <v>1996</v>
      </c>
      <c r="H1858" t="s">
        <v>62</v>
      </c>
      <c r="I1858" t="s">
        <v>41</v>
      </c>
      <c r="J1858" t="s">
        <v>90</v>
      </c>
      <c r="K1858" t="s">
        <v>193</v>
      </c>
      <c r="L1858" t="s">
        <v>72</v>
      </c>
      <c r="M1858" t="s">
        <v>1102</v>
      </c>
      <c r="N1858">
        <v>0.48</v>
      </c>
      <c r="O1858" t="s">
        <v>46</v>
      </c>
      <c r="P1858" t="s">
        <v>149</v>
      </c>
      <c r="Q1858" t="s">
        <v>150</v>
      </c>
      <c r="R1858" t="s">
        <v>1997</v>
      </c>
      <c r="S1858">
        <v>23602</v>
      </c>
      <c r="T1858" s="3">
        <v>42132</v>
      </c>
      <c r="U1858" s="3">
        <v>42132</v>
      </c>
      <c r="V1858">
        <v>-729.99</v>
      </c>
      <c r="W1858">
        <v>1</v>
      </c>
      <c r="X1858">
        <v>291.39999999999998</v>
      </c>
      <c r="Y1858">
        <v>87147</v>
      </c>
    </row>
    <row r="1859" spans="1:25" x14ac:dyDescent="0.25">
      <c r="A1859">
        <v>25761</v>
      </c>
      <c r="B1859" t="s">
        <v>69</v>
      </c>
      <c r="C1859">
        <v>0.05</v>
      </c>
      <c r="D1859">
        <v>5.68</v>
      </c>
      <c r="E1859">
        <v>1.39</v>
      </c>
      <c r="F1859">
        <v>1708</v>
      </c>
      <c r="G1859" t="s">
        <v>1723</v>
      </c>
      <c r="H1859" t="s">
        <v>62</v>
      </c>
      <c r="I1859" t="s">
        <v>71</v>
      </c>
      <c r="J1859" t="s">
        <v>42</v>
      </c>
      <c r="K1859" t="s">
        <v>82</v>
      </c>
      <c r="L1859" t="s">
        <v>72</v>
      </c>
      <c r="M1859" t="s">
        <v>1011</v>
      </c>
      <c r="N1859">
        <v>0.38</v>
      </c>
      <c r="O1859" t="s">
        <v>46</v>
      </c>
      <c r="P1859" t="s">
        <v>66</v>
      </c>
      <c r="Q1859" t="s">
        <v>167</v>
      </c>
      <c r="R1859" t="s">
        <v>1724</v>
      </c>
      <c r="S1859">
        <v>44118</v>
      </c>
      <c r="T1859" s="3">
        <v>42021</v>
      </c>
      <c r="U1859" s="3">
        <v>42022</v>
      </c>
      <c r="V1859">
        <v>38.28</v>
      </c>
      <c r="W1859">
        <v>10</v>
      </c>
      <c r="X1859">
        <v>55.48</v>
      </c>
      <c r="Y1859">
        <v>88781</v>
      </c>
    </row>
    <row r="1860" spans="1:25" x14ac:dyDescent="0.25">
      <c r="A1860">
        <v>25762</v>
      </c>
      <c r="B1860" t="s">
        <v>60</v>
      </c>
      <c r="C1860">
        <v>0.04</v>
      </c>
      <c r="D1860">
        <v>18.97</v>
      </c>
      <c r="E1860">
        <v>9.5399999999999991</v>
      </c>
      <c r="F1860">
        <v>136</v>
      </c>
      <c r="G1860" t="s">
        <v>235</v>
      </c>
      <c r="H1860" t="s">
        <v>62</v>
      </c>
      <c r="I1860" t="s">
        <v>71</v>
      </c>
      <c r="J1860" t="s">
        <v>42</v>
      </c>
      <c r="K1860" t="s">
        <v>106</v>
      </c>
      <c r="L1860" t="s">
        <v>72</v>
      </c>
      <c r="M1860" t="s">
        <v>236</v>
      </c>
      <c r="N1860">
        <v>0.37</v>
      </c>
      <c r="O1860" t="s">
        <v>46</v>
      </c>
      <c r="P1860" t="s">
        <v>47</v>
      </c>
      <c r="Q1860" t="s">
        <v>58</v>
      </c>
      <c r="R1860" t="s">
        <v>237</v>
      </c>
      <c r="S1860">
        <v>94952</v>
      </c>
      <c r="T1860" s="3">
        <v>42140</v>
      </c>
      <c r="U1860" s="3">
        <v>42141</v>
      </c>
      <c r="V1860">
        <v>3.04</v>
      </c>
      <c r="W1860">
        <v>5</v>
      </c>
      <c r="X1860">
        <v>101.74</v>
      </c>
      <c r="Y1860">
        <v>88534</v>
      </c>
    </row>
    <row r="1861" spans="1:25" x14ac:dyDescent="0.25">
      <c r="A1861">
        <v>25764</v>
      </c>
      <c r="B1861" t="s">
        <v>60</v>
      </c>
      <c r="C1861">
        <v>0.09</v>
      </c>
      <c r="D1861">
        <v>10.98</v>
      </c>
      <c r="E1861">
        <v>3.37</v>
      </c>
      <c r="F1861">
        <v>136</v>
      </c>
      <c r="G1861" t="s">
        <v>235</v>
      </c>
      <c r="H1861" t="s">
        <v>62</v>
      </c>
      <c r="I1861" t="s">
        <v>71</v>
      </c>
      <c r="J1861" t="s">
        <v>42</v>
      </c>
      <c r="K1861" t="s">
        <v>187</v>
      </c>
      <c r="L1861" t="s">
        <v>64</v>
      </c>
      <c r="M1861" t="s">
        <v>238</v>
      </c>
      <c r="N1861">
        <v>0.56999999999999995</v>
      </c>
      <c r="O1861" t="s">
        <v>46</v>
      </c>
      <c r="P1861" t="s">
        <v>47</v>
      </c>
      <c r="Q1861" t="s">
        <v>58</v>
      </c>
      <c r="R1861" t="s">
        <v>237</v>
      </c>
      <c r="S1861">
        <v>94952</v>
      </c>
      <c r="T1861" s="3">
        <v>42140</v>
      </c>
      <c r="U1861" s="3">
        <v>42141</v>
      </c>
      <c r="V1861">
        <v>2.71</v>
      </c>
      <c r="W1861">
        <v>8</v>
      </c>
      <c r="X1861">
        <v>84.52</v>
      </c>
      <c r="Y1861">
        <v>88534</v>
      </c>
    </row>
    <row r="1862" spans="1:25" x14ac:dyDescent="0.25">
      <c r="A1862">
        <v>25786</v>
      </c>
      <c r="B1862" t="s">
        <v>38</v>
      </c>
      <c r="C1862">
        <v>0.09</v>
      </c>
      <c r="D1862">
        <v>122.99</v>
      </c>
      <c r="E1862">
        <v>70.2</v>
      </c>
      <c r="F1862">
        <v>70</v>
      </c>
      <c r="G1862" t="s">
        <v>161</v>
      </c>
      <c r="H1862" t="s">
        <v>52</v>
      </c>
      <c r="I1862" t="s">
        <v>41</v>
      </c>
      <c r="J1862" t="s">
        <v>54</v>
      </c>
      <c r="K1862" t="s">
        <v>55</v>
      </c>
      <c r="L1862" t="s">
        <v>56</v>
      </c>
      <c r="M1862" t="s">
        <v>160</v>
      </c>
      <c r="N1862">
        <v>0.74</v>
      </c>
      <c r="O1862" t="s">
        <v>46</v>
      </c>
      <c r="P1862" t="s">
        <v>66</v>
      </c>
      <c r="Q1862" t="s">
        <v>162</v>
      </c>
      <c r="R1862" t="s">
        <v>163</v>
      </c>
      <c r="S1862">
        <v>5401</v>
      </c>
      <c r="T1862" s="3">
        <v>42037</v>
      </c>
      <c r="U1862" s="3">
        <v>42039</v>
      </c>
      <c r="V1862">
        <v>-2426.5500000000002</v>
      </c>
      <c r="W1862">
        <v>12</v>
      </c>
      <c r="X1862">
        <v>1400.53</v>
      </c>
      <c r="Y1862">
        <v>87947</v>
      </c>
    </row>
    <row r="1863" spans="1:25" x14ac:dyDescent="0.25">
      <c r="A1863">
        <v>25790</v>
      </c>
      <c r="B1863" t="s">
        <v>50</v>
      </c>
      <c r="C1863">
        <v>7.0000000000000007E-2</v>
      </c>
      <c r="D1863">
        <v>11.29</v>
      </c>
      <c r="E1863">
        <v>5.03</v>
      </c>
      <c r="F1863">
        <v>1384</v>
      </c>
      <c r="G1863" t="s">
        <v>1465</v>
      </c>
      <c r="H1863" t="s">
        <v>62</v>
      </c>
      <c r="I1863" t="s">
        <v>127</v>
      </c>
      <c r="J1863" t="s">
        <v>42</v>
      </c>
      <c r="K1863" t="s">
        <v>154</v>
      </c>
      <c r="L1863" t="s">
        <v>72</v>
      </c>
      <c r="M1863" t="s">
        <v>1466</v>
      </c>
      <c r="N1863">
        <v>0.59</v>
      </c>
      <c r="O1863" t="s">
        <v>46</v>
      </c>
      <c r="P1863" t="s">
        <v>149</v>
      </c>
      <c r="Q1863" t="s">
        <v>150</v>
      </c>
      <c r="R1863" t="s">
        <v>1467</v>
      </c>
      <c r="S1863">
        <v>22304</v>
      </c>
      <c r="T1863" s="3">
        <v>42185</v>
      </c>
      <c r="U1863" s="3">
        <v>42187</v>
      </c>
      <c r="V1863">
        <v>-163.03</v>
      </c>
      <c r="W1863">
        <v>11</v>
      </c>
      <c r="X1863">
        <v>123.18</v>
      </c>
      <c r="Y1863">
        <v>89407</v>
      </c>
    </row>
    <row r="1864" spans="1:25" x14ac:dyDescent="0.25">
      <c r="A1864">
        <v>25795</v>
      </c>
      <c r="B1864" t="s">
        <v>50</v>
      </c>
      <c r="C1864">
        <v>0.01</v>
      </c>
      <c r="D1864">
        <v>145.44999999999999</v>
      </c>
      <c r="E1864">
        <v>17.850000000000001</v>
      </c>
      <c r="F1864">
        <v>959</v>
      </c>
      <c r="G1864" t="s">
        <v>1087</v>
      </c>
      <c r="H1864" t="s">
        <v>52</v>
      </c>
      <c r="I1864" t="s">
        <v>41</v>
      </c>
      <c r="J1864" t="s">
        <v>90</v>
      </c>
      <c r="K1864" t="s">
        <v>98</v>
      </c>
      <c r="L1864" t="s">
        <v>56</v>
      </c>
      <c r="M1864" t="s">
        <v>1088</v>
      </c>
      <c r="N1864">
        <v>0.56000000000000005</v>
      </c>
      <c r="O1864" t="s">
        <v>46</v>
      </c>
      <c r="P1864" t="s">
        <v>74</v>
      </c>
      <c r="Q1864" t="s">
        <v>143</v>
      </c>
      <c r="R1864" t="s">
        <v>1045</v>
      </c>
      <c r="S1864">
        <v>76028</v>
      </c>
      <c r="T1864" s="3">
        <v>42085</v>
      </c>
      <c r="U1864" s="3">
        <v>42086</v>
      </c>
      <c r="V1864">
        <v>837.68</v>
      </c>
      <c r="W1864">
        <v>8</v>
      </c>
      <c r="X1864">
        <v>1214.03</v>
      </c>
      <c r="Y1864">
        <v>91581</v>
      </c>
    </row>
    <row r="1865" spans="1:25" x14ac:dyDescent="0.25">
      <c r="A1865">
        <v>25806</v>
      </c>
      <c r="B1865" t="s">
        <v>50</v>
      </c>
      <c r="C1865">
        <v>0.02</v>
      </c>
      <c r="D1865">
        <v>7.1</v>
      </c>
      <c r="E1865">
        <v>6.05</v>
      </c>
      <c r="F1865">
        <v>549</v>
      </c>
      <c r="G1865" t="s">
        <v>663</v>
      </c>
      <c r="H1865" t="s">
        <v>62</v>
      </c>
      <c r="I1865" t="s">
        <v>41</v>
      </c>
      <c r="J1865" t="s">
        <v>42</v>
      </c>
      <c r="K1865" t="s">
        <v>122</v>
      </c>
      <c r="L1865" t="s">
        <v>72</v>
      </c>
      <c r="M1865" t="s">
        <v>664</v>
      </c>
      <c r="N1865">
        <v>0.39</v>
      </c>
      <c r="O1865" t="s">
        <v>46</v>
      </c>
      <c r="P1865" t="s">
        <v>47</v>
      </c>
      <c r="Q1865" t="s">
        <v>379</v>
      </c>
      <c r="R1865" t="s">
        <v>665</v>
      </c>
      <c r="S1865">
        <v>88201</v>
      </c>
      <c r="T1865" s="3">
        <v>42024</v>
      </c>
      <c r="U1865" s="3">
        <v>42024</v>
      </c>
      <c r="V1865">
        <v>-66.38</v>
      </c>
      <c r="W1865">
        <v>9</v>
      </c>
      <c r="X1865">
        <v>66.319999999999993</v>
      </c>
      <c r="Y1865">
        <v>90908</v>
      </c>
    </row>
    <row r="1866" spans="1:25" x14ac:dyDescent="0.25">
      <c r="A1866">
        <v>25807</v>
      </c>
      <c r="B1866" t="s">
        <v>50</v>
      </c>
      <c r="C1866">
        <v>0.05</v>
      </c>
      <c r="D1866">
        <v>6.28</v>
      </c>
      <c r="E1866">
        <v>5.36</v>
      </c>
      <c r="F1866">
        <v>2464</v>
      </c>
      <c r="G1866" t="s">
        <v>2328</v>
      </c>
      <c r="H1866" t="s">
        <v>62</v>
      </c>
      <c r="I1866" t="s">
        <v>127</v>
      </c>
      <c r="J1866" t="s">
        <v>42</v>
      </c>
      <c r="K1866" t="s">
        <v>122</v>
      </c>
      <c r="L1866" t="s">
        <v>72</v>
      </c>
      <c r="M1866" t="s">
        <v>2331</v>
      </c>
      <c r="N1866">
        <v>0.4</v>
      </c>
      <c r="O1866" t="s">
        <v>46</v>
      </c>
      <c r="P1866" t="s">
        <v>149</v>
      </c>
      <c r="Q1866" t="s">
        <v>184</v>
      </c>
      <c r="R1866" t="s">
        <v>2329</v>
      </c>
      <c r="S1866">
        <v>71111</v>
      </c>
      <c r="T1866" s="3">
        <v>42024</v>
      </c>
      <c r="U1866" s="3">
        <v>42027</v>
      </c>
      <c r="V1866">
        <v>1.28</v>
      </c>
      <c r="W1866">
        <v>6</v>
      </c>
      <c r="X1866">
        <v>38.04</v>
      </c>
      <c r="Y1866">
        <v>88714</v>
      </c>
    </row>
    <row r="1867" spans="1:25" x14ac:dyDescent="0.25">
      <c r="A1867">
        <v>25808</v>
      </c>
      <c r="B1867" t="s">
        <v>50</v>
      </c>
      <c r="C1867">
        <v>0.04</v>
      </c>
      <c r="D1867">
        <v>3.08</v>
      </c>
      <c r="E1867">
        <v>0.99</v>
      </c>
      <c r="F1867">
        <v>2464</v>
      </c>
      <c r="G1867" t="s">
        <v>2328</v>
      </c>
      <c r="H1867" t="s">
        <v>62</v>
      </c>
      <c r="I1867" t="s">
        <v>127</v>
      </c>
      <c r="J1867" t="s">
        <v>42</v>
      </c>
      <c r="K1867" t="s">
        <v>147</v>
      </c>
      <c r="L1867" t="s">
        <v>72</v>
      </c>
      <c r="M1867" t="s">
        <v>2007</v>
      </c>
      <c r="N1867">
        <v>0.37</v>
      </c>
      <c r="O1867" t="s">
        <v>46</v>
      </c>
      <c r="P1867" t="s">
        <v>149</v>
      </c>
      <c r="Q1867" t="s">
        <v>184</v>
      </c>
      <c r="R1867" t="s">
        <v>2329</v>
      </c>
      <c r="S1867">
        <v>71111</v>
      </c>
      <c r="T1867" s="3">
        <v>42024</v>
      </c>
      <c r="U1867" s="3">
        <v>42025</v>
      </c>
      <c r="V1867">
        <v>424.29</v>
      </c>
      <c r="W1867">
        <v>14</v>
      </c>
      <c r="X1867">
        <v>42.53</v>
      </c>
      <c r="Y1867">
        <v>88714</v>
      </c>
    </row>
    <row r="1868" spans="1:25" x14ac:dyDescent="0.25">
      <c r="A1868">
        <v>25811</v>
      </c>
      <c r="B1868" t="s">
        <v>69</v>
      </c>
      <c r="C1868">
        <v>0.01</v>
      </c>
      <c r="D1868">
        <v>4.9800000000000004</v>
      </c>
      <c r="E1868">
        <v>4.62</v>
      </c>
      <c r="F1868">
        <v>1229</v>
      </c>
      <c r="G1868" t="s">
        <v>1333</v>
      </c>
      <c r="H1868" t="s">
        <v>40</v>
      </c>
      <c r="I1868" t="s">
        <v>71</v>
      </c>
      <c r="J1868" t="s">
        <v>90</v>
      </c>
      <c r="K1868" t="s">
        <v>193</v>
      </c>
      <c r="L1868" t="s">
        <v>64</v>
      </c>
      <c r="M1868" t="s">
        <v>424</v>
      </c>
      <c r="N1868">
        <v>0.64</v>
      </c>
      <c r="O1868" t="s">
        <v>46</v>
      </c>
      <c r="P1868" t="s">
        <v>74</v>
      </c>
      <c r="Q1868" t="s">
        <v>143</v>
      </c>
      <c r="R1868" t="s">
        <v>1334</v>
      </c>
      <c r="S1868">
        <v>75482</v>
      </c>
      <c r="T1868" s="3">
        <v>42051</v>
      </c>
      <c r="U1868" s="3">
        <v>42053</v>
      </c>
      <c r="V1868">
        <v>-111.72</v>
      </c>
      <c r="W1868">
        <v>10</v>
      </c>
      <c r="X1868">
        <v>55.68</v>
      </c>
      <c r="Y1868">
        <v>90378</v>
      </c>
    </row>
    <row r="1869" spans="1:25" x14ac:dyDescent="0.25">
      <c r="A1869">
        <v>25813</v>
      </c>
      <c r="B1869" t="s">
        <v>60</v>
      </c>
      <c r="C1869">
        <v>0</v>
      </c>
      <c r="D1869">
        <v>7.59</v>
      </c>
      <c r="E1869">
        <v>4</v>
      </c>
      <c r="F1869">
        <v>444</v>
      </c>
      <c r="G1869" t="s">
        <v>552</v>
      </c>
      <c r="H1869" t="s">
        <v>62</v>
      </c>
      <c r="I1869" t="s">
        <v>71</v>
      </c>
      <c r="J1869" t="s">
        <v>54</v>
      </c>
      <c r="K1869" t="s">
        <v>63</v>
      </c>
      <c r="L1869" t="s">
        <v>44</v>
      </c>
      <c r="M1869" t="s">
        <v>457</v>
      </c>
      <c r="N1869">
        <v>0.42</v>
      </c>
      <c r="O1869" t="s">
        <v>46</v>
      </c>
      <c r="P1869" t="s">
        <v>74</v>
      </c>
      <c r="Q1869" t="s">
        <v>191</v>
      </c>
      <c r="R1869" t="s">
        <v>553</v>
      </c>
      <c r="S1869">
        <v>61801</v>
      </c>
      <c r="T1869" s="3">
        <v>42149</v>
      </c>
      <c r="U1869" s="3">
        <v>42152</v>
      </c>
      <c r="V1869">
        <v>86.44</v>
      </c>
      <c r="W1869">
        <v>43</v>
      </c>
      <c r="X1869">
        <v>355.92</v>
      </c>
      <c r="Y1869">
        <v>88085</v>
      </c>
    </row>
    <row r="1870" spans="1:25" x14ac:dyDescent="0.25">
      <c r="A1870">
        <v>25817</v>
      </c>
      <c r="B1870" t="s">
        <v>60</v>
      </c>
      <c r="C1870">
        <v>0.02</v>
      </c>
      <c r="D1870">
        <v>5.58</v>
      </c>
      <c r="E1870">
        <v>2.99</v>
      </c>
      <c r="F1870">
        <v>2928</v>
      </c>
      <c r="G1870" t="s">
        <v>2680</v>
      </c>
      <c r="H1870" t="s">
        <v>62</v>
      </c>
      <c r="I1870" t="s">
        <v>127</v>
      </c>
      <c r="J1870" t="s">
        <v>42</v>
      </c>
      <c r="K1870" t="s">
        <v>122</v>
      </c>
      <c r="L1870" t="s">
        <v>72</v>
      </c>
      <c r="M1870" t="s">
        <v>2681</v>
      </c>
      <c r="N1870">
        <v>0.37</v>
      </c>
      <c r="O1870" t="s">
        <v>46</v>
      </c>
      <c r="P1870" t="s">
        <v>149</v>
      </c>
      <c r="Q1870" t="s">
        <v>945</v>
      </c>
      <c r="R1870" t="s">
        <v>2682</v>
      </c>
      <c r="S1870">
        <v>29418</v>
      </c>
      <c r="T1870" s="3">
        <v>42150</v>
      </c>
      <c r="U1870" s="3">
        <v>42152</v>
      </c>
      <c r="V1870">
        <v>689.33</v>
      </c>
      <c r="W1870">
        <v>42</v>
      </c>
      <c r="X1870">
        <v>236.83</v>
      </c>
      <c r="Y1870">
        <v>90218</v>
      </c>
    </row>
    <row r="1871" spans="1:25" x14ac:dyDescent="0.25">
      <c r="A1871">
        <v>25819</v>
      </c>
      <c r="B1871" t="s">
        <v>60</v>
      </c>
      <c r="C1871">
        <v>0.02</v>
      </c>
      <c r="D1871">
        <v>54.1</v>
      </c>
      <c r="E1871">
        <v>19.989999999999998</v>
      </c>
      <c r="F1871">
        <v>2928</v>
      </c>
      <c r="G1871" t="s">
        <v>2680</v>
      </c>
      <c r="H1871" t="s">
        <v>62</v>
      </c>
      <c r="I1871" t="s">
        <v>127</v>
      </c>
      <c r="J1871" t="s">
        <v>42</v>
      </c>
      <c r="K1871" t="s">
        <v>154</v>
      </c>
      <c r="L1871" t="s">
        <v>72</v>
      </c>
      <c r="M1871" t="s">
        <v>2194</v>
      </c>
      <c r="N1871">
        <v>0.59</v>
      </c>
      <c r="O1871" t="s">
        <v>46</v>
      </c>
      <c r="P1871" t="s">
        <v>149</v>
      </c>
      <c r="Q1871" t="s">
        <v>945</v>
      </c>
      <c r="R1871" t="s">
        <v>2682</v>
      </c>
      <c r="S1871">
        <v>29418</v>
      </c>
      <c r="T1871" s="3">
        <v>42150</v>
      </c>
      <c r="U1871" s="3">
        <v>42151</v>
      </c>
      <c r="V1871">
        <v>-33.590000000000003</v>
      </c>
      <c r="W1871">
        <v>36</v>
      </c>
      <c r="X1871">
        <v>1944.87</v>
      </c>
      <c r="Y1871">
        <v>90218</v>
      </c>
    </row>
    <row r="1872" spans="1:25" x14ac:dyDescent="0.25">
      <c r="A1872">
        <v>25820</v>
      </c>
      <c r="B1872" t="s">
        <v>38</v>
      </c>
      <c r="C1872">
        <v>0.03</v>
      </c>
      <c r="D1872">
        <v>42.8</v>
      </c>
      <c r="E1872">
        <v>2.99</v>
      </c>
      <c r="F1872">
        <v>3249</v>
      </c>
      <c r="G1872" t="s">
        <v>2924</v>
      </c>
      <c r="H1872" t="s">
        <v>62</v>
      </c>
      <c r="I1872" t="s">
        <v>41</v>
      </c>
      <c r="J1872" t="s">
        <v>42</v>
      </c>
      <c r="K1872" t="s">
        <v>122</v>
      </c>
      <c r="L1872" t="s">
        <v>72</v>
      </c>
      <c r="M1872" t="s">
        <v>2925</v>
      </c>
      <c r="N1872">
        <v>0.36</v>
      </c>
      <c r="O1872" t="s">
        <v>46</v>
      </c>
      <c r="P1872" t="s">
        <v>66</v>
      </c>
      <c r="Q1872" t="s">
        <v>428</v>
      </c>
      <c r="R1872" t="s">
        <v>2926</v>
      </c>
      <c r="S1872">
        <v>21403</v>
      </c>
      <c r="T1872" s="3">
        <v>42147</v>
      </c>
      <c r="U1872" s="3">
        <v>42148</v>
      </c>
      <c r="V1872">
        <v>462.92</v>
      </c>
      <c r="W1872">
        <v>16</v>
      </c>
      <c r="X1872">
        <v>670.9</v>
      </c>
      <c r="Y1872">
        <v>87298</v>
      </c>
    </row>
    <row r="1873" spans="1:25" x14ac:dyDescent="0.25">
      <c r="A1873">
        <v>25833</v>
      </c>
      <c r="B1873" t="s">
        <v>119</v>
      </c>
      <c r="C1873">
        <v>0.05</v>
      </c>
      <c r="D1873">
        <v>161.55000000000001</v>
      </c>
      <c r="E1873">
        <v>19.989999999999998</v>
      </c>
      <c r="F1873">
        <v>916</v>
      </c>
      <c r="G1873" t="s">
        <v>1044</v>
      </c>
      <c r="H1873" t="s">
        <v>62</v>
      </c>
      <c r="I1873" t="s">
        <v>41</v>
      </c>
      <c r="J1873" t="s">
        <v>42</v>
      </c>
      <c r="K1873" t="s">
        <v>154</v>
      </c>
      <c r="L1873" t="s">
        <v>72</v>
      </c>
      <c r="M1873" t="s">
        <v>174</v>
      </c>
      <c r="N1873">
        <v>0.66</v>
      </c>
      <c r="O1873" t="s">
        <v>46</v>
      </c>
      <c r="P1873" t="s">
        <v>74</v>
      </c>
      <c r="Q1873" t="s">
        <v>143</v>
      </c>
      <c r="R1873" t="s">
        <v>1045</v>
      </c>
      <c r="S1873">
        <v>76028</v>
      </c>
      <c r="T1873" s="3">
        <v>42008</v>
      </c>
      <c r="U1873" s="3">
        <v>42015</v>
      </c>
      <c r="V1873">
        <v>35.31</v>
      </c>
      <c r="W1873">
        <v>3</v>
      </c>
      <c r="X1873">
        <v>499.31</v>
      </c>
      <c r="Y1873">
        <v>86357</v>
      </c>
    </row>
    <row r="1874" spans="1:25" x14ac:dyDescent="0.25">
      <c r="A1874">
        <v>25841</v>
      </c>
      <c r="B1874" t="s">
        <v>69</v>
      </c>
      <c r="C1874">
        <v>0.02</v>
      </c>
      <c r="D1874">
        <v>28.53</v>
      </c>
      <c r="E1874">
        <v>1.49</v>
      </c>
      <c r="F1874">
        <v>3381</v>
      </c>
      <c r="G1874" t="s">
        <v>3023</v>
      </c>
      <c r="H1874" t="s">
        <v>62</v>
      </c>
      <c r="I1874" t="s">
        <v>53</v>
      </c>
      <c r="J1874" t="s">
        <v>42</v>
      </c>
      <c r="K1874" t="s">
        <v>122</v>
      </c>
      <c r="L1874" t="s">
        <v>72</v>
      </c>
      <c r="M1874" t="s">
        <v>345</v>
      </c>
      <c r="N1874">
        <v>0.38</v>
      </c>
      <c r="O1874" t="s">
        <v>46</v>
      </c>
      <c r="P1874" t="s">
        <v>149</v>
      </c>
      <c r="Q1874" t="s">
        <v>400</v>
      </c>
      <c r="R1874" t="s">
        <v>3025</v>
      </c>
      <c r="S1874">
        <v>31204</v>
      </c>
      <c r="T1874" s="3">
        <v>42123</v>
      </c>
      <c r="U1874" s="3">
        <v>42123</v>
      </c>
      <c r="V1874">
        <v>1.99</v>
      </c>
      <c r="W1874">
        <v>18</v>
      </c>
      <c r="X1874">
        <v>513.33000000000004</v>
      </c>
      <c r="Y1874">
        <v>88840</v>
      </c>
    </row>
    <row r="1875" spans="1:25" x14ac:dyDescent="0.25">
      <c r="A1875">
        <v>25856</v>
      </c>
      <c r="B1875" t="s">
        <v>50</v>
      </c>
      <c r="C1875">
        <v>0.03</v>
      </c>
      <c r="D1875">
        <v>37.94</v>
      </c>
      <c r="E1875">
        <v>5.08</v>
      </c>
      <c r="F1875">
        <v>757</v>
      </c>
      <c r="G1875" t="s">
        <v>904</v>
      </c>
      <c r="H1875" t="s">
        <v>62</v>
      </c>
      <c r="I1875" t="s">
        <v>53</v>
      </c>
      <c r="J1875" t="s">
        <v>42</v>
      </c>
      <c r="K1875" t="s">
        <v>106</v>
      </c>
      <c r="L1875" t="s">
        <v>44</v>
      </c>
      <c r="M1875" t="s">
        <v>905</v>
      </c>
      <c r="N1875">
        <v>0.38</v>
      </c>
      <c r="O1875" t="s">
        <v>46</v>
      </c>
      <c r="P1875" t="s">
        <v>47</v>
      </c>
      <c r="Q1875" t="s">
        <v>115</v>
      </c>
      <c r="R1875" t="s">
        <v>906</v>
      </c>
      <c r="S1875">
        <v>97062</v>
      </c>
      <c r="T1875" s="3">
        <v>42046</v>
      </c>
      <c r="U1875" s="3">
        <v>42048</v>
      </c>
      <c r="V1875">
        <v>-7.52</v>
      </c>
      <c r="W1875">
        <v>1</v>
      </c>
      <c r="X1875">
        <v>39.97</v>
      </c>
      <c r="Y1875">
        <v>90258</v>
      </c>
    </row>
    <row r="1876" spans="1:25" x14ac:dyDescent="0.25">
      <c r="A1876">
        <v>25859</v>
      </c>
      <c r="B1876" t="s">
        <v>38</v>
      </c>
      <c r="C1876">
        <v>0.09</v>
      </c>
      <c r="D1876">
        <v>1.74</v>
      </c>
      <c r="E1876">
        <v>4.08</v>
      </c>
      <c r="F1876">
        <v>2464</v>
      </c>
      <c r="G1876" t="s">
        <v>2328</v>
      </c>
      <c r="H1876" t="s">
        <v>40</v>
      </c>
      <c r="I1876" t="s">
        <v>127</v>
      </c>
      <c r="J1876" t="s">
        <v>54</v>
      </c>
      <c r="K1876" t="s">
        <v>63</v>
      </c>
      <c r="L1876" t="s">
        <v>64</v>
      </c>
      <c r="M1876" t="s">
        <v>232</v>
      </c>
      <c r="N1876">
        <v>0.53</v>
      </c>
      <c r="O1876" t="s">
        <v>46</v>
      </c>
      <c r="P1876" t="s">
        <v>149</v>
      </c>
      <c r="Q1876" t="s">
        <v>184</v>
      </c>
      <c r="R1876" t="s">
        <v>2329</v>
      </c>
      <c r="S1876">
        <v>71111</v>
      </c>
      <c r="T1876" s="3">
        <v>42135</v>
      </c>
      <c r="U1876" s="3">
        <v>42137</v>
      </c>
      <c r="V1876">
        <v>608.26</v>
      </c>
      <c r="W1876">
        <v>4</v>
      </c>
      <c r="X1876">
        <v>10.41</v>
      </c>
      <c r="Y1876">
        <v>88713</v>
      </c>
    </row>
    <row r="1877" spans="1:25" x14ac:dyDescent="0.25">
      <c r="A1877">
        <v>25860</v>
      </c>
      <c r="B1877" t="s">
        <v>38</v>
      </c>
      <c r="C1877">
        <v>0.08</v>
      </c>
      <c r="D1877">
        <v>227.55</v>
      </c>
      <c r="E1877">
        <v>32.479999999999997</v>
      </c>
      <c r="F1877">
        <v>2464</v>
      </c>
      <c r="G1877" t="s">
        <v>2328</v>
      </c>
      <c r="H1877" t="s">
        <v>52</v>
      </c>
      <c r="I1877" t="s">
        <v>127</v>
      </c>
      <c r="J1877" t="s">
        <v>54</v>
      </c>
      <c r="K1877" t="s">
        <v>165</v>
      </c>
      <c r="L1877" t="s">
        <v>134</v>
      </c>
      <c r="M1877" t="s">
        <v>2330</v>
      </c>
      <c r="N1877">
        <v>0.68</v>
      </c>
      <c r="O1877" t="s">
        <v>46</v>
      </c>
      <c r="P1877" t="s">
        <v>149</v>
      </c>
      <c r="Q1877" t="s">
        <v>184</v>
      </c>
      <c r="R1877" t="s">
        <v>2329</v>
      </c>
      <c r="S1877">
        <v>71111</v>
      </c>
      <c r="T1877" s="3">
        <v>42135</v>
      </c>
      <c r="U1877" s="3">
        <v>42135</v>
      </c>
      <c r="V1877">
        <v>-570.16999999999996</v>
      </c>
      <c r="W1877">
        <v>16</v>
      </c>
      <c r="X1877">
        <v>2849.64</v>
      </c>
      <c r="Y1877">
        <v>88713</v>
      </c>
    </row>
    <row r="1878" spans="1:25" x14ac:dyDescent="0.25">
      <c r="A1878">
        <v>25893</v>
      </c>
      <c r="B1878" t="s">
        <v>50</v>
      </c>
      <c r="C1878">
        <v>0</v>
      </c>
      <c r="D1878">
        <v>236.97</v>
      </c>
      <c r="E1878">
        <v>59.24</v>
      </c>
      <c r="F1878">
        <v>639</v>
      </c>
      <c r="G1878" t="s">
        <v>767</v>
      </c>
      <c r="H1878" t="s">
        <v>52</v>
      </c>
      <c r="I1878" t="s">
        <v>127</v>
      </c>
      <c r="J1878" t="s">
        <v>54</v>
      </c>
      <c r="K1878" t="s">
        <v>165</v>
      </c>
      <c r="L1878" t="s">
        <v>134</v>
      </c>
      <c r="M1878" t="s">
        <v>768</v>
      </c>
      <c r="N1878">
        <v>0.61</v>
      </c>
      <c r="O1878" t="s">
        <v>46</v>
      </c>
      <c r="P1878" t="s">
        <v>47</v>
      </c>
      <c r="Q1878" t="s">
        <v>58</v>
      </c>
      <c r="R1878" t="s">
        <v>769</v>
      </c>
      <c r="S1878">
        <v>93454</v>
      </c>
      <c r="T1878" s="3">
        <v>42049</v>
      </c>
      <c r="U1878" s="3">
        <v>42050</v>
      </c>
      <c r="V1878">
        <v>1192.04</v>
      </c>
      <c r="W1878">
        <v>9</v>
      </c>
      <c r="X1878">
        <v>1769.91</v>
      </c>
      <c r="Y1878">
        <v>87952</v>
      </c>
    </row>
    <row r="1879" spans="1:25" x14ac:dyDescent="0.25">
      <c r="A1879">
        <v>25895</v>
      </c>
      <c r="B1879" t="s">
        <v>38</v>
      </c>
      <c r="C1879">
        <v>0.05</v>
      </c>
      <c r="D1879">
        <v>4.28</v>
      </c>
      <c r="E1879">
        <v>5.17</v>
      </c>
      <c r="F1879">
        <v>993</v>
      </c>
      <c r="G1879" t="s">
        <v>1104</v>
      </c>
      <c r="H1879" t="s">
        <v>62</v>
      </c>
      <c r="I1879" t="s">
        <v>71</v>
      </c>
      <c r="J1879" t="s">
        <v>42</v>
      </c>
      <c r="K1879" t="s">
        <v>106</v>
      </c>
      <c r="L1879" t="s">
        <v>72</v>
      </c>
      <c r="M1879" t="s">
        <v>494</v>
      </c>
      <c r="N1879">
        <v>0.4</v>
      </c>
      <c r="O1879" t="s">
        <v>46</v>
      </c>
      <c r="P1879" t="s">
        <v>47</v>
      </c>
      <c r="Q1879" t="s">
        <v>58</v>
      </c>
      <c r="R1879" t="s">
        <v>1105</v>
      </c>
      <c r="S1879">
        <v>93030</v>
      </c>
      <c r="T1879" s="3">
        <v>42054</v>
      </c>
      <c r="U1879" s="3">
        <v>42054</v>
      </c>
      <c r="V1879">
        <v>-104.57</v>
      </c>
      <c r="W1879">
        <v>9</v>
      </c>
      <c r="X1879">
        <v>38.58</v>
      </c>
      <c r="Y1879">
        <v>89432</v>
      </c>
    </row>
    <row r="1880" spans="1:25" x14ac:dyDescent="0.25">
      <c r="A1880">
        <v>25904</v>
      </c>
      <c r="B1880" t="s">
        <v>69</v>
      </c>
      <c r="C1880">
        <v>0.06</v>
      </c>
      <c r="D1880">
        <v>125.99</v>
      </c>
      <c r="E1880">
        <v>2.5</v>
      </c>
      <c r="F1880">
        <v>3053</v>
      </c>
      <c r="G1880" t="s">
        <v>2771</v>
      </c>
      <c r="H1880" t="s">
        <v>62</v>
      </c>
      <c r="I1880" t="s">
        <v>41</v>
      </c>
      <c r="J1880" t="s">
        <v>90</v>
      </c>
      <c r="K1880" t="s">
        <v>91</v>
      </c>
      <c r="L1880" t="s">
        <v>72</v>
      </c>
      <c r="M1880" t="s">
        <v>1161</v>
      </c>
      <c r="N1880">
        <v>0.6</v>
      </c>
      <c r="O1880" t="s">
        <v>46</v>
      </c>
      <c r="P1880" t="s">
        <v>149</v>
      </c>
      <c r="Q1880" t="s">
        <v>626</v>
      </c>
      <c r="R1880" t="s">
        <v>332</v>
      </c>
      <c r="S1880">
        <v>42071</v>
      </c>
      <c r="T1880" s="3">
        <v>42038</v>
      </c>
      <c r="U1880" s="3">
        <v>42040</v>
      </c>
      <c r="V1880">
        <v>402.07</v>
      </c>
      <c r="W1880">
        <v>11</v>
      </c>
      <c r="X1880">
        <v>1173.76</v>
      </c>
      <c r="Y1880">
        <v>86662</v>
      </c>
    </row>
    <row r="1881" spans="1:25" x14ac:dyDescent="0.25">
      <c r="A1881">
        <v>25914</v>
      </c>
      <c r="B1881" t="s">
        <v>38</v>
      </c>
      <c r="C1881">
        <v>0.1</v>
      </c>
      <c r="D1881">
        <v>105.98</v>
      </c>
      <c r="E1881">
        <v>13.99</v>
      </c>
      <c r="F1881">
        <v>3403</v>
      </c>
      <c r="G1881" t="s">
        <v>3039</v>
      </c>
      <c r="H1881" t="s">
        <v>40</v>
      </c>
      <c r="I1881" t="s">
        <v>127</v>
      </c>
      <c r="J1881" t="s">
        <v>54</v>
      </c>
      <c r="K1881" t="s">
        <v>63</v>
      </c>
      <c r="L1881" t="s">
        <v>99</v>
      </c>
      <c r="M1881" t="s">
        <v>3040</v>
      </c>
      <c r="N1881">
        <v>0.65</v>
      </c>
      <c r="O1881" t="s">
        <v>46</v>
      </c>
      <c r="P1881" t="s">
        <v>47</v>
      </c>
      <c r="Q1881" t="s">
        <v>2239</v>
      </c>
      <c r="R1881" t="s">
        <v>3041</v>
      </c>
      <c r="S1881">
        <v>82001</v>
      </c>
      <c r="T1881" s="3">
        <v>42043</v>
      </c>
      <c r="U1881" s="3">
        <v>42046</v>
      </c>
      <c r="V1881">
        <v>349.48</v>
      </c>
      <c r="W1881">
        <v>5</v>
      </c>
      <c r="X1881">
        <v>506.5</v>
      </c>
      <c r="Y1881">
        <v>87530</v>
      </c>
    </row>
    <row r="1882" spans="1:25" x14ac:dyDescent="0.25">
      <c r="A1882">
        <v>25915</v>
      </c>
      <c r="B1882" t="s">
        <v>119</v>
      </c>
      <c r="C1882">
        <v>0.04</v>
      </c>
      <c r="D1882">
        <v>105.29</v>
      </c>
      <c r="E1882">
        <v>10.119999999999999</v>
      </c>
      <c r="F1882">
        <v>1469</v>
      </c>
      <c r="G1882" t="s">
        <v>1519</v>
      </c>
      <c r="H1882" t="s">
        <v>62</v>
      </c>
      <c r="I1882" t="s">
        <v>71</v>
      </c>
      <c r="J1882" t="s">
        <v>54</v>
      </c>
      <c r="K1882" t="s">
        <v>63</v>
      </c>
      <c r="L1882" t="s">
        <v>249</v>
      </c>
      <c r="M1882" t="s">
        <v>1520</v>
      </c>
      <c r="N1882">
        <v>0.79</v>
      </c>
      <c r="O1882" t="s">
        <v>46</v>
      </c>
      <c r="P1882" t="s">
        <v>47</v>
      </c>
      <c r="Q1882" t="s">
        <v>225</v>
      </c>
      <c r="R1882" t="s">
        <v>1521</v>
      </c>
      <c r="S1882">
        <v>84015</v>
      </c>
      <c r="T1882" s="3">
        <v>42167</v>
      </c>
      <c r="U1882" s="3">
        <v>42171</v>
      </c>
      <c r="V1882">
        <v>589.19000000000005</v>
      </c>
      <c r="W1882">
        <v>9</v>
      </c>
      <c r="X1882">
        <v>940.64</v>
      </c>
      <c r="Y1882">
        <v>91116</v>
      </c>
    </row>
    <row r="1883" spans="1:25" x14ac:dyDescent="0.25">
      <c r="A1883">
        <v>25916</v>
      </c>
      <c r="B1883" t="s">
        <v>119</v>
      </c>
      <c r="C1883">
        <v>7.0000000000000007E-2</v>
      </c>
      <c r="D1883">
        <v>31.76</v>
      </c>
      <c r="E1883">
        <v>45.51</v>
      </c>
      <c r="F1883">
        <v>1469</v>
      </c>
      <c r="G1883" t="s">
        <v>1519</v>
      </c>
      <c r="H1883" t="s">
        <v>52</v>
      </c>
      <c r="I1883" t="s">
        <v>71</v>
      </c>
      <c r="J1883" t="s">
        <v>54</v>
      </c>
      <c r="K1883" t="s">
        <v>165</v>
      </c>
      <c r="L1883" t="s">
        <v>134</v>
      </c>
      <c r="M1883" t="s">
        <v>382</v>
      </c>
      <c r="N1883">
        <v>0.65</v>
      </c>
      <c r="O1883" t="s">
        <v>46</v>
      </c>
      <c r="P1883" t="s">
        <v>47</v>
      </c>
      <c r="Q1883" t="s">
        <v>225</v>
      </c>
      <c r="R1883" t="s">
        <v>1521</v>
      </c>
      <c r="S1883">
        <v>84015</v>
      </c>
      <c r="T1883" s="3">
        <v>42167</v>
      </c>
      <c r="U1883" s="3">
        <v>42169</v>
      </c>
      <c r="V1883">
        <v>-1314.99</v>
      </c>
      <c r="W1883">
        <v>18</v>
      </c>
      <c r="X1883">
        <v>439.27</v>
      </c>
      <c r="Y1883">
        <v>91116</v>
      </c>
    </row>
    <row r="1884" spans="1:25" x14ac:dyDescent="0.25">
      <c r="A1884">
        <v>25917</v>
      </c>
      <c r="B1884" t="s">
        <v>119</v>
      </c>
      <c r="C1884">
        <v>0.04</v>
      </c>
      <c r="D1884">
        <v>130.97999999999999</v>
      </c>
      <c r="E1884">
        <v>54.74</v>
      </c>
      <c r="F1884">
        <v>1466</v>
      </c>
      <c r="G1884" t="s">
        <v>1518</v>
      </c>
      <c r="H1884" t="s">
        <v>52</v>
      </c>
      <c r="I1884" t="s">
        <v>71</v>
      </c>
      <c r="J1884" t="s">
        <v>54</v>
      </c>
      <c r="K1884" t="s">
        <v>204</v>
      </c>
      <c r="L1884" t="s">
        <v>134</v>
      </c>
      <c r="M1884" t="s">
        <v>418</v>
      </c>
      <c r="N1884">
        <v>0.69</v>
      </c>
      <c r="O1884" t="s">
        <v>46</v>
      </c>
      <c r="P1884" t="s">
        <v>74</v>
      </c>
      <c r="Q1884" t="s">
        <v>509</v>
      </c>
      <c r="R1884" t="s">
        <v>456</v>
      </c>
      <c r="S1884">
        <v>68601</v>
      </c>
      <c r="T1884" s="3">
        <v>42167</v>
      </c>
      <c r="U1884" s="3">
        <v>42167</v>
      </c>
      <c r="V1884">
        <v>-723.78</v>
      </c>
      <c r="W1884">
        <v>14</v>
      </c>
      <c r="X1884">
        <v>1781.66</v>
      </c>
      <c r="Y1884">
        <v>91116</v>
      </c>
    </row>
    <row r="1885" spans="1:25" x14ac:dyDescent="0.25">
      <c r="A1885">
        <v>25918</v>
      </c>
      <c r="B1885" t="s">
        <v>60</v>
      </c>
      <c r="C1885">
        <v>0.1</v>
      </c>
      <c r="D1885">
        <v>1.89</v>
      </c>
      <c r="E1885">
        <v>0.76</v>
      </c>
      <c r="F1885">
        <v>2035</v>
      </c>
      <c r="G1885" t="s">
        <v>1970</v>
      </c>
      <c r="H1885" t="s">
        <v>62</v>
      </c>
      <c r="I1885" t="s">
        <v>127</v>
      </c>
      <c r="J1885" t="s">
        <v>42</v>
      </c>
      <c r="K1885" t="s">
        <v>79</v>
      </c>
      <c r="L1885" t="s">
        <v>44</v>
      </c>
      <c r="M1885" t="s">
        <v>1971</v>
      </c>
      <c r="N1885">
        <v>0.83</v>
      </c>
      <c r="O1885" t="s">
        <v>46</v>
      </c>
      <c r="P1885" t="s">
        <v>149</v>
      </c>
      <c r="Q1885" t="s">
        <v>375</v>
      </c>
      <c r="R1885" t="s">
        <v>1854</v>
      </c>
      <c r="S1885">
        <v>33403</v>
      </c>
      <c r="T1885" s="3">
        <v>42142</v>
      </c>
      <c r="U1885" s="3">
        <v>42144</v>
      </c>
      <c r="V1885">
        <v>-40.43</v>
      </c>
      <c r="W1885">
        <v>20</v>
      </c>
      <c r="X1885">
        <v>36.72</v>
      </c>
      <c r="Y1885">
        <v>87117</v>
      </c>
    </row>
    <row r="1886" spans="1:25" x14ac:dyDescent="0.25">
      <c r="A1886">
        <v>25920</v>
      </c>
      <c r="B1886" t="s">
        <v>38</v>
      </c>
      <c r="C1886">
        <v>0</v>
      </c>
      <c r="D1886">
        <v>115.99</v>
      </c>
      <c r="E1886">
        <v>5.92</v>
      </c>
      <c r="F1886">
        <v>1764</v>
      </c>
      <c r="G1886" t="s">
        <v>1784</v>
      </c>
      <c r="H1886" t="s">
        <v>62</v>
      </c>
      <c r="I1886" t="s">
        <v>127</v>
      </c>
      <c r="J1886" t="s">
        <v>90</v>
      </c>
      <c r="K1886" t="s">
        <v>91</v>
      </c>
      <c r="L1886" t="s">
        <v>72</v>
      </c>
      <c r="M1886" t="s">
        <v>1785</v>
      </c>
      <c r="N1886">
        <v>0.57999999999999996</v>
      </c>
      <c r="O1886" t="s">
        <v>46</v>
      </c>
      <c r="P1886" t="s">
        <v>149</v>
      </c>
      <c r="Q1886" t="s">
        <v>375</v>
      </c>
      <c r="R1886" t="s">
        <v>1786</v>
      </c>
      <c r="S1886">
        <v>34698</v>
      </c>
      <c r="T1886" s="3">
        <v>42026</v>
      </c>
      <c r="U1886" s="3">
        <v>42026</v>
      </c>
      <c r="V1886">
        <v>-16.77</v>
      </c>
      <c r="W1886">
        <v>11</v>
      </c>
      <c r="X1886">
        <v>1160.42</v>
      </c>
      <c r="Y1886">
        <v>89775</v>
      </c>
    </row>
    <row r="1887" spans="1:25" x14ac:dyDescent="0.25">
      <c r="A1887">
        <v>25932</v>
      </c>
      <c r="B1887" t="s">
        <v>38</v>
      </c>
      <c r="C1887">
        <v>0</v>
      </c>
      <c r="D1887">
        <v>12.22</v>
      </c>
      <c r="E1887">
        <v>2.85</v>
      </c>
      <c r="F1887">
        <v>2862</v>
      </c>
      <c r="G1887" t="s">
        <v>2626</v>
      </c>
      <c r="H1887" t="s">
        <v>62</v>
      </c>
      <c r="I1887" t="s">
        <v>41</v>
      </c>
      <c r="J1887" t="s">
        <v>54</v>
      </c>
      <c r="K1887" t="s">
        <v>63</v>
      </c>
      <c r="L1887" t="s">
        <v>64</v>
      </c>
      <c r="M1887" t="s">
        <v>2411</v>
      </c>
      <c r="N1887">
        <v>0.55000000000000004</v>
      </c>
      <c r="O1887" t="s">
        <v>46</v>
      </c>
      <c r="P1887" t="s">
        <v>74</v>
      </c>
      <c r="Q1887" t="s">
        <v>509</v>
      </c>
      <c r="R1887" t="s">
        <v>2627</v>
      </c>
      <c r="S1887">
        <v>68128</v>
      </c>
      <c r="T1887" s="3">
        <v>42105</v>
      </c>
      <c r="U1887" s="3">
        <v>42106</v>
      </c>
      <c r="V1887">
        <v>76.39</v>
      </c>
      <c r="W1887">
        <v>9</v>
      </c>
      <c r="X1887">
        <v>110.71</v>
      </c>
      <c r="Y1887">
        <v>88278</v>
      </c>
    </row>
    <row r="1888" spans="1:25" x14ac:dyDescent="0.25">
      <c r="A1888">
        <v>25933</v>
      </c>
      <c r="B1888" t="s">
        <v>38</v>
      </c>
      <c r="C1888">
        <v>0</v>
      </c>
      <c r="D1888">
        <v>99.99</v>
      </c>
      <c r="E1888">
        <v>19.989999999999998</v>
      </c>
      <c r="F1888">
        <v>43</v>
      </c>
      <c r="G1888" t="s">
        <v>126</v>
      </c>
      <c r="H1888" t="s">
        <v>62</v>
      </c>
      <c r="I1888" t="s">
        <v>127</v>
      </c>
      <c r="J1888" t="s">
        <v>90</v>
      </c>
      <c r="K1888" t="s">
        <v>98</v>
      </c>
      <c r="L1888" t="s">
        <v>72</v>
      </c>
      <c r="M1888" t="s">
        <v>128</v>
      </c>
      <c r="N1888">
        <v>0.52</v>
      </c>
      <c r="O1888" t="s">
        <v>46</v>
      </c>
      <c r="P1888" t="s">
        <v>47</v>
      </c>
      <c r="Q1888" t="s">
        <v>48</v>
      </c>
      <c r="R1888" t="s">
        <v>129</v>
      </c>
      <c r="S1888">
        <v>98052</v>
      </c>
      <c r="T1888" s="3">
        <v>42134</v>
      </c>
      <c r="U1888" s="3">
        <v>42135</v>
      </c>
      <c r="V1888">
        <v>25.91</v>
      </c>
      <c r="W1888">
        <v>6</v>
      </c>
      <c r="X1888">
        <v>647.07000000000005</v>
      </c>
      <c r="Y1888">
        <v>91454</v>
      </c>
    </row>
    <row r="1889" spans="1:25" x14ac:dyDescent="0.25">
      <c r="A1889">
        <v>25949</v>
      </c>
      <c r="B1889" t="s">
        <v>50</v>
      </c>
      <c r="C1889">
        <v>0.1</v>
      </c>
      <c r="D1889">
        <v>6.48</v>
      </c>
      <c r="E1889">
        <v>5.9</v>
      </c>
      <c r="F1889">
        <v>597</v>
      </c>
      <c r="G1889" t="s">
        <v>724</v>
      </c>
      <c r="H1889" t="s">
        <v>62</v>
      </c>
      <c r="I1889" t="s">
        <v>71</v>
      </c>
      <c r="J1889" t="s">
        <v>42</v>
      </c>
      <c r="K1889" t="s">
        <v>106</v>
      </c>
      <c r="L1889" t="s">
        <v>72</v>
      </c>
      <c r="M1889" t="s">
        <v>725</v>
      </c>
      <c r="N1889">
        <v>0.37</v>
      </c>
      <c r="O1889" t="s">
        <v>46</v>
      </c>
      <c r="P1889" t="s">
        <v>74</v>
      </c>
      <c r="Q1889" t="s">
        <v>716</v>
      </c>
      <c r="R1889" t="s">
        <v>456</v>
      </c>
      <c r="S1889">
        <v>47201</v>
      </c>
      <c r="T1889" s="3">
        <v>42165</v>
      </c>
      <c r="U1889" s="3">
        <v>42165</v>
      </c>
      <c r="V1889">
        <v>-51.63</v>
      </c>
      <c r="W1889">
        <v>19</v>
      </c>
      <c r="X1889">
        <v>116.8</v>
      </c>
      <c r="Y1889">
        <v>86310</v>
      </c>
    </row>
    <row r="1890" spans="1:25" x14ac:dyDescent="0.25">
      <c r="A1890">
        <v>25953</v>
      </c>
      <c r="B1890" t="s">
        <v>38</v>
      </c>
      <c r="C1890">
        <v>0.06</v>
      </c>
      <c r="D1890">
        <v>42.98</v>
      </c>
      <c r="E1890">
        <v>4.62</v>
      </c>
      <c r="F1890">
        <v>2964</v>
      </c>
      <c r="G1890" t="s">
        <v>2709</v>
      </c>
      <c r="H1890" t="s">
        <v>62</v>
      </c>
      <c r="I1890" t="s">
        <v>127</v>
      </c>
      <c r="J1890" t="s">
        <v>42</v>
      </c>
      <c r="K1890" t="s">
        <v>270</v>
      </c>
      <c r="L1890" t="s">
        <v>72</v>
      </c>
      <c r="M1890" t="s">
        <v>1901</v>
      </c>
      <c r="N1890">
        <v>0.56000000000000005</v>
      </c>
      <c r="O1890" t="s">
        <v>46</v>
      </c>
      <c r="P1890" t="s">
        <v>66</v>
      </c>
      <c r="Q1890" t="s">
        <v>167</v>
      </c>
      <c r="R1890" t="s">
        <v>1974</v>
      </c>
      <c r="S1890">
        <v>43050</v>
      </c>
      <c r="T1890" s="3">
        <v>42115</v>
      </c>
      <c r="U1890" s="3">
        <v>42117</v>
      </c>
      <c r="V1890">
        <v>-24.63</v>
      </c>
      <c r="W1890">
        <v>1</v>
      </c>
      <c r="X1890">
        <v>47.04</v>
      </c>
      <c r="Y1890">
        <v>88610</v>
      </c>
    </row>
    <row r="1891" spans="1:25" x14ac:dyDescent="0.25">
      <c r="A1891">
        <v>25962</v>
      </c>
      <c r="B1891" t="s">
        <v>60</v>
      </c>
      <c r="C1891">
        <v>0</v>
      </c>
      <c r="D1891">
        <v>2.6</v>
      </c>
      <c r="E1891">
        <v>2.4</v>
      </c>
      <c r="F1891">
        <v>2616</v>
      </c>
      <c r="G1891" t="s">
        <v>2446</v>
      </c>
      <c r="H1891" t="s">
        <v>62</v>
      </c>
      <c r="I1891" t="s">
        <v>41</v>
      </c>
      <c r="J1891" t="s">
        <v>42</v>
      </c>
      <c r="K1891" t="s">
        <v>43</v>
      </c>
      <c r="L1891" t="s">
        <v>44</v>
      </c>
      <c r="M1891" t="s">
        <v>1036</v>
      </c>
      <c r="N1891">
        <v>0.57999999999999996</v>
      </c>
      <c r="O1891" t="s">
        <v>46</v>
      </c>
      <c r="P1891" t="s">
        <v>74</v>
      </c>
      <c r="Q1891" t="s">
        <v>313</v>
      </c>
      <c r="R1891" t="s">
        <v>2447</v>
      </c>
      <c r="S1891">
        <v>49002</v>
      </c>
      <c r="T1891" s="3">
        <v>42074</v>
      </c>
      <c r="U1891" s="3">
        <v>42076</v>
      </c>
      <c r="V1891">
        <v>-45.21</v>
      </c>
      <c r="W1891">
        <v>16</v>
      </c>
      <c r="X1891">
        <v>44.75</v>
      </c>
      <c r="Y1891">
        <v>91495</v>
      </c>
    </row>
    <row r="1892" spans="1:25" x14ac:dyDescent="0.25">
      <c r="A1892">
        <v>25970</v>
      </c>
      <c r="B1892" t="s">
        <v>69</v>
      </c>
      <c r="C1892">
        <v>0.08</v>
      </c>
      <c r="D1892">
        <v>5.74</v>
      </c>
      <c r="E1892">
        <v>5.01</v>
      </c>
      <c r="F1892">
        <v>2952</v>
      </c>
      <c r="G1892" t="s">
        <v>2694</v>
      </c>
      <c r="H1892" t="s">
        <v>40</v>
      </c>
      <c r="I1892" t="s">
        <v>41</v>
      </c>
      <c r="J1892" t="s">
        <v>42</v>
      </c>
      <c r="K1892" t="s">
        <v>122</v>
      </c>
      <c r="L1892" t="s">
        <v>72</v>
      </c>
      <c r="M1892" t="s">
        <v>2074</v>
      </c>
      <c r="N1892">
        <v>0.39</v>
      </c>
      <c r="O1892" t="s">
        <v>46</v>
      </c>
      <c r="P1892" t="s">
        <v>66</v>
      </c>
      <c r="Q1892" t="s">
        <v>167</v>
      </c>
      <c r="R1892" t="s">
        <v>2695</v>
      </c>
      <c r="S1892">
        <v>43123</v>
      </c>
      <c r="T1892" s="3">
        <v>42109</v>
      </c>
      <c r="U1892" s="3">
        <v>42111</v>
      </c>
      <c r="V1892">
        <v>-61.63</v>
      </c>
      <c r="W1892">
        <v>12</v>
      </c>
      <c r="X1892">
        <v>70.03</v>
      </c>
      <c r="Y1892">
        <v>91398</v>
      </c>
    </row>
    <row r="1893" spans="1:25" x14ac:dyDescent="0.25">
      <c r="A1893">
        <v>25979</v>
      </c>
      <c r="B1893" t="s">
        <v>119</v>
      </c>
      <c r="C1893">
        <v>0.04</v>
      </c>
      <c r="D1893">
        <v>22.38</v>
      </c>
      <c r="E1893">
        <v>15.1</v>
      </c>
      <c r="F1893">
        <v>1062</v>
      </c>
      <c r="G1893" t="s">
        <v>1186</v>
      </c>
      <c r="H1893" t="s">
        <v>62</v>
      </c>
      <c r="I1893" t="s">
        <v>71</v>
      </c>
      <c r="J1893" t="s">
        <v>42</v>
      </c>
      <c r="K1893" t="s">
        <v>122</v>
      </c>
      <c r="L1893" t="s">
        <v>72</v>
      </c>
      <c r="M1893" t="s">
        <v>1188</v>
      </c>
      <c r="N1893">
        <v>0.38</v>
      </c>
      <c r="O1893" t="s">
        <v>46</v>
      </c>
      <c r="P1893" t="s">
        <v>66</v>
      </c>
      <c r="Q1893" t="s">
        <v>84</v>
      </c>
      <c r="R1893" t="s">
        <v>1187</v>
      </c>
      <c r="S1893">
        <v>11727</v>
      </c>
      <c r="T1893" s="3">
        <v>42154</v>
      </c>
      <c r="U1893" s="3">
        <v>42162</v>
      </c>
      <c r="V1893">
        <v>16.02</v>
      </c>
      <c r="W1893">
        <v>18</v>
      </c>
      <c r="X1893">
        <v>403.53</v>
      </c>
      <c r="Y1893">
        <v>91355</v>
      </c>
    </row>
    <row r="1894" spans="1:25" x14ac:dyDescent="0.25">
      <c r="A1894">
        <v>25981</v>
      </c>
      <c r="B1894" t="s">
        <v>119</v>
      </c>
      <c r="C1894">
        <v>0.06</v>
      </c>
      <c r="D1894">
        <v>17.78</v>
      </c>
      <c r="E1894">
        <v>5.03</v>
      </c>
      <c r="F1894">
        <v>1062</v>
      </c>
      <c r="G1894" t="s">
        <v>1186</v>
      </c>
      <c r="H1894" t="s">
        <v>62</v>
      </c>
      <c r="I1894" t="s">
        <v>71</v>
      </c>
      <c r="J1894" t="s">
        <v>54</v>
      </c>
      <c r="K1894" t="s">
        <v>63</v>
      </c>
      <c r="L1894" t="s">
        <v>72</v>
      </c>
      <c r="M1894" t="s">
        <v>1189</v>
      </c>
      <c r="N1894">
        <v>0.54</v>
      </c>
      <c r="O1894" t="s">
        <v>46</v>
      </c>
      <c r="P1894" t="s">
        <v>66</v>
      </c>
      <c r="Q1894" t="s">
        <v>84</v>
      </c>
      <c r="R1894" t="s">
        <v>1187</v>
      </c>
      <c r="S1894">
        <v>11727</v>
      </c>
      <c r="T1894" s="3">
        <v>42154</v>
      </c>
      <c r="U1894" s="3">
        <v>42157</v>
      </c>
      <c r="V1894">
        <v>38.07</v>
      </c>
      <c r="W1894">
        <v>3</v>
      </c>
      <c r="X1894">
        <v>55.17</v>
      </c>
      <c r="Y1894">
        <v>91355</v>
      </c>
    </row>
    <row r="1895" spans="1:25" x14ac:dyDescent="0.25">
      <c r="A1895">
        <v>25996</v>
      </c>
      <c r="B1895" t="s">
        <v>60</v>
      </c>
      <c r="C1895">
        <v>0.02</v>
      </c>
      <c r="D1895">
        <v>11.33</v>
      </c>
      <c r="E1895">
        <v>6.12</v>
      </c>
      <c r="F1895">
        <v>2266</v>
      </c>
      <c r="G1895" t="s">
        <v>2161</v>
      </c>
      <c r="H1895" t="s">
        <v>62</v>
      </c>
      <c r="I1895" t="s">
        <v>41</v>
      </c>
      <c r="J1895" t="s">
        <v>42</v>
      </c>
      <c r="K1895" t="s">
        <v>270</v>
      </c>
      <c r="L1895" t="s">
        <v>99</v>
      </c>
      <c r="M1895" t="s">
        <v>2162</v>
      </c>
      <c r="N1895">
        <v>0.42</v>
      </c>
      <c r="O1895" t="s">
        <v>46</v>
      </c>
      <c r="P1895" t="s">
        <v>74</v>
      </c>
      <c r="Q1895" t="s">
        <v>519</v>
      </c>
      <c r="R1895" t="s">
        <v>2163</v>
      </c>
      <c r="S1895">
        <v>63122</v>
      </c>
      <c r="T1895" s="3">
        <v>42150</v>
      </c>
      <c r="U1895" s="3">
        <v>42152</v>
      </c>
      <c r="V1895">
        <v>-14.52</v>
      </c>
      <c r="W1895">
        <v>3</v>
      </c>
      <c r="X1895">
        <v>35.35</v>
      </c>
      <c r="Y1895">
        <v>86610</v>
      </c>
    </row>
    <row r="1896" spans="1:25" x14ac:dyDescent="0.25">
      <c r="A1896">
        <v>25997</v>
      </c>
      <c r="B1896" t="s">
        <v>60</v>
      </c>
      <c r="C1896">
        <v>0.01</v>
      </c>
      <c r="D1896">
        <v>15.67</v>
      </c>
      <c r="E1896">
        <v>1.39</v>
      </c>
      <c r="F1896">
        <v>2266</v>
      </c>
      <c r="G1896" t="s">
        <v>2161</v>
      </c>
      <c r="H1896" t="s">
        <v>62</v>
      </c>
      <c r="I1896" t="s">
        <v>41</v>
      </c>
      <c r="J1896" t="s">
        <v>42</v>
      </c>
      <c r="K1896" t="s">
        <v>82</v>
      </c>
      <c r="L1896" t="s">
        <v>72</v>
      </c>
      <c r="M1896" t="s">
        <v>1713</v>
      </c>
      <c r="N1896">
        <v>0.38</v>
      </c>
      <c r="O1896" t="s">
        <v>46</v>
      </c>
      <c r="P1896" t="s">
        <v>74</v>
      </c>
      <c r="Q1896" t="s">
        <v>519</v>
      </c>
      <c r="R1896" t="s">
        <v>2163</v>
      </c>
      <c r="S1896">
        <v>63122</v>
      </c>
      <c r="T1896" s="3">
        <v>42150</v>
      </c>
      <c r="U1896" s="3">
        <v>42151</v>
      </c>
      <c r="V1896">
        <v>171.26</v>
      </c>
      <c r="W1896">
        <v>16</v>
      </c>
      <c r="X1896">
        <v>248.21</v>
      </c>
      <c r="Y1896">
        <v>86610</v>
      </c>
    </row>
    <row r="1897" spans="1:25" x14ac:dyDescent="0.25">
      <c r="A1897">
        <v>25999</v>
      </c>
      <c r="B1897" t="s">
        <v>60</v>
      </c>
      <c r="C1897">
        <v>0.04</v>
      </c>
      <c r="D1897">
        <v>33.89</v>
      </c>
      <c r="E1897">
        <v>5.0999999999999996</v>
      </c>
      <c r="F1897">
        <v>3096</v>
      </c>
      <c r="G1897" t="s">
        <v>2802</v>
      </c>
      <c r="H1897" t="s">
        <v>40</v>
      </c>
      <c r="I1897" t="s">
        <v>127</v>
      </c>
      <c r="J1897" t="s">
        <v>42</v>
      </c>
      <c r="K1897" t="s">
        <v>154</v>
      </c>
      <c r="L1897" t="s">
        <v>72</v>
      </c>
      <c r="M1897" t="s">
        <v>2805</v>
      </c>
      <c r="N1897">
        <v>0.6</v>
      </c>
      <c r="O1897" t="s">
        <v>46</v>
      </c>
      <c r="P1897" t="s">
        <v>66</v>
      </c>
      <c r="Q1897" t="s">
        <v>167</v>
      </c>
      <c r="R1897" t="s">
        <v>1747</v>
      </c>
      <c r="S1897">
        <v>43026</v>
      </c>
      <c r="T1897" s="3">
        <v>42172</v>
      </c>
      <c r="U1897" s="3">
        <v>42173</v>
      </c>
      <c r="V1897">
        <v>72.98</v>
      </c>
      <c r="W1897">
        <v>6</v>
      </c>
      <c r="X1897">
        <v>200.83</v>
      </c>
      <c r="Y1897">
        <v>86222</v>
      </c>
    </row>
    <row r="1898" spans="1:25" x14ac:dyDescent="0.25">
      <c r="A1898">
        <v>26011</v>
      </c>
      <c r="B1898" t="s">
        <v>60</v>
      </c>
      <c r="C1898">
        <v>0.08</v>
      </c>
      <c r="D1898">
        <v>1.81</v>
      </c>
      <c r="E1898">
        <v>0.75</v>
      </c>
      <c r="F1898">
        <v>890</v>
      </c>
      <c r="G1898" t="s">
        <v>1015</v>
      </c>
      <c r="H1898" t="s">
        <v>62</v>
      </c>
      <c r="I1898" t="s">
        <v>127</v>
      </c>
      <c r="J1898" t="s">
        <v>54</v>
      </c>
      <c r="K1898" t="s">
        <v>55</v>
      </c>
      <c r="L1898" t="s">
        <v>56</v>
      </c>
      <c r="M1898" t="s">
        <v>1016</v>
      </c>
      <c r="N1898">
        <v>0.57999999999999996</v>
      </c>
      <c r="O1898" t="s">
        <v>46</v>
      </c>
      <c r="P1898" t="s">
        <v>74</v>
      </c>
      <c r="Q1898" t="s">
        <v>143</v>
      </c>
      <c r="R1898" t="s">
        <v>1017</v>
      </c>
      <c r="S1898">
        <v>76021</v>
      </c>
      <c r="T1898" s="3">
        <v>42009</v>
      </c>
      <c r="U1898" s="3">
        <v>42010</v>
      </c>
      <c r="V1898">
        <v>1.32</v>
      </c>
      <c r="W1898">
        <v>11</v>
      </c>
      <c r="X1898">
        <v>19.97</v>
      </c>
      <c r="Y1898">
        <v>89536</v>
      </c>
    </row>
    <row r="1899" spans="1:25" x14ac:dyDescent="0.25">
      <c r="A1899">
        <v>26015</v>
      </c>
      <c r="B1899" t="s">
        <v>60</v>
      </c>
      <c r="C1899">
        <v>0.04</v>
      </c>
      <c r="D1899">
        <v>125.99</v>
      </c>
      <c r="E1899">
        <v>5.26</v>
      </c>
      <c r="F1899">
        <v>890</v>
      </c>
      <c r="G1899" t="s">
        <v>1015</v>
      </c>
      <c r="H1899" t="s">
        <v>62</v>
      </c>
      <c r="I1899" t="s">
        <v>127</v>
      </c>
      <c r="J1899" t="s">
        <v>90</v>
      </c>
      <c r="K1899" t="s">
        <v>91</v>
      </c>
      <c r="L1899" t="s">
        <v>72</v>
      </c>
      <c r="M1899" t="s">
        <v>1018</v>
      </c>
      <c r="N1899">
        <v>0.55000000000000004</v>
      </c>
      <c r="O1899" t="s">
        <v>46</v>
      </c>
      <c r="P1899" t="s">
        <v>74</v>
      </c>
      <c r="Q1899" t="s">
        <v>143</v>
      </c>
      <c r="R1899" t="s">
        <v>1017</v>
      </c>
      <c r="S1899">
        <v>76021</v>
      </c>
      <c r="T1899" s="3">
        <v>42009</v>
      </c>
      <c r="U1899" s="3">
        <v>42009</v>
      </c>
      <c r="V1899">
        <v>455.42</v>
      </c>
      <c r="W1899">
        <v>6</v>
      </c>
      <c r="X1899">
        <v>660.03</v>
      </c>
      <c r="Y1899">
        <v>89536</v>
      </c>
    </row>
    <row r="1900" spans="1:25" x14ac:dyDescent="0.25">
      <c r="A1900">
        <v>26032</v>
      </c>
      <c r="B1900" t="s">
        <v>38</v>
      </c>
      <c r="C1900">
        <v>0.1</v>
      </c>
      <c r="D1900">
        <v>41.94</v>
      </c>
      <c r="E1900">
        <v>2.99</v>
      </c>
      <c r="F1900">
        <v>2626</v>
      </c>
      <c r="G1900" t="s">
        <v>2460</v>
      </c>
      <c r="H1900" t="s">
        <v>62</v>
      </c>
      <c r="I1900" t="s">
        <v>127</v>
      </c>
      <c r="J1900" t="s">
        <v>42</v>
      </c>
      <c r="K1900" t="s">
        <v>122</v>
      </c>
      <c r="L1900" t="s">
        <v>72</v>
      </c>
      <c r="M1900" t="s">
        <v>2461</v>
      </c>
      <c r="N1900">
        <v>0.35</v>
      </c>
      <c r="O1900" t="s">
        <v>46</v>
      </c>
      <c r="P1900" t="s">
        <v>47</v>
      </c>
      <c r="Q1900" t="s">
        <v>58</v>
      </c>
      <c r="R1900" t="s">
        <v>1469</v>
      </c>
      <c r="S1900">
        <v>94025</v>
      </c>
      <c r="T1900" s="3">
        <v>42042</v>
      </c>
      <c r="U1900" s="3">
        <v>42043</v>
      </c>
      <c r="V1900">
        <v>164.08</v>
      </c>
      <c r="W1900">
        <v>6</v>
      </c>
      <c r="X1900">
        <v>237.8</v>
      </c>
      <c r="Y1900">
        <v>90927</v>
      </c>
    </row>
    <row r="1901" spans="1:25" x14ac:dyDescent="0.25">
      <c r="A1901">
        <v>26034</v>
      </c>
      <c r="B1901" t="s">
        <v>69</v>
      </c>
      <c r="C1901">
        <v>0.09</v>
      </c>
      <c r="D1901">
        <v>4.55</v>
      </c>
      <c r="E1901">
        <v>1.49</v>
      </c>
      <c r="F1901">
        <v>1368</v>
      </c>
      <c r="G1901" t="s">
        <v>1453</v>
      </c>
      <c r="H1901" t="s">
        <v>62</v>
      </c>
      <c r="I1901" t="s">
        <v>127</v>
      </c>
      <c r="J1901" t="s">
        <v>42</v>
      </c>
      <c r="K1901" t="s">
        <v>122</v>
      </c>
      <c r="L1901" t="s">
        <v>72</v>
      </c>
      <c r="M1901" t="s">
        <v>1454</v>
      </c>
      <c r="N1901">
        <v>0.35</v>
      </c>
      <c r="O1901" t="s">
        <v>46</v>
      </c>
      <c r="P1901" t="s">
        <v>74</v>
      </c>
      <c r="Q1901" t="s">
        <v>143</v>
      </c>
      <c r="R1901" t="s">
        <v>1455</v>
      </c>
      <c r="S1901">
        <v>75901</v>
      </c>
      <c r="T1901" s="3">
        <v>42086</v>
      </c>
      <c r="U1901" s="3">
        <v>42088</v>
      </c>
      <c r="V1901">
        <v>16.899999999999999</v>
      </c>
      <c r="W1901">
        <v>6</v>
      </c>
      <c r="X1901">
        <v>25.45</v>
      </c>
      <c r="Y1901">
        <v>90514</v>
      </c>
    </row>
    <row r="1902" spans="1:25" x14ac:dyDescent="0.25">
      <c r="A1902">
        <v>26035</v>
      </c>
      <c r="B1902" t="s">
        <v>69</v>
      </c>
      <c r="C1902">
        <v>7.0000000000000007E-2</v>
      </c>
      <c r="D1902">
        <v>9.7799999999999994</v>
      </c>
      <c r="E1902">
        <v>5.76</v>
      </c>
      <c r="F1902">
        <v>1369</v>
      </c>
      <c r="G1902" t="s">
        <v>1456</v>
      </c>
      <c r="H1902" t="s">
        <v>40</v>
      </c>
      <c r="I1902" t="s">
        <v>127</v>
      </c>
      <c r="J1902" t="s">
        <v>42</v>
      </c>
      <c r="K1902" t="s">
        <v>82</v>
      </c>
      <c r="L1902" t="s">
        <v>72</v>
      </c>
      <c r="M1902" t="s">
        <v>1278</v>
      </c>
      <c r="N1902">
        <v>0.35</v>
      </c>
      <c r="O1902" t="s">
        <v>46</v>
      </c>
      <c r="P1902" t="s">
        <v>74</v>
      </c>
      <c r="Q1902" t="s">
        <v>143</v>
      </c>
      <c r="R1902" t="s">
        <v>1457</v>
      </c>
      <c r="S1902">
        <v>76063</v>
      </c>
      <c r="T1902" s="3">
        <v>42086</v>
      </c>
      <c r="U1902" s="3">
        <v>42088</v>
      </c>
      <c r="V1902">
        <v>20.14</v>
      </c>
      <c r="W1902">
        <v>11</v>
      </c>
      <c r="X1902">
        <v>110.72</v>
      </c>
      <c r="Y1902">
        <v>90514</v>
      </c>
    </row>
    <row r="1903" spans="1:25" x14ac:dyDescent="0.25">
      <c r="A1903">
        <v>26037</v>
      </c>
      <c r="B1903" t="s">
        <v>50</v>
      </c>
      <c r="C1903">
        <v>0.03</v>
      </c>
      <c r="D1903">
        <v>205.99</v>
      </c>
      <c r="E1903">
        <v>3</v>
      </c>
      <c r="F1903">
        <v>1708</v>
      </c>
      <c r="G1903" t="s">
        <v>1723</v>
      </c>
      <c r="H1903" t="s">
        <v>62</v>
      </c>
      <c r="I1903" t="s">
        <v>71</v>
      </c>
      <c r="J1903" t="s">
        <v>90</v>
      </c>
      <c r="K1903" t="s">
        <v>91</v>
      </c>
      <c r="L1903" t="s">
        <v>72</v>
      </c>
      <c r="M1903" t="s">
        <v>227</v>
      </c>
      <c r="N1903">
        <v>0.57999999999999996</v>
      </c>
      <c r="O1903" t="s">
        <v>46</v>
      </c>
      <c r="P1903" t="s">
        <v>66</v>
      </c>
      <c r="Q1903" t="s">
        <v>167</v>
      </c>
      <c r="R1903" t="s">
        <v>1724</v>
      </c>
      <c r="S1903">
        <v>44118</v>
      </c>
      <c r="T1903" s="3">
        <v>42144</v>
      </c>
      <c r="U1903" s="3">
        <v>42145</v>
      </c>
      <c r="V1903">
        <v>3670.35</v>
      </c>
      <c r="W1903">
        <v>29</v>
      </c>
      <c r="X1903">
        <v>5319.35</v>
      </c>
      <c r="Y1903">
        <v>88784</v>
      </c>
    </row>
    <row r="1904" spans="1:25" x14ac:dyDescent="0.25">
      <c r="A1904">
        <v>26038</v>
      </c>
      <c r="B1904" t="s">
        <v>119</v>
      </c>
      <c r="C1904">
        <v>0.06</v>
      </c>
      <c r="D1904">
        <v>7.99</v>
      </c>
      <c r="E1904">
        <v>5.03</v>
      </c>
      <c r="F1904">
        <v>570</v>
      </c>
      <c r="G1904" t="s">
        <v>687</v>
      </c>
      <c r="H1904" t="s">
        <v>62</v>
      </c>
      <c r="I1904" t="s">
        <v>127</v>
      </c>
      <c r="J1904" t="s">
        <v>90</v>
      </c>
      <c r="K1904" t="s">
        <v>91</v>
      </c>
      <c r="L1904" t="s">
        <v>99</v>
      </c>
      <c r="M1904" t="s">
        <v>443</v>
      </c>
      <c r="N1904">
        <v>0.6</v>
      </c>
      <c r="O1904" t="s">
        <v>46</v>
      </c>
      <c r="P1904" t="s">
        <v>47</v>
      </c>
      <c r="Q1904" t="s">
        <v>546</v>
      </c>
      <c r="R1904" t="s">
        <v>688</v>
      </c>
      <c r="S1904">
        <v>89015</v>
      </c>
      <c r="T1904" s="3">
        <v>42017</v>
      </c>
      <c r="U1904" s="3">
        <v>42017</v>
      </c>
      <c r="V1904">
        <v>-122.13</v>
      </c>
      <c r="W1904">
        <v>10</v>
      </c>
      <c r="X1904">
        <v>65.739999999999995</v>
      </c>
      <c r="Y1904">
        <v>88881</v>
      </c>
    </row>
    <row r="1905" spans="1:25" x14ac:dyDescent="0.25">
      <c r="A1905">
        <v>26039</v>
      </c>
      <c r="B1905" t="s">
        <v>69</v>
      </c>
      <c r="C1905">
        <v>0.02</v>
      </c>
      <c r="D1905">
        <v>15.42</v>
      </c>
      <c r="E1905">
        <v>5.41</v>
      </c>
      <c r="F1905">
        <v>3143</v>
      </c>
      <c r="G1905" t="s">
        <v>2846</v>
      </c>
      <c r="H1905" t="s">
        <v>62</v>
      </c>
      <c r="I1905" t="s">
        <v>127</v>
      </c>
      <c r="J1905" t="s">
        <v>42</v>
      </c>
      <c r="K1905" t="s">
        <v>154</v>
      </c>
      <c r="L1905" t="s">
        <v>72</v>
      </c>
      <c r="M1905" t="s">
        <v>2847</v>
      </c>
      <c r="N1905">
        <v>0.59</v>
      </c>
      <c r="O1905" t="s">
        <v>46</v>
      </c>
      <c r="P1905" t="s">
        <v>74</v>
      </c>
      <c r="Q1905" t="s">
        <v>143</v>
      </c>
      <c r="R1905" t="s">
        <v>2848</v>
      </c>
      <c r="S1905">
        <v>78660</v>
      </c>
      <c r="T1905" s="3">
        <v>42087</v>
      </c>
      <c r="U1905" s="3">
        <v>42088</v>
      </c>
      <c r="V1905">
        <v>-16.37</v>
      </c>
      <c r="W1905">
        <v>2</v>
      </c>
      <c r="X1905">
        <v>33.840000000000003</v>
      </c>
      <c r="Y1905">
        <v>86368</v>
      </c>
    </row>
    <row r="1906" spans="1:25" x14ac:dyDescent="0.25">
      <c r="A1906">
        <v>26048</v>
      </c>
      <c r="B1906" t="s">
        <v>38</v>
      </c>
      <c r="C1906">
        <v>0.08</v>
      </c>
      <c r="D1906">
        <v>68.81</v>
      </c>
      <c r="E1906">
        <v>60</v>
      </c>
      <c r="F1906">
        <v>2323</v>
      </c>
      <c r="G1906" t="s">
        <v>2209</v>
      </c>
      <c r="H1906" t="s">
        <v>52</v>
      </c>
      <c r="I1906" t="s">
        <v>71</v>
      </c>
      <c r="J1906" t="s">
        <v>42</v>
      </c>
      <c r="K1906" t="s">
        <v>270</v>
      </c>
      <c r="L1906" t="s">
        <v>56</v>
      </c>
      <c r="M1906" t="s">
        <v>2210</v>
      </c>
      <c r="N1906">
        <v>0.41</v>
      </c>
      <c r="O1906" t="s">
        <v>46</v>
      </c>
      <c r="P1906" t="s">
        <v>47</v>
      </c>
      <c r="Q1906" t="s">
        <v>58</v>
      </c>
      <c r="R1906" t="s">
        <v>2211</v>
      </c>
      <c r="S1906">
        <v>92236</v>
      </c>
      <c r="T1906" s="3">
        <v>42079</v>
      </c>
      <c r="U1906" s="3">
        <v>42080</v>
      </c>
      <c r="V1906">
        <v>-550.42999999999995</v>
      </c>
      <c r="W1906">
        <v>5</v>
      </c>
      <c r="X1906">
        <v>337.86</v>
      </c>
      <c r="Y1906">
        <v>88721</v>
      </c>
    </row>
    <row r="1907" spans="1:25" x14ac:dyDescent="0.25">
      <c r="A1907">
        <v>26049</v>
      </c>
      <c r="B1907" t="s">
        <v>38</v>
      </c>
      <c r="C1907">
        <v>0.04</v>
      </c>
      <c r="D1907">
        <v>21.38</v>
      </c>
      <c r="E1907">
        <v>8.99</v>
      </c>
      <c r="F1907">
        <v>2323</v>
      </c>
      <c r="G1907" t="s">
        <v>2209</v>
      </c>
      <c r="H1907" t="s">
        <v>62</v>
      </c>
      <c r="I1907" t="s">
        <v>71</v>
      </c>
      <c r="J1907" t="s">
        <v>42</v>
      </c>
      <c r="K1907" t="s">
        <v>43</v>
      </c>
      <c r="L1907" t="s">
        <v>64</v>
      </c>
      <c r="M1907" t="s">
        <v>2212</v>
      </c>
      <c r="N1907">
        <v>0.59</v>
      </c>
      <c r="O1907" t="s">
        <v>46</v>
      </c>
      <c r="P1907" t="s">
        <v>47</v>
      </c>
      <c r="Q1907" t="s">
        <v>58</v>
      </c>
      <c r="R1907" t="s">
        <v>2211</v>
      </c>
      <c r="S1907">
        <v>92236</v>
      </c>
      <c r="T1907" s="3">
        <v>42079</v>
      </c>
      <c r="U1907" s="3">
        <v>42081</v>
      </c>
      <c r="V1907">
        <v>-52.12</v>
      </c>
      <c r="W1907">
        <v>4</v>
      </c>
      <c r="X1907">
        <v>84.21</v>
      </c>
      <c r="Y1907">
        <v>88721</v>
      </c>
    </row>
    <row r="1908" spans="1:25" x14ac:dyDescent="0.25">
      <c r="A1908">
        <v>26054</v>
      </c>
      <c r="B1908" t="s">
        <v>50</v>
      </c>
      <c r="C1908">
        <v>0.01</v>
      </c>
      <c r="D1908">
        <v>7.64</v>
      </c>
      <c r="E1908">
        <v>1.39</v>
      </c>
      <c r="F1908">
        <v>2947</v>
      </c>
      <c r="G1908" t="s">
        <v>2691</v>
      </c>
      <c r="H1908" t="s">
        <v>62</v>
      </c>
      <c r="I1908" t="s">
        <v>127</v>
      </c>
      <c r="J1908" t="s">
        <v>42</v>
      </c>
      <c r="K1908" t="s">
        <v>82</v>
      </c>
      <c r="L1908" t="s">
        <v>72</v>
      </c>
      <c r="M1908" t="s">
        <v>2451</v>
      </c>
      <c r="N1908">
        <v>0.36</v>
      </c>
      <c r="O1908" t="s">
        <v>46</v>
      </c>
      <c r="P1908" t="s">
        <v>66</v>
      </c>
      <c r="Q1908" t="s">
        <v>84</v>
      </c>
      <c r="R1908" t="s">
        <v>2692</v>
      </c>
      <c r="S1908">
        <v>14043</v>
      </c>
      <c r="T1908" s="3">
        <v>42039</v>
      </c>
      <c r="U1908" s="3">
        <v>42042</v>
      </c>
      <c r="V1908">
        <v>112.12</v>
      </c>
      <c r="W1908">
        <v>20</v>
      </c>
      <c r="X1908">
        <v>162.49</v>
      </c>
      <c r="Y1908">
        <v>87511</v>
      </c>
    </row>
    <row r="1909" spans="1:25" x14ac:dyDescent="0.25">
      <c r="A1909">
        <v>26055</v>
      </c>
      <c r="B1909" t="s">
        <v>69</v>
      </c>
      <c r="C1909">
        <v>0.1</v>
      </c>
      <c r="D1909">
        <v>7.28</v>
      </c>
      <c r="E1909">
        <v>5.47</v>
      </c>
      <c r="F1909">
        <v>3170</v>
      </c>
      <c r="G1909" t="s">
        <v>2870</v>
      </c>
      <c r="H1909" t="s">
        <v>62</v>
      </c>
      <c r="I1909" t="s">
        <v>41</v>
      </c>
      <c r="J1909" t="s">
        <v>42</v>
      </c>
      <c r="K1909" t="s">
        <v>106</v>
      </c>
      <c r="L1909" t="s">
        <v>72</v>
      </c>
      <c r="M1909" t="s">
        <v>2871</v>
      </c>
      <c r="N1909">
        <v>0.35</v>
      </c>
      <c r="O1909" t="s">
        <v>46</v>
      </c>
      <c r="P1909" t="s">
        <v>149</v>
      </c>
      <c r="Q1909" t="s">
        <v>375</v>
      </c>
      <c r="R1909" t="s">
        <v>2872</v>
      </c>
      <c r="S1909">
        <v>34952</v>
      </c>
      <c r="T1909" s="3">
        <v>42048</v>
      </c>
      <c r="U1909" s="3">
        <v>42048</v>
      </c>
      <c r="V1909">
        <v>167.33</v>
      </c>
      <c r="W1909">
        <v>12</v>
      </c>
      <c r="X1909">
        <v>83.14</v>
      </c>
      <c r="Y1909">
        <v>86489</v>
      </c>
    </row>
    <row r="1910" spans="1:25" x14ac:dyDescent="0.25">
      <c r="A1910">
        <v>26057</v>
      </c>
      <c r="B1910" t="s">
        <v>119</v>
      </c>
      <c r="C1910">
        <v>0.1</v>
      </c>
      <c r="D1910">
        <v>4.91</v>
      </c>
      <c r="E1910">
        <v>0.5</v>
      </c>
      <c r="F1910">
        <v>2472</v>
      </c>
      <c r="G1910" t="s">
        <v>2338</v>
      </c>
      <c r="H1910" t="s">
        <v>40</v>
      </c>
      <c r="I1910" t="s">
        <v>53</v>
      </c>
      <c r="J1910" t="s">
        <v>42</v>
      </c>
      <c r="K1910" t="s">
        <v>147</v>
      </c>
      <c r="L1910" t="s">
        <v>72</v>
      </c>
      <c r="M1910" t="s">
        <v>176</v>
      </c>
      <c r="N1910">
        <v>0.36</v>
      </c>
      <c r="O1910" t="s">
        <v>46</v>
      </c>
      <c r="P1910" t="s">
        <v>74</v>
      </c>
      <c r="Q1910" t="s">
        <v>191</v>
      </c>
      <c r="R1910" t="s">
        <v>2339</v>
      </c>
      <c r="S1910">
        <v>60432</v>
      </c>
      <c r="T1910" s="3">
        <v>42056</v>
      </c>
      <c r="U1910" s="3">
        <v>42056</v>
      </c>
      <c r="V1910">
        <v>35.28</v>
      </c>
      <c r="W1910">
        <v>10</v>
      </c>
      <c r="X1910">
        <v>51.13</v>
      </c>
      <c r="Y1910">
        <v>86514</v>
      </c>
    </row>
    <row r="1911" spans="1:25" x14ac:dyDescent="0.25">
      <c r="A1911">
        <v>26060</v>
      </c>
      <c r="B1911" t="s">
        <v>60</v>
      </c>
      <c r="C1911">
        <v>0.01</v>
      </c>
      <c r="D1911">
        <v>2.89</v>
      </c>
      <c r="E1911">
        <v>0.5</v>
      </c>
      <c r="F1911">
        <v>1113</v>
      </c>
      <c r="G1911" t="s">
        <v>1231</v>
      </c>
      <c r="H1911" t="s">
        <v>62</v>
      </c>
      <c r="I1911" t="s">
        <v>41</v>
      </c>
      <c r="J1911" t="s">
        <v>42</v>
      </c>
      <c r="K1911" t="s">
        <v>147</v>
      </c>
      <c r="L1911" t="s">
        <v>72</v>
      </c>
      <c r="M1911" t="s">
        <v>802</v>
      </c>
      <c r="N1911">
        <v>0.38</v>
      </c>
      <c r="O1911" t="s">
        <v>46</v>
      </c>
      <c r="P1911" t="s">
        <v>47</v>
      </c>
      <c r="Q1911" t="s">
        <v>268</v>
      </c>
      <c r="R1911" t="s">
        <v>1232</v>
      </c>
      <c r="S1911">
        <v>80004</v>
      </c>
      <c r="T1911" s="3">
        <v>42100</v>
      </c>
      <c r="U1911" s="3">
        <v>42101</v>
      </c>
      <c r="V1911">
        <v>29.73</v>
      </c>
      <c r="W1911">
        <v>14</v>
      </c>
      <c r="X1911">
        <v>43.08</v>
      </c>
      <c r="Y1911">
        <v>90833</v>
      </c>
    </row>
    <row r="1912" spans="1:25" x14ac:dyDescent="0.25">
      <c r="A1912">
        <v>26061</v>
      </c>
      <c r="B1912" t="s">
        <v>60</v>
      </c>
      <c r="C1912">
        <v>0</v>
      </c>
      <c r="D1912">
        <v>55.99</v>
      </c>
      <c r="E1912">
        <v>5</v>
      </c>
      <c r="F1912">
        <v>1113</v>
      </c>
      <c r="G1912" t="s">
        <v>1231</v>
      </c>
      <c r="H1912" t="s">
        <v>62</v>
      </c>
      <c r="I1912" t="s">
        <v>41</v>
      </c>
      <c r="J1912" t="s">
        <v>90</v>
      </c>
      <c r="K1912" t="s">
        <v>91</v>
      </c>
      <c r="L1912" t="s">
        <v>64</v>
      </c>
      <c r="M1912" t="s">
        <v>702</v>
      </c>
      <c r="N1912">
        <v>0.8</v>
      </c>
      <c r="O1912" t="s">
        <v>46</v>
      </c>
      <c r="P1912" t="s">
        <v>47</v>
      </c>
      <c r="Q1912" t="s">
        <v>268</v>
      </c>
      <c r="R1912" t="s">
        <v>1232</v>
      </c>
      <c r="S1912">
        <v>80004</v>
      </c>
      <c r="T1912" s="3">
        <v>42100</v>
      </c>
      <c r="U1912" s="3">
        <v>42102</v>
      </c>
      <c r="V1912">
        <v>-187.11</v>
      </c>
      <c r="W1912">
        <v>5</v>
      </c>
      <c r="X1912">
        <v>258.93</v>
      </c>
      <c r="Y1912">
        <v>90833</v>
      </c>
    </row>
    <row r="1913" spans="1:25" x14ac:dyDescent="0.25">
      <c r="A1913">
        <v>26066</v>
      </c>
      <c r="B1913" t="s">
        <v>38</v>
      </c>
      <c r="C1913">
        <v>0.04</v>
      </c>
      <c r="D1913">
        <v>55.48</v>
      </c>
      <c r="E1913">
        <v>6.79</v>
      </c>
      <c r="F1913">
        <v>1728</v>
      </c>
      <c r="G1913" t="s">
        <v>1751</v>
      </c>
      <c r="H1913" t="s">
        <v>62</v>
      </c>
      <c r="I1913" t="s">
        <v>41</v>
      </c>
      <c r="J1913" t="s">
        <v>42</v>
      </c>
      <c r="K1913" t="s">
        <v>106</v>
      </c>
      <c r="L1913" t="s">
        <v>72</v>
      </c>
      <c r="M1913" t="s">
        <v>1663</v>
      </c>
      <c r="N1913">
        <v>0.37</v>
      </c>
      <c r="O1913" t="s">
        <v>46</v>
      </c>
      <c r="P1913" t="s">
        <v>66</v>
      </c>
      <c r="Q1913" t="s">
        <v>167</v>
      </c>
      <c r="R1913" t="s">
        <v>1752</v>
      </c>
      <c r="S1913">
        <v>45429</v>
      </c>
      <c r="T1913" s="3">
        <v>42057</v>
      </c>
      <c r="U1913" s="3">
        <v>42059</v>
      </c>
      <c r="V1913">
        <v>376.88</v>
      </c>
      <c r="W1913">
        <v>10</v>
      </c>
      <c r="X1913">
        <v>546.21</v>
      </c>
      <c r="Y1913">
        <v>87195</v>
      </c>
    </row>
    <row r="1914" spans="1:25" x14ac:dyDescent="0.25">
      <c r="A1914">
        <v>26083</v>
      </c>
      <c r="B1914" t="s">
        <v>50</v>
      </c>
      <c r="C1914">
        <v>0.03</v>
      </c>
      <c r="D1914">
        <v>25.98</v>
      </c>
      <c r="E1914">
        <v>4.08</v>
      </c>
      <c r="F1914">
        <v>2198</v>
      </c>
      <c r="G1914" t="s">
        <v>2107</v>
      </c>
      <c r="H1914" t="s">
        <v>62</v>
      </c>
      <c r="I1914" t="s">
        <v>71</v>
      </c>
      <c r="J1914" t="s">
        <v>42</v>
      </c>
      <c r="K1914" t="s">
        <v>43</v>
      </c>
      <c r="L1914" t="s">
        <v>64</v>
      </c>
      <c r="M1914" t="s">
        <v>2108</v>
      </c>
      <c r="N1914">
        <v>0.56999999999999995</v>
      </c>
      <c r="O1914" t="s">
        <v>46</v>
      </c>
      <c r="P1914" t="s">
        <v>66</v>
      </c>
      <c r="Q1914" t="s">
        <v>84</v>
      </c>
      <c r="R1914" t="s">
        <v>2109</v>
      </c>
      <c r="S1914">
        <v>11757</v>
      </c>
      <c r="T1914" s="3">
        <v>42146</v>
      </c>
      <c r="U1914" s="3">
        <v>42149</v>
      </c>
      <c r="V1914">
        <v>295.91000000000003</v>
      </c>
      <c r="W1914">
        <v>16</v>
      </c>
      <c r="X1914">
        <v>428.85</v>
      </c>
      <c r="Y1914">
        <v>89174</v>
      </c>
    </row>
    <row r="1915" spans="1:25" x14ac:dyDescent="0.25">
      <c r="A1915">
        <v>26084</v>
      </c>
      <c r="B1915" t="s">
        <v>50</v>
      </c>
      <c r="C1915">
        <v>0.1</v>
      </c>
      <c r="D1915">
        <v>20.98</v>
      </c>
      <c r="E1915">
        <v>53.03</v>
      </c>
      <c r="F1915">
        <v>2198</v>
      </c>
      <c r="G1915" t="s">
        <v>2107</v>
      </c>
      <c r="H1915" t="s">
        <v>52</v>
      </c>
      <c r="I1915" t="s">
        <v>71</v>
      </c>
      <c r="J1915" t="s">
        <v>42</v>
      </c>
      <c r="K1915" t="s">
        <v>154</v>
      </c>
      <c r="L1915" t="s">
        <v>56</v>
      </c>
      <c r="M1915" t="s">
        <v>630</v>
      </c>
      <c r="N1915">
        <v>0.78</v>
      </c>
      <c r="O1915" t="s">
        <v>46</v>
      </c>
      <c r="P1915" t="s">
        <v>66</v>
      </c>
      <c r="Q1915" t="s">
        <v>84</v>
      </c>
      <c r="R1915" t="s">
        <v>2109</v>
      </c>
      <c r="S1915">
        <v>11757</v>
      </c>
      <c r="T1915" s="3">
        <v>42146</v>
      </c>
      <c r="U1915" s="3">
        <v>42146</v>
      </c>
      <c r="V1915">
        <v>-2111.36</v>
      </c>
      <c r="W1915">
        <v>16</v>
      </c>
      <c r="X1915">
        <v>342.54</v>
      </c>
      <c r="Y1915">
        <v>89174</v>
      </c>
    </row>
    <row r="1916" spans="1:25" x14ac:dyDescent="0.25">
      <c r="A1916">
        <v>26093</v>
      </c>
      <c r="B1916" t="s">
        <v>38</v>
      </c>
      <c r="C1916">
        <v>0.05</v>
      </c>
      <c r="D1916">
        <v>4.24</v>
      </c>
      <c r="E1916">
        <v>5.41</v>
      </c>
      <c r="F1916">
        <v>853</v>
      </c>
      <c r="G1916" t="s">
        <v>986</v>
      </c>
      <c r="H1916" t="s">
        <v>62</v>
      </c>
      <c r="I1916" t="s">
        <v>71</v>
      </c>
      <c r="J1916" t="s">
        <v>42</v>
      </c>
      <c r="K1916" t="s">
        <v>122</v>
      </c>
      <c r="L1916" t="s">
        <v>72</v>
      </c>
      <c r="M1916" t="s">
        <v>123</v>
      </c>
      <c r="N1916">
        <v>0.35</v>
      </c>
      <c r="O1916" t="s">
        <v>46</v>
      </c>
      <c r="P1916" t="s">
        <v>47</v>
      </c>
      <c r="Q1916" t="s">
        <v>58</v>
      </c>
      <c r="R1916" t="s">
        <v>987</v>
      </c>
      <c r="S1916">
        <v>92345</v>
      </c>
      <c r="T1916" s="3">
        <v>42079</v>
      </c>
      <c r="U1916" s="3">
        <v>42081</v>
      </c>
      <c r="V1916">
        <v>-89.22</v>
      </c>
      <c r="W1916">
        <v>12</v>
      </c>
      <c r="X1916">
        <v>50.83</v>
      </c>
      <c r="Y1916">
        <v>88570</v>
      </c>
    </row>
    <row r="1917" spans="1:25" x14ac:dyDescent="0.25">
      <c r="A1917">
        <v>26099</v>
      </c>
      <c r="B1917" t="s">
        <v>119</v>
      </c>
      <c r="C1917">
        <v>0.02</v>
      </c>
      <c r="D1917">
        <v>4.9800000000000004</v>
      </c>
      <c r="E1917">
        <v>6.07</v>
      </c>
      <c r="F1917">
        <v>1133</v>
      </c>
      <c r="G1917" t="s">
        <v>1258</v>
      </c>
      <c r="H1917" t="s">
        <v>62</v>
      </c>
      <c r="I1917" t="s">
        <v>53</v>
      </c>
      <c r="J1917" t="s">
        <v>42</v>
      </c>
      <c r="K1917" t="s">
        <v>106</v>
      </c>
      <c r="L1917" t="s">
        <v>72</v>
      </c>
      <c r="M1917" t="s">
        <v>186</v>
      </c>
      <c r="N1917">
        <v>0.36</v>
      </c>
      <c r="O1917" t="s">
        <v>46</v>
      </c>
      <c r="P1917" t="s">
        <v>74</v>
      </c>
      <c r="Q1917" t="s">
        <v>143</v>
      </c>
      <c r="R1917" t="s">
        <v>1259</v>
      </c>
      <c r="S1917">
        <v>75234</v>
      </c>
      <c r="T1917" s="3">
        <v>42030</v>
      </c>
      <c r="U1917" s="3">
        <v>42032</v>
      </c>
      <c r="V1917">
        <v>-46.92</v>
      </c>
      <c r="W1917">
        <v>5</v>
      </c>
      <c r="X1917">
        <v>27.76</v>
      </c>
      <c r="Y1917">
        <v>88105</v>
      </c>
    </row>
    <row r="1918" spans="1:25" x14ac:dyDescent="0.25">
      <c r="A1918">
        <v>26102</v>
      </c>
      <c r="B1918" t="s">
        <v>69</v>
      </c>
      <c r="C1918">
        <v>0.05</v>
      </c>
      <c r="D1918">
        <v>100.98</v>
      </c>
      <c r="E1918">
        <v>35.840000000000003</v>
      </c>
      <c r="F1918">
        <v>164</v>
      </c>
      <c r="G1918" t="s">
        <v>272</v>
      </c>
      <c r="H1918" t="s">
        <v>52</v>
      </c>
      <c r="I1918" t="s">
        <v>53</v>
      </c>
      <c r="J1918" t="s">
        <v>54</v>
      </c>
      <c r="K1918" t="s">
        <v>204</v>
      </c>
      <c r="L1918" t="s">
        <v>134</v>
      </c>
      <c r="M1918" t="s">
        <v>273</v>
      </c>
      <c r="N1918">
        <v>0.62</v>
      </c>
      <c r="O1918" t="s">
        <v>46</v>
      </c>
      <c r="P1918" t="s">
        <v>47</v>
      </c>
      <c r="Q1918" t="s">
        <v>48</v>
      </c>
      <c r="R1918" t="s">
        <v>274</v>
      </c>
      <c r="S1918">
        <v>99352</v>
      </c>
      <c r="T1918" s="3">
        <v>42006</v>
      </c>
      <c r="U1918" s="3">
        <v>42008</v>
      </c>
      <c r="V1918">
        <v>-111.4</v>
      </c>
      <c r="W1918">
        <v>7</v>
      </c>
      <c r="X1918">
        <v>715.55</v>
      </c>
      <c r="Y1918">
        <v>89961</v>
      </c>
    </row>
    <row r="1919" spans="1:25" x14ac:dyDescent="0.25">
      <c r="A1919">
        <v>26103</v>
      </c>
      <c r="B1919" t="s">
        <v>69</v>
      </c>
      <c r="C1919">
        <v>0.02</v>
      </c>
      <c r="D1919">
        <v>4.9800000000000004</v>
      </c>
      <c r="E1919">
        <v>5.49</v>
      </c>
      <c r="F1919">
        <v>164</v>
      </c>
      <c r="G1919" t="s">
        <v>272</v>
      </c>
      <c r="H1919" t="s">
        <v>62</v>
      </c>
      <c r="I1919" t="s">
        <v>53</v>
      </c>
      <c r="J1919" t="s">
        <v>42</v>
      </c>
      <c r="K1919" t="s">
        <v>106</v>
      </c>
      <c r="L1919" t="s">
        <v>72</v>
      </c>
      <c r="M1919" t="s">
        <v>275</v>
      </c>
      <c r="N1919">
        <v>0.38</v>
      </c>
      <c r="O1919" t="s">
        <v>46</v>
      </c>
      <c r="P1919" t="s">
        <v>47</v>
      </c>
      <c r="Q1919" t="s">
        <v>48</v>
      </c>
      <c r="R1919" t="s">
        <v>274</v>
      </c>
      <c r="S1919">
        <v>99352</v>
      </c>
      <c r="T1919" s="3">
        <v>42006</v>
      </c>
      <c r="U1919" s="3">
        <v>42007</v>
      </c>
      <c r="V1919">
        <v>-77.03</v>
      </c>
      <c r="W1919">
        <v>9</v>
      </c>
      <c r="X1919">
        <v>45.63</v>
      </c>
      <c r="Y1919">
        <v>89961</v>
      </c>
    </row>
    <row r="1920" spans="1:25" x14ac:dyDescent="0.25">
      <c r="A1920">
        <v>26104</v>
      </c>
      <c r="B1920" t="s">
        <v>69</v>
      </c>
      <c r="C1920">
        <v>0.06</v>
      </c>
      <c r="D1920">
        <v>7.1</v>
      </c>
      <c r="E1920">
        <v>6.05</v>
      </c>
      <c r="F1920">
        <v>3369</v>
      </c>
      <c r="G1920" t="s">
        <v>3015</v>
      </c>
      <c r="H1920" t="s">
        <v>62</v>
      </c>
      <c r="I1920" t="s">
        <v>53</v>
      </c>
      <c r="J1920" t="s">
        <v>42</v>
      </c>
      <c r="K1920" t="s">
        <v>122</v>
      </c>
      <c r="L1920" t="s">
        <v>72</v>
      </c>
      <c r="M1920" t="s">
        <v>664</v>
      </c>
      <c r="N1920">
        <v>0.39</v>
      </c>
      <c r="O1920" t="s">
        <v>46</v>
      </c>
      <c r="P1920" t="s">
        <v>66</v>
      </c>
      <c r="Q1920" t="s">
        <v>167</v>
      </c>
      <c r="R1920" t="s">
        <v>1524</v>
      </c>
      <c r="S1920">
        <v>43081</v>
      </c>
      <c r="T1920" s="3">
        <v>42047</v>
      </c>
      <c r="U1920" s="3">
        <v>42048</v>
      </c>
      <c r="V1920">
        <v>-42.17</v>
      </c>
      <c r="W1920">
        <v>4</v>
      </c>
      <c r="X1920">
        <v>29.99</v>
      </c>
      <c r="Y1920">
        <v>90500</v>
      </c>
    </row>
    <row r="1921" spans="1:25" x14ac:dyDescent="0.25">
      <c r="A1921">
        <v>26109</v>
      </c>
      <c r="B1921" t="s">
        <v>60</v>
      </c>
      <c r="C1921">
        <v>0.08</v>
      </c>
      <c r="D1921">
        <v>55.48</v>
      </c>
      <c r="E1921">
        <v>6.79</v>
      </c>
      <c r="F1921">
        <v>1639</v>
      </c>
      <c r="G1921" t="s">
        <v>1662</v>
      </c>
      <c r="H1921" t="s">
        <v>62</v>
      </c>
      <c r="I1921" t="s">
        <v>53</v>
      </c>
      <c r="J1921" t="s">
        <v>42</v>
      </c>
      <c r="K1921" t="s">
        <v>106</v>
      </c>
      <c r="L1921" t="s">
        <v>72</v>
      </c>
      <c r="M1921" t="s">
        <v>1663</v>
      </c>
      <c r="N1921">
        <v>0.37</v>
      </c>
      <c r="O1921" t="s">
        <v>46</v>
      </c>
      <c r="P1921" t="s">
        <v>66</v>
      </c>
      <c r="Q1921" t="s">
        <v>241</v>
      </c>
      <c r="R1921" t="s">
        <v>1664</v>
      </c>
      <c r="S1921">
        <v>6901</v>
      </c>
      <c r="T1921" s="3">
        <v>42061</v>
      </c>
      <c r="U1921" s="3">
        <v>42063</v>
      </c>
      <c r="V1921">
        <v>147.76</v>
      </c>
      <c r="W1921">
        <v>4</v>
      </c>
      <c r="X1921">
        <v>214.14</v>
      </c>
      <c r="Y1921">
        <v>89705</v>
      </c>
    </row>
    <row r="1922" spans="1:25" x14ac:dyDescent="0.25">
      <c r="A1922">
        <v>26135</v>
      </c>
      <c r="B1922" t="s">
        <v>38</v>
      </c>
      <c r="C1922">
        <v>0.04</v>
      </c>
      <c r="D1922">
        <v>10.98</v>
      </c>
      <c r="E1922">
        <v>3.99</v>
      </c>
      <c r="F1922">
        <v>1554</v>
      </c>
      <c r="G1922" t="s">
        <v>1590</v>
      </c>
      <c r="H1922" t="s">
        <v>62</v>
      </c>
      <c r="I1922" t="s">
        <v>71</v>
      </c>
      <c r="J1922" t="s">
        <v>42</v>
      </c>
      <c r="K1922" t="s">
        <v>270</v>
      </c>
      <c r="L1922" t="s">
        <v>72</v>
      </c>
      <c r="M1922" t="s">
        <v>1591</v>
      </c>
      <c r="N1922">
        <v>0.57999999999999996</v>
      </c>
      <c r="O1922" t="s">
        <v>46</v>
      </c>
      <c r="P1922" t="s">
        <v>149</v>
      </c>
      <c r="Q1922" t="s">
        <v>684</v>
      </c>
      <c r="R1922" t="s">
        <v>1592</v>
      </c>
      <c r="S1922">
        <v>39503</v>
      </c>
      <c r="T1922" s="3">
        <v>42142</v>
      </c>
      <c r="U1922" s="3">
        <v>42142</v>
      </c>
      <c r="V1922">
        <v>481.03</v>
      </c>
      <c r="W1922">
        <v>15</v>
      </c>
      <c r="X1922">
        <v>172.22</v>
      </c>
      <c r="Y1922">
        <v>87485</v>
      </c>
    </row>
    <row r="1923" spans="1:25" x14ac:dyDescent="0.25">
      <c r="A1923">
        <v>26137</v>
      </c>
      <c r="B1923" t="s">
        <v>38</v>
      </c>
      <c r="C1923">
        <v>0.1</v>
      </c>
      <c r="D1923">
        <v>6.75</v>
      </c>
      <c r="E1923">
        <v>2.99</v>
      </c>
      <c r="F1923">
        <v>2338</v>
      </c>
      <c r="G1923" t="s">
        <v>2221</v>
      </c>
      <c r="H1923" t="s">
        <v>62</v>
      </c>
      <c r="I1923" t="s">
        <v>53</v>
      </c>
      <c r="J1923" t="s">
        <v>42</v>
      </c>
      <c r="K1923" t="s">
        <v>122</v>
      </c>
      <c r="L1923" t="s">
        <v>72</v>
      </c>
      <c r="M1923" t="s">
        <v>2222</v>
      </c>
      <c r="N1923">
        <v>0.35</v>
      </c>
      <c r="O1923" t="s">
        <v>46</v>
      </c>
      <c r="P1923" t="s">
        <v>66</v>
      </c>
      <c r="Q1923" t="s">
        <v>428</v>
      </c>
      <c r="R1923" t="s">
        <v>2122</v>
      </c>
      <c r="S1923">
        <v>20740</v>
      </c>
      <c r="T1923" s="3">
        <v>42092</v>
      </c>
      <c r="U1923" s="3">
        <v>42092</v>
      </c>
      <c r="V1923">
        <v>18.149999999999999</v>
      </c>
      <c r="W1923">
        <v>15</v>
      </c>
      <c r="X1923">
        <v>96.13</v>
      </c>
      <c r="Y1923">
        <v>91481</v>
      </c>
    </row>
    <row r="1924" spans="1:25" x14ac:dyDescent="0.25">
      <c r="A1924">
        <v>26141</v>
      </c>
      <c r="B1924" t="s">
        <v>38</v>
      </c>
      <c r="C1924">
        <v>0.05</v>
      </c>
      <c r="D1924">
        <v>19.23</v>
      </c>
      <c r="E1924">
        <v>6.15</v>
      </c>
      <c r="F1924">
        <v>3284</v>
      </c>
      <c r="G1924" t="s">
        <v>2949</v>
      </c>
      <c r="H1924" t="s">
        <v>40</v>
      </c>
      <c r="I1924" t="s">
        <v>41</v>
      </c>
      <c r="J1924" t="s">
        <v>54</v>
      </c>
      <c r="K1924" t="s">
        <v>63</v>
      </c>
      <c r="L1924" t="s">
        <v>64</v>
      </c>
      <c r="M1924" t="s">
        <v>485</v>
      </c>
      <c r="N1924">
        <v>0.44</v>
      </c>
      <c r="O1924" t="s">
        <v>46</v>
      </c>
      <c r="P1924" t="s">
        <v>149</v>
      </c>
      <c r="Q1924" t="s">
        <v>375</v>
      </c>
      <c r="R1924" t="s">
        <v>2950</v>
      </c>
      <c r="S1924">
        <v>34741</v>
      </c>
      <c r="T1924" s="3">
        <v>42055</v>
      </c>
      <c r="U1924" s="3">
        <v>42057</v>
      </c>
      <c r="V1924">
        <v>-2133.2800000000002</v>
      </c>
      <c r="W1924">
        <v>6</v>
      </c>
      <c r="X1924">
        <v>119.78</v>
      </c>
      <c r="Y1924">
        <v>90751</v>
      </c>
    </row>
    <row r="1925" spans="1:25" x14ac:dyDescent="0.25">
      <c r="A1925">
        <v>26148</v>
      </c>
      <c r="B1925" t="s">
        <v>69</v>
      </c>
      <c r="C1925">
        <v>0.01</v>
      </c>
      <c r="D1925">
        <v>11.7</v>
      </c>
      <c r="E1925">
        <v>6.96</v>
      </c>
      <c r="F1925">
        <v>2283</v>
      </c>
      <c r="G1925" t="s">
        <v>2186</v>
      </c>
      <c r="H1925" t="s">
        <v>62</v>
      </c>
      <c r="I1925" t="s">
        <v>53</v>
      </c>
      <c r="J1925" t="s">
        <v>42</v>
      </c>
      <c r="K1925" t="s">
        <v>270</v>
      </c>
      <c r="L1925" t="s">
        <v>99</v>
      </c>
      <c r="M1925" t="s">
        <v>1293</v>
      </c>
      <c r="N1925">
        <v>0.5</v>
      </c>
      <c r="O1925" t="s">
        <v>46</v>
      </c>
      <c r="P1925" t="s">
        <v>74</v>
      </c>
      <c r="Q1925" t="s">
        <v>1871</v>
      </c>
      <c r="R1925" t="s">
        <v>2187</v>
      </c>
      <c r="S1925">
        <v>53132</v>
      </c>
      <c r="T1925" s="3">
        <v>42028</v>
      </c>
      <c r="U1925" s="3">
        <v>42030</v>
      </c>
      <c r="V1925">
        <v>-28.95</v>
      </c>
      <c r="W1925">
        <v>6</v>
      </c>
      <c r="X1925">
        <v>76.87</v>
      </c>
      <c r="Y1925">
        <v>85947</v>
      </c>
    </row>
    <row r="1926" spans="1:25" x14ac:dyDescent="0.25">
      <c r="A1926">
        <v>26156</v>
      </c>
      <c r="B1926" t="s">
        <v>119</v>
      </c>
      <c r="C1926">
        <v>0.03</v>
      </c>
      <c r="D1926">
        <v>5.85</v>
      </c>
      <c r="E1926">
        <v>2.27</v>
      </c>
      <c r="F1926">
        <v>2765</v>
      </c>
      <c r="G1926" t="s">
        <v>2549</v>
      </c>
      <c r="H1926" t="s">
        <v>62</v>
      </c>
      <c r="I1926" t="s">
        <v>41</v>
      </c>
      <c r="J1926" t="s">
        <v>42</v>
      </c>
      <c r="K1926" t="s">
        <v>43</v>
      </c>
      <c r="L1926" t="s">
        <v>44</v>
      </c>
      <c r="M1926" t="s">
        <v>2550</v>
      </c>
      <c r="N1926">
        <v>0.56000000000000005</v>
      </c>
      <c r="O1926" t="s">
        <v>46</v>
      </c>
      <c r="P1926" t="s">
        <v>66</v>
      </c>
      <c r="Q1926" t="s">
        <v>67</v>
      </c>
      <c r="R1926" t="s">
        <v>2551</v>
      </c>
      <c r="S1926">
        <v>8021</v>
      </c>
      <c r="T1926" s="3">
        <v>42152</v>
      </c>
      <c r="U1926" s="3">
        <v>42154</v>
      </c>
      <c r="V1926">
        <v>-5.08</v>
      </c>
      <c r="W1926">
        <v>7</v>
      </c>
      <c r="X1926">
        <v>41.4</v>
      </c>
      <c r="Y1926">
        <v>90725</v>
      </c>
    </row>
    <row r="1927" spans="1:25" x14ac:dyDescent="0.25">
      <c r="A1927">
        <v>26157</v>
      </c>
      <c r="B1927" t="s">
        <v>38</v>
      </c>
      <c r="C1927">
        <v>7.0000000000000007E-2</v>
      </c>
      <c r="D1927">
        <v>177.98</v>
      </c>
      <c r="E1927">
        <v>0.99</v>
      </c>
      <c r="F1927">
        <v>2771</v>
      </c>
      <c r="G1927" t="s">
        <v>2554</v>
      </c>
      <c r="H1927" t="s">
        <v>62</v>
      </c>
      <c r="I1927" t="s">
        <v>41</v>
      </c>
      <c r="J1927" t="s">
        <v>42</v>
      </c>
      <c r="K1927" t="s">
        <v>270</v>
      </c>
      <c r="L1927" t="s">
        <v>72</v>
      </c>
      <c r="M1927" t="s">
        <v>1509</v>
      </c>
      <c r="N1927">
        <v>0.56000000000000005</v>
      </c>
      <c r="O1927" t="s">
        <v>46</v>
      </c>
      <c r="P1927" t="s">
        <v>149</v>
      </c>
      <c r="Q1927" t="s">
        <v>400</v>
      </c>
      <c r="R1927" t="s">
        <v>2555</v>
      </c>
      <c r="S1927">
        <v>30344</v>
      </c>
      <c r="T1927" s="3">
        <v>42168</v>
      </c>
      <c r="U1927" s="3">
        <v>42168</v>
      </c>
      <c r="V1927">
        <v>-191.55</v>
      </c>
      <c r="W1927">
        <v>3</v>
      </c>
      <c r="X1927">
        <v>536.29</v>
      </c>
      <c r="Y1927">
        <v>88974</v>
      </c>
    </row>
    <row r="1928" spans="1:25" x14ac:dyDescent="0.25">
      <c r="A1928">
        <v>26176</v>
      </c>
      <c r="B1928" t="s">
        <v>38</v>
      </c>
      <c r="C1928">
        <v>0.04</v>
      </c>
      <c r="D1928">
        <v>19.23</v>
      </c>
      <c r="E1928">
        <v>6.15</v>
      </c>
      <c r="F1928">
        <v>1075</v>
      </c>
      <c r="G1928" t="s">
        <v>1201</v>
      </c>
      <c r="H1928" t="s">
        <v>62</v>
      </c>
      <c r="I1928" t="s">
        <v>53</v>
      </c>
      <c r="J1928" t="s">
        <v>54</v>
      </c>
      <c r="K1928" t="s">
        <v>63</v>
      </c>
      <c r="L1928" t="s">
        <v>64</v>
      </c>
      <c r="M1928" t="s">
        <v>485</v>
      </c>
      <c r="N1928">
        <v>0.44</v>
      </c>
      <c r="O1928" t="s">
        <v>46</v>
      </c>
      <c r="P1928" t="s">
        <v>74</v>
      </c>
      <c r="Q1928" t="s">
        <v>191</v>
      </c>
      <c r="R1928" t="s">
        <v>1202</v>
      </c>
      <c r="S1928">
        <v>60441</v>
      </c>
      <c r="T1928" s="3">
        <v>42072</v>
      </c>
      <c r="U1928" s="3">
        <v>42073</v>
      </c>
      <c r="V1928">
        <v>152.43</v>
      </c>
      <c r="W1928">
        <v>11</v>
      </c>
      <c r="X1928">
        <v>220.92</v>
      </c>
      <c r="Y1928">
        <v>86422</v>
      </c>
    </row>
    <row r="1929" spans="1:25" x14ac:dyDescent="0.25">
      <c r="A1929">
        <v>26200</v>
      </c>
      <c r="B1929" t="s">
        <v>69</v>
      </c>
      <c r="C1929">
        <v>0.09</v>
      </c>
      <c r="D1929">
        <v>138.75</v>
      </c>
      <c r="E1929">
        <v>52.42</v>
      </c>
      <c r="F1929">
        <v>1062</v>
      </c>
      <c r="G1929" t="s">
        <v>1186</v>
      </c>
      <c r="H1929" t="s">
        <v>52</v>
      </c>
      <c r="I1929" t="s">
        <v>71</v>
      </c>
      <c r="J1929" t="s">
        <v>54</v>
      </c>
      <c r="K1929" t="s">
        <v>165</v>
      </c>
      <c r="L1929" t="s">
        <v>134</v>
      </c>
      <c r="M1929" t="s">
        <v>1185</v>
      </c>
      <c r="N1929">
        <v>0.74</v>
      </c>
      <c r="O1929" t="s">
        <v>46</v>
      </c>
      <c r="P1929" t="s">
        <v>66</v>
      </c>
      <c r="Q1929" t="s">
        <v>84</v>
      </c>
      <c r="R1929" t="s">
        <v>1187</v>
      </c>
      <c r="S1929">
        <v>11727</v>
      </c>
      <c r="T1929" s="3">
        <v>42087</v>
      </c>
      <c r="U1929" s="3">
        <v>42088</v>
      </c>
      <c r="V1929">
        <v>-335.32</v>
      </c>
      <c r="W1929">
        <v>6</v>
      </c>
      <c r="X1929">
        <v>659.42</v>
      </c>
      <c r="Y1929">
        <v>91354</v>
      </c>
    </row>
    <row r="1930" spans="1:25" x14ac:dyDescent="0.25">
      <c r="A1930">
        <v>26208</v>
      </c>
      <c r="B1930" t="s">
        <v>50</v>
      </c>
      <c r="C1930">
        <v>0.08</v>
      </c>
      <c r="D1930">
        <v>11.97</v>
      </c>
      <c r="E1930">
        <v>5.81</v>
      </c>
      <c r="F1930">
        <v>3399</v>
      </c>
      <c r="G1930" t="s">
        <v>3035</v>
      </c>
      <c r="H1930" t="s">
        <v>62</v>
      </c>
      <c r="I1930" t="s">
        <v>71</v>
      </c>
      <c r="J1930" t="s">
        <v>42</v>
      </c>
      <c r="K1930" t="s">
        <v>43</v>
      </c>
      <c r="L1930" t="s">
        <v>64</v>
      </c>
      <c r="M1930" t="s">
        <v>3024</v>
      </c>
      <c r="N1930">
        <v>0.6</v>
      </c>
      <c r="O1930" t="s">
        <v>46</v>
      </c>
      <c r="P1930" t="s">
        <v>74</v>
      </c>
      <c r="Q1930" t="s">
        <v>191</v>
      </c>
      <c r="R1930" t="s">
        <v>1535</v>
      </c>
      <c r="S1930">
        <v>60016</v>
      </c>
      <c r="T1930" s="3">
        <v>42092</v>
      </c>
      <c r="U1930" s="3">
        <v>42094</v>
      </c>
      <c r="V1930">
        <v>-41.87</v>
      </c>
      <c r="W1930">
        <v>5</v>
      </c>
      <c r="X1930">
        <v>59.98</v>
      </c>
      <c r="Y1930">
        <v>87534</v>
      </c>
    </row>
    <row r="1931" spans="1:25" x14ac:dyDescent="0.25">
      <c r="A1931">
        <v>26210</v>
      </c>
      <c r="B1931" t="s">
        <v>119</v>
      </c>
      <c r="C1931">
        <v>0</v>
      </c>
      <c r="D1931">
        <v>15.99</v>
      </c>
      <c r="E1931">
        <v>13.18</v>
      </c>
      <c r="F1931">
        <v>535</v>
      </c>
      <c r="G1931" t="s">
        <v>650</v>
      </c>
      <c r="H1931" t="s">
        <v>62</v>
      </c>
      <c r="I1931" t="s">
        <v>41</v>
      </c>
      <c r="J1931" t="s">
        <v>42</v>
      </c>
      <c r="K1931" t="s">
        <v>122</v>
      </c>
      <c r="L1931" t="s">
        <v>72</v>
      </c>
      <c r="M1931" t="s">
        <v>651</v>
      </c>
      <c r="N1931">
        <v>0.37</v>
      </c>
      <c r="O1931" t="s">
        <v>46</v>
      </c>
      <c r="P1931" t="s">
        <v>149</v>
      </c>
      <c r="Q1931" t="s">
        <v>150</v>
      </c>
      <c r="R1931" t="s">
        <v>652</v>
      </c>
      <c r="S1931">
        <v>22025</v>
      </c>
      <c r="T1931" s="3">
        <v>42115</v>
      </c>
      <c r="U1931" s="3">
        <v>42119</v>
      </c>
      <c r="V1931">
        <v>46.49</v>
      </c>
      <c r="W1931">
        <v>23</v>
      </c>
      <c r="X1931">
        <v>403.25</v>
      </c>
      <c r="Y1931">
        <v>88511</v>
      </c>
    </row>
    <row r="1932" spans="1:25" x14ac:dyDescent="0.25">
      <c r="A1932">
        <v>26220</v>
      </c>
      <c r="B1932" t="s">
        <v>69</v>
      </c>
      <c r="C1932">
        <v>0.02</v>
      </c>
      <c r="D1932">
        <v>11.58</v>
      </c>
      <c r="E1932">
        <v>5.72</v>
      </c>
      <c r="F1932">
        <v>1971</v>
      </c>
      <c r="G1932" t="s">
        <v>1928</v>
      </c>
      <c r="H1932" t="s">
        <v>62</v>
      </c>
      <c r="I1932" t="s">
        <v>41</v>
      </c>
      <c r="J1932" t="s">
        <v>42</v>
      </c>
      <c r="K1932" t="s">
        <v>82</v>
      </c>
      <c r="L1932" t="s">
        <v>72</v>
      </c>
      <c r="M1932" t="s">
        <v>699</v>
      </c>
      <c r="N1932">
        <v>0.35</v>
      </c>
      <c r="O1932" t="s">
        <v>46</v>
      </c>
      <c r="P1932" t="s">
        <v>149</v>
      </c>
      <c r="Q1932" t="s">
        <v>684</v>
      </c>
      <c r="R1932" t="s">
        <v>1929</v>
      </c>
      <c r="S1932">
        <v>38801</v>
      </c>
      <c r="T1932" s="3">
        <v>42022</v>
      </c>
      <c r="U1932" s="3">
        <v>42023</v>
      </c>
      <c r="V1932">
        <v>-259.76</v>
      </c>
      <c r="W1932">
        <v>3</v>
      </c>
      <c r="X1932">
        <v>35.479999999999997</v>
      </c>
      <c r="Y1932">
        <v>91550</v>
      </c>
    </row>
    <row r="1933" spans="1:25" x14ac:dyDescent="0.25">
      <c r="A1933">
        <v>26223</v>
      </c>
      <c r="B1933" t="s">
        <v>69</v>
      </c>
      <c r="C1933">
        <v>0.05</v>
      </c>
      <c r="D1933">
        <v>350.99</v>
      </c>
      <c r="E1933">
        <v>39</v>
      </c>
      <c r="F1933">
        <v>1972</v>
      </c>
      <c r="G1933" t="s">
        <v>1930</v>
      </c>
      <c r="H1933" t="s">
        <v>52</v>
      </c>
      <c r="I1933" t="s">
        <v>41</v>
      </c>
      <c r="J1933" t="s">
        <v>54</v>
      </c>
      <c r="K1933" t="s">
        <v>55</v>
      </c>
      <c r="L1933" t="s">
        <v>56</v>
      </c>
      <c r="M1933" t="s">
        <v>1282</v>
      </c>
      <c r="N1933">
        <v>0.55000000000000004</v>
      </c>
      <c r="O1933" t="s">
        <v>46</v>
      </c>
      <c r="P1933" t="s">
        <v>66</v>
      </c>
      <c r="Q1933" t="s">
        <v>247</v>
      </c>
      <c r="R1933" t="s">
        <v>1931</v>
      </c>
      <c r="S1933">
        <v>19090</v>
      </c>
      <c r="T1933" s="3">
        <v>42022</v>
      </c>
      <c r="U1933" s="3">
        <v>42024</v>
      </c>
      <c r="V1933">
        <v>1469.73</v>
      </c>
      <c r="W1933">
        <v>6</v>
      </c>
      <c r="X1933">
        <v>2130.04</v>
      </c>
      <c r="Y1933">
        <v>91550</v>
      </c>
    </row>
    <row r="1934" spans="1:25" x14ac:dyDescent="0.25">
      <c r="A1934">
        <v>26224</v>
      </c>
      <c r="B1934" t="s">
        <v>69</v>
      </c>
      <c r="C1934">
        <v>0.04</v>
      </c>
      <c r="D1934">
        <v>15.99</v>
      </c>
      <c r="E1934">
        <v>9.4</v>
      </c>
      <c r="F1934">
        <v>1972</v>
      </c>
      <c r="G1934" t="s">
        <v>1930</v>
      </c>
      <c r="H1934" t="s">
        <v>40</v>
      </c>
      <c r="I1934" t="s">
        <v>41</v>
      </c>
      <c r="J1934" t="s">
        <v>90</v>
      </c>
      <c r="K1934" t="s">
        <v>98</v>
      </c>
      <c r="L1934" t="s">
        <v>72</v>
      </c>
      <c r="M1934" t="s">
        <v>1782</v>
      </c>
      <c r="N1934">
        <v>0.49</v>
      </c>
      <c r="O1934" t="s">
        <v>46</v>
      </c>
      <c r="P1934" t="s">
        <v>66</v>
      </c>
      <c r="Q1934" t="s">
        <v>247</v>
      </c>
      <c r="R1934" t="s">
        <v>1931</v>
      </c>
      <c r="S1934">
        <v>19090</v>
      </c>
      <c r="T1934" s="3">
        <v>42022</v>
      </c>
      <c r="U1934" s="3">
        <v>42024</v>
      </c>
      <c r="V1934">
        <v>-83.55</v>
      </c>
      <c r="W1934">
        <v>5</v>
      </c>
      <c r="X1934">
        <v>82.8</v>
      </c>
      <c r="Y1934">
        <v>91550</v>
      </c>
    </row>
    <row r="1935" spans="1:25" x14ac:dyDescent="0.25">
      <c r="A1935">
        <v>26229</v>
      </c>
      <c r="B1935" t="s">
        <v>60</v>
      </c>
      <c r="C1935">
        <v>0.1</v>
      </c>
      <c r="D1935">
        <v>226.67</v>
      </c>
      <c r="E1935">
        <v>28.16</v>
      </c>
      <c r="F1935">
        <v>1559</v>
      </c>
      <c r="G1935" t="s">
        <v>1598</v>
      </c>
      <c r="H1935" t="s">
        <v>52</v>
      </c>
      <c r="I1935" t="s">
        <v>127</v>
      </c>
      <c r="J1935" t="s">
        <v>54</v>
      </c>
      <c r="K1935" t="s">
        <v>55</v>
      </c>
      <c r="L1935" t="s">
        <v>56</v>
      </c>
      <c r="M1935" t="s">
        <v>1599</v>
      </c>
      <c r="N1935">
        <v>0.59</v>
      </c>
      <c r="O1935" t="s">
        <v>46</v>
      </c>
      <c r="P1935" t="s">
        <v>149</v>
      </c>
      <c r="Q1935" t="s">
        <v>150</v>
      </c>
      <c r="R1935" t="s">
        <v>1600</v>
      </c>
      <c r="S1935">
        <v>24060</v>
      </c>
      <c r="T1935" s="3">
        <v>42109</v>
      </c>
      <c r="U1935" s="3">
        <v>42111</v>
      </c>
      <c r="V1935">
        <v>-390.77</v>
      </c>
      <c r="W1935">
        <v>5</v>
      </c>
      <c r="X1935">
        <v>1088.26</v>
      </c>
      <c r="Y1935">
        <v>87424</v>
      </c>
    </row>
    <row r="1936" spans="1:25" x14ac:dyDescent="0.25">
      <c r="A1936">
        <v>26241</v>
      </c>
      <c r="B1936" t="s">
        <v>119</v>
      </c>
      <c r="C1936">
        <v>7.0000000000000007E-2</v>
      </c>
      <c r="D1936">
        <v>2.12</v>
      </c>
      <c r="E1936">
        <v>1.99</v>
      </c>
      <c r="F1936">
        <v>115</v>
      </c>
      <c r="G1936" t="s">
        <v>218</v>
      </c>
      <c r="H1936" t="s">
        <v>62</v>
      </c>
      <c r="I1936" t="s">
        <v>53</v>
      </c>
      <c r="J1936" t="s">
        <v>90</v>
      </c>
      <c r="K1936" t="s">
        <v>193</v>
      </c>
      <c r="L1936" t="s">
        <v>64</v>
      </c>
      <c r="M1936" t="s">
        <v>219</v>
      </c>
      <c r="N1936">
        <v>0.55000000000000004</v>
      </c>
      <c r="O1936" t="s">
        <v>46</v>
      </c>
      <c r="P1936" t="s">
        <v>47</v>
      </c>
      <c r="Q1936" t="s">
        <v>115</v>
      </c>
      <c r="R1936" t="s">
        <v>220</v>
      </c>
      <c r="S1936">
        <v>97128</v>
      </c>
      <c r="T1936" s="3">
        <v>42103</v>
      </c>
      <c r="U1936" s="3">
        <v>42105</v>
      </c>
      <c r="V1936">
        <v>-55.84</v>
      </c>
      <c r="W1936">
        <v>12</v>
      </c>
      <c r="X1936">
        <v>26.07</v>
      </c>
      <c r="Y1936">
        <v>89585</v>
      </c>
    </row>
    <row r="1937" spans="1:25" x14ac:dyDescent="0.25">
      <c r="A1937">
        <v>26259</v>
      </c>
      <c r="B1937" t="s">
        <v>50</v>
      </c>
      <c r="C1937">
        <v>0.03</v>
      </c>
      <c r="D1937">
        <v>5.44</v>
      </c>
      <c r="E1937">
        <v>7.46</v>
      </c>
      <c r="F1937">
        <v>1054</v>
      </c>
      <c r="G1937" t="s">
        <v>1179</v>
      </c>
      <c r="H1937" t="s">
        <v>40</v>
      </c>
      <c r="I1937" t="s">
        <v>41</v>
      </c>
      <c r="J1937" t="s">
        <v>42</v>
      </c>
      <c r="K1937" t="s">
        <v>122</v>
      </c>
      <c r="L1937" t="s">
        <v>72</v>
      </c>
      <c r="M1937" t="s">
        <v>1180</v>
      </c>
      <c r="N1937">
        <v>0.36</v>
      </c>
      <c r="O1937" t="s">
        <v>46</v>
      </c>
      <c r="P1937" t="s">
        <v>47</v>
      </c>
      <c r="Q1937" t="s">
        <v>391</v>
      </c>
      <c r="R1937" t="s">
        <v>1181</v>
      </c>
      <c r="S1937">
        <v>85374</v>
      </c>
      <c r="T1937" s="3">
        <v>42149</v>
      </c>
      <c r="U1937" s="3">
        <v>42151</v>
      </c>
      <c r="V1937">
        <v>-51.7</v>
      </c>
      <c r="W1937">
        <v>4</v>
      </c>
      <c r="X1937">
        <v>26.31</v>
      </c>
      <c r="Y1937">
        <v>90069</v>
      </c>
    </row>
    <row r="1938" spans="1:25" x14ac:dyDescent="0.25">
      <c r="A1938">
        <v>26260</v>
      </c>
      <c r="B1938" t="s">
        <v>50</v>
      </c>
      <c r="C1938">
        <v>0.08</v>
      </c>
      <c r="D1938">
        <v>26.38</v>
      </c>
      <c r="E1938">
        <v>5.58</v>
      </c>
      <c r="F1938">
        <v>1054</v>
      </c>
      <c r="G1938" t="s">
        <v>1179</v>
      </c>
      <c r="H1938" t="s">
        <v>62</v>
      </c>
      <c r="I1938" t="s">
        <v>41</v>
      </c>
      <c r="J1938" t="s">
        <v>42</v>
      </c>
      <c r="K1938" t="s">
        <v>106</v>
      </c>
      <c r="L1938" t="s">
        <v>72</v>
      </c>
      <c r="M1938" t="s">
        <v>1182</v>
      </c>
      <c r="N1938">
        <v>0.39</v>
      </c>
      <c r="O1938" t="s">
        <v>46</v>
      </c>
      <c r="P1938" t="s">
        <v>47</v>
      </c>
      <c r="Q1938" t="s">
        <v>391</v>
      </c>
      <c r="R1938" t="s">
        <v>1181</v>
      </c>
      <c r="S1938">
        <v>85374</v>
      </c>
      <c r="T1938" s="3">
        <v>42149</v>
      </c>
      <c r="U1938" s="3">
        <v>42150</v>
      </c>
      <c r="V1938">
        <v>144.75</v>
      </c>
      <c r="W1938">
        <v>8</v>
      </c>
      <c r="X1938">
        <v>209.78</v>
      </c>
      <c r="Y1938">
        <v>90069</v>
      </c>
    </row>
    <row r="1939" spans="1:25" x14ac:dyDescent="0.25">
      <c r="A1939">
        <v>26261</v>
      </c>
      <c r="B1939" t="s">
        <v>50</v>
      </c>
      <c r="C1939">
        <v>0.06</v>
      </c>
      <c r="D1939">
        <v>20.99</v>
      </c>
      <c r="E1939">
        <v>2.5</v>
      </c>
      <c r="F1939">
        <v>1054</v>
      </c>
      <c r="G1939" t="s">
        <v>1179</v>
      </c>
      <c r="H1939" t="s">
        <v>62</v>
      </c>
      <c r="I1939" t="s">
        <v>41</v>
      </c>
      <c r="J1939" t="s">
        <v>90</v>
      </c>
      <c r="K1939" t="s">
        <v>91</v>
      </c>
      <c r="L1939" t="s">
        <v>44</v>
      </c>
      <c r="M1939" t="s">
        <v>1183</v>
      </c>
      <c r="N1939">
        <v>0.81</v>
      </c>
      <c r="O1939" t="s">
        <v>46</v>
      </c>
      <c r="P1939" t="s">
        <v>47</v>
      </c>
      <c r="Q1939" t="s">
        <v>391</v>
      </c>
      <c r="R1939" t="s">
        <v>1181</v>
      </c>
      <c r="S1939">
        <v>85374</v>
      </c>
      <c r="T1939" s="3">
        <v>42149</v>
      </c>
      <c r="U1939" s="3">
        <v>42151</v>
      </c>
      <c r="V1939">
        <v>-112.19</v>
      </c>
      <c r="W1939">
        <v>1</v>
      </c>
      <c r="X1939">
        <v>17.829999999999998</v>
      </c>
      <c r="Y1939">
        <v>90069</v>
      </c>
    </row>
    <row r="1940" spans="1:25" x14ac:dyDescent="0.25">
      <c r="A1940">
        <v>26267</v>
      </c>
      <c r="B1940" t="s">
        <v>38</v>
      </c>
      <c r="C1940">
        <v>0.04</v>
      </c>
      <c r="D1940">
        <v>2.98</v>
      </c>
      <c r="E1940">
        <v>1.58</v>
      </c>
      <c r="F1940">
        <v>16</v>
      </c>
      <c r="G1940" t="s">
        <v>87</v>
      </c>
      <c r="H1940" t="s">
        <v>62</v>
      </c>
      <c r="I1940" t="s">
        <v>71</v>
      </c>
      <c r="J1940" t="s">
        <v>42</v>
      </c>
      <c r="K1940" t="s">
        <v>79</v>
      </c>
      <c r="L1940" t="s">
        <v>44</v>
      </c>
      <c r="M1940" t="s">
        <v>88</v>
      </c>
      <c r="N1940">
        <v>0.39</v>
      </c>
      <c r="O1940" t="s">
        <v>46</v>
      </c>
      <c r="P1940" t="s">
        <v>66</v>
      </c>
      <c r="Q1940" t="s">
        <v>84</v>
      </c>
      <c r="R1940" t="s">
        <v>89</v>
      </c>
      <c r="S1940">
        <v>13210</v>
      </c>
      <c r="T1940" s="3">
        <v>42047</v>
      </c>
      <c r="U1940" s="3">
        <v>42050</v>
      </c>
      <c r="V1940">
        <v>2.63</v>
      </c>
      <c r="W1940">
        <v>6</v>
      </c>
      <c r="X1940">
        <v>18.8</v>
      </c>
      <c r="Y1940">
        <v>86836</v>
      </c>
    </row>
    <row r="1941" spans="1:25" x14ac:dyDescent="0.25">
      <c r="A1941">
        <v>26268</v>
      </c>
      <c r="B1941" t="s">
        <v>38</v>
      </c>
      <c r="C1941">
        <v>0.05</v>
      </c>
      <c r="D1941">
        <v>115.99</v>
      </c>
      <c r="E1941">
        <v>2.5</v>
      </c>
      <c r="F1941">
        <v>16</v>
      </c>
      <c r="G1941" t="s">
        <v>87</v>
      </c>
      <c r="H1941" t="s">
        <v>62</v>
      </c>
      <c r="I1941" t="s">
        <v>71</v>
      </c>
      <c r="J1941" t="s">
        <v>90</v>
      </c>
      <c r="K1941" t="s">
        <v>91</v>
      </c>
      <c r="L1941" t="s">
        <v>72</v>
      </c>
      <c r="M1941" t="s">
        <v>92</v>
      </c>
      <c r="N1941">
        <v>0.55000000000000004</v>
      </c>
      <c r="O1941" t="s">
        <v>46</v>
      </c>
      <c r="P1941" t="s">
        <v>66</v>
      </c>
      <c r="Q1941" t="s">
        <v>84</v>
      </c>
      <c r="R1941" t="s">
        <v>89</v>
      </c>
      <c r="S1941">
        <v>13210</v>
      </c>
      <c r="T1941" s="3">
        <v>42047</v>
      </c>
      <c r="U1941" s="3">
        <v>42049</v>
      </c>
      <c r="V1941">
        <v>652.73</v>
      </c>
      <c r="W1941">
        <v>10</v>
      </c>
      <c r="X1941">
        <v>945.99</v>
      </c>
      <c r="Y1941">
        <v>86836</v>
      </c>
    </row>
    <row r="1942" spans="1:25" x14ac:dyDescent="0.25">
      <c r="A1942">
        <v>26274</v>
      </c>
      <c r="B1942" t="s">
        <v>38</v>
      </c>
      <c r="C1942">
        <v>0.04</v>
      </c>
      <c r="D1942">
        <v>62.18</v>
      </c>
      <c r="E1942">
        <v>10.84</v>
      </c>
      <c r="F1942">
        <v>1305</v>
      </c>
      <c r="G1942" t="s">
        <v>1402</v>
      </c>
      <c r="H1942" t="s">
        <v>62</v>
      </c>
      <c r="I1942" t="s">
        <v>127</v>
      </c>
      <c r="J1942" t="s">
        <v>54</v>
      </c>
      <c r="K1942" t="s">
        <v>63</v>
      </c>
      <c r="L1942" t="s">
        <v>99</v>
      </c>
      <c r="M1942" t="s">
        <v>1403</v>
      </c>
      <c r="N1942">
        <v>0.63</v>
      </c>
      <c r="O1942" t="s">
        <v>46</v>
      </c>
      <c r="P1942" t="s">
        <v>47</v>
      </c>
      <c r="Q1942" t="s">
        <v>225</v>
      </c>
      <c r="R1942" t="s">
        <v>1404</v>
      </c>
      <c r="S1942">
        <v>84120</v>
      </c>
      <c r="T1942" s="3">
        <v>42052</v>
      </c>
      <c r="U1942" s="3">
        <v>42054</v>
      </c>
      <c r="V1942">
        <v>125.81</v>
      </c>
      <c r="W1942">
        <v>3</v>
      </c>
      <c r="X1942">
        <v>182.33</v>
      </c>
      <c r="Y1942">
        <v>87002</v>
      </c>
    </row>
    <row r="1943" spans="1:25" x14ac:dyDescent="0.25">
      <c r="A1943">
        <v>26296</v>
      </c>
      <c r="B1943" t="s">
        <v>38</v>
      </c>
      <c r="C1943">
        <v>0.03</v>
      </c>
      <c r="D1943">
        <v>40.97</v>
      </c>
      <c r="E1943">
        <v>8.99</v>
      </c>
      <c r="F1943">
        <v>2621</v>
      </c>
      <c r="G1943" t="s">
        <v>2457</v>
      </c>
      <c r="H1943" t="s">
        <v>40</v>
      </c>
      <c r="I1943" t="s">
        <v>41</v>
      </c>
      <c r="J1943" t="s">
        <v>42</v>
      </c>
      <c r="K1943" t="s">
        <v>43</v>
      </c>
      <c r="L1943" t="s">
        <v>64</v>
      </c>
      <c r="M1943" t="s">
        <v>2458</v>
      </c>
      <c r="N1943">
        <v>0.59</v>
      </c>
      <c r="O1943" t="s">
        <v>46</v>
      </c>
      <c r="P1943" t="s">
        <v>149</v>
      </c>
      <c r="Q1943" t="s">
        <v>257</v>
      </c>
      <c r="R1943" t="s">
        <v>2459</v>
      </c>
      <c r="S1943">
        <v>37027</v>
      </c>
      <c r="T1943" s="3">
        <v>42082</v>
      </c>
      <c r="U1943" s="3">
        <v>42083</v>
      </c>
      <c r="V1943">
        <v>-177.06</v>
      </c>
      <c r="W1943">
        <v>5</v>
      </c>
      <c r="X1943">
        <v>207.22</v>
      </c>
      <c r="Y1943">
        <v>88016</v>
      </c>
    </row>
    <row r="1944" spans="1:25" x14ac:dyDescent="0.25">
      <c r="A1944">
        <v>26303</v>
      </c>
      <c r="B1944" t="s">
        <v>69</v>
      </c>
      <c r="C1944">
        <v>0.05</v>
      </c>
      <c r="D1944">
        <v>119.99</v>
      </c>
      <c r="E1944">
        <v>56.14</v>
      </c>
      <c r="F1944">
        <v>218</v>
      </c>
      <c r="G1944" t="s">
        <v>330</v>
      </c>
      <c r="H1944" t="s">
        <v>52</v>
      </c>
      <c r="I1944" t="s">
        <v>127</v>
      </c>
      <c r="J1944" t="s">
        <v>90</v>
      </c>
      <c r="K1944" t="s">
        <v>98</v>
      </c>
      <c r="L1944" t="s">
        <v>134</v>
      </c>
      <c r="M1944" t="s">
        <v>331</v>
      </c>
      <c r="N1944">
        <v>0.39</v>
      </c>
      <c r="O1944" t="s">
        <v>46</v>
      </c>
      <c r="P1944" t="s">
        <v>47</v>
      </c>
      <c r="Q1944" t="s">
        <v>225</v>
      </c>
      <c r="R1944" t="s">
        <v>332</v>
      </c>
      <c r="S1944">
        <v>84107</v>
      </c>
      <c r="T1944" s="3">
        <v>42164</v>
      </c>
      <c r="U1944" s="3">
        <v>42166</v>
      </c>
      <c r="V1944">
        <v>-102.51</v>
      </c>
      <c r="W1944">
        <v>6</v>
      </c>
      <c r="X1944">
        <v>730.37</v>
      </c>
      <c r="Y1944">
        <v>88048</v>
      </c>
    </row>
    <row r="1945" spans="1:25" x14ac:dyDescent="0.25">
      <c r="A1945">
        <v>26315</v>
      </c>
      <c r="B1945" t="s">
        <v>60</v>
      </c>
      <c r="C1945">
        <v>7.0000000000000007E-2</v>
      </c>
      <c r="D1945">
        <v>152.47999999999999</v>
      </c>
      <c r="E1945">
        <v>6.5</v>
      </c>
      <c r="F1945">
        <v>497</v>
      </c>
      <c r="G1945" t="s">
        <v>621</v>
      </c>
      <c r="H1945" t="s">
        <v>62</v>
      </c>
      <c r="I1945" t="s">
        <v>71</v>
      </c>
      <c r="J1945" t="s">
        <v>90</v>
      </c>
      <c r="K1945" t="s">
        <v>193</v>
      </c>
      <c r="L1945" t="s">
        <v>72</v>
      </c>
      <c r="M1945" t="s">
        <v>622</v>
      </c>
      <c r="N1945">
        <v>0.74</v>
      </c>
      <c r="O1945" t="s">
        <v>46</v>
      </c>
      <c r="P1945" t="s">
        <v>149</v>
      </c>
      <c r="Q1945" t="s">
        <v>257</v>
      </c>
      <c r="R1945" t="s">
        <v>623</v>
      </c>
      <c r="S1945">
        <v>37130</v>
      </c>
      <c r="T1945" s="3">
        <v>42138</v>
      </c>
      <c r="U1945" s="3">
        <v>42140</v>
      </c>
      <c r="V1945">
        <v>171.84</v>
      </c>
      <c r="W1945">
        <v>35</v>
      </c>
      <c r="X1945">
        <v>5062.49</v>
      </c>
      <c r="Y1945">
        <v>90706</v>
      </c>
    </row>
    <row r="1946" spans="1:25" x14ac:dyDescent="0.25">
      <c r="A1946">
        <v>26321</v>
      </c>
      <c r="B1946" t="s">
        <v>69</v>
      </c>
      <c r="C1946">
        <v>7.0000000000000007E-2</v>
      </c>
      <c r="D1946">
        <v>1.7</v>
      </c>
      <c r="E1946">
        <v>1.99</v>
      </c>
      <c r="F1946">
        <v>689</v>
      </c>
      <c r="G1946" t="s">
        <v>826</v>
      </c>
      <c r="H1946" t="s">
        <v>62</v>
      </c>
      <c r="I1946" t="s">
        <v>71</v>
      </c>
      <c r="J1946" t="s">
        <v>90</v>
      </c>
      <c r="K1946" t="s">
        <v>193</v>
      </c>
      <c r="L1946" t="s">
        <v>64</v>
      </c>
      <c r="M1946" t="s">
        <v>827</v>
      </c>
      <c r="N1946">
        <v>0.51</v>
      </c>
      <c r="O1946" t="s">
        <v>46</v>
      </c>
      <c r="P1946" t="s">
        <v>74</v>
      </c>
      <c r="Q1946" t="s">
        <v>519</v>
      </c>
      <c r="R1946" t="s">
        <v>828</v>
      </c>
      <c r="S1946">
        <v>63376</v>
      </c>
      <c r="T1946" s="3">
        <v>42039</v>
      </c>
      <c r="U1946" s="3">
        <v>42040</v>
      </c>
      <c r="V1946">
        <v>-51.42</v>
      </c>
      <c r="W1946">
        <v>10</v>
      </c>
      <c r="X1946">
        <v>17.420000000000002</v>
      </c>
      <c r="Y1946">
        <v>88502</v>
      </c>
    </row>
    <row r="1947" spans="1:25" x14ac:dyDescent="0.25">
      <c r="A1947">
        <v>26331</v>
      </c>
      <c r="B1947" t="s">
        <v>50</v>
      </c>
      <c r="C1947">
        <v>0</v>
      </c>
      <c r="D1947">
        <v>1.48</v>
      </c>
      <c r="E1947">
        <v>0.7</v>
      </c>
      <c r="F1947">
        <v>2183</v>
      </c>
      <c r="G1947" t="s">
        <v>2091</v>
      </c>
      <c r="H1947" t="s">
        <v>62</v>
      </c>
      <c r="I1947" t="s">
        <v>53</v>
      </c>
      <c r="J1947" t="s">
        <v>42</v>
      </c>
      <c r="K1947" t="s">
        <v>79</v>
      </c>
      <c r="L1947" t="s">
        <v>44</v>
      </c>
      <c r="M1947" t="s">
        <v>2016</v>
      </c>
      <c r="N1947">
        <v>0.37</v>
      </c>
      <c r="O1947" t="s">
        <v>46</v>
      </c>
      <c r="P1947" t="s">
        <v>149</v>
      </c>
      <c r="Q1947" t="s">
        <v>626</v>
      </c>
      <c r="R1947" t="s">
        <v>2092</v>
      </c>
      <c r="S1947">
        <v>42301</v>
      </c>
      <c r="T1947" s="3">
        <v>42170</v>
      </c>
      <c r="U1947" s="3">
        <v>42172</v>
      </c>
      <c r="V1947">
        <v>-203.1</v>
      </c>
      <c r="W1947">
        <v>12</v>
      </c>
      <c r="X1947">
        <v>19.32</v>
      </c>
      <c r="Y1947">
        <v>91571</v>
      </c>
    </row>
    <row r="1948" spans="1:25" x14ac:dyDescent="0.25">
      <c r="A1948">
        <v>26340</v>
      </c>
      <c r="B1948" t="s">
        <v>50</v>
      </c>
      <c r="C1948">
        <v>0.08</v>
      </c>
      <c r="D1948">
        <v>100.97</v>
      </c>
      <c r="E1948">
        <v>14</v>
      </c>
      <c r="F1948">
        <v>1634</v>
      </c>
      <c r="G1948" t="s">
        <v>1655</v>
      </c>
      <c r="H1948" t="s">
        <v>52</v>
      </c>
      <c r="I1948" t="s">
        <v>53</v>
      </c>
      <c r="J1948" t="s">
        <v>90</v>
      </c>
      <c r="K1948" t="s">
        <v>98</v>
      </c>
      <c r="L1948" t="s">
        <v>56</v>
      </c>
      <c r="M1948" t="s">
        <v>1656</v>
      </c>
      <c r="N1948">
        <v>0.37</v>
      </c>
      <c r="O1948" t="s">
        <v>46</v>
      </c>
      <c r="P1948" t="s">
        <v>149</v>
      </c>
      <c r="Q1948" t="s">
        <v>684</v>
      </c>
      <c r="R1948" t="s">
        <v>1657</v>
      </c>
      <c r="S1948">
        <v>39212</v>
      </c>
      <c r="T1948" s="3">
        <v>42103</v>
      </c>
      <c r="U1948" s="3">
        <v>42104</v>
      </c>
      <c r="V1948">
        <v>-73.489999999999995</v>
      </c>
      <c r="W1948">
        <v>15</v>
      </c>
      <c r="X1948">
        <v>1483.16</v>
      </c>
      <c r="Y1948">
        <v>90532</v>
      </c>
    </row>
    <row r="1949" spans="1:25" x14ac:dyDescent="0.25">
      <c r="A1949">
        <v>26361</v>
      </c>
      <c r="B1949" t="s">
        <v>119</v>
      </c>
      <c r="C1949">
        <v>0.01</v>
      </c>
      <c r="D1949">
        <v>7.64</v>
      </c>
      <c r="E1949">
        <v>1.39</v>
      </c>
      <c r="F1949">
        <v>2258</v>
      </c>
      <c r="G1949" t="s">
        <v>2150</v>
      </c>
      <c r="H1949" t="s">
        <v>40</v>
      </c>
      <c r="I1949" t="s">
        <v>41</v>
      </c>
      <c r="J1949" t="s">
        <v>42</v>
      </c>
      <c r="K1949" t="s">
        <v>82</v>
      </c>
      <c r="L1949" t="s">
        <v>72</v>
      </c>
      <c r="M1949" t="s">
        <v>1252</v>
      </c>
      <c r="N1949">
        <v>0.36</v>
      </c>
      <c r="O1949" t="s">
        <v>46</v>
      </c>
      <c r="P1949" t="s">
        <v>149</v>
      </c>
      <c r="Q1949" t="s">
        <v>335</v>
      </c>
      <c r="R1949" t="s">
        <v>2151</v>
      </c>
      <c r="S1949">
        <v>27801</v>
      </c>
      <c r="T1949" s="3">
        <v>42072</v>
      </c>
      <c r="U1949" s="3">
        <v>42076</v>
      </c>
      <c r="V1949">
        <v>-1676.61</v>
      </c>
      <c r="W1949">
        <v>9</v>
      </c>
      <c r="X1949">
        <v>73.290000000000006</v>
      </c>
      <c r="Y1949">
        <v>87962</v>
      </c>
    </row>
    <row r="1950" spans="1:25" x14ac:dyDescent="0.25">
      <c r="A1950">
        <v>26362</v>
      </c>
      <c r="B1950" t="s">
        <v>119</v>
      </c>
      <c r="C1950">
        <v>7.0000000000000007E-2</v>
      </c>
      <c r="D1950">
        <v>400.97</v>
      </c>
      <c r="E1950">
        <v>48.26</v>
      </c>
      <c r="F1950">
        <v>2258</v>
      </c>
      <c r="G1950" t="s">
        <v>2150</v>
      </c>
      <c r="H1950" t="s">
        <v>52</v>
      </c>
      <c r="I1950" t="s">
        <v>41</v>
      </c>
      <c r="J1950" t="s">
        <v>90</v>
      </c>
      <c r="K1950" t="s">
        <v>98</v>
      </c>
      <c r="L1950" t="s">
        <v>134</v>
      </c>
      <c r="M1950" t="s">
        <v>1295</v>
      </c>
      <c r="N1950">
        <v>0.36</v>
      </c>
      <c r="O1950" t="s">
        <v>46</v>
      </c>
      <c r="P1950" t="s">
        <v>149</v>
      </c>
      <c r="Q1950" t="s">
        <v>335</v>
      </c>
      <c r="R1950" t="s">
        <v>2151</v>
      </c>
      <c r="S1950">
        <v>27801</v>
      </c>
      <c r="T1950" s="3">
        <v>42072</v>
      </c>
      <c r="U1950" s="3">
        <v>42076</v>
      </c>
      <c r="V1950">
        <v>45.13</v>
      </c>
      <c r="W1950">
        <v>8</v>
      </c>
      <c r="X1950">
        <v>2961.32</v>
      </c>
      <c r="Y1950">
        <v>87962</v>
      </c>
    </row>
    <row r="1951" spans="1:25" x14ac:dyDescent="0.25">
      <c r="A1951">
        <v>26377</v>
      </c>
      <c r="B1951" t="s">
        <v>119</v>
      </c>
      <c r="C1951">
        <v>0.04</v>
      </c>
      <c r="D1951">
        <v>4.71</v>
      </c>
      <c r="E1951">
        <v>0.7</v>
      </c>
      <c r="F1951">
        <v>1127</v>
      </c>
      <c r="G1951" t="s">
        <v>1243</v>
      </c>
      <c r="H1951" t="s">
        <v>62</v>
      </c>
      <c r="I1951" t="s">
        <v>127</v>
      </c>
      <c r="J1951" t="s">
        <v>42</v>
      </c>
      <c r="K1951" t="s">
        <v>79</v>
      </c>
      <c r="L1951" t="s">
        <v>44</v>
      </c>
      <c r="M1951" t="s">
        <v>1245</v>
      </c>
      <c r="N1951">
        <v>0.8</v>
      </c>
      <c r="O1951" t="s">
        <v>46</v>
      </c>
      <c r="P1951" t="s">
        <v>74</v>
      </c>
      <c r="Q1951" t="s">
        <v>143</v>
      </c>
      <c r="R1951" t="s">
        <v>1244</v>
      </c>
      <c r="S1951">
        <v>78852</v>
      </c>
      <c r="T1951" s="3">
        <v>42177</v>
      </c>
      <c r="U1951" s="3">
        <v>42181</v>
      </c>
      <c r="V1951">
        <v>4.53</v>
      </c>
      <c r="W1951">
        <v>19</v>
      </c>
      <c r="X1951">
        <v>90.52</v>
      </c>
      <c r="Y1951">
        <v>87222</v>
      </c>
    </row>
    <row r="1952" spans="1:25" x14ac:dyDescent="0.25">
      <c r="A1952">
        <v>26378</v>
      </c>
      <c r="B1952" t="s">
        <v>119</v>
      </c>
      <c r="C1952">
        <v>0.06</v>
      </c>
      <c r="D1952">
        <v>4.2</v>
      </c>
      <c r="E1952">
        <v>2.2599999999999998</v>
      </c>
      <c r="F1952">
        <v>1128</v>
      </c>
      <c r="G1952" t="s">
        <v>1246</v>
      </c>
      <c r="H1952" t="s">
        <v>62</v>
      </c>
      <c r="I1952" t="s">
        <v>127</v>
      </c>
      <c r="J1952" t="s">
        <v>42</v>
      </c>
      <c r="K1952" t="s">
        <v>106</v>
      </c>
      <c r="L1952" t="s">
        <v>44</v>
      </c>
      <c r="M1952" t="s">
        <v>1247</v>
      </c>
      <c r="N1952">
        <v>0.36</v>
      </c>
      <c r="O1952" t="s">
        <v>46</v>
      </c>
      <c r="P1952" t="s">
        <v>74</v>
      </c>
      <c r="Q1952" t="s">
        <v>143</v>
      </c>
      <c r="R1952" t="s">
        <v>1248</v>
      </c>
      <c r="S1952">
        <v>78539</v>
      </c>
      <c r="T1952" s="3">
        <v>42177</v>
      </c>
      <c r="U1952" s="3">
        <v>42182</v>
      </c>
      <c r="V1952">
        <v>9.7799999999999994</v>
      </c>
      <c r="W1952">
        <v>13</v>
      </c>
      <c r="X1952">
        <v>55.97</v>
      </c>
      <c r="Y1952">
        <v>87222</v>
      </c>
    </row>
    <row r="1953" spans="1:25" x14ac:dyDescent="0.25">
      <c r="A1953">
        <v>26389</v>
      </c>
      <c r="B1953" t="s">
        <v>38</v>
      </c>
      <c r="C1953">
        <v>0.02</v>
      </c>
      <c r="D1953">
        <v>30.98</v>
      </c>
      <c r="E1953">
        <v>17.079999999999998</v>
      </c>
      <c r="F1953">
        <v>1735</v>
      </c>
      <c r="G1953" t="s">
        <v>1760</v>
      </c>
      <c r="H1953" t="s">
        <v>62</v>
      </c>
      <c r="I1953" t="s">
        <v>71</v>
      </c>
      <c r="J1953" t="s">
        <v>42</v>
      </c>
      <c r="K1953" t="s">
        <v>106</v>
      </c>
      <c r="L1953" t="s">
        <v>72</v>
      </c>
      <c r="M1953" t="s">
        <v>1757</v>
      </c>
      <c r="N1953">
        <v>0.4</v>
      </c>
      <c r="O1953" t="s">
        <v>46</v>
      </c>
      <c r="P1953" t="s">
        <v>66</v>
      </c>
      <c r="Q1953" t="s">
        <v>84</v>
      </c>
      <c r="R1953" t="s">
        <v>1761</v>
      </c>
      <c r="S1953">
        <v>11550</v>
      </c>
      <c r="T1953" s="3">
        <v>42183</v>
      </c>
      <c r="U1953" s="3">
        <v>42184</v>
      </c>
      <c r="V1953">
        <v>-16.14</v>
      </c>
      <c r="W1953">
        <v>3</v>
      </c>
      <c r="X1953">
        <v>101.13</v>
      </c>
      <c r="Y1953">
        <v>88444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735D9-0348-4B48-97BB-AB82B17DCF25}">
  <dimension ref="A1:B1635"/>
  <sheetViews>
    <sheetView tabSelected="1" workbookViewId="0">
      <selection activeCell="C33" sqref="C33"/>
    </sheetView>
  </sheetViews>
  <sheetFormatPr defaultRowHeight="13.8" x14ac:dyDescent="0.25"/>
  <cols>
    <col min="1" max="1" width="10.09765625" customWidth="1"/>
    <col min="2" max="2" width="8.3984375" customWidth="1"/>
  </cols>
  <sheetData>
    <row r="1" spans="1:2" x14ac:dyDescent="0.25">
      <c r="A1" t="s">
        <v>37</v>
      </c>
      <c r="B1" t="s">
        <v>3047</v>
      </c>
    </row>
    <row r="2" spans="1:2" x14ac:dyDescent="0.25">
      <c r="A2">
        <v>65</v>
      </c>
      <c r="B2" t="s">
        <v>3048</v>
      </c>
    </row>
    <row r="3" spans="1:2" x14ac:dyDescent="0.25">
      <c r="A3">
        <v>612</v>
      </c>
      <c r="B3" t="s">
        <v>3048</v>
      </c>
    </row>
    <row r="4" spans="1:2" x14ac:dyDescent="0.25">
      <c r="A4">
        <v>614</v>
      </c>
      <c r="B4" t="s">
        <v>3048</v>
      </c>
    </row>
    <row r="5" spans="1:2" x14ac:dyDescent="0.25">
      <c r="A5">
        <v>678</v>
      </c>
      <c r="B5" t="s">
        <v>3048</v>
      </c>
    </row>
    <row r="6" spans="1:2" x14ac:dyDescent="0.25">
      <c r="A6">
        <v>710</v>
      </c>
      <c r="B6" t="s">
        <v>3048</v>
      </c>
    </row>
    <row r="7" spans="1:2" x14ac:dyDescent="0.25">
      <c r="A7">
        <v>740</v>
      </c>
      <c r="B7" t="s">
        <v>3048</v>
      </c>
    </row>
    <row r="8" spans="1:2" x14ac:dyDescent="0.25">
      <c r="A8">
        <v>775</v>
      </c>
      <c r="B8" t="s">
        <v>3048</v>
      </c>
    </row>
    <row r="9" spans="1:2" x14ac:dyDescent="0.25">
      <c r="A9">
        <v>833</v>
      </c>
      <c r="B9" t="s">
        <v>3048</v>
      </c>
    </row>
    <row r="10" spans="1:2" x14ac:dyDescent="0.25">
      <c r="A10">
        <v>902</v>
      </c>
      <c r="B10" t="s">
        <v>3048</v>
      </c>
    </row>
    <row r="11" spans="1:2" x14ac:dyDescent="0.25">
      <c r="A11">
        <v>3300</v>
      </c>
      <c r="B11" t="s">
        <v>3048</v>
      </c>
    </row>
    <row r="12" spans="1:2" x14ac:dyDescent="0.25">
      <c r="A12">
        <v>3456</v>
      </c>
      <c r="B12" t="s">
        <v>3048</v>
      </c>
    </row>
    <row r="13" spans="1:2" x14ac:dyDescent="0.25">
      <c r="A13">
        <v>3525</v>
      </c>
      <c r="B13" t="s">
        <v>3048</v>
      </c>
    </row>
    <row r="14" spans="1:2" x14ac:dyDescent="0.25">
      <c r="A14">
        <v>3589</v>
      </c>
      <c r="B14" t="s">
        <v>3048</v>
      </c>
    </row>
    <row r="15" spans="1:2" x14ac:dyDescent="0.25">
      <c r="A15">
        <v>3687</v>
      </c>
      <c r="B15" t="s">
        <v>3048</v>
      </c>
    </row>
    <row r="16" spans="1:2" x14ac:dyDescent="0.25">
      <c r="A16">
        <v>3777</v>
      </c>
      <c r="B16" t="s">
        <v>3048</v>
      </c>
    </row>
    <row r="17" spans="1:2" x14ac:dyDescent="0.25">
      <c r="A17">
        <v>3783</v>
      </c>
      <c r="B17" t="s">
        <v>3048</v>
      </c>
    </row>
    <row r="18" spans="1:2" x14ac:dyDescent="0.25">
      <c r="A18">
        <v>4006</v>
      </c>
      <c r="B18" t="s">
        <v>3048</v>
      </c>
    </row>
    <row r="19" spans="1:2" x14ac:dyDescent="0.25">
      <c r="A19">
        <v>4037</v>
      </c>
      <c r="B19" t="s">
        <v>3048</v>
      </c>
    </row>
    <row r="20" spans="1:2" x14ac:dyDescent="0.25">
      <c r="A20">
        <v>4230</v>
      </c>
      <c r="B20" t="s">
        <v>3048</v>
      </c>
    </row>
    <row r="21" spans="1:2" x14ac:dyDescent="0.25">
      <c r="A21">
        <v>4261</v>
      </c>
      <c r="B21" t="s">
        <v>3048</v>
      </c>
    </row>
    <row r="22" spans="1:2" x14ac:dyDescent="0.25">
      <c r="A22">
        <v>4391</v>
      </c>
      <c r="B22" t="s">
        <v>3048</v>
      </c>
    </row>
    <row r="23" spans="1:2" x14ac:dyDescent="0.25">
      <c r="A23">
        <v>4610</v>
      </c>
      <c r="B23" t="s">
        <v>3048</v>
      </c>
    </row>
    <row r="24" spans="1:2" x14ac:dyDescent="0.25">
      <c r="A24">
        <v>4738</v>
      </c>
      <c r="B24" t="s">
        <v>3048</v>
      </c>
    </row>
    <row r="25" spans="1:2" x14ac:dyDescent="0.25">
      <c r="A25">
        <v>4864</v>
      </c>
      <c r="B25" t="s">
        <v>3048</v>
      </c>
    </row>
    <row r="26" spans="1:2" x14ac:dyDescent="0.25">
      <c r="A26">
        <v>4960</v>
      </c>
      <c r="B26" t="s">
        <v>3048</v>
      </c>
    </row>
    <row r="27" spans="1:2" x14ac:dyDescent="0.25">
      <c r="A27">
        <v>5028</v>
      </c>
      <c r="B27" t="s">
        <v>3048</v>
      </c>
    </row>
    <row r="28" spans="1:2" x14ac:dyDescent="0.25">
      <c r="A28">
        <v>5059</v>
      </c>
      <c r="B28" t="s">
        <v>3048</v>
      </c>
    </row>
    <row r="29" spans="1:2" x14ac:dyDescent="0.25">
      <c r="A29">
        <v>5061</v>
      </c>
      <c r="B29" t="s">
        <v>3048</v>
      </c>
    </row>
    <row r="30" spans="1:2" x14ac:dyDescent="0.25">
      <c r="A30">
        <v>5189</v>
      </c>
      <c r="B30" t="s">
        <v>3048</v>
      </c>
    </row>
    <row r="31" spans="1:2" x14ac:dyDescent="0.25">
      <c r="A31">
        <v>5381</v>
      </c>
      <c r="B31" t="s">
        <v>3048</v>
      </c>
    </row>
    <row r="32" spans="1:2" x14ac:dyDescent="0.25">
      <c r="A32">
        <v>5414</v>
      </c>
      <c r="B32" t="s">
        <v>3048</v>
      </c>
    </row>
    <row r="33" spans="1:2" x14ac:dyDescent="0.25">
      <c r="A33">
        <v>5511</v>
      </c>
      <c r="B33" t="s">
        <v>3048</v>
      </c>
    </row>
    <row r="34" spans="1:2" x14ac:dyDescent="0.25">
      <c r="A34">
        <v>5699</v>
      </c>
      <c r="B34" t="s">
        <v>3048</v>
      </c>
    </row>
    <row r="35" spans="1:2" x14ac:dyDescent="0.25">
      <c r="A35">
        <v>6054</v>
      </c>
      <c r="B35" t="s">
        <v>3048</v>
      </c>
    </row>
    <row r="36" spans="1:2" x14ac:dyDescent="0.25">
      <c r="A36">
        <v>6241</v>
      </c>
      <c r="B36" t="s">
        <v>3048</v>
      </c>
    </row>
    <row r="37" spans="1:2" x14ac:dyDescent="0.25">
      <c r="A37">
        <v>6272</v>
      </c>
      <c r="B37" t="s">
        <v>3048</v>
      </c>
    </row>
    <row r="38" spans="1:2" x14ac:dyDescent="0.25">
      <c r="A38">
        <v>6498</v>
      </c>
      <c r="B38" t="s">
        <v>3048</v>
      </c>
    </row>
    <row r="39" spans="1:2" x14ac:dyDescent="0.25">
      <c r="A39">
        <v>6500</v>
      </c>
      <c r="B39" t="s">
        <v>3048</v>
      </c>
    </row>
    <row r="40" spans="1:2" x14ac:dyDescent="0.25">
      <c r="A40">
        <v>6502</v>
      </c>
      <c r="B40" t="s">
        <v>3048</v>
      </c>
    </row>
    <row r="41" spans="1:2" x14ac:dyDescent="0.25">
      <c r="A41">
        <v>6661</v>
      </c>
      <c r="B41" t="s">
        <v>3048</v>
      </c>
    </row>
    <row r="42" spans="1:2" x14ac:dyDescent="0.25">
      <c r="A42">
        <v>6695</v>
      </c>
      <c r="B42" t="s">
        <v>3048</v>
      </c>
    </row>
    <row r="43" spans="1:2" x14ac:dyDescent="0.25">
      <c r="A43">
        <v>6757</v>
      </c>
      <c r="B43" t="s">
        <v>3048</v>
      </c>
    </row>
    <row r="44" spans="1:2" x14ac:dyDescent="0.25">
      <c r="A44">
        <v>6978</v>
      </c>
      <c r="B44" t="s">
        <v>3048</v>
      </c>
    </row>
    <row r="45" spans="1:2" x14ac:dyDescent="0.25">
      <c r="A45">
        <v>6979</v>
      </c>
      <c r="B45" t="s">
        <v>3048</v>
      </c>
    </row>
    <row r="46" spans="1:2" x14ac:dyDescent="0.25">
      <c r="A46">
        <v>7079</v>
      </c>
      <c r="B46" t="s">
        <v>3048</v>
      </c>
    </row>
    <row r="47" spans="1:2" x14ac:dyDescent="0.25">
      <c r="A47">
        <v>7107</v>
      </c>
      <c r="B47" t="s">
        <v>3048</v>
      </c>
    </row>
    <row r="48" spans="1:2" x14ac:dyDescent="0.25">
      <c r="A48">
        <v>7203</v>
      </c>
      <c r="B48" t="s">
        <v>3048</v>
      </c>
    </row>
    <row r="49" spans="1:2" x14ac:dyDescent="0.25">
      <c r="A49">
        <v>7269</v>
      </c>
      <c r="B49" t="s">
        <v>3048</v>
      </c>
    </row>
    <row r="50" spans="1:2" x14ac:dyDescent="0.25">
      <c r="A50">
        <v>7364</v>
      </c>
      <c r="B50" t="s">
        <v>3048</v>
      </c>
    </row>
    <row r="51" spans="1:2" x14ac:dyDescent="0.25">
      <c r="A51">
        <v>7521</v>
      </c>
      <c r="B51" t="s">
        <v>3048</v>
      </c>
    </row>
    <row r="52" spans="1:2" x14ac:dyDescent="0.25">
      <c r="A52">
        <v>7744</v>
      </c>
      <c r="B52" t="s">
        <v>3048</v>
      </c>
    </row>
    <row r="53" spans="1:2" x14ac:dyDescent="0.25">
      <c r="A53">
        <v>7812</v>
      </c>
      <c r="B53" t="s">
        <v>3048</v>
      </c>
    </row>
    <row r="54" spans="1:2" x14ac:dyDescent="0.25">
      <c r="A54">
        <v>7815</v>
      </c>
      <c r="B54" t="s">
        <v>3048</v>
      </c>
    </row>
    <row r="55" spans="1:2" x14ac:dyDescent="0.25">
      <c r="A55">
        <v>7841</v>
      </c>
      <c r="B55" t="s">
        <v>3048</v>
      </c>
    </row>
    <row r="56" spans="1:2" x14ac:dyDescent="0.25">
      <c r="A56">
        <v>7845</v>
      </c>
      <c r="B56" t="s">
        <v>3048</v>
      </c>
    </row>
    <row r="57" spans="1:2" x14ac:dyDescent="0.25">
      <c r="A57">
        <v>8034</v>
      </c>
      <c r="B57" t="s">
        <v>3048</v>
      </c>
    </row>
    <row r="58" spans="1:2" x14ac:dyDescent="0.25">
      <c r="A58">
        <v>8133</v>
      </c>
      <c r="B58" t="s">
        <v>3048</v>
      </c>
    </row>
    <row r="59" spans="1:2" x14ac:dyDescent="0.25">
      <c r="A59">
        <v>8292</v>
      </c>
      <c r="B59" t="s">
        <v>3048</v>
      </c>
    </row>
    <row r="60" spans="1:2" x14ac:dyDescent="0.25">
      <c r="A60">
        <v>8293</v>
      </c>
      <c r="B60" t="s">
        <v>3048</v>
      </c>
    </row>
    <row r="61" spans="1:2" x14ac:dyDescent="0.25">
      <c r="A61">
        <v>8353</v>
      </c>
      <c r="B61" t="s">
        <v>3048</v>
      </c>
    </row>
    <row r="62" spans="1:2" x14ac:dyDescent="0.25">
      <c r="A62">
        <v>8961</v>
      </c>
      <c r="B62" t="s">
        <v>3048</v>
      </c>
    </row>
    <row r="63" spans="1:2" x14ac:dyDescent="0.25">
      <c r="A63">
        <v>9027</v>
      </c>
      <c r="B63" t="s">
        <v>3048</v>
      </c>
    </row>
    <row r="64" spans="1:2" x14ac:dyDescent="0.25">
      <c r="A64">
        <v>9093</v>
      </c>
      <c r="B64" t="s">
        <v>3048</v>
      </c>
    </row>
    <row r="65" spans="1:2" x14ac:dyDescent="0.25">
      <c r="A65">
        <v>9152</v>
      </c>
      <c r="B65" t="s">
        <v>3048</v>
      </c>
    </row>
    <row r="66" spans="1:2" x14ac:dyDescent="0.25">
      <c r="A66">
        <v>9219</v>
      </c>
      <c r="B66" t="s">
        <v>3048</v>
      </c>
    </row>
    <row r="67" spans="1:2" x14ac:dyDescent="0.25">
      <c r="A67">
        <v>9472</v>
      </c>
      <c r="B67" t="s">
        <v>3048</v>
      </c>
    </row>
    <row r="68" spans="1:2" x14ac:dyDescent="0.25">
      <c r="A68">
        <v>9574</v>
      </c>
      <c r="B68" t="s">
        <v>3048</v>
      </c>
    </row>
    <row r="69" spans="1:2" x14ac:dyDescent="0.25">
      <c r="A69">
        <v>9696</v>
      </c>
      <c r="B69" t="s">
        <v>3048</v>
      </c>
    </row>
    <row r="70" spans="1:2" x14ac:dyDescent="0.25">
      <c r="A70">
        <v>9701</v>
      </c>
      <c r="B70" t="s">
        <v>3048</v>
      </c>
    </row>
    <row r="71" spans="1:2" x14ac:dyDescent="0.25">
      <c r="A71">
        <v>9762</v>
      </c>
      <c r="B71" t="s">
        <v>3048</v>
      </c>
    </row>
    <row r="72" spans="1:2" x14ac:dyDescent="0.25">
      <c r="A72">
        <v>9829</v>
      </c>
      <c r="B72" t="s">
        <v>3048</v>
      </c>
    </row>
    <row r="73" spans="1:2" x14ac:dyDescent="0.25">
      <c r="A73">
        <v>9895</v>
      </c>
      <c r="B73" t="s">
        <v>3048</v>
      </c>
    </row>
    <row r="74" spans="1:2" x14ac:dyDescent="0.25">
      <c r="A74">
        <v>9923</v>
      </c>
      <c r="B74" t="s">
        <v>3048</v>
      </c>
    </row>
    <row r="75" spans="1:2" x14ac:dyDescent="0.25">
      <c r="A75">
        <v>9927</v>
      </c>
      <c r="B75" t="s">
        <v>3048</v>
      </c>
    </row>
    <row r="76" spans="1:2" x14ac:dyDescent="0.25">
      <c r="A76">
        <v>10054</v>
      </c>
      <c r="B76" t="s">
        <v>3048</v>
      </c>
    </row>
    <row r="77" spans="1:2" x14ac:dyDescent="0.25">
      <c r="A77">
        <v>10183</v>
      </c>
      <c r="B77" t="s">
        <v>3048</v>
      </c>
    </row>
    <row r="78" spans="1:2" x14ac:dyDescent="0.25">
      <c r="A78">
        <v>10498</v>
      </c>
      <c r="B78" t="s">
        <v>3048</v>
      </c>
    </row>
    <row r="79" spans="1:2" x14ac:dyDescent="0.25">
      <c r="A79">
        <v>10662</v>
      </c>
      <c r="B79" t="s">
        <v>3048</v>
      </c>
    </row>
    <row r="80" spans="1:2" x14ac:dyDescent="0.25">
      <c r="A80">
        <v>10917</v>
      </c>
      <c r="B80" t="s">
        <v>3048</v>
      </c>
    </row>
    <row r="81" spans="1:2" x14ac:dyDescent="0.25">
      <c r="A81">
        <v>11271</v>
      </c>
      <c r="B81" t="s">
        <v>3048</v>
      </c>
    </row>
    <row r="82" spans="1:2" x14ac:dyDescent="0.25">
      <c r="A82">
        <v>11396</v>
      </c>
      <c r="B82" t="s">
        <v>3048</v>
      </c>
    </row>
    <row r="83" spans="1:2" x14ac:dyDescent="0.25">
      <c r="A83">
        <v>11425</v>
      </c>
      <c r="B83" t="s">
        <v>3048</v>
      </c>
    </row>
    <row r="84" spans="1:2" x14ac:dyDescent="0.25">
      <c r="A84">
        <v>11426</v>
      </c>
      <c r="B84" t="s">
        <v>3048</v>
      </c>
    </row>
    <row r="85" spans="1:2" x14ac:dyDescent="0.25">
      <c r="A85">
        <v>11648</v>
      </c>
      <c r="B85" t="s">
        <v>3048</v>
      </c>
    </row>
    <row r="86" spans="1:2" x14ac:dyDescent="0.25">
      <c r="A86">
        <v>11652</v>
      </c>
      <c r="B86" t="s">
        <v>3048</v>
      </c>
    </row>
    <row r="87" spans="1:2" x14ac:dyDescent="0.25">
      <c r="A87">
        <v>11682</v>
      </c>
      <c r="B87" t="s">
        <v>3048</v>
      </c>
    </row>
    <row r="88" spans="1:2" x14ac:dyDescent="0.25">
      <c r="A88">
        <v>11748</v>
      </c>
      <c r="B88" t="s">
        <v>3048</v>
      </c>
    </row>
    <row r="89" spans="1:2" x14ac:dyDescent="0.25">
      <c r="A89">
        <v>11909</v>
      </c>
      <c r="B89" t="s">
        <v>3048</v>
      </c>
    </row>
    <row r="90" spans="1:2" x14ac:dyDescent="0.25">
      <c r="A90">
        <v>11911</v>
      </c>
      <c r="B90" t="s">
        <v>3048</v>
      </c>
    </row>
    <row r="91" spans="1:2" x14ac:dyDescent="0.25">
      <c r="A91">
        <v>12005</v>
      </c>
      <c r="B91" t="s">
        <v>3048</v>
      </c>
    </row>
    <row r="92" spans="1:2" x14ac:dyDescent="0.25">
      <c r="A92">
        <v>12067</v>
      </c>
      <c r="B92" t="s">
        <v>3048</v>
      </c>
    </row>
    <row r="93" spans="1:2" x14ac:dyDescent="0.25">
      <c r="A93">
        <v>12096</v>
      </c>
      <c r="B93" t="s">
        <v>3048</v>
      </c>
    </row>
    <row r="94" spans="1:2" x14ac:dyDescent="0.25">
      <c r="A94">
        <v>12262</v>
      </c>
      <c r="B94" t="s">
        <v>3048</v>
      </c>
    </row>
    <row r="95" spans="1:2" x14ac:dyDescent="0.25">
      <c r="A95">
        <v>12263</v>
      </c>
      <c r="B95" t="s">
        <v>3048</v>
      </c>
    </row>
    <row r="96" spans="1:2" x14ac:dyDescent="0.25">
      <c r="A96">
        <v>12389</v>
      </c>
      <c r="B96" t="s">
        <v>3048</v>
      </c>
    </row>
    <row r="97" spans="1:2" x14ac:dyDescent="0.25">
      <c r="A97">
        <v>12451</v>
      </c>
      <c r="B97" t="s">
        <v>3048</v>
      </c>
    </row>
    <row r="98" spans="1:2" x14ac:dyDescent="0.25">
      <c r="A98">
        <v>12483</v>
      </c>
      <c r="B98" t="s">
        <v>3048</v>
      </c>
    </row>
    <row r="99" spans="1:2" x14ac:dyDescent="0.25">
      <c r="A99">
        <v>12580</v>
      </c>
      <c r="B99" t="s">
        <v>3048</v>
      </c>
    </row>
    <row r="100" spans="1:2" x14ac:dyDescent="0.25">
      <c r="A100">
        <v>12613</v>
      </c>
      <c r="B100" t="s">
        <v>3048</v>
      </c>
    </row>
    <row r="101" spans="1:2" x14ac:dyDescent="0.25">
      <c r="A101">
        <v>12704</v>
      </c>
      <c r="B101" t="s">
        <v>3048</v>
      </c>
    </row>
    <row r="102" spans="1:2" x14ac:dyDescent="0.25">
      <c r="A102">
        <v>12706</v>
      </c>
      <c r="B102" t="s">
        <v>3048</v>
      </c>
    </row>
    <row r="103" spans="1:2" x14ac:dyDescent="0.25">
      <c r="A103">
        <v>12710</v>
      </c>
      <c r="B103" t="s">
        <v>3048</v>
      </c>
    </row>
    <row r="104" spans="1:2" x14ac:dyDescent="0.25">
      <c r="A104">
        <v>12806</v>
      </c>
      <c r="B104" t="s">
        <v>3048</v>
      </c>
    </row>
    <row r="105" spans="1:2" x14ac:dyDescent="0.25">
      <c r="A105">
        <v>12900</v>
      </c>
      <c r="B105" t="s">
        <v>3048</v>
      </c>
    </row>
    <row r="106" spans="1:2" x14ac:dyDescent="0.25">
      <c r="A106">
        <v>12903</v>
      </c>
      <c r="B106" t="s">
        <v>3048</v>
      </c>
    </row>
    <row r="107" spans="1:2" x14ac:dyDescent="0.25">
      <c r="A107">
        <v>13091</v>
      </c>
      <c r="B107" t="s">
        <v>3048</v>
      </c>
    </row>
    <row r="108" spans="1:2" x14ac:dyDescent="0.25">
      <c r="A108">
        <v>13158</v>
      </c>
      <c r="B108" t="s">
        <v>3048</v>
      </c>
    </row>
    <row r="109" spans="1:2" x14ac:dyDescent="0.25">
      <c r="A109">
        <v>13218</v>
      </c>
      <c r="B109" t="s">
        <v>3048</v>
      </c>
    </row>
    <row r="110" spans="1:2" x14ac:dyDescent="0.25">
      <c r="A110">
        <v>13284</v>
      </c>
      <c r="B110" t="s">
        <v>3048</v>
      </c>
    </row>
    <row r="111" spans="1:2" x14ac:dyDescent="0.25">
      <c r="A111">
        <v>13410</v>
      </c>
      <c r="B111" t="s">
        <v>3048</v>
      </c>
    </row>
    <row r="112" spans="1:2" x14ac:dyDescent="0.25">
      <c r="A112">
        <v>13444</v>
      </c>
      <c r="B112" t="s">
        <v>3048</v>
      </c>
    </row>
    <row r="113" spans="1:2" x14ac:dyDescent="0.25">
      <c r="A113">
        <v>13638</v>
      </c>
      <c r="B113" t="s">
        <v>3048</v>
      </c>
    </row>
    <row r="114" spans="1:2" x14ac:dyDescent="0.25">
      <c r="A114">
        <v>13729</v>
      </c>
      <c r="B114" t="s">
        <v>3048</v>
      </c>
    </row>
    <row r="115" spans="1:2" x14ac:dyDescent="0.25">
      <c r="A115">
        <v>13765</v>
      </c>
      <c r="B115" t="s">
        <v>3048</v>
      </c>
    </row>
    <row r="116" spans="1:2" x14ac:dyDescent="0.25">
      <c r="A116">
        <v>13959</v>
      </c>
      <c r="B116" t="s">
        <v>3048</v>
      </c>
    </row>
    <row r="117" spans="1:2" x14ac:dyDescent="0.25">
      <c r="A117">
        <v>13984</v>
      </c>
      <c r="B117" t="s">
        <v>3048</v>
      </c>
    </row>
    <row r="118" spans="1:2" x14ac:dyDescent="0.25">
      <c r="A118">
        <v>13986</v>
      </c>
      <c r="B118" t="s">
        <v>3048</v>
      </c>
    </row>
    <row r="119" spans="1:2" x14ac:dyDescent="0.25">
      <c r="A119">
        <v>14176</v>
      </c>
      <c r="B119" t="s">
        <v>3048</v>
      </c>
    </row>
    <row r="120" spans="1:2" x14ac:dyDescent="0.25">
      <c r="A120">
        <v>14242</v>
      </c>
      <c r="B120" t="s">
        <v>3048</v>
      </c>
    </row>
    <row r="121" spans="1:2" x14ac:dyDescent="0.25">
      <c r="A121">
        <v>14406</v>
      </c>
      <c r="B121" t="s">
        <v>3048</v>
      </c>
    </row>
    <row r="122" spans="1:2" x14ac:dyDescent="0.25">
      <c r="A122">
        <v>14497</v>
      </c>
      <c r="B122" t="s">
        <v>3048</v>
      </c>
    </row>
    <row r="123" spans="1:2" x14ac:dyDescent="0.25">
      <c r="A123">
        <v>14528</v>
      </c>
      <c r="B123" t="s">
        <v>3048</v>
      </c>
    </row>
    <row r="124" spans="1:2" x14ac:dyDescent="0.25">
      <c r="A124">
        <v>14534</v>
      </c>
      <c r="B124" t="s">
        <v>3048</v>
      </c>
    </row>
    <row r="125" spans="1:2" x14ac:dyDescent="0.25">
      <c r="A125">
        <v>14820</v>
      </c>
      <c r="B125" t="s">
        <v>3048</v>
      </c>
    </row>
    <row r="126" spans="1:2" x14ac:dyDescent="0.25">
      <c r="A126">
        <v>14951</v>
      </c>
      <c r="B126" t="s">
        <v>3048</v>
      </c>
    </row>
    <row r="127" spans="1:2" x14ac:dyDescent="0.25">
      <c r="A127">
        <v>15009</v>
      </c>
      <c r="B127" t="s">
        <v>3048</v>
      </c>
    </row>
    <row r="128" spans="1:2" x14ac:dyDescent="0.25">
      <c r="A128">
        <v>15106</v>
      </c>
      <c r="B128" t="s">
        <v>3048</v>
      </c>
    </row>
    <row r="129" spans="1:2" x14ac:dyDescent="0.25">
      <c r="A129">
        <v>15202</v>
      </c>
      <c r="B129" t="s">
        <v>3048</v>
      </c>
    </row>
    <row r="130" spans="1:2" x14ac:dyDescent="0.25">
      <c r="A130">
        <v>15206</v>
      </c>
      <c r="B130" t="s">
        <v>3048</v>
      </c>
    </row>
    <row r="131" spans="1:2" x14ac:dyDescent="0.25">
      <c r="A131">
        <v>15303</v>
      </c>
      <c r="B131" t="s">
        <v>3048</v>
      </c>
    </row>
    <row r="132" spans="1:2" x14ac:dyDescent="0.25">
      <c r="A132">
        <v>15712</v>
      </c>
      <c r="B132" t="s">
        <v>3048</v>
      </c>
    </row>
    <row r="133" spans="1:2" x14ac:dyDescent="0.25">
      <c r="A133">
        <v>15718</v>
      </c>
      <c r="B133" t="s">
        <v>3048</v>
      </c>
    </row>
    <row r="134" spans="1:2" x14ac:dyDescent="0.25">
      <c r="A134">
        <v>15778</v>
      </c>
      <c r="B134" t="s">
        <v>3048</v>
      </c>
    </row>
    <row r="135" spans="1:2" x14ac:dyDescent="0.25">
      <c r="A135">
        <v>15872</v>
      </c>
      <c r="B135" t="s">
        <v>3048</v>
      </c>
    </row>
    <row r="136" spans="1:2" x14ac:dyDescent="0.25">
      <c r="A136">
        <v>15904</v>
      </c>
      <c r="B136" t="s">
        <v>3048</v>
      </c>
    </row>
    <row r="137" spans="1:2" x14ac:dyDescent="0.25">
      <c r="A137">
        <v>16134</v>
      </c>
      <c r="B137" t="s">
        <v>3048</v>
      </c>
    </row>
    <row r="138" spans="1:2" x14ac:dyDescent="0.25">
      <c r="A138">
        <v>16582</v>
      </c>
      <c r="B138" t="s">
        <v>3048</v>
      </c>
    </row>
    <row r="139" spans="1:2" x14ac:dyDescent="0.25">
      <c r="A139">
        <v>16641</v>
      </c>
      <c r="B139" t="s">
        <v>3048</v>
      </c>
    </row>
    <row r="140" spans="1:2" x14ac:dyDescent="0.25">
      <c r="A140">
        <v>16679</v>
      </c>
      <c r="B140" t="s">
        <v>3048</v>
      </c>
    </row>
    <row r="141" spans="1:2" x14ac:dyDescent="0.25">
      <c r="A141">
        <v>16864</v>
      </c>
      <c r="B141" t="s">
        <v>3048</v>
      </c>
    </row>
    <row r="142" spans="1:2" x14ac:dyDescent="0.25">
      <c r="A142">
        <v>16961</v>
      </c>
      <c r="B142" t="s">
        <v>3048</v>
      </c>
    </row>
    <row r="143" spans="1:2" x14ac:dyDescent="0.25">
      <c r="A143">
        <v>17058</v>
      </c>
      <c r="B143" t="s">
        <v>3048</v>
      </c>
    </row>
    <row r="144" spans="1:2" x14ac:dyDescent="0.25">
      <c r="A144">
        <v>17155</v>
      </c>
      <c r="B144" t="s">
        <v>3048</v>
      </c>
    </row>
    <row r="145" spans="1:2" x14ac:dyDescent="0.25">
      <c r="A145">
        <v>17255</v>
      </c>
      <c r="B145" t="s">
        <v>3048</v>
      </c>
    </row>
    <row r="146" spans="1:2" x14ac:dyDescent="0.25">
      <c r="A146">
        <v>17282</v>
      </c>
      <c r="B146" t="s">
        <v>3048</v>
      </c>
    </row>
    <row r="147" spans="1:2" x14ac:dyDescent="0.25">
      <c r="A147">
        <v>17313</v>
      </c>
      <c r="B147" t="s">
        <v>3048</v>
      </c>
    </row>
    <row r="148" spans="1:2" x14ac:dyDescent="0.25">
      <c r="A148">
        <v>17508</v>
      </c>
      <c r="B148" t="s">
        <v>3048</v>
      </c>
    </row>
    <row r="149" spans="1:2" x14ac:dyDescent="0.25">
      <c r="A149">
        <v>17668</v>
      </c>
      <c r="B149" t="s">
        <v>3048</v>
      </c>
    </row>
    <row r="150" spans="1:2" x14ac:dyDescent="0.25">
      <c r="A150">
        <v>17858</v>
      </c>
      <c r="B150" t="s">
        <v>3048</v>
      </c>
    </row>
    <row r="151" spans="1:2" x14ac:dyDescent="0.25">
      <c r="A151">
        <v>17985</v>
      </c>
      <c r="B151" t="s">
        <v>3048</v>
      </c>
    </row>
    <row r="152" spans="1:2" x14ac:dyDescent="0.25">
      <c r="A152">
        <v>17988</v>
      </c>
      <c r="B152" t="s">
        <v>3048</v>
      </c>
    </row>
    <row r="153" spans="1:2" x14ac:dyDescent="0.25">
      <c r="A153">
        <v>18119</v>
      </c>
      <c r="B153" t="s">
        <v>3048</v>
      </c>
    </row>
    <row r="154" spans="1:2" x14ac:dyDescent="0.25">
      <c r="A154">
        <v>18215</v>
      </c>
      <c r="B154" t="s">
        <v>3048</v>
      </c>
    </row>
    <row r="155" spans="1:2" x14ac:dyDescent="0.25">
      <c r="A155">
        <v>18336</v>
      </c>
      <c r="B155" t="s">
        <v>3048</v>
      </c>
    </row>
    <row r="156" spans="1:2" x14ac:dyDescent="0.25">
      <c r="A156">
        <v>18496</v>
      </c>
      <c r="B156" t="s">
        <v>3048</v>
      </c>
    </row>
    <row r="157" spans="1:2" x14ac:dyDescent="0.25">
      <c r="A157">
        <v>18533</v>
      </c>
      <c r="B157" t="s">
        <v>3048</v>
      </c>
    </row>
    <row r="158" spans="1:2" x14ac:dyDescent="0.25">
      <c r="A158">
        <v>18593</v>
      </c>
      <c r="B158" t="s">
        <v>3048</v>
      </c>
    </row>
    <row r="159" spans="1:2" x14ac:dyDescent="0.25">
      <c r="A159">
        <v>18661</v>
      </c>
      <c r="B159" t="s">
        <v>3048</v>
      </c>
    </row>
    <row r="160" spans="1:2" x14ac:dyDescent="0.25">
      <c r="A160">
        <v>18689</v>
      </c>
      <c r="B160" t="s">
        <v>3048</v>
      </c>
    </row>
    <row r="161" spans="1:2" x14ac:dyDescent="0.25">
      <c r="A161">
        <v>18753</v>
      </c>
      <c r="B161" t="s">
        <v>3048</v>
      </c>
    </row>
    <row r="162" spans="1:2" x14ac:dyDescent="0.25">
      <c r="A162">
        <v>18822</v>
      </c>
      <c r="B162" t="s">
        <v>3048</v>
      </c>
    </row>
    <row r="163" spans="1:2" x14ac:dyDescent="0.25">
      <c r="A163">
        <v>18919</v>
      </c>
      <c r="B163" t="s">
        <v>3048</v>
      </c>
    </row>
    <row r="164" spans="1:2" x14ac:dyDescent="0.25">
      <c r="A164">
        <v>19010</v>
      </c>
      <c r="B164" t="s">
        <v>3048</v>
      </c>
    </row>
    <row r="165" spans="1:2" x14ac:dyDescent="0.25">
      <c r="A165">
        <v>19078</v>
      </c>
      <c r="B165" t="s">
        <v>3048</v>
      </c>
    </row>
    <row r="166" spans="1:2" x14ac:dyDescent="0.25">
      <c r="A166">
        <v>19138</v>
      </c>
      <c r="B166" t="s">
        <v>3048</v>
      </c>
    </row>
    <row r="167" spans="1:2" x14ac:dyDescent="0.25">
      <c r="A167">
        <v>19523</v>
      </c>
      <c r="B167" t="s">
        <v>3048</v>
      </c>
    </row>
    <row r="168" spans="1:2" x14ac:dyDescent="0.25">
      <c r="A168">
        <v>19616</v>
      </c>
      <c r="B168" t="s">
        <v>3048</v>
      </c>
    </row>
    <row r="169" spans="1:2" x14ac:dyDescent="0.25">
      <c r="A169">
        <v>19718</v>
      </c>
      <c r="B169" t="s">
        <v>3048</v>
      </c>
    </row>
    <row r="170" spans="1:2" x14ac:dyDescent="0.25">
      <c r="A170">
        <v>20036</v>
      </c>
      <c r="B170" t="s">
        <v>3048</v>
      </c>
    </row>
    <row r="171" spans="1:2" x14ac:dyDescent="0.25">
      <c r="A171">
        <v>20134</v>
      </c>
      <c r="B171" t="s">
        <v>3048</v>
      </c>
    </row>
    <row r="172" spans="1:2" x14ac:dyDescent="0.25">
      <c r="A172">
        <v>20389</v>
      </c>
      <c r="B172" t="s">
        <v>3048</v>
      </c>
    </row>
    <row r="173" spans="1:2" x14ac:dyDescent="0.25">
      <c r="A173">
        <v>20453</v>
      </c>
      <c r="B173" t="s">
        <v>3048</v>
      </c>
    </row>
    <row r="174" spans="1:2" x14ac:dyDescent="0.25">
      <c r="A174">
        <v>20480</v>
      </c>
      <c r="B174" t="s">
        <v>3048</v>
      </c>
    </row>
    <row r="175" spans="1:2" x14ac:dyDescent="0.25">
      <c r="A175">
        <v>20486</v>
      </c>
      <c r="B175" t="s">
        <v>3048</v>
      </c>
    </row>
    <row r="176" spans="1:2" x14ac:dyDescent="0.25">
      <c r="A176">
        <v>20704</v>
      </c>
      <c r="B176" t="s">
        <v>3048</v>
      </c>
    </row>
    <row r="177" spans="1:2" x14ac:dyDescent="0.25">
      <c r="A177">
        <v>20743</v>
      </c>
      <c r="B177" t="s">
        <v>3048</v>
      </c>
    </row>
    <row r="178" spans="1:2" x14ac:dyDescent="0.25">
      <c r="A178">
        <v>20864</v>
      </c>
      <c r="B178" t="s">
        <v>3048</v>
      </c>
    </row>
    <row r="179" spans="1:2" x14ac:dyDescent="0.25">
      <c r="A179">
        <v>20899</v>
      </c>
      <c r="B179" t="s">
        <v>3048</v>
      </c>
    </row>
    <row r="180" spans="1:2" x14ac:dyDescent="0.25">
      <c r="A180">
        <v>20934</v>
      </c>
      <c r="B180" t="s">
        <v>3048</v>
      </c>
    </row>
    <row r="181" spans="1:2" x14ac:dyDescent="0.25">
      <c r="A181">
        <v>21222</v>
      </c>
      <c r="B181" t="s">
        <v>3048</v>
      </c>
    </row>
    <row r="182" spans="1:2" x14ac:dyDescent="0.25">
      <c r="A182">
        <v>21286</v>
      </c>
      <c r="B182" t="s">
        <v>3048</v>
      </c>
    </row>
    <row r="183" spans="1:2" x14ac:dyDescent="0.25">
      <c r="A183">
        <v>21346</v>
      </c>
      <c r="B183" t="s">
        <v>3048</v>
      </c>
    </row>
    <row r="184" spans="1:2" x14ac:dyDescent="0.25">
      <c r="A184">
        <v>21383</v>
      </c>
      <c r="B184" t="s">
        <v>3048</v>
      </c>
    </row>
    <row r="185" spans="1:2" x14ac:dyDescent="0.25">
      <c r="A185">
        <v>21729</v>
      </c>
      <c r="B185" t="s">
        <v>3048</v>
      </c>
    </row>
    <row r="186" spans="1:2" x14ac:dyDescent="0.25">
      <c r="A186">
        <v>21824</v>
      </c>
      <c r="B186" t="s">
        <v>3048</v>
      </c>
    </row>
    <row r="187" spans="1:2" x14ac:dyDescent="0.25">
      <c r="A187">
        <v>21890</v>
      </c>
      <c r="B187" t="s">
        <v>3048</v>
      </c>
    </row>
    <row r="188" spans="1:2" x14ac:dyDescent="0.25">
      <c r="A188">
        <v>22181</v>
      </c>
      <c r="B188" t="s">
        <v>3048</v>
      </c>
    </row>
    <row r="189" spans="1:2" x14ac:dyDescent="0.25">
      <c r="A189">
        <v>22402</v>
      </c>
      <c r="B189" t="s">
        <v>3048</v>
      </c>
    </row>
    <row r="190" spans="1:2" x14ac:dyDescent="0.25">
      <c r="A190">
        <v>22627</v>
      </c>
      <c r="B190" t="s">
        <v>3048</v>
      </c>
    </row>
    <row r="191" spans="1:2" x14ac:dyDescent="0.25">
      <c r="A191">
        <v>22656</v>
      </c>
      <c r="B191" t="s">
        <v>3048</v>
      </c>
    </row>
    <row r="192" spans="1:2" x14ac:dyDescent="0.25">
      <c r="A192">
        <v>22661</v>
      </c>
      <c r="B192" t="s">
        <v>3048</v>
      </c>
    </row>
    <row r="193" spans="1:2" x14ac:dyDescent="0.25">
      <c r="A193">
        <v>22787</v>
      </c>
      <c r="B193" t="s">
        <v>3048</v>
      </c>
    </row>
    <row r="194" spans="1:2" x14ac:dyDescent="0.25">
      <c r="A194">
        <v>22820</v>
      </c>
      <c r="B194" t="s">
        <v>3048</v>
      </c>
    </row>
    <row r="195" spans="1:2" x14ac:dyDescent="0.25">
      <c r="A195">
        <v>22947</v>
      </c>
      <c r="B195" t="s">
        <v>3048</v>
      </c>
    </row>
    <row r="196" spans="1:2" x14ac:dyDescent="0.25">
      <c r="A196">
        <v>22950</v>
      </c>
      <c r="B196" t="s">
        <v>3048</v>
      </c>
    </row>
    <row r="197" spans="1:2" x14ac:dyDescent="0.25">
      <c r="A197">
        <v>23076</v>
      </c>
      <c r="B197" t="s">
        <v>3048</v>
      </c>
    </row>
    <row r="198" spans="1:2" x14ac:dyDescent="0.25">
      <c r="A198">
        <v>23168</v>
      </c>
      <c r="B198" t="s">
        <v>3048</v>
      </c>
    </row>
    <row r="199" spans="1:2" x14ac:dyDescent="0.25">
      <c r="A199">
        <v>23488</v>
      </c>
      <c r="B199" t="s">
        <v>3048</v>
      </c>
    </row>
    <row r="200" spans="1:2" x14ac:dyDescent="0.25">
      <c r="A200">
        <v>23557</v>
      </c>
      <c r="B200" t="s">
        <v>3048</v>
      </c>
    </row>
    <row r="201" spans="1:2" x14ac:dyDescent="0.25">
      <c r="A201">
        <v>23559</v>
      </c>
      <c r="B201" t="s">
        <v>3048</v>
      </c>
    </row>
    <row r="202" spans="1:2" x14ac:dyDescent="0.25">
      <c r="A202">
        <v>23616</v>
      </c>
      <c r="B202" t="s">
        <v>3048</v>
      </c>
    </row>
    <row r="203" spans="1:2" x14ac:dyDescent="0.25">
      <c r="A203">
        <v>23619</v>
      </c>
      <c r="B203" t="s">
        <v>3048</v>
      </c>
    </row>
    <row r="204" spans="1:2" x14ac:dyDescent="0.25">
      <c r="A204">
        <v>23748</v>
      </c>
      <c r="B204" t="s">
        <v>3048</v>
      </c>
    </row>
    <row r="205" spans="1:2" x14ac:dyDescent="0.25">
      <c r="A205">
        <v>24066</v>
      </c>
      <c r="B205" t="s">
        <v>3048</v>
      </c>
    </row>
    <row r="206" spans="1:2" x14ac:dyDescent="0.25">
      <c r="A206">
        <v>24519</v>
      </c>
      <c r="B206" t="s">
        <v>3048</v>
      </c>
    </row>
    <row r="207" spans="1:2" x14ac:dyDescent="0.25">
      <c r="A207">
        <v>24707</v>
      </c>
      <c r="B207" t="s">
        <v>3048</v>
      </c>
    </row>
    <row r="208" spans="1:2" x14ac:dyDescent="0.25">
      <c r="A208">
        <v>24902</v>
      </c>
      <c r="B208" t="s">
        <v>3048</v>
      </c>
    </row>
    <row r="209" spans="1:2" x14ac:dyDescent="0.25">
      <c r="A209">
        <v>25095</v>
      </c>
      <c r="B209" t="s">
        <v>3048</v>
      </c>
    </row>
    <row r="210" spans="1:2" x14ac:dyDescent="0.25">
      <c r="A210">
        <v>25152</v>
      </c>
      <c r="B210" t="s">
        <v>3048</v>
      </c>
    </row>
    <row r="211" spans="1:2" x14ac:dyDescent="0.25">
      <c r="A211">
        <v>25157</v>
      </c>
      <c r="B211" t="s">
        <v>3048</v>
      </c>
    </row>
    <row r="212" spans="1:2" x14ac:dyDescent="0.25">
      <c r="A212">
        <v>25478</v>
      </c>
      <c r="B212" t="s">
        <v>3048</v>
      </c>
    </row>
    <row r="213" spans="1:2" x14ac:dyDescent="0.25">
      <c r="A213">
        <v>25479</v>
      </c>
      <c r="B213" t="s">
        <v>3048</v>
      </c>
    </row>
    <row r="214" spans="1:2" x14ac:dyDescent="0.25">
      <c r="A214">
        <v>25735</v>
      </c>
      <c r="B214" t="s">
        <v>3048</v>
      </c>
    </row>
    <row r="215" spans="1:2" x14ac:dyDescent="0.25">
      <c r="A215">
        <v>25799</v>
      </c>
      <c r="B215" t="s">
        <v>3048</v>
      </c>
    </row>
    <row r="216" spans="1:2" x14ac:dyDescent="0.25">
      <c r="A216">
        <v>25828</v>
      </c>
      <c r="B216" t="s">
        <v>3048</v>
      </c>
    </row>
    <row r="217" spans="1:2" x14ac:dyDescent="0.25">
      <c r="A217">
        <v>25952</v>
      </c>
      <c r="B217" t="s">
        <v>3048</v>
      </c>
    </row>
    <row r="218" spans="1:2" x14ac:dyDescent="0.25">
      <c r="A218">
        <v>26240</v>
      </c>
      <c r="B218" t="s">
        <v>3048</v>
      </c>
    </row>
    <row r="219" spans="1:2" x14ac:dyDescent="0.25">
      <c r="A219">
        <v>26372</v>
      </c>
      <c r="B219" t="s">
        <v>3048</v>
      </c>
    </row>
    <row r="220" spans="1:2" x14ac:dyDescent="0.25">
      <c r="A220">
        <v>26784</v>
      </c>
      <c r="B220" t="s">
        <v>3048</v>
      </c>
    </row>
    <row r="221" spans="1:2" x14ac:dyDescent="0.25">
      <c r="A221">
        <v>26852</v>
      </c>
      <c r="B221" t="s">
        <v>3048</v>
      </c>
    </row>
    <row r="222" spans="1:2" x14ac:dyDescent="0.25">
      <c r="A222">
        <v>26881</v>
      </c>
      <c r="B222" t="s">
        <v>3048</v>
      </c>
    </row>
    <row r="223" spans="1:2" x14ac:dyDescent="0.25">
      <c r="A223">
        <v>26982</v>
      </c>
      <c r="B223" t="s">
        <v>3048</v>
      </c>
    </row>
    <row r="224" spans="1:2" x14ac:dyDescent="0.25">
      <c r="A224">
        <v>27137</v>
      </c>
      <c r="B224" t="s">
        <v>3048</v>
      </c>
    </row>
    <row r="225" spans="1:2" x14ac:dyDescent="0.25">
      <c r="A225">
        <v>27490</v>
      </c>
      <c r="B225" t="s">
        <v>3048</v>
      </c>
    </row>
    <row r="226" spans="1:2" x14ac:dyDescent="0.25">
      <c r="A226">
        <v>27712</v>
      </c>
      <c r="B226" t="s">
        <v>3048</v>
      </c>
    </row>
    <row r="227" spans="1:2" x14ac:dyDescent="0.25">
      <c r="A227">
        <v>27744</v>
      </c>
      <c r="B227" t="s">
        <v>3048</v>
      </c>
    </row>
    <row r="228" spans="1:2" x14ac:dyDescent="0.25">
      <c r="A228">
        <v>27750</v>
      </c>
      <c r="B228" t="s">
        <v>3048</v>
      </c>
    </row>
    <row r="229" spans="1:2" x14ac:dyDescent="0.25">
      <c r="A229">
        <v>28003</v>
      </c>
      <c r="B229" t="s">
        <v>3048</v>
      </c>
    </row>
    <row r="230" spans="1:2" x14ac:dyDescent="0.25">
      <c r="A230">
        <v>28037</v>
      </c>
      <c r="B230" t="s">
        <v>3048</v>
      </c>
    </row>
    <row r="231" spans="1:2" x14ac:dyDescent="0.25">
      <c r="A231">
        <v>28291</v>
      </c>
      <c r="B231" t="s">
        <v>3048</v>
      </c>
    </row>
    <row r="232" spans="1:2" x14ac:dyDescent="0.25">
      <c r="A232">
        <v>28387</v>
      </c>
      <c r="B232" t="s">
        <v>3048</v>
      </c>
    </row>
    <row r="233" spans="1:2" x14ac:dyDescent="0.25">
      <c r="A233">
        <v>28419</v>
      </c>
      <c r="B233" t="s">
        <v>3048</v>
      </c>
    </row>
    <row r="234" spans="1:2" x14ac:dyDescent="0.25">
      <c r="A234">
        <v>28455</v>
      </c>
      <c r="B234" t="s">
        <v>3048</v>
      </c>
    </row>
    <row r="235" spans="1:2" x14ac:dyDescent="0.25">
      <c r="A235">
        <v>28544</v>
      </c>
      <c r="B235" t="s">
        <v>3048</v>
      </c>
    </row>
    <row r="236" spans="1:2" x14ac:dyDescent="0.25">
      <c r="A236">
        <v>28928</v>
      </c>
      <c r="B236" t="s">
        <v>3048</v>
      </c>
    </row>
    <row r="237" spans="1:2" x14ac:dyDescent="0.25">
      <c r="A237">
        <v>29095</v>
      </c>
      <c r="B237" t="s">
        <v>3048</v>
      </c>
    </row>
    <row r="238" spans="1:2" x14ac:dyDescent="0.25">
      <c r="A238">
        <v>29318</v>
      </c>
      <c r="B238" t="s">
        <v>3048</v>
      </c>
    </row>
    <row r="239" spans="1:2" x14ac:dyDescent="0.25">
      <c r="A239">
        <v>29376</v>
      </c>
      <c r="B239" t="s">
        <v>3048</v>
      </c>
    </row>
    <row r="240" spans="1:2" x14ac:dyDescent="0.25">
      <c r="A240">
        <v>29380</v>
      </c>
      <c r="B240" t="s">
        <v>3048</v>
      </c>
    </row>
    <row r="241" spans="1:2" x14ac:dyDescent="0.25">
      <c r="A241">
        <v>29410</v>
      </c>
      <c r="B241" t="s">
        <v>3048</v>
      </c>
    </row>
    <row r="242" spans="1:2" x14ac:dyDescent="0.25">
      <c r="A242">
        <v>29505</v>
      </c>
      <c r="B242" t="s">
        <v>3048</v>
      </c>
    </row>
    <row r="243" spans="1:2" x14ac:dyDescent="0.25">
      <c r="A243">
        <v>29506</v>
      </c>
      <c r="B243" t="s">
        <v>3048</v>
      </c>
    </row>
    <row r="244" spans="1:2" x14ac:dyDescent="0.25">
      <c r="A244">
        <v>29861</v>
      </c>
      <c r="B244" t="s">
        <v>3048</v>
      </c>
    </row>
    <row r="245" spans="1:2" x14ac:dyDescent="0.25">
      <c r="A245">
        <v>29991</v>
      </c>
      <c r="B245" t="s">
        <v>3048</v>
      </c>
    </row>
    <row r="246" spans="1:2" x14ac:dyDescent="0.25">
      <c r="A246">
        <v>30176</v>
      </c>
      <c r="B246" t="s">
        <v>3048</v>
      </c>
    </row>
    <row r="247" spans="1:2" x14ac:dyDescent="0.25">
      <c r="A247">
        <v>30403</v>
      </c>
      <c r="B247" t="s">
        <v>3048</v>
      </c>
    </row>
    <row r="248" spans="1:2" x14ac:dyDescent="0.25">
      <c r="A248">
        <v>30469</v>
      </c>
      <c r="B248" t="s">
        <v>3048</v>
      </c>
    </row>
    <row r="249" spans="1:2" x14ac:dyDescent="0.25">
      <c r="A249">
        <v>31073</v>
      </c>
      <c r="B249" t="s">
        <v>3048</v>
      </c>
    </row>
    <row r="250" spans="1:2" x14ac:dyDescent="0.25">
      <c r="A250">
        <v>31232</v>
      </c>
      <c r="B250" t="s">
        <v>3048</v>
      </c>
    </row>
    <row r="251" spans="1:2" x14ac:dyDescent="0.25">
      <c r="A251">
        <v>31303</v>
      </c>
      <c r="B251" t="s">
        <v>3048</v>
      </c>
    </row>
    <row r="252" spans="1:2" x14ac:dyDescent="0.25">
      <c r="A252">
        <v>31682</v>
      </c>
      <c r="B252" t="s">
        <v>3048</v>
      </c>
    </row>
    <row r="253" spans="1:2" x14ac:dyDescent="0.25">
      <c r="A253">
        <v>31844</v>
      </c>
      <c r="B253" t="s">
        <v>3048</v>
      </c>
    </row>
    <row r="254" spans="1:2" x14ac:dyDescent="0.25">
      <c r="A254">
        <v>31907</v>
      </c>
      <c r="B254" t="s">
        <v>3048</v>
      </c>
    </row>
    <row r="255" spans="1:2" x14ac:dyDescent="0.25">
      <c r="A255">
        <v>32036</v>
      </c>
      <c r="B255" t="s">
        <v>3048</v>
      </c>
    </row>
    <row r="256" spans="1:2" x14ac:dyDescent="0.25">
      <c r="A256">
        <v>32582</v>
      </c>
      <c r="B256" t="s">
        <v>3048</v>
      </c>
    </row>
    <row r="257" spans="1:2" x14ac:dyDescent="0.25">
      <c r="A257">
        <v>32901</v>
      </c>
      <c r="B257" t="s">
        <v>3048</v>
      </c>
    </row>
    <row r="258" spans="1:2" x14ac:dyDescent="0.25">
      <c r="A258">
        <v>32931</v>
      </c>
      <c r="B258" t="s">
        <v>3048</v>
      </c>
    </row>
    <row r="259" spans="1:2" x14ac:dyDescent="0.25">
      <c r="A259">
        <v>32966</v>
      </c>
      <c r="B259" t="s">
        <v>3048</v>
      </c>
    </row>
    <row r="260" spans="1:2" x14ac:dyDescent="0.25">
      <c r="A260">
        <v>32996</v>
      </c>
      <c r="B260" t="s">
        <v>3048</v>
      </c>
    </row>
    <row r="261" spans="1:2" x14ac:dyDescent="0.25">
      <c r="A261">
        <v>32998</v>
      </c>
      <c r="B261" t="s">
        <v>3048</v>
      </c>
    </row>
    <row r="262" spans="1:2" x14ac:dyDescent="0.25">
      <c r="A262">
        <v>33283</v>
      </c>
      <c r="B262" t="s">
        <v>3048</v>
      </c>
    </row>
    <row r="263" spans="1:2" x14ac:dyDescent="0.25">
      <c r="A263">
        <v>33317</v>
      </c>
      <c r="B263" t="s">
        <v>3048</v>
      </c>
    </row>
    <row r="264" spans="1:2" x14ac:dyDescent="0.25">
      <c r="A264">
        <v>33477</v>
      </c>
      <c r="B264" t="s">
        <v>3048</v>
      </c>
    </row>
    <row r="265" spans="1:2" x14ac:dyDescent="0.25">
      <c r="A265">
        <v>33510</v>
      </c>
      <c r="B265" t="s">
        <v>3048</v>
      </c>
    </row>
    <row r="266" spans="1:2" x14ac:dyDescent="0.25">
      <c r="A266">
        <v>33541</v>
      </c>
      <c r="B266" t="s">
        <v>3048</v>
      </c>
    </row>
    <row r="267" spans="1:2" x14ac:dyDescent="0.25">
      <c r="A267">
        <v>33637</v>
      </c>
      <c r="B267" t="s">
        <v>3048</v>
      </c>
    </row>
    <row r="268" spans="1:2" x14ac:dyDescent="0.25">
      <c r="A268">
        <v>33921</v>
      </c>
      <c r="B268" t="s">
        <v>3048</v>
      </c>
    </row>
    <row r="269" spans="1:2" x14ac:dyDescent="0.25">
      <c r="A269">
        <v>34117</v>
      </c>
      <c r="B269" t="s">
        <v>3048</v>
      </c>
    </row>
    <row r="270" spans="1:2" x14ac:dyDescent="0.25">
      <c r="A270">
        <v>34209</v>
      </c>
      <c r="B270" t="s">
        <v>3048</v>
      </c>
    </row>
    <row r="271" spans="1:2" x14ac:dyDescent="0.25">
      <c r="A271">
        <v>34338</v>
      </c>
      <c r="B271" t="s">
        <v>3048</v>
      </c>
    </row>
    <row r="272" spans="1:2" x14ac:dyDescent="0.25">
      <c r="A272">
        <v>34532</v>
      </c>
      <c r="B272" t="s">
        <v>3048</v>
      </c>
    </row>
    <row r="273" spans="1:2" x14ac:dyDescent="0.25">
      <c r="A273">
        <v>34658</v>
      </c>
      <c r="B273" t="s">
        <v>3048</v>
      </c>
    </row>
    <row r="274" spans="1:2" x14ac:dyDescent="0.25">
      <c r="A274">
        <v>34661</v>
      </c>
      <c r="B274" t="s">
        <v>3048</v>
      </c>
    </row>
    <row r="275" spans="1:2" x14ac:dyDescent="0.25">
      <c r="A275">
        <v>34689</v>
      </c>
      <c r="B275" t="s">
        <v>3048</v>
      </c>
    </row>
    <row r="276" spans="1:2" x14ac:dyDescent="0.25">
      <c r="A276">
        <v>34916</v>
      </c>
      <c r="B276" t="s">
        <v>3048</v>
      </c>
    </row>
    <row r="277" spans="1:2" x14ac:dyDescent="0.25">
      <c r="A277">
        <v>35047</v>
      </c>
      <c r="B277" t="s">
        <v>3048</v>
      </c>
    </row>
    <row r="278" spans="1:2" x14ac:dyDescent="0.25">
      <c r="A278">
        <v>35110</v>
      </c>
      <c r="B278" t="s">
        <v>3048</v>
      </c>
    </row>
    <row r="279" spans="1:2" x14ac:dyDescent="0.25">
      <c r="A279">
        <v>35111</v>
      </c>
      <c r="B279" t="s">
        <v>3048</v>
      </c>
    </row>
    <row r="280" spans="1:2" x14ac:dyDescent="0.25">
      <c r="A280">
        <v>35137</v>
      </c>
      <c r="B280" t="s">
        <v>3048</v>
      </c>
    </row>
    <row r="281" spans="1:2" x14ac:dyDescent="0.25">
      <c r="A281">
        <v>35366</v>
      </c>
      <c r="B281" t="s">
        <v>3048</v>
      </c>
    </row>
    <row r="282" spans="1:2" x14ac:dyDescent="0.25">
      <c r="A282">
        <v>35492</v>
      </c>
      <c r="B282" t="s">
        <v>3048</v>
      </c>
    </row>
    <row r="283" spans="1:2" x14ac:dyDescent="0.25">
      <c r="A283">
        <v>35554</v>
      </c>
      <c r="B283" t="s">
        <v>3048</v>
      </c>
    </row>
    <row r="284" spans="1:2" x14ac:dyDescent="0.25">
      <c r="A284">
        <v>35588</v>
      </c>
      <c r="B284" t="s">
        <v>3048</v>
      </c>
    </row>
    <row r="285" spans="1:2" x14ac:dyDescent="0.25">
      <c r="A285">
        <v>35687</v>
      </c>
      <c r="B285" t="s">
        <v>3048</v>
      </c>
    </row>
    <row r="286" spans="1:2" x14ac:dyDescent="0.25">
      <c r="A286">
        <v>35744</v>
      </c>
      <c r="B286" t="s">
        <v>3048</v>
      </c>
    </row>
    <row r="287" spans="1:2" x14ac:dyDescent="0.25">
      <c r="A287">
        <v>35877</v>
      </c>
      <c r="B287" t="s">
        <v>3048</v>
      </c>
    </row>
    <row r="288" spans="1:2" x14ac:dyDescent="0.25">
      <c r="A288">
        <v>35910</v>
      </c>
      <c r="B288" t="s">
        <v>3048</v>
      </c>
    </row>
    <row r="289" spans="1:2" x14ac:dyDescent="0.25">
      <c r="A289">
        <v>35936</v>
      </c>
      <c r="B289" t="s">
        <v>3048</v>
      </c>
    </row>
    <row r="290" spans="1:2" x14ac:dyDescent="0.25">
      <c r="A290">
        <v>36038</v>
      </c>
      <c r="B290" t="s">
        <v>3048</v>
      </c>
    </row>
    <row r="291" spans="1:2" x14ac:dyDescent="0.25">
      <c r="A291">
        <v>36067</v>
      </c>
      <c r="B291" t="s">
        <v>3048</v>
      </c>
    </row>
    <row r="292" spans="1:2" x14ac:dyDescent="0.25">
      <c r="A292">
        <v>36160</v>
      </c>
      <c r="B292" t="s">
        <v>3048</v>
      </c>
    </row>
    <row r="293" spans="1:2" x14ac:dyDescent="0.25">
      <c r="A293">
        <v>36262</v>
      </c>
      <c r="B293" t="s">
        <v>3048</v>
      </c>
    </row>
    <row r="294" spans="1:2" x14ac:dyDescent="0.25">
      <c r="A294">
        <v>36449</v>
      </c>
      <c r="B294" t="s">
        <v>3048</v>
      </c>
    </row>
    <row r="295" spans="1:2" x14ac:dyDescent="0.25">
      <c r="A295">
        <v>36609</v>
      </c>
      <c r="B295" t="s">
        <v>3048</v>
      </c>
    </row>
    <row r="296" spans="1:2" x14ac:dyDescent="0.25">
      <c r="A296">
        <v>36676</v>
      </c>
      <c r="B296" t="s">
        <v>3048</v>
      </c>
    </row>
    <row r="297" spans="1:2" x14ac:dyDescent="0.25">
      <c r="A297">
        <v>36679</v>
      </c>
      <c r="B297" t="s">
        <v>3048</v>
      </c>
    </row>
    <row r="298" spans="1:2" x14ac:dyDescent="0.25">
      <c r="A298">
        <v>36705</v>
      </c>
      <c r="B298" t="s">
        <v>3048</v>
      </c>
    </row>
    <row r="299" spans="1:2" x14ac:dyDescent="0.25">
      <c r="A299">
        <v>36707</v>
      </c>
      <c r="B299" t="s">
        <v>3048</v>
      </c>
    </row>
    <row r="300" spans="1:2" x14ac:dyDescent="0.25">
      <c r="A300">
        <v>36743</v>
      </c>
      <c r="B300" t="s">
        <v>3048</v>
      </c>
    </row>
    <row r="301" spans="1:2" x14ac:dyDescent="0.25">
      <c r="A301">
        <v>36772</v>
      </c>
      <c r="B301" t="s">
        <v>3048</v>
      </c>
    </row>
    <row r="302" spans="1:2" x14ac:dyDescent="0.25">
      <c r="A302">
        <v>36773</v>
      </c>
      <c r="B302" t="s">
        <v>3048</v>
      </c>
    </row>
    <row r="303" spans="1:2" x14ac:dyDescent="0.25">
      <c r="A303">
        <v>36932</v>
      </c>
      <c r="B303" t="s">
        <v>3048</v>
      </c>
    </row>
    <row r="304" spans="1:2" x14ac:dyDescent="0.25">
      <c r="A304">
        <v>36934</v>
      </c>
      <c r="B304" t="s">
        <v>3048</v>
      </c>
    </row>
    <row r="305" spans="1:2" x14ac:dyDescent="0.25">
      <c r="A305">
        <v>36992</v>
      </c>
      <c r="B305" t="s">
        <v>3048</v>
      </c>
    </row>
    <row r="306" spans="1:2" x14ac:dyDescent="0.25">
      <c r="A306">
        <v>36994</v>
      </c>
      <c r="B306" t="s">
        <v>3048</v>
      </c>
    </row>
    <row r="307" spans="1:2" x14ac:dyDescent="0.25">
      <c r="A307">
        <v>36998</v>
      </c>
      <c r="B307" t="s">
        <v>3048</v>
      </c>
    </row>
    <row r="308" spans="1:2" x14ac:dyDescent="0.25">
      <c r="A308">
        <v>36999</v>
      </c>
      <c r="B308" t="s">
        <v>3048</v>
      </c>
    </row>
    <row r="309" spans="1:2" x14ac:dyDescent="0.25">
      <c r="A309">
        <v>37250</v>
      </c>
      <c r="B309" t="s">
        <v>3048</v>
      </c>
    </row>
    <row r="310" spans="1:2" x14ac:dyDescent="0.25">
      <c r="A310">
        <v>37380</v>
      </c>
      <c r="B310" t="s">
        <v>3048</v>
      </c>
    </row>
    <row r="311" spans="1:2" x14ac:dyDescent="0.25">
      <c r="A311">
        <v>37414</v>
      </c>
      <c r="B311" t="s">
        <v>3048</v>
      </c>
    </row>
    <row r="312" spans="1:2" x14ac:dyDescent="0.25">
      <c r="A312">
        <v>37572</v>
      </c>
      <c r="B312" t="s">
        <v>3048</v>
      </c>
    </row>
    <row r="313" spans="1:2" x14ac:dyDescent="0.25">
      <c r="A313">
        <v>37760</v>
      </c>
      <c r="B313" t="s">
        <v>3048</v>
      </c>
    </row>
    <row r="314" spans="1:2" x14ac:dyDescent="0.25">
      <c r="A314">
        <v>37860</v>
      </c>
      <c r="B314" t="s">
        <v>3048</v>
      </c>
    </row>
    <row r="315" spans="1:2" x14ac:dyDescent="0.25">
      <c r="A315">
        <v>37862</v>
      </c>
      <c r="B315" t="s">
        <v>3048</v>
      </c>
    </row>
    <row r="316" spans="1:2" x14ac:dyDescent="0.25">
      <c r="A316">
        <v>37924</v>
      </c>
      <c r="B316" t="s">
        <v>3048</v>
      </c>
    </row>
    <row r="317" spans="1:2" x14ac:dyDescent="0.25">
      <c r="A317">
        <v>38050</v>
      </c>
      <c r="B317" t="s">
        <v>3048</v>
      </c>
    </row>
    <row r="318" spans="1:2" x14ac:dyDescent="0.25">
      <c r="A318">
        <v>38210</v>
      </c>
      <c r="B318" t="s">
        <v>3048</v>
      </c>
    </row>
    <row r="319" spans="1:2" x14ac:dyDescent="0.25">
      <c r="A319">
        <v>38240</v>
      </c>
      <c r="B319" t="s">
        <v>3048</v>
      </c>
    </row>
    <row r="320" spans="1:2" x14ac:dyDescent="0.25">
      <c r="A320">
        <v>38272</v>
      </c>
      <c r="B320" t="s">
        <v>3048</v>
      </c>
    </row>
    <row r="321" spans="1:2" x14ac:dyDescent="0.25">
      <c r="A321">
        <v>38400</v>
      </c>
      <c r="B321" t="s">
        <v>3048</v>
      </c>
    </row>
    <row r="322" spans="1:2" x14ac:dyDescent="0.25">
      <c r="A322">
        <v>38530</v>
      </c>
      <c r="B322" t="s">
        <v>3048</v>
      </c>
    </row>
    <row r="323" spans="1:2" x14ac:dyDescent="0.25">
      <c r="A323">
        <v>38596</v>
      </c>
      <c r="B323" t="s">
        <v>3048</v>
      </c>
    </row>
    <row r="324" spans="1:2" x14ac:dyDescent="0.25">
      <c r="A324">
        <v>38661</v>
      </c>
      <c r="B324" t="s">
        <v>3048</v>
      </c>
    </row>
    <row r="325" spans="1:2" x14ac:dyDescent="0.25">
      <c r="A325">
        <v>38787</v>
      </c>
      <c r="B325" t="s">
        <v>3048</v>
      </c>
    </row>
    <row r="326" spans="1:2" x14ac:dyDescent="0.25">
      <c r="A326">
        <v>39043</v>
      </c>
      <c r="B326" t="s">
        <v>3048</v>
      </c>
    </row>
    <row r="327" spans="1:2" x14ac:dyDescent="0.25">
      <c r="A327">
        <v>39075</v>
      </c>
      <c r="B327" t="s">
        <v>3048</v>
      </c>
    </row>
    <row r="328" spans="1:2" x14ac:dyDescent="0.25">
      <c r="A328">
        <v>39169</v>
      </c>
      <c r="B328" t="s">
        <v>3048</v>
      </c>
    </row>
    <row r="329" spans="1:2" x14ac:dyDescent="0.25">
      <c r="A329">
        <v>39333</v>
      </c>
      <c r="B329" t="s">
        <v>3048</v>
      </c>
    </row>
    <row r="330" spans="1:2" x14ac:dyDescent="0.25">
      <c r="A330">
        <v>39490</v>
      </c>
      <c r="B330" t="s">
        <v>3048</v>
      </c>
    </row>
    <row r="331" spans="1:2" x14ac:dyDescent="0.25">
      <c r="A331">
        <v>39555</v>
      </c>
      <c r="B331" t="s">
        <v>3048</v>
      </c>
    </row>
    <row r="332" spans="1:2" x14ac:dyDescent="0.25">
      <c r="A332">
        <v>39619</v>
      </c>
      <c r="B332" t="s">
        <v>3048</v>
      </c>
    </row>
    <row r="333" spans="1:2" x14ac:dyDescent="0.25">
      <c r="A333">
        <v>39872</v>
      </c>
      <c r="B333" t="s">
        <v>3048</v>
      </c>
    </row>
    <row r="334" spans="1:2" x14ac:dyDescent="0.25">
      <c r="A334">
        <v>39904</v>
      </c>
      <c r="B334" t="s">
        <v>3048</v>
      </c>
    </row>
    <row r="335" spans="1:2" x14ac:dyDescent="0.25">
      <c r="A335">
        <v>39943</v>
      </c>
      <c r="B335" t="s">
        <v>3048</v>
      </c>
    </row>
    <row r="336" spans="1:2" x14ac:dyDescent="0.25">
      <c r="A336">
        <v>40097</v>
      </c>
      <c r="B336" t="s">
        <v>3048</v>
      </c>
    </row>
    <row r="337" spans="1:2" x14ac:dyDescent="0.25">
      <c r="A337">
        <v>40132</v>
      </c>
      <c r="B337" t="s">
        <v>3048</v>
      </c>
    </row>
    <row r="338" spans="1:2" x14ac:dyDescent="0.25">
      <c r="A338">
        <v>40134</v>
      </c>
      <c r="B338" t="s">
        <v>3048</v>
      </c>
    </row>
    <row r="339" spans="1:2" x14ac:dyDescent="0.25">
      <c r="A339">
        <v>40160</v>
      </c>
      <c r="B339" t="s">
        <v>3048</v>
      </c>
    </row>
    <row r="340" spans="1:2" x14ac:dyDescent="0.25">
      <c r="A340">
        <v>40354</v>
      </c>
      <c r="B340" t="s">
        <v>3048</v>
      </c>
    </row>
    <row r="341" spans="1:2" x14ac:dyDescent="0.25">
      <c r="A341">
        <v>40802</v>
      </c>
      <c r="B341" t="s">
        <v>3048</v>
      </c>
    </row>
    <row r="342" spans="1:2" x14ac:dyDescent="0.25">
      <c r="A342">
        <v>40806</v>
      </c>
      <c r="B342" t="s">
        <v>3048</v>
      </c>
    </row>
    <row r="343" spans="1:2" x14ac:dyDescent="0.25">
      <c r="A343">
        <v>41059</v>
      </c>
      <c r="B343" t="s">
        <v>3048</v>
      </c>
    </row>
    <row r="344" spans="1:2" x14ac:dyDescent="0.25">
      <c r="A344">
        <v>41120</v>
      </c>
      <c r="B344" t="s">
        <v>3048</v>
      </c>
    </row>
    <row r="345" spans="1:2" x14ac:dyDescent="0.25">
      <c r="A345">
        <v>41186</v>
      </c>
      <c r="B345" t="s">
        <v>3048</v>
      </c>
    </row>
    <row r="346" spans="1:2" x14ac:dyDescent="0.25">
      <c r="A346">
        <v>41216</v>
      </c>
      <c r="B346" t="s">
        <v>3048</v>
      </c>
    </row>
    <row r="347" spans="1:2" x14ac:dyDescent="0.25">
      <c r="A347">
        <v>41508</v>
      </c>
      <c r="B347" t="s">
        <v>3048</v>
      </c>
    </row>
    <row r="348" spans="1:2" x14ac:dyDescent="0.25">
      <c r="A348">
        <v>41760</v>
      </c>
      <c r="B348" t="s">
        <v>3048</v>
      </c>
    </row>
    <row r="349" spans="1:2" x14ac:dyDescent="0.25">
      <c r="A349">
        <v>41861</v>
      </c>
      <c r="B349" t="s">
        <v>3048</v>
      </c>
    </row>
    <row r="350" spans="1:2" x14ac:dyDescent="0.25">
      <c r="A350">
        <v>42342</v>
      </c>
      <c r="B350" t="s">
        <v>3048</v>
      </c>
    </row>
    <row r="351" spans="1:2" x14ac:dyDescent="0.25">
      <c r="A351">
        <v>42375</v>
      </c>
      <c r="B351" t="s">
        <v>3048</v>
      </c>
    </row>
    <row r="352" spans="1:2" x14ac:dyDescent="0.25">
      <c r="A352">
        <v>42436</v>
      </c>
      <c r="B352" t="s">
        <v>3048</v>
      </c>
    </row>
    <row r="353" spans="1:2" x14ac:dyDescent="0.25">
      <c r="A353">
        <v>42563</v>
      </c>
      <c r="B353" t="s">
        <v>3048</v>
      </c>
    </row>
    <row r="354" spans="1:2" x14ac:dyDescent="0.25">
      <c r="A354">
        <v>42628</v>
      </c>
      <c r="B354" t="s">
        <v>3048</v>
      </c>
    </row>
    <row r="355" spans="1:2" x14ac:dyDescent="0.25">
      <c r="A355">
        <v>42788</v>
      </c>
      <c r="B355" t="s">
        <v>3048</v>
      </c>
    </row>
    <row r="356" spans="1:2" x14ac:dyDescent="0.25">
      <c r="A356">
        <v>42823</v>
      </c>
      <c r="B356" t="s">
        <v>3048</v>
      </c>
    </row>
    <row r="357" spans="1:2" x14ac:dyDescent="0.25">
      <c r="A357">
        <v>42850</v>
      </c>
      <c r="B357" t="s">
        <v>3048</v>
      </c>
    </row>
    <row r="358" spans="1:2" x14ac:dyDescent="0.25">
      <c r="A358">
        <v>42912</v>
      </c>
      <c r="B358" t="s">
        <v>3048</v>
      </c>
    </row>
    <row r="359" spans="1:2" x14ac:dyDescent="0.25">
      <c r="A359">
        <v>42945</v>
      </c>
      <c r="B359" t="s">
        <v>3048</v>
      </c>
    </row>
    <row r="360" spans="1:2" x14ac:dyDescent="0.25">
      <c r="A360">
        <v>43138</v>
      </c>
      <c r="B360" t="s">
        <v>3048</v>
      </c>
    </row>
    <row r="361" spans="1:2" x14ac:dyDescent="0.25">
      <c r="A361">
        <v>43140</v>
      </c>
      <c r="B361" t="s">
        <v>3048</v>
      </c>
    </row>
    <row r="362" spans="1:2" x14ac:dyDescent="0.25">
      <c r="A362">
        <v>43203</v>
      </c>
      <c r="B362" t="s">
        <v>3048</v>
      </c>
    </row>
    <row r="363" spans="1:2" x14ac:dyDescent="0.25">
      <c r="A363">
        <v>43269</v>
      </c>
      <c r="B363" t="s">
        <v>3048</v>
      </c>
    </row>
    <row r="364" spans="1:2" x14ac:dyDescent="0.25">
      <c r="A364">
        <v>43488</v>
      </c>
      <c r="B364" t="s">
        <v>3048</v>
      </c>
    </row>
    <row r="365" spans="1:2" x14ac:dyDescent="0.25">
      <c r="A365">
        <v>43494</v>
      </c>
      <c r="B365" t="s">
        <v>3048</v>
      </c>
    </row>
    <row r="366" spans="1:2" x14ac:dyDescent="0.25">
      <c r="A366">
        <v>43585</v>
      </c>
      <c r="B366" t="s">
        <v>3048</v>
      </c>
    </row>
    <row r="367" spans="1:2" x14ac:dyDescent="0.25">
      <c r="A367">
        <v>43713</v>
      </c>
      <c r="B367" t="s">
        <v>3048</v>
      </c>
    </row>
    <row r="368" spans="1:2" x14ac:dyDescent="0.25">
      <c r="A368">
        <v>44098</v>
      </c>
      <c r="B368" t="s">
        <v>3048</v>
      </c>
    </row>
    <row r="369" spans="1:2" x14ac:dyDescent="0.25">
      <c r="A369">
        <v>44292</v>
      </c>
      <c r="B369" t="s">
        <v>3048</v>
      </c>
    </row>
    <row r="370" spans="1:2" x14ac:dyDescent="0.25">
      <c r="A370">
        <v>44486</v>
      </c>
      <c r="B370" t="s">
        <v>3048</v>
      </c>
    </row>
    <row r="371" spans="1:2" x14ac:dyDescent="0.25">
      <c r="A371">
        <v>44579</v>
      </c>
      <c r="B371" t="s">
        <v>3048</v>
      </c>
    </row>
    <row r="372" spans="1:2" x14ac:dyDescent="0.25">
      <c r="A372">
        <v>44583</v>
      </c>
      <c r="B372" t="s">
        <v>3048</v>
      </c>
    </row>
    <row r="373" spans="1:2" x14ac:dyDescent="0.25">
      <c r="A373">
        <v>44869</v>
      </c>
      <c r="B373" t="s">
        <v>3048</v>
      </c>
    </row>
    <row r="374" spans="1:2" x14ac:dyDescent="0.25">
      <c r="A374">
        <v>44962</v>
      </c>
      <c r="B374" t="s">
        <v>3048</v>
      </c>
    </row>
    <row r="375" spans="1:2" x14ac:dyDescent="0.25">
      <c r="A375">
        <v>45127</v>
      </c>
      <c r="B375" t="s">
        <v>3048</v>
      </c>
    </row>
    <row r="376" spans="1:2" x14ac:dyDescent="0.25">
      <c r="A376">
        <v>45605</v>
      </c>
      <c r="B376" t="s">
        <v>3048</v>
      </c>
    </row>
    <row r="377" spans="1:2" x14ac:dyDescent="0.25">
      <c r="A377">
        <v>45632</v>
      </c>
      <c r="B377" t="s">
        <v>3048</v>
      </c>
    </row>
    <row r="378" spans="1:2" x14ac:dyDescent="0.25">
      <c r="A378">
        <v>45698</v>
      </c>
      <c r="B378" t="s">
        <v>3048</v>
      </c>
    </row>
    <row r="379" spans="1:2" x14ac:dyDescent="0.25">
      <c r="A379">
        <v>45767</v>
      </c>
      <c r="B379" t="s">
        <v>3048</v>
      </c>
    </row>
    <row r="380" spans="1:2" x14ac:dyDescent="0.25">
      <c r="A380">
        <v>45794</v>
      </c>
      <c r="B380" t="s">
        <v>3048</v>
      </c>
    </row>
    <row r="381" spans="1:2" x14ac:dyDescent="0.25">
      <c r="A381">
        <v>45863</v>
      </c>
      <c r="B381" t="s">
        <v>3048</v>
      </c>
    </row>
    <row r="382" spans="1:2" x14ac:dyDescent="0.25">
      <c r="A382">
        <v>46052</v>
      </c>
      <c r="B382" t="s">
        <v>3048</v>
      </c>
    </row>
    <row r="383" spans="1:2" x14ac:dyDescent="0.25">
      <c r="A383">
        <v>46276</v>
      </c>
      <c r="B383" t="s">
        <v>3048</v>
      </c>
    </row>
    <row r="384" spans="1:2" x14ac:dyDescent="0.25">
      <c r="A384">
        <v>46311</v>
      </c>
      <c r="B384" t="s">
        <v>3048</v>
      </c>
    </row>
    <row r="385" spans="1:2" x14ac:dyDescent="0.25">
      <c r="A385">
        <v>46341</v>
      </c>
      <c r="B385" t="s">
        <v>3048</v>
      </c>
    </row>
    <row r="386" spans="1:2" x14ac:dyDescent="0.25">
      <c r="A386">
        <v>46375</v>
      </c>
      <c r="B386" t="s">
        <v>3048</v>
      </c>
    </row>
    <row r="387" spans="1:2" x14ac:dyDescent="0.25">
      <c r="A387">
        <v>46497</v>
      </c>
      <c r="B387" t="s">
        <v>3048</v>
      </c>
    </row>
    <row r="388" spans="1:2" x14ac:dyDescent="0.25">
      <c r="A388">
        <v>46662</v>
      </c>
      <c r="B388" t="s">
        <v>3048</v>
      </c>
    </row>
    <row r="389" spans="1:2" x14ac:dyDescent="0.25">
      <c r="A389">
        <v>46852</v>
      </c>
      <c r="B389" t="s">
        <v>3048</v>
      </c>
    </row>
    <row r="390" spans="1:2" x14ac:dyDescent="0.25">
      <c r="A390">
        <v>47078</v>
      </c>
      <c r="B390" t="s">
        <v>3048</v>
      </c>
    </row>
    <row r="391" spans="1:2" x14ac:dyDescent="0.25">
      <c r="A391">
        <v>47079</v>
      </c>
      <c r="B391" t="s">
        <v>3048</v>
      </c>
    </row>
    <row r="392" spans="1:2" x14ac:dyDescent="0.25">
      <c r="A392">
        <v>47109</v>
      </c>
      <c r="B392" t="s">
        <v>3048</v>
      </c>
    </row>
    <row r="393" spans="1:2" x14ac:dyDescent="0.25">
      <c r="A393">
        <v>47138</v>
      </c>
      <c r="B393" t="s">
        <v>3048</v>
      </c>
    </row>
    <row r="394" spans="1:2" x14ac:dyDescent="0.25">
      <c r="A394">
        <v>47174</v>
      </c>
      <c r="B394" t="s">
        <v>3048</v>
      </c>
    </row>
    <row r="395" spans="1:2" x14ac:dyDescent="0.25">
      <c r="A395">
        <v>47265</v>
      </c>
      <c r="B395" t="s">
        <v>3048</v>
      </c>
    </row>
    <row r="396" spans="1:2" x14ac:dyDescent="0.25">
      <c r="A396">
        <v>47271</v>
      </c>
      <c r="B396" t="s">
        <v>3048</v>
      </c>
    </row>
    <row r="397" spans="1:2" x14ac:dyDescent="0.25">
      <c r="A397">
        <v>47457</v>
      </c>
      <c r="B397" t="s">
        <v>3048</v>
      </c>
    </row>
    <row r="398" spans="1:2" x14ac:dyDescent="0.25">
      <c r="A398">
        <v>47494</v>
      </c>
      <c r="B398" t="s">
        <v>3048</v>
      </c>
    </row>
    <row r="399" spans="1:2" x14ac:dyDescent="0.25">
      <c r="A399">
        <v>47620</v>
      </c>
      <c r="B399" t="s">
        <v>3048</v>
      </c>
    </row>
    <row r="400" spans="1:2" x14ac:dyDescent="0.25">
      <c r="A400">
        <v>47621</v>
      </c>
      <c r="B400" t="s">
        <v>3048</v>
      </c>
    </row>
    <row r="401" spans="1:2" x14ac:dyDescent="0.25">
      <c r="A401">
        <v>47813</v>
      </c>
      <c r="B401" t="s">
        <v>3048</v>
      </c>
    </row>
    <row r="402" spans="1:2" x14ac:dyDescent="0.25">
      <c r="A402">
        <v>47876</v>
      </c>
      <c r="B402" t="s">
        <v>3048</v>
      </c>
    </row>
    <row r="403" spans="1:2" x14ac:dyDescent="0.25">
      <c r="A403">
        <v>47910</v>
      </c>
      <c r="B403" t="s">
        <v>3048</v>
      </c>
    </row>
    <row r="404" spans="1:2" x14ac:dyDescent="0.25">
      <c r="A404">
        <v>48293</v>
      </c>
      <c r="B404" t="s">
        <v>3048</v>
      </c>
    </row>
    <row r="405" spans="1:2" x14ac:dyDescent="0.25">
      <c r="A405">
        <v>48295</v>
      </c>
      <c r="B405" t="s">
        <v>3048</v>
      </c>
    </row>
    <row r="406" spans="1:2" x14ac:dyDescent="0.25">
      <c r="A406">
        <v>48321</v>
      </c>
      <c r="B406" t="s">
        <v>3048</v>
      </c>
    </row>
    <row r="407" spans="1:2" x14ac:dyDescent="0.25">
      <c r="A407">
        <v>48353</v>
      </c>
      <c r="B407" t="s">
        <v>3048</v>
      </c>
    </row>
    <row r="408" spans="1:2" x14ac:dyDescent="0.25">
      <c r="A408">
        <v>48391</v>
      </c>
      <c r="B408" t="s">
        <v>3048</v>
      </c>
    </row>
    <row r="409" spans="1:2" x14ac:dyDescent="0.25">
      <c r="A409">
        <v>48448</v>
      </c>
      <c r="B409" t="s">
        <v>3048</v>
      </c>
    </row>
    <row r="410" spans="1:2" x14ac:dyDescent="0.25">
      <c r="A410">
        <v>48486</v>
      </c>
      <c r="B410" t="s">
        <v>3048</v>
      </c>
    </row>
    <row r="411" spans="1:2" x14ac:dyDescent="0.25">
      <c r="A411">
        <v>48487</v>
      </c>
      <c r="B411" t="s">
        <v>3048</v>
      </c>
    </row>
    <row r="412" spans="1:2" x14ac:dyDescent="0.25">
      <c r="A412">
        <v>48615</v>
      </c>
      <c r="B412" t="s">
        <v>3048</v>
      </c>
    </row>
    <row r="413" spans="1:2" x14ac:dyDescent="0.25">
      <c r="A413">
        <v>48710</v>
      </c>
      <c r="B413" t="s">
        <v>3048</v>
      </c>
    </row>
    <row r="414" spans="1:2" x14ac:dyDescent="0.25">
      <c r="A414">
        <v>48773</v>
      </c>
      <c r="B414" t="s">
        <v>3048</v>
      </c>
    </row>
    <row r="415" spans="1:2" x14ac:dyDescent="0.25">
      <c r="A415">
        <v>48775</v>
      </c>
      <c r="B415" t="s">
        <v>3048</v>
      </c>
    </row>
    <row r="416" spans="1:2" x14ac:dyDescent="0.25">
      <c r="A416">
        <v>48931</v>
      </c>
      <c r="B416" t="s">
        <v>3048</v>
      </c>
    </row>
    <row r="417" spans="1:2" x14ac:dyDescent="0.25">
      <c r="A417">
        <v>49026</v>
      </c>
      <c r="B417" t="s">
        <v>3048</v>
      </c>
    </row>
    <row r="418" spans="1:2" x14ac:dyDescent="0.25">
      <c r="A418">
        <v>49027</v>
      </c>
      <c r="B418" t="s">
        <v>3048</v>
      </c>
    </row>
    <row r="419" spans="1:2" x14ac:dyDescent="0.25">
      <c r="A419">
        <v>49123</v>
      </c>
      <c r="B419" t="s">
        <v>3048</v>
      </c>
    </row>
    <row r="420" spans="1:2" x14ac:dyDescent="0.25">
      <c r="A420">
        <v>49255</v>
      </c>
      <c r="B420" t="s">
        <v>3048</v>
      </c>
    </row>
    <row r="421" spans="1:2" x14ac:dyDescent="0.25">
      <c r="A421">
        <v>49349</v>
      </c>
      <c r="B421" t="s">
        <v>3048</v>
      </c>
    </row>
    <row r="422" spans="1:2" x14ac:dyDescent="0.25">
      <c r="A422">
        <v>49412</v>
      </c>
      <c r="B422" t="s">
        <v>3048</v>
      </c>
    </row>
    <row r="423" spans="1:2" x14ac:dyDescent="0.25">
      <c r="A423">
        <v>49510</v>
      </c>
      <c r="B423" t="s">
        <v>3048</v>
      </c>
    </row>
    <row r="424" spans="1:2" x14ac:dyDescent="0.25">
      <c r="A424">
        <v>49668</v>
      </c>
      <c r="B424" t="s">
        <v>3048</v>
      </c>
    </row>
    <row r="425" spans="1:2" x14ac:dyDescent="0.25">
      <c r="A425">
        <v>49762</v>
      </c>
      <c r="B425" t="s">
        <v>3048</v>
      </c>
    </row>
    <row r="426" spans="1:2" x14ac:dyDescent="0.25">
      <c r="A426">
        <v>49797</v>
      </c>
      <c r="B426" t="s">
        <v>3048</v>
      </c>
    </row>
    <row r="427" spans="1:2" x14ac:dyDescent="0.25">
      <c r="A427">
        <v>49830</v>
      </c>
      <c r="B427" t="s">
        <v>3048</v>
      </c>
    </row>
    <row r="428" spans="1:2" x14ac:dyDescent="0.25">
      <c r="A428">
        <v>49924</v>
      </c>
      <c r="B428" t="s">
        <v>3048</v>
      </c>
    </row>
    <row r="429" spans="1:2" x14ac:dyDescent="0.25">
      <c r="A429">
        <v>49988</v>
      </c>
      <c r="B429" t="s">
        <v>3048</v>
      </c>
    </row>
    <row r="430" spans="1:2" x14ac:dyDescent="0.25">
      <c r="A430">
        <v>50048</v>
      </c>
      <c r="B430" t="s">
        <v>3048</v>
      </c>
    </row>
    <row r="431" spans="1:2" x14ac:dyDescent="0.25">
      <c r="A431">
        <v>50081</v>
      </c>
      <c r="B431" t="s">
        <v>3048</v>
      </c>
    </row>
    <row r="432" spans="1:2" x14ac:dyDescent="0.25">
      <c r="A432">
        <v>50083</v>
      </c>
      <c r="B432" t="s">
        <v>3048</v>
      </c>
    </row>
    <row r="433" spans="1:2" x14ac:dyDescent="0.25">
      <c r="A433">
        <v>50087</v>
      </c>
      <c r="B433" t="s">
        <v>3048</v>
      </c>
    </row>
    <row r="434" spans="1:2" x14ac:dyDescent="0.25">
      <c r="A434">
        <v>50147</v>
      </c>
      <c r="B434" t="s">
        <v>3048</v>
      </c>
    </row>
    <row r="435" spans="1:2" x14ac:dyDescent="0.25">
      <c r="A435">
        <v>50246</v>
      </c>
      <c r="B435" t="s">
        <v>3048</v>
      </c>
    </row>
    <row r="436" spans="1:2" x14ac:dyDescent="0.25">
      <c r="A436">
        <v>50307</v>
      </c>
      <c r="B436" t="s">
        <v>3048</v>
      </c>
    </row>
    <row r="437" spans="1:2" x14ac:dyDescent="0.25">
      <c r="A437">
        <v>50374</v>
      </c>
      <c r="B437" t="s">
        <v>3048</v>
      </c>
    </row>
    <row r="438" spans="1:2" x14ac:dyDescent="0.25">
      <c r="A438">
        <v>50432</v>
      </c>
      <c r="B438" t="s">
        <v>3048</v>
      </c>
    </row>
    <row r="439" spans="1:2" x14ac:dyDescent="0.25">
      <c r="A439">
        <v>50501</v>
      </c>
      <c r="B439" t="s">
        <v>3048</v>
      </c>
    </row>
    <row r="440" spans="1:2" x14ac:dyDescent="0.25">
      <c r="A440">
        <v>50564</v>
      </c>
      <c r="B440" t="s">
        <v>3048</v>
      </c>
    </row>
    <row r="441" spans="1:2" x14ac:dyDescent="0.25">
      <c r="A441">
        <v>50566</v>
      </c>
      <c r="B441" t="s">
        <v>3048</v>
      </c>
    </row>
    <row r="442" spans="1:2" x14ac:dyDescent="0.25">
      <c r="A442">
        <v>50663</v>
      </c>
      <c r="B442" t="s">
        <v>3048</v>
      </c>
    </row>
    <row r="443" spans="1:2" x14ac:dyDescent="0.25">
      <c r="A443">
        <v>50721</v>
      </c>
      <c r="B443" t="s">
        <v>3048</v>
      </c>
    </row>
    <row r="444" spans="1:2" x14ac:dyDescent="0.25">
      <c r="A444">
        <v>50789</v>
      </c>
      <c r="B444" t="s">
        <v>3048</v>
      </c>
    </row>
    <row r="445" spans="1:2" x14ac:dyDescent="0.25">
      <c r="A445">
        <v>50818</v>
      </c>
      <c r="B445" t="s">
        <v>3048</v>
      </c>
    </row>
    <row r="446" spans="1:2" x14ac:dyDescent="0.25">
      <c r="A446">
        <v>50823</v>
      </c>
      <c r="B446" t="s">
        <v>3048</v>
      </c>
    </row>
    <row r="447" spans="1:2" x14ac:dyDescent="0.25">
      <c r="A447">
        <v>50850</v>
      </c>
      <c r="B447" t="s">
        <v>3048</v>
      </c>
    </row>
    <row r="448" spans="1:2" x14ac:dyDescent="0.25">
      <c r="A448">
        <v>50914</v>
      </c>
      <c r="B448" t="s">
        <v>3048</v>
      </c>
    </row>
    <row r="449" spans="1:2" x14ac:dyDescent="0.25">
      <c r="A449">
        <v>51075</v>
      </c>
      <c r="B449" t="s">
        <v>3048</v>
      </c>
    </row>
    <row r="450" spans="1:2" x14ac:dyDescent="0.25">
      <c r="A450">
        <v>51239</v>
      </c>
      <c r="B450" t="s">
        <v>3048</v>
      </c>
    </row>
    <row r="451" spans="1:2" x14ac:dyDescent="0.25">
      <c r="A451">
        <v>51271</v>
      </c>
      <c r="B451" t="s">
        <v>3048</v>
      </c>
    </row>
    <row r="452" spans="1:2" x14ac:dyDescent="0.25">
      <c r="A452">
        <v>51302</v>
      </c>
      <c r="B452" t="s">
        <v>3048</v>
      </c>
    </row>
    <row r="453" spans="1:2" x14ac:dyDescent="0.25">
      <c r="A453">
        <v>51553</v>
      </c>
      <c r="B453" t="s">
        <v>3048</v>
      </c>
    </row>
    <row r="454" spans="1:2" x14ac:dyDescent="0.25">
      <c r="A454">
        <v>51554</v>
      </c>
      <c r="B454" t="s">
        <v>3048</v>
      </c>
    </row>
    <row r="455" spans="1:2" x14ac:dyDescent="0.25">
      <c r="A455">
        <v>51559</v>
      </c>
      <c r="B455" t="s">
        <v>3048</v>
      </c>
    </row>
    <row r="456" spans="1:2" x14ac:dyDescent="0.25">
      <c r="A456">
        <v>51876</v>
      </c>
      <c r="B456" t="s">
        <v>3048</v>
      </c>
    </row>
    <row r="457" spans="1:2" x14ac:dyDescent="0.25">
      <c r="A457">
        <v>51879</v>
      </c>
      <c r="B457" t="s">
        <v>3048</v>
      </c>
    </row>
    <row r="458" spans="1:2" x14ac:dyDescent="0.25">
      <c r="A458">
        <v>51940</v>
      </c>
      <c r="B458" t="s">
        <v>3048</v>
      </c>
    </row>
    <row r="459" spans="1:2" x14ac:dyDescent="0.25">
      <c r="A459">
        <v>52035</v>
      </c>
      <c r="B459" t="s">
        <v>3048</v>
      </c>
    </row>
    <row r="460" spans="1:2" x14ac:dyDescent="0.25">
      <c r="A460">
        <v>52068</v>
      </c>
      <c r="B460" t="s">
        <v>3048</v>
      </c>
    </row>
    <row r="461" spans="1:2" x14ac:dyDescent="0.25">
      <c r="A461">
        <v>52258</v>
      </c>
      <c r="B461" t="s">
        <v>3048</v>
      </c>
    </row>
    <row r="462" spans="1:2" x14ac:dyDescent="0.25">
      <c r="A462">
        <v>52288</v>
      </c>
      <c r="B462" t="s">
        <v>3048</v>
      </c>
    </row>
    <row r="463" spans="1:2" x14ac:dyDescent="0.25">
      <c r="A463">
        <v>52327</v>
      </c>
      <c r="B463" t="s">
        <v>3048</v>
      </c>
    </row>
    <row r="464" spans="1:2" x14ac:dyDescent="0.25">
      <c r="A464">
        <v>52518</v>
      </c>
      <c r="B464" t="s">
        <v>3048</v>
      </c>
    </row>
    <row r="465" spans="1:2" x14ac:dyDescent="0.25">
      <c r="A465">
        <v>52608</v>
      </c>
      <c r="B465" t="s">
        <v>3048</v>
      </c>
    </row>
    <row r="466" spans="1:2" x14ac:dyDescent="0.25">
      <c r="A466">
        <v>52611</v>
      </c>
      <c r="B466" t="s">
        <v>3048</v>
      </c>
    </row>
    <row r="467" spans="1:2" x14ac:dyDescent="0.25">
      <c r="A467">
        <v>52678</v>
      </c>
      <c r="B467" t="s">
        <v>3048</v>
      </c>
    </row>
    <row r="468" spans="1:2" x14ac:dyDescent="0.25">
      <c r="A468">
        <v>52805</v>
      </c>
      <c r="B468" t="s">
        <v>3048</v>
      </c>
    </row>
    <row r="469" spans="1:2" x14ac:dyDescent="0.25">
      <c r="A469">
        <v>53285</v>
      </c>
      <c r="B469" t="s">
        <v>3048</v>
      </c>
    </row>
    <row r="470" spans="1:2" x14ac:dyDescent="0.25">
      <c r="A470">
        <v>53536</v>
      </c>
      <c r="B470" t="s">
        <v>3048</v>
      </c>
    </row>
    <row r="471" spans="1:2" x14ac:dyDescent="0.25">
      <c r="A471">
        <v>53600</v>
      </c>
      <c r="B471" t="s">
        <v>3048</v>
      </c>
    </row>
    <row r="472" spans="1:2" x14ac:dyDescent="0.25">
      <c r="A472">
        <v>53767</v>
      </c>
      <c r="B472" t="s">
        <v>3048</v>
      </c>
    </row>
    <row r="473" spans="1:2" x14ac:dyDescent="0.25">
      <c r="A473">
        <v>54086</v>
      </c>
      <c r="B473" t="s">
        <v>3048</v>
      </c>
    </row>
    <row r="474" spans="1:2" x14ac:dyDescent="0.25">
      <c r="A474">
        <v>54119</v>
      </c>
      <c r="B474" t="s">
        <v>3048</v>
      </c>
    </row>
    <row r="475" spans="1:2" x14ac:dyDescent="0.25">
      <c r="A475">
        <v>54151</v>
      </c>
      <c r="B475" t="s">
        <v>3048</v>
      </c>
    </row>
    <row r="476" spans="1:2" x14ac:dyDescent="0.25">
      <c r="A476">
        <v>54215</v>
      </c>
      <c r="B476" t="s">
        <v>3048</v>
      </c>
    </row>
    <row r="477" spans="1:2" x14ac:dyDescent="0.25">
      <c r="A477">
        <v>54243</v>
      </c>
      <c r="B477" t="s">
        <v>3048</v>
      </c>
    </row>
    <row r="478" spans="1:2" x14ac:dyDescent="0.25">
      <c r="A478">
        <v>54245</v>
      </c>
      <c r="B478" t="s">
        <v>3048</v>
      </c>
    </row>
    <row r="479" spans="1:2" x14ac:dyDescent="0.25">
      <c r="A479">
        <v>54339</v>
      </c>
      <c r="B479" t="s">
        <v>3048</v>
      </c>
    </row>
    <row r="480" spans="1:2" x14ac:dyDescent="0.25">
      <c r="A480">
        <v>54368</v>
      </c>
      <c r="B480" t="s">
        <v>3048</v>
      </c>
    </row>
    <row r="481" spans="1:2" x14ac:dyDescent="0.25">
      <c r="A481">
        <v>54371</v>
      </c>
      <c r="B481" t="s">
        <v>3048</v>
      </c>
    </row>
    <row r="482" spans="1:2" x14ac:dyDescent="0.25">
      <c r="A482">
        <v>54563</v>
      </c>
      <c r="B482" t="s">
        <v>3048</v>
      </c>
    </row>
    <row r="483" spans="1:2" x14ac:dyDescent="0.25">
      <c r="A483">
        <v>54595</v>
      </c>
      <c r="B483" t="s">
        <v>3048</v>
      </c>
    </row>
    <row r="484" spans="1:2" x14ac:dyDescent="0.25">
      <c r="A484">
        <v>54721</v>
      </c>
      <c r="B484" t="s">
        <v>3048</v>
      </c>
    </row>
    <row r="485" spans="1:2" x14ac:dyDescent="0.25">
      <c r="A485">
        <v>54755</v>
      </c>
      <c r="B485" t="s">
        <v>3048</v>
      </c>
    </row>
    <row r="486" spans="1:2" x14ac:dyDescent="0.25">
      <c r="A486">
        <v>54787</v>
      </c>
      <c r="B486" t="s">
        <v>3048</v>
      </c>
    </row>
    <row r="487" spans="1:2" x14ac:dyDescent="0.25">
      <c r="A487">
        <v>54914</v>
      </c>
      <c r="B487" t="s">
        <v>3048</v>
      </c>
    </row>
    <row r="488" spans="1:2" x14ac:dyDescent="0.25">
      <c r="A488">
        <v>55172</v>
      </c>
      <c r="B488" t="s">
        <v>3048</v>
      </c>
    </row>
    <row r="489" spans="1:2" x14ac:dyDescent="0.25">
      <c r="A489">
        <v>55203</v>
      </c>
      <c r="B489" t="s">
        <v>3048</v>
      </c>
    </row>
    <row r="490" spans="1:2" x14ac:dyDescent="0.25">
      <c r="A490">
        <v>55235</v>
      </c>
      <c r="B490" t="s">
        <v>3048</v>
      </c>
    </row>
    <row r="491" spans="1:2" x14ac:dyDescent="0.25">
      <c r="A491">
        <v>55330</v>
      </c>
      <c r="B491" t="s">
        <v>3048</v>
      </c>
    </row>
    <row r="492" spans="1:2" x14ac:dyDescent="0.25">
      <c r="A492">
        <v>55526</v>
      </c>
      <c r="B492" t="s">
        <v>3048</v>
      </c>
    </row>
    <row r="493" spans="1:2" x14ac:dyDescent="0.25">
      <c r="A493">
        <v>55616</v>
      </c>
      <c r="B493" t="s">
        <v>3048</v>
      </c>
    </row>
    <row r="494" spans="1:2" x14ac:dyDescent="0.25">
      <c r="A494">
        <v>55618</v>
      </c>
      <c r="B494" t="s">
        <v>3048</v>
      </c>
    </row>
    <row r="495" spans="1:2" x14ac:dyDescent="0.25">
      <c r="A495">
        <v>55623</v>
      </c>
      <c r="B495" t="s">
        <v>3048</v>
      </c>
    </row>
    <row r="496" spans="1:2" x14ac:dyDescent="0.25">
      <c r="A496">
        <v>55747</v>
      </c>
      <c r="B496" t="s">
        <v>3048</v>
      </c>
    </row>
    <row r="497" spans="1:2" x14ac:dyDescent="0.25">
      <c r="A497">
        <v>55776</v>
      </c>
      <c r="B497" t="s">
        <v>3048</v>
      </c>
    </row>
    <row r="498" spans="1:2" x14ac:dyDescent="0.25">
      <c r="A498">
        <v>55808</v>
      </c>
      <c r="B498" t="s">
        <v>3048</v>
      </c>
    </row>
    <row r="499" spans="1:2" x14ac:dyDescent="0.25">
      <c r="A499">
        <v>55874</v>
      </c>
      <c r="B499" t="s">
        <v>3048</v>
      </c>
    </row>
    <row r="500" spans="1:2" x14ac:dyDescent="0.25">
      <c r="A500">
        <v>55877</v>
      </c>
      <c r="B500" t="s">
        <v>3048</v>
      </c>
    </row>
    <row r="501" spans="1:2" x14ac:dyDescent="0.25">
      <c r="A501">
        <v>55968</v>
      </c>
      <c r="B501" t="s">
        <v>3048</v>
      </c>
    </row>
    <row r="502" spans="1:2" x14ac:dyDescent="0.25">
      <c r="A502">
        <v>56101</v>
      </c>
      <c r="B502" t="s">
        <v>3048</v>
      </c>
    </row>
    <row r="503" spans="1:2" x14ac:dyDescent="0.25">
      <c r="A503">
        <v>56128</v>
      </c>
      <c r="B503" t="s">
        <v>3048</v>
      </c>
    </row>
    <row r="504" spans="1:2" x14ac:dyDescent="0.25">
      <c r="A504">
        <v>56257</v>
      </c>
      <c r="B504" t="s">
        <v>3048</v>
      </c>
    </row>
    <row r="505" spans="1:2" x14ac:dyDescent="0.25">
      <c r="A505">
        <v>56387</v>
      </c>
      <c r="B505" t="s">
        <v>3048</v>
      </c>
    </row>
    <row r="506" spans="1:2" x14ac:dyDescent="0.25">
      <c r="A506">
        <v>56452</v>
      </c>
      <c r="B506" t="s">
        <v>3048</v>
      </c>
    </row>
    <row r="507" spans="1:2" x14ac:dyDescent="0.25">
      <c r="A507">
        <v>56514</v>
      </c>
      <c r="B507" t="s">
        <v>3048</v>
      </c>
    </row>
    <row r="508" spans="1:2" x14ac:dyDescent="0.25">
      <c r="A508">
        <v>56582</v>
      </c>
      <c r="B508" t="s">
        <v>3048</v>
      </c>
    </row>
    <row r="509" spans="1:2" x14ac:dyDescent="0.25">
      <c r="A509">
        <v>56612</v>
      </c>
      <c r="B509" t="s">
        <v>3048</v>
      </c>
    </row>
    <row r="510" spans="1:2" x14ac:dyDescent="0.25">
      <c r="A510">
        <v>56768</v>
      </c>
      <c r="B510" t="s">
        <v>3048</v>
      </c>
    </row>
    <row r="511" spans="1:2" x14ac:dyDescent="0.25">
      <c r="A511">
        <v>56769</v>
      </c>
      <c r="B511" t="s">
        <v>3048</v>
      </c>
    </row>
    <row r="512" spans="1:2" x14ac:dyDescent="0.25">
      <c r="A512">
        <v>56868</v>
      </c>
      <c r="B512" t="s">
        <v>3048</v>
      </c>
    </row>
    <row r="513" spans="1:2" x14ac:dyDescent="0.25">
      <c r="A513">
        <v>56901</v>
      </c>
      <c r="B513" t="s">
        <v>3048</v>
      </c>
    </row>
    <row r="514" spans="1:2" x14ac:dyDescent="0.25">
      <c r="A514">
        <v>56930</v>
      </c>
      <c r="B514" t="s">
        <v>3048</v>
      </c>
    </row>
    <row r="515" spans="1:2" x14ac:dyDescent="0.25">
      <c r="A515">
        <v>56931</v>
      </c>
      <c r="B515" t="s">
        <v>3048</v>
      </c>
    </row>
    <row r="516" spans="1:2" x14ac:dyDescent="0.25">
      <c r="A516">
        <v>57157</v>
      </c>
      <c r="B516" t="s">
        <v>3048</v>
      </c>
    </row>
    <row r="517" spans="1:2" x14ac:dyDescent="0.25">
      <c r="A517">
        <v>57190</v>
      </c>
      <c r="B517" t="s">
        <v>3048</v>
      </c>
    </row>
    <row r="518" spans="1:2" x14ac:dyDescent="0.25">
      <c r="A518">
        <v>57248</v>
      </c>
      <c r="B518" t="s">
        <v>3048</v>
      </c>
    </row>
    <row r="519" spans="1:2" x14ac:dyDescent="0.25">
      <c r="A519">
        <v>57253</v>
      </c>
      <c r="B519" t="s">
        <v>3048</v>
      </c>
    </row>
    <row r="520" spans="1:2" x14ac:dyDescent="0.25">
      <c r="A520">
        <v>57440</v>
      </c>
      <c r="B520" t="s">
        <v>3048</v>
      </c>
    </row>
    <row r="521" spans="1:2" x14ac:dyDescent="0.25">
      <c r="A521">
        <v>57510</v>
      </c>
      <c r="B521" t="s">
        <v>3048</v>
      </c>
    </row>
    <row r="522" spans="1:2" x14ac:dyDescent="0.25">
      <c r="A522">
        <v>57600</v>
      </c>
      <c r="B522" t="s">
        <v>3048</v>
      </c>
    </row>
    <row r="523" spans="1:2" x14ac:dyDescent="0.25">
      <c r="A523">
        <v>57638</v>
      </c>
      <c r="B523" t="s">
        <v>3048</v>
      </c>
    </row>
    <row r="524" spans="1:2" x14ac:dyDescent="0.25">
      <c r="A524">
        <v>57986</v>
      </c>
      <c r="B524" t="s">
        <v>3048</v>
      </c>
    </row>
    <row r="525" spans="1:2" x14ac:dyDescent="0.25">
      <c r="A525">
        <v>58368</v>
      </c>
      <c r="B525" t="s">
        <v>3048</v>
      </c>
    </row>
    <row r="526" spans="1:2" x14ac:dyDescent="0.25">
      <c r="A526">
        <v>58372</v>
      </c>
      <c r="B526" t="s">
        <v>3048</v>
      </c>
    </row>
    <row r="527" spans="1:2" x14ac:dyDescent="0.25">
      <c r="A527">
        <v>58470</v>
      </c>
      <c r="B527" t="s">
        <v>3048</v>
      </c>
    </row>
    <row r="528" spans="1:2" x14ac:dyDescent="0.25">
      <c r="A528">
        <v>58500</v>
      </c>
      <c r="B528" t="s">
        <v>3048</v>
      </c>
    </row>
    <row r="529" spans="1:2" x14ac:dyDescent="0.25">
      <c r="A529">
        <v>58566</v>
      </c>
      <c r="B529" t="s">
        <v>3048</v>
      </c>
    </row>
    <row r="530" spans="1:2" x14ac:dyDescent="0.25">
      <c r="A530">
        <v>58688</v>
      </c>
      <c r="B530" t="s">
        <v>3048</v>
      </c>
    </row>
    <row r="531" spans="1:2" x14ac:dyDescent="0.25">
      <c r="A531">
        <v>58720</v>
      </c>
      <c r="B531" t="s">
        <v>3048</v>
      </c>
    </row>
    <row r="532" spans="1:2" x14ac:dyDescent="0.25">
      <c r="A532">
        <v>58725</v>
      </c>
      <c r="B532" t="s">
        <v>3048</v>
      </c>
    </row>
    <row r="533" spans="1:2" x14ac:dyDescent="0.25">
      <c r="A533">
        <v>58818</v>
      </c>
      <c r="B533" t="s">
        <v>3048</v>
      </c>
    </row>
    <row r="534" spans="1:2" x14ac:dyDescent="0.25">
      <c r="A534">
        <v>58949</v>
      </c>
      <c r="B534" t="s">
        <v>3048</v>
      </c>
    </row>
    <row r="535" spans="1:2" x14ac:dyDescent="0.25">
      <c r="A535">
        <v>59009</v>
      </c>
      <c r="B535" t="s">
        <v>3048</v>
      </c>
    </row>
    <row r="536" spans="1:2" x14ac:dyDescent="0.25">
      <c r="A536">
        <v>59047</v>
      </c>
      <c r="B536" t="s">
        <v>3048</v>
      </c>
    </row>
    <row r="537" spans="1:2" x14ac:dyDescent="0.25">
      <c r="A537">
        <v>59072</v>
      </c>
      <c r="B537" t="s">
        <v>3048</v>
      </c>
    </row>
    <row r="538" spans="1:2" x14ac:dyDescent="0.25">
      <c r="A538">
        <v>59139</v>
      </c>
      <c r="B538" t="s">
        <v>3048</v>
      </c>
    </row>
    <row r="539" spans="1:2" x14ac:dyDescent="0.25">
      <c r="A539">
        <v>59171</v>
      </c>
      <c r="B539" t="s">
        <v>3048</v>
      </c>
    </row>
    <row r="540" spans="1:2" x14ac:dyDescent="0.25">
      <c r="A540">
        <v>59585</v>
      </c>
      <c r="B540" t="s">
        <v>3048</v>
      </c>
    </row>
    <row r="541" spans="1:2" x14ac:dyDescent="0.25">
      <c r="A541">
        <v>59652</v>
      </c>
      <c r="B541" t="s">
        <v>3048</v>
      </c>
    </row>
    <row r="542" spans="1:2" x14ac:dyDescent="0.25">
      <c r="A542">
        <v>59680</v>
      </c>
      <c r="B542" t="s">
        <v>3048</v>
      </c>
    </row>
    <row r="543" spans="1:2" x14ac:dyDescent="0.25">
      <c r="A543">
        <v>59683</v>
      </c>
      <c r="B543" t="s">
        <v>3048</v>
      </c>
    </row>
    <row r="544" spans="1:2" x14ac:dyDescent="0.25">
      <c r="A544">
        <v>59776</v>
      </c>
      <c r="B544" t="s">
        <v>3048</v>
      </c>
    </row>
    <row r="545" spans="1:2" x14ac:dyDescent="0.25">
      <c r="A545">
        <v>59879</v>
      </c>
      <c r="B545" t="s">
        <v>3048</v>
      </c>
    </row>
    <row r="546" spans="1:2" x14ac:dyDescent="0.25">
      <c r="A546">
        <v>59937</v>
      </c>
      <c r="B546" t="s">
        <v>3048</v>
      </c>
    </row>
    <row r="547" spans="1:2" x14ac:dyDescent="0.25">
      <c r="A547">
        <v>123132</v>
      </c>
      <c r="B547" t="s">
        <v>3048</v>
      </c>
    </row>
    <row r="548" spans="1:2" x14ac:dyDescent="0.25">
      <c r="A548">
        <v>123166</v>
      </c>
      <c r="B548" t="s">
        <v>3048</v>
      </c>
    </row>
    <row r="549" spans="1:2" x14ac:dyDescent="0.25">
      <c r="A549">
        <v>123194</v>
      </c>
      <c r="B549" t="s">
        <v>3048</v>
      </c>
    </row>
    <row r="550" spans="1:2" x14ac:dyDescent="0.25">
      <c r="A550">
        <v>123258</v>
      </c>
      <c r="B550" t="s">
        <v>3048</v>
      </c>
    </row>
    <row r="551" spans="1:2" x14ac:dyDescent="0.25">
      <c r="A551">
        <v>123323</v>
      </c>
      <c r="B551" t="s">
        <v>3048</v>
      </c>
    </row>
    <row r="552" spans="1:2" x14ac:dyDescent="0.25">
      <c r="A552">
        <v>123359</v>
      </c>
      <c r="B552" t="s">
        <v>3048</v>
      </c>
    </row>
    <row r="553" spans="1:2" x14ac:dyDescent="0.25">
      <c r="A553">
        <v>123481</v>
      </c>
      <c r="B553" t="s">
        <v>3048</v>
      </c>
    </row>
    <row r="554" spans="1:2" x14ac:dyDescent="0.25">
      <c r="A554">
        <v>123483</v>
      </c>
      <c r="B554" t="s">
        <v>3048</v>
      </c>
    </row>
    <row r="555" spans="1:2" x14ac:dyDescent="0.25">
      <c r="A555">
        <v>123487</v>
      </c>
      <c r="B555" t="s">
        <v>3048</v>
      </c>
    </row>
    <row r="556" spans="1:2" x14ac:dyDescent="0.25">
      <c r="A556">
        <v>123512</v>
      </c>
      <c r="B556" t="s">
        <v>3048</v>
      </c>
    </row>
    <row r="557" spans="1:2" x14ac:dyDescent="0.25">
      <c r="A557">
        <v>123614</v>
      </c>
      <c r="B557" t="s">
        <v>3048</v>
      </c>
    </row>
    <row r="558" spans="1:2" x14ac:dyDescent="0.25">
      <c r="A558">
        <v>123769</v>
      </c>
      <c r="B558" t="s">
        <v>3048</v>
      </c>
    </row>
    <row r="559" spans="1:2" x14ac:dyDescent="0.25">
      <c r="A559">
        <v>123801</v>
      </c>
      <c r="B559" t="s">
        <v>3048</v>
      </c>
    </row>
    <row r="560" spans="1:2" x14ac:dyDescent="0.25">
      <c r="A560">
        <v>123802</v>
      </c>
      <c r="B560" t="s">
        <v>3048</v>
      </c>
    </row>
    <row r="561" spans="1:2" x14ac:dyDescent="0.25">
      <c r="A561">
        <v>123807</v>
      </c>
      <c r="B561" t="s">
        <v>3048</v>
      </c>
    </row>
    <row r="562" spans="1:2" x14ac:dyDescent="0.25">
      <c r="A562">
        <v>123837</v>
      </c>
      <c r="B562" t="s">
        <v>3048</v>
      </c>
    </row>
    <row r="563" spans="1:2" x14ac:dyDescent="0.25">
      <c r="A563">
        <v>123870</v>
      </c>
      <c r="B563" t="s">
        <v>3048</v>
      </c>
    </row>
    <row r="564" spans="1:2" x14ac:dyDescent="0.25">
      <c r="A564">
        <v>123902</v>
      </c>
      <c r="B564" t="s">
        <v>3048</v>
      </c>
    </row>
    <row r="565" spans="1:2" x14ac:dyDescent="0.25">
      <c r="A565">
        <v>123928</v>
      </c>
      <c r="B565" t="s">
        <v>3048</v>
      </c>
    </row>
    <row r="566" spans="1:2" x14ac:dyDescent="0.25">
      <c r="A566">
        <v>123994</v>
      </c>
      <c r="B566" t="s">
        <v>3048</v>
      </c>
    </row>
    <row r="567" spans="1:2" x14ac:dyDescent="0.25">
      <c r="A567">
        <v>124031</v>
      </c>
      <c r="B567" t="s">
        <v>3048</v>
      </c>
    </row>
    <row r="568" spans="1:2" x14ac:dyDescent="0.25">
      <c r="A568">
        <v>124059</v>
      </c>
      <c r="B568" t="s">
        <v>3048</v>
      </c>
    </row>
    <row r="569" spans="1:2" x14ac:dyDescent="0.25">
      <c r="A569">
        <v>124060</v>
      </c>
      <c r="B569" t="s">
        <v>3048</v>
      </c>
    </row>
    <row r="570" spans="1:2" x14ac:dyDescent="0.25">
      <c r="A570">
        <v>124154</v>
      </c>
      <c r="B570" t="s">
        <v>3048</v>
      </c>
    </row>
    <row r="571" spans="1:2" x14ac:dyDescent="0.25">
      <c r="A571">
        <v>124282</v>
      </c>
      <c r="B571" t="s">
        <v>3048</v>
      </c>
    </row>
    <row r="572" spans="1:2" x14ac:dyDescent="0.25">
      <c r="A572">
        <v>124286</v>
      </c>
      <c r="B572" t="s">
        <v>3048</v>
      </c>
    </row>
    <row r="573" spans="1:2" x14ac:dyDescent="0.25">
      <c r="A573">
        <v>124287</v>
      </c>
      <c r="B573" t="s">
        <v>3048</v>
      </c>
    </row>
    <row r="574" spans="1:2" x14ac:dyDescent="0.25">
      <c r="A574">
        <v>124345</v>
      </c>
      <c r="B574" t="s">
        <v>3048</v>
      </c>
    </row>
    <row r="575" spans="1:2" x14ac:dyDescent="0.25">
      <c r="A575">
        <v>124444</v>
      </c>
      <c r="B575" t="s">
        <v>3048</v>
      </c>
    </row>
    <row r="576" spans="1:2" x14ac:dyDescent="0.25">
      <c r="A576">
        <v>124507</v>
      </c>
      <c r="B576" t="s">
        <v>3048</v>
      </c>
    </row>
    <row r="577" spans="1:2" x14ac:dyDescent="0.25">
      <c r="A577">
        <v>124538</v>
      </c>
      <c r="B577" t="s">
        <v>3048</v>
      </c>
    </row>
    <row r="578" spans="1:2" x14ac:dyDescent="0.25">
      <c r="A578">
        <v>124701</v>
      </c>
      <c r="B578" t="s">
        <v>3048</v>
      </c>
    </row>
    <row r="579" spans="1:2" x14ac:dyDescent="0.25">
      <c r="A579">
        <v>124761</v>
      </c>
      <c r="B579" t="s">
        <v>3048</v>
      </c>
    </row>
    <row r="580" spans="1:2" x14ac:dyDescent="0.25">
      <c r="A580">
        <v>124799</v>
      </c>
      <c r="B580" t="s">
        <v>3048</v>
      </c>
    </row>
    <row r="581" spans="1:2" x14ac:dyDescent="0.25">
      <c r="A581">
        <v>124892</v>
      </c>
      <c r="B581" t="s">
        <v>3048</v>
      </c>
    </row>
    <row r="582" spans="1:2" x14ac:dyDescent="0.25">
      <c r="A582">
        <v>124921</v>
      </c>
      <c r="B582" t="s">
        <v>3048</v>
      </c>
    </row>
    <row r="583" spans="1:2" x14ac:dyDescent="0.25">
      <c r="A583">
        <v>124985</v>
      </c>
      <c r="B583" t="s">
        <v>3048</v>
      </c>
    </row>
    <row r="584" spans="1:2" x14ac:dyDescent="0.25">
      <c r="A584">
        <v>124988</v>
      </c>
      <c r="B584" t="s">
        <v>3048</v>
      </c>
    </row>
    <row r="585" spans="1:2" x14ac:dyDescent="0.25">
      <c r="A585">
        <v>124991</v>
      </c>
      <c r="B585" t="s">
        <v>3048</v>
      </c>
    </row>
    <row r="586" spans="1:2" x14ac:dyDescent="0.25">
      <c r="A586">
        <v>125149</v>
      </c>
      <c r="B586" t="s">
        <v>3048</v>
      </c>
    </row>
    <row r="587" spans="1:2" x14ac:dyDescent="0.25">
      <c r="A587">
        <v>125150</v>
      </c>
      <c r="B587" t="s">
        <v>3048</v>
      </c>
    </row>
    <row r="588" spans="1:2" x14ac:dyDescent="0.25">
      <c r="A588">
        <v>125240</v>
      </c>
      <c r="B588" t="s">
        <v>3048</v>
      </c>
    </row>
    <row r="589" spans="1:2" x14ac:dyDescent="0.25">
      <c r="A589">
        <v>125339</v>
      </c>
      <c r="B589" t="s">
        <v>3048</v>
      </c>
    </row>
    <row r="590" spans="1:2" x14ac:dyDescent="0.25">
      <c r="A590">
        <v>125373</v>
      </c>
      <c r="B590" t="s">
        <v>3048</v>
      </c>
    </row>
    <row r="591" spans="1:2" x14ac:dyDescent="0.25">
      <c r="A591">
        <v>125374</v>
      </c>
      <c r="B591" t="s">
        <v>3048</v>
      </c>
    </row>
    <row r="592" spans="1:2" x14ac:dyDescent="0.25">
      <c r="A592">
        <v>125433</v>
      </c>
      <c r="B592" t="s">
        <v>3048</v>
      </c>
    </row>
    <row r="593" spans="1:2" x14ac:dyDescent="0.25">
      <c r="A593">
        <v>125467</v>
      </c>
      <c r="B593" t="s">
        <v>3048</v>
      </c>
    </row>
    <row r="594" spans="1:2" x14ac:dyDescent="0.25">
      <c r="A594">
        <v>125503</v>
      </c>
      <c r="B594" t="s">
        <v>3048</v>
      </c>
    </row>
    <row r="595" spans="1:2" x14ac:dyDescent="0.25">
      <c r="A595">
        <v>125560</v>
      </c>
      <c r="B595" t="s">
        <v>3048</v>
      </c>
    </row>
    <row r="596" spans="1:2" x14ac:dyDescent="0.25">
      <c r="A596">
        <v>125562</v>
      </c>
      <c r="B596" t="s">
        <v>3048</v>
      </c>
    </row>
    <row r="597" spans="1:2" x14ac:dyDescent="0.25">
      <c r="A597">
        <v>125631</v>
      </c>
      <c r="B597" t="s">
        <v>3048</v>
      </c>
    </row>
    <row r="598" spans="1:2" x14ac:dyDescent="0.25">
      <c r="A598">
        <v>125659</v>
      </c>
      <c r="B598" t="s">
        <v>3048</v>
      </c>
    </row>
    <row r="599" spans="1:2" x14ac:dyDescent="0.25">
      <c r="A599">
        <v>125754</v>
      </c>
      <c r="B599" t="s">
        <v>3048</v>
      </c>
    </row>
    <row r="600" spans="1:2" x14ac:dyDescent="0.25">
      <c r="A600">
        <v>125818</v>
      </c>
      <c r="B600" t="s">
        <v>3048</v>
      </c>
    </row>
    <row r="601" spans="1:2" x14ac:dyDescent="0.25">
      <c r="A601">
        <v>125882</v>
      </c>
      <c r="B601" t="s">
        <v>3048</v>
      </c>
    </row>
    <row r="602" spans="1:2" x14ac:dyDescent="0.25">
      <c r="A602">
        <v>125883</v>
      </c>
      <c r="B602" t="s">
        <v>3048</v>
      </c>
    </row>
    <row r="603" spans="1:2" x14ac:dyDescent="0.25">
      <c r="A603">
        <v>125885</v>
      </c>
      <c r="B603" t="s">
        <v>3048</v>
      </c>
    </row>
    <row r="604" spans="1:2" x14ac:dyDescent="0.25">
      <c r="A604">
        <v>125947</v>
      </c>
      <c r="B604" t="s">
        <v>3048</v>
      </c>
    </row>
    <row r="605" spans="1:2" x14ac:dyDescent="0.25">
      <c r="A605">
        <v>125976</v>
      </c>
      <c r="B605" t="s">
        <v>3048</v>
      </c>
    </row>
    <row r="606" spans="1:2" x14ac:dyDescent="0.25">
      <c r="A606">
        <v>126046</v>
      </c>
      <c r="B606" t="s">
        <v>3048</v>
      </c>
    </row>
    <row r="607" spans="1:2" x14ac:dyDescent="0.25">
      <c r="A607">
        <v>126108</v>
      </c>
      <c r="B607" t="s">
        <v>3048</v>
      </c>
    </row>
    <row r="608" spans="1:2" x14ac:dyDescent="0.25">
      <c r="A608">
        <v>126169</v>
      </c>
      <c r="B608" t="s">
        <v>3048</v>
      </c>
    </row>
    <row r="609" spans="1:2" x14ac:dyDescent="0.25">
      <c r="A609">
        <v>126235</v>
      </c>
      <c r="B609" t="s">
        <v>3048</v>
      </c>
    </row>
    <row r="610" spans="1:2" x14ac:dyDescent="0.25">
      <c r="A610">
        <v>126297</v>
      </c>
      <c r="B610" t="s">
        <v>3048</v>
      </c>
    </row>
    <row r="611" spans="1:2" x14ac:dyDescent="0.25">
      <c r="A611">
        <v>126300</v>
      </c>
      <c r="B611" t="s">
        <v>3048</v>
      </c>
    </row>
    <row r="612" spans="1:2" x14ac:dyDescent="0.25">
      <c r="A612">
        <v>126393</v>
      </c>
      <c r="B612" t="s">
        <v>3048</v>
      </c>
    </row>
    <row r="613" spans="1:2" x14ac:dyDescent="0.25">
      <c r="A613">
        <v>126456</v>
      </c>
      <c r="B613" t="s">
        <v>3048</v>
      </c>
    </row>
    <row r="614" spans="1:2" x14ac:dyDescent="0.25">
      <c r="A614">
        <v>126459</v>
      </c>
      <c r="B614" t="s">
        <v>3048</v>
      </c>
    </row>
    <row r="615" spans="1:2" x14ac:dyDescent="0.25">
      <c r="A615">
        <v>126488</v>
      </c>
      <c r="B615" t="s">
        <v>3048</v>
      </c>
    </row>
    <row r="616" spans="1:2" x14ac:dyDescent="0.25">
      <c r="A616">
        <v>126521</v>
      </c>
      <c r="B616" t="s">
        <v>3048</v>
      </c>
    </row>
    <row r="617" spans="1:2" x14ac:dyDescent="0.25">
      <c r="A617">
        <v>126585</v>
      </c>
      <c r="B617" t="s">
        <v>3048</v>
      </c>
    </row>
    <row r="618" spans="1:2" x14ac:dyDescent="0.25">
      <c r="A618">
        <v>126654</v>
      </c>
      <c r="B618" t="s">
        <v>3048</v>
      </c>
    </row>
    <row r="619" spans="1:2" x14ac:dyDescent="0.25">
      <c r="A619">
        <v>126680</v>
      </c>
      <c r="B619" t="s">
        <v>3048</v>
      </c>
    </row>
    <row r="620" spans="1:2" x14ac:dyDescent="0.25">
      <c r="A620">
        <v>126777</v>
      </c>
      <c r="B620" t="s">
        <v>3048</v>
      </c>
    </row>
    <row r="621" spans="1:2" x14ac:dyDescent="0.25">
      <c r="A621">
        <v>126783</v>
      </c>
      <c r="B621" t="s">
        <v>3048</v>
      </c>
    </row>
    <row r="622" spans="1:2" x14ac:dyDescent="0.25">
      <c r="A622">
        <v>126814</v>
      </c>
      <c r="B622" t="s">
        <v>3048</v>
      </c>
    </row>
    <row r="623" spans="1:2" x14ac:dyDescent="0.25">
      <c r="A623">
        <v>126877</v>
      </c>
      <c r="B623" t="s">
        <v>3048</v>
      </c>
    </row>
    <row r="624" spans="1:2" x14ac:dyDescent="0.25">
      <c r="A624">
        <v>126905</v>
      </c>
      <c r="B624" t="s">
        <v>3048</v>
      </c>
    </row>
    <row r="625" spans="1:2" x14ac:dyDescent="0.25">
      <c r="A625">
        <v>126907</v>
      </c>
      <c r="B625" t="s">
        <v>3048</v>
      </c>
    </row>
    <row r="626" spans="1:2" x14ac:dyDescent="0.25">
      <c r="A626">
        <v>126973</v>
      </c>
      <c r="B626" t="s">
        <v>3048</v>
      </c>
    </row>
    <row r="627" spans="1:2" x14ac:dyDescent="0.25">
      <c r="A627">
        <v>127324</v>
      </c>
      <c r="B627" t="s">
        <v>3048</v>
      </c>
    </row>
    <row r="628" spans="1:2" x14ac:dyDescent="0.25">
      <c r="A628">
        <v>127516</v>
      </c>
      <c r="B628" t="s">
        <v>3048</v>
      </c>
    </row>
    <row r="629" spans="1:2" x14ac:dyDescent="0.25">
      <c r="A629">
        <v>127545</v>
      </c>
      <c r="B629" t="s">
        <v>3048</v>
      </c>
    </row>
    <row r="630" spans="1:2" x14ac:dyDescent="0.25">
      <c r="A630">
        <v>127612</v>
      </c>
      <c r="B630" t="s">
        <v>3048</v>
      </c>
    </row>
    <row r="631" spans="1:2" x14ac:dyDescent="0.25">
      <c r="A631">
        <v>127737</v>
      </c>
      <c r="B631" t="s">
        <v>3048</v>
      </c>
    </row>
    <row r="632" spans="1:2" x14ac:dyDescent="0.25">
      <c r="A632">
        <v>127769</v>
      </c>
      <c r="B632" t="s">
        <v>3048</v>
      </c>
    </row>
    <row r="633" spans="1:2" x14ac:dyDescent="0.25">
      <c r="A633">
        <v>127773</v>
      </c>
      <c r="B633" t="s">
        <v>3048</v>
      </c>
    </row>
    <row r="634" spans="1:2" x14ac:dyDescent="0.25">
      <c r="A634">
        <v>127774</v>
      </c>
      <c r="B634" t="s">
        <v>3048</v>
      </c>
    </row>
    <row r="635" spans="1:2" x14ac:dyDescent="0.25">
      <c r="A635">
        <v>127870</v>
      </c>
      <c r="B635" t="s">
        <v>3048</v>
      </c>
    </row>
    <row r="636" spans="1:2" x14ac:dyDescent="0.25">
      <c r="A636">
        <v>128028</v>
      </c>
      <c r="B636" t="s">
        <v>3048</v>
      </c>
    </row>
    <row r="637" spans="1:2" x14ac:dyDescent="0.25">
      <c r="A637">
        <v>128061</v>
      </c>
      <c r="B637" t="s">
        <v>3048</v>
      </c>
    </row>
    <row r="638" spans="1:2" x14ac:dyDescent="0.25">
      <c r="A638">
        <v>128284</v>
      </c>
      <c r="B638" t="s">
        <v>3048</v>
      </c>
    </row>
    <row r="639" spans="1:2" x14ac:dyDescent="0.25">
      <c r="A639">
        <v>128316</v>
      </c>
      <c r="B639" t="s">
        <v>3048</v>
      </c>
    </row>
    <row r="640" spans="1:2" x14ac:dyDescent="0.25">
      <c r="A640">
        <v>128381</v>
      </c>
      <c r="B640" t="s">
        <v>3048</v>
      </c>
    </row>
    <row r="641" spans="1:2" x14ac:dyDescent="0.25">
      <c r="A641">
        <v>128504</v>
      </c>
      <c r="B641" t="s">
        <v>3048</v>
      </c>
    </row>
    <row r="642" spans="1:2" x14ac:dyDescent="0.25">
      <c r="A642">
        <v>128509</v>
      </c>
      <c r="B642" t="s">
        <v>3048</v>
      </c>
    </row>
    <row r="643" spans="1:2" x14ac:dyDescent="0.25">
      <c r="A643">
        <v>128510</v>
      </c>
      <c r="B643" t="s">
        <v>3048</v>
      </c>
    </row>
    <row r="644" spans="1:2" x14ac:dyDescent="0.25">
      <c r="A644">
        <v>128735</v>
      </c>
      <c r="B644" t="s">
        <v>3048</v>
      </c>
    </row>
    <row r="645" spans="1:2" x14ac:dyDescent="0.25">
      <c r="A645">
        <v>128765</v>
      </c>
      <c r="B645" t="s">
        <v>3048</v>
      </c>
    </row>
    <row r="646" spans="1:2" x14ac:dyDescent="0.25">
      <c r="A646">
        <v>128767</v>
      </c>
      <c r="B646" t="s">
        <v>3048</v>
      </c>
    </row>
    <row r="647" spans="1:2" x14ac:dyDescent="0.25">
      <c r="A647">
        <v>128830</v>
      </c>
      <c r="B647" t="s">
        <v>3048</v>
      </c>
    </row>
    <row r="648" spans="1:2" x14ac:dyDescent="0.25">
      <c r="A648">
        <v>128925</v>
      </c>
      <c r="B648" t="s">
        <v>3048</v>
      </c>
    </row>
    <row r="649" spans="1:2" x14ac:dyDescent="0.25">
      <c r="A649">
        <v>128984</v>
      </c>
      <c r="B649" t="s">
        <v>3048</v>
      </c>
    </row>
    <row r="650" spans="1:2" x14ac:dyDescent="0.25">
      <c r="A650">
        <v>129018</v>
      </c>
      <c r="B650" t="s">
        <v>3048</v>
      </c>
    </row>
    <row r="651" spans="1:2" x14ac:dyDescent="0.25">
      <c r="A651">
        <v>129053</v>
      </c>
      <c r="B651" t="s">
        <v>3048</v>
      </c>
    </row>
    <row r="652" spans="1:2" x14ac:dyDescent="0.25">
      <c r="A652">
        <v>129182</v>
      </c>
      <c r="B652" t="s">
        <v>3048</v>
      </c>
    </row>
    <row r="653" spans="1:2" x14ac:dyDescent="0.25">
      <c r="A653">
        <v>129241</v>
      </c>
      <c r="B653" t="s">
        <v>3048</v>
      </c>
    </row>
    <row r="654" spans="1:2" x14ac:dyDescent="0.25">
      <c r="A654">
        <v>129246</v>
      </c>
      <c r="B654" t="s">
        <v>3048</v>
      </c>
    </row>
    <row r="655" spans="1:2" x14ac:dyDescent="0.25">
      <c r="A655">
        <v>129272</v>
      </c>
      <c r="B655" t="s">
        <v>3048</v>
      </c>
    </row>
    <row r="656" spans="1:2" x14ac:dyDescent="0.25">
      <c r="A656">
        <v>129279</v>
      </c>
      <c r="B656" t="s">
        <v>3048</v>
      </c>
    </row>
    <row r="657" spans="1:2" x14ac:dyDescent="0.25">
      <c r="A657">
        <v>129310</v>
      </c>
      <c r="B657" t="s">
        <v>3048</v>
      </c>
    </row>
    <row r="658" spans="1:2" x14ac:dyDescent="0.25">
      <c r="A658">
        <v>129336</v>
      </c>
      <c r="B658" t="s">
        <v>3048</v>
      </c>
    </row>
    <row r="659" spans="1:2" x14ac:dyDescent="0.25">
      <c r="A659">
        <v>129339</v>
      </c>
      <c r="B659" t="s">
        <v>3048</v>
      </c>
    </row>
    <row r="660" spans="1:2" x14ac:dyDescent="0.25">
      <c r="A660">
        <v>129368</v>
      </c>
      <c r="B660" t="s">
        <v>3048</v>
      </c>
    </row>
    <row r="661" spans="1:2" x14ac:dyDescent="0.25">
      <c r="A661">
        <v>129369</v>
      </c>
      <c r="B661" t="s">
        <v>3048</v>
      </c>
    </row>
    <row r="662" spans="1:2" x14ac:dyDescent="0.25">
      <c r="A662">
        <v>129433</v>
      </c>
      <c r="B662" t="s">
        <v>3048</v>
      </c>
    </row>
    <row r="663" spans="1:2" x14ac:dyDescent="0.25">
      <c r="A663">
        <v>129501</v>
      </c>
      <c r="B663" t="s">
        <v>3048</v>
      </c>
    </row>
    <row r="664" spans="1:2" x14ac:dyDescent="0.25">
      <c r="A664">
        <v>129592</v>
      </c>
      <c r="B664" t="s">
        <v>3048</v>
      </c>
    </row>
    <row r="665" spans="1:2" x14ac:dyDescent="0.25">
      <c r="A665">
        <v>129727</v>
      </c>
      <c r="B665" t="s">
        <v>3048</v>
      </c>
    </row>
    <row r="666" spans="1:2" x14ac:dyDescent="0.25">
      <c r="A666">
        <v>129753</v>
      </c>
      <c r="B666" t="s">
        <v>3048</v>
      </c>
    </row>
    <row r="667" spans="1:2" x14ac:dyDescent="0.25">
      <c r="A667">
        <v>129791</v>
      </c>
      <c r="B667" t="s">
        <v>3048</v>
      </c>
    </row>
    <row r="668" spans="1:2" x14ac:dyDescent="0.25">
      <c r="A668">
        <v>129850</v>
      </c>
      <c r="B668" t="s">
        <v>3048</v>
      </c>
    </row>
    <row r="669" spans="1:2" x14ac:dyDescent="0.25">
      <c r="A669">
        <v>129854</v>
      </c>
      <c r="B669" t="s">
        <v>3048</v>
      </c>
    </row>
    <row r="670" spans="1:2" x14ac:dyDescent="0.25">
      <c r="A670">
        <v>129918</v>
      </c>
      <c r="B670" t="s">
        <v>3048</v>
      </c>
    </row>
    <row r="671" spans="1:2" x14ac:dyDescent="0.25">
      <c r="A671">
        <v>129947</v>
      </c>
      <c r="B671" t="s">
        <v>3048</v>
      </c>
    </row>
    <row r="672" spans="1:2" x14ac:dyDescent="0.25">
      <c r="A672">
        <v>129979</v>
      </c>
      <c r="B672" t="s">
        <v>3048</v>
      </c>
    </row>
    <row r="673" spans="1:2" x14ac:dyDescent="0.25">
      <c r="A673">
        <v>130015</v>
      </c>
      <c r="B673" t="s">
        <v>3048</v>
      </c>
    </row>
    <row r="674" spans="1:2" x14ac:dyDescent="0.25">
      <c r="A674">
        <v>130042</v>
      </c>
      <c r="B674" t="s">
        <v>3048</v>
      </c>
    </row>
    <row r="675" spans="1:2" x14ac:dyDescent="0.25">
      <c r="A675">
        <v>130077</v>
      </c>
      <c r="B675" t="s">
        <v>3048</v>
      </c>
    </row>
    <row r="676" spans="1:2" x14ac:dyDescent="0.25">
      <c r="A676">
        <v>130079</v>
      </c>
      <c r="B676" t="s">
        <v>3048</v>
      </c>
    </row>
    <row r="677" spans="1:2" x14ac:dyDescent="0.25">
      <c r="A677">
        <v>130110</v>
      </c>
      <c r="B677" t="s">
        <v>3048</v>
      </c>
    </row>
    <row r="678" spans="1:2" x14ac:dyDescent="0.25">
      <c r="A678">
        <v>130174</v>
      </c>
      <c r="B678" t="s">
        <v>3048</v>
      </c>
    </row>
    <row r="679" spans="1:2" x14ac:dyDescent="0.25">
      <c r="A679">
        <v>130267</v>
      </c>
      <c r="B679" t="s">
        <v>3048</v>
      </c>
    </row>
    <row r="680" spans="1:2" x14ac:dyDescent="0.25">
      <c r="A680">
        <v>130429</v>
      </c>
      <c r="B680" t="s">
        <v>3048</v>
      </c>
    </row>
    <row r="681" spans="1:2" x14ac:dyDescent="0.25">
      <c r="A681">
        <v>130430</v>
      </c>
      <c r="B681" t="s">
        <v>3048</v>
      </c>
    </row>
    <row r="682" spans="1:2" x14ac:dyDescent="0.25">
      <c r="A682">
        <v>130489</v>
      </c>
      <c r="B682" t="s">
        <v>3048</v>
      </c>
    </row>
    <row r="683" spans="1:2" x14ac:dyDescent="0.25">
      <c r="A683">
        <v>130623</v>
      </c>
      <c r="B683" t="s">
        <v>3048</v>
      </c>
    </row>
    <row r="684" spans="1:2" x14ac:dyDescent="0.25">
      <c r="A684">
        <v>130746</v>
      </c>
      <c r="B684" t="s">
        <v>3048</v>
      </c>
    </row>
    <row r="685" spans="1:2" x14ac:dyDescent="0.25">
      <c r="A685">
        <v>130776</v>
      </c>
      <c r="B685" t="s">
        <v>3048</v>
      </c>
    </row>
    <row r="686" spans="1:2" x14ac:dyDescent="0.25">
      <c r="A686">
        <v>130840</v>
      </c>
      <c r="B686" t="s">
        <v>3048</v>
      </c>
    </row>
    <row r="687" spans="1:2" x14ac:dyDescent="0.25">
      <c r="A687">
        <v>130845</v>
      </c>
      <c r="B687" t="s">
        <v>3048</v>
      </c>
    </row>
    <row r="688" spans="1:2" x14ac:dyDescent="0.25">
      <c r="A688">
        <v>130905</v>
      </c>
      <c r="B688" t="s">
        <v>3048</v>
      </c>
    </row>
    <row r="689" spans="1:2" x14ac:dyDescent="0.25">
      <c r="A689">
        <v>130936</v>
      </c>
      <c r="B689" t="s">
        <v>3048</v>
      </c>
    </row>
    <row r="690" spans="1:2" x14ac:dyDescent="0.25">
      <c r="A690">
        <v>131039</v>
      </c>
      <c r="B690" t="s">
        <v>3048</v>
      </c>
    </row>
    <row r="691" spans="1:2" x14ac:dyDescent="0.25">
      <c r="A691">
        <v>131101</v>
      </c>
      <c r="B691" t="s">
        <v>3048</v>
      </c>
    </row>
    <row r="692" spans="1:2" x14ac:dyDescent="0.25">
      <c r="A692">
        <v>131130</v>
      </c>
      <c r="B692" t="s">
        <v>3048</v>
      </c>
    </row>
    <row r="693" spans="1:2" x14ac:dyDescent="0.25">
      <c r="A693">
        <v>131133</v>
      </c>
      <c r="B693" t="s">
        <v>3048</v>
      </c>
    </row>
    <row r="694" spans="1:2" x14ac:dyDescent="0.25">
      <c r="A694">
        <v>131288</v>
      </c>
      <c r="B694" t="s">
        <v>3048</v>
      </c>
    </row>
    <row r="695" spans="1:2" x14ac:dyDescent="0.25">
      <c r="A695">
        <v>131294</v>
      </c>
      <c r="B695" t="s">
        <v>3048</v>
      </c>
    </row>
    <row r="696" spans="1:2" x14ac:dyDescent="0.25">
      <c r="A696">
        <v>131450</v>
      </c>
      <c r="B696" t="s">
        <v>3048</v>
      </c>
    </row>
    <row r="697" spans="1:2" x14ac:dyDescent="0.25">
      <c r="A697">
        <v>131614</v>
      </c>
      <c r="B697" t="s">
        <v>3048</v>
      </c>
    </row>
    <row r="698" spans="1:2" x14ac:dyDescent="0.25">
      <c r="A698">
        <v>131642</v>
      </c>
      <c r="B698" t="s">
        <v>3048</v>
      </c>
    </row>
    <row r="699" spans="1:2" x14ac:dyDescent="0.25">
      <c r="A699">
        <v>131773</v>
      </c>
      <c r="B699" t="s">
        <v>3048</v>
      </c>
    </row>
    <row r="700" spans="1:2" x14ac:dyDescent="0.25">
      <c r="A700">
        <v>131802</v>
      </c>
      <c r="B700" t="s">
        <v>3048</v>
      </c>
    </row>
    <row r="701" spans="1:2" x14ac:dyDescent="0.25">
      <c r="A701">
        <v>131835</v>
      </c>
      <c r="B701" t="s">
        <v>3048</v>
      </c>
    </row>
    <row r="702" spans="1:2" x14ac:dyDescent="0.25">
      <c r="A702">
        <v>131901</v>
      </c>
      <c r="B702" t="s">
        <v>3048</v>
      </c>
    </row>
    <row r="703" spans="1:2" x14ac:dyDescent="0.25">
      <c r="A703">
        <v>131960</v>
      </c>
      <c r="B703" t="s">
        <v>3048</v>
      </c>
    </row>
    <row r="704" spans="1:2" x14ac:dyDescent="0.25">
      <c r="A704">
        <v>131998</v>
      </c>
      <c r="B704" t="s">
        <v>3048</v>
      </c>
    </row>
    <row r="705" spans="1:2" x14ac:dyDescent="0.25">
      <c r="A705">
        <v>132024</v>
      </c>
      <c r="B705" t="s">
        <v>3048</v>
      </c>
    </row>
    <row r="706" spans="1:2" x14ac:dyDescent="0.25">
      <c r="A706">
        <v>132062</v>
      </c>
      <c r="B706" t="s">
        <v>3048</v>
      </c>
    </row>
    <row r="707" spans="1:2" x14ac:dyDescent="0.25">
      <c r="A707">
        <v>132091</v>
      </c>
      <c r="B707" t="s">
        <v>3048</v>
      </c>
    </row>
    <row r="708" spans="1:2" x14ac:dyDescent="0.25">
      <c r="A708">
        <v>132093</v>
      </c>
      <c r="B708" t="s">
        <v>3048</v>
      </c>
    </row>
    <row r="709" spans="1:2" x14ac:dyDescent="0.25">
      <c r="A709">
        <v>132095</v>
      </c>
      <c r="B709" t="s">
        <v>3048</v>
      </c>
    </row>
    <row r="710" spans="1:2" x14ac:dyDescent="0.25">
      <c r="A710">
        <v>132127</v>
      </c>
      <c r="B710" t="s">
        <v>3048</v>
      </c>
    </row>
    <row r="711" spans="1:2" x14ac:dyDescent="0.25">
      <c r="A711">
        <v>132152</v>
      </c>
      <c r="B711" t="s">
        <v>3048</v>
      </c>
    </row>
    <row r="712" spans="1:2" x14ac:dyDescent="0.25">
      <c r="A712">
        <v>132221</v>
      </c>
      <c r="B712" t="s">
        <v>3048</v>
      </c>
    </row>
    <row r="713" spans="1:2" x14ac:dyDescent="0.25">
      <c r="A713">
        <v>132222</v>
      </c>
      <c r="B713" t="s">
        <v>3048</v>
      </c>
    </row>
    <row r="714" spans="1:2" x14ac:dyDescent="0.25">
      <c r="A714">
        <v>132248</v>
      </c>
      <c r="B714" t="s">
        <v>3048</v>
      </c>
    </row>
    <row r="715" spans="1:2" x14ac:dyDescent="0.25">
      <c r="A715">
        <v>132281</v>
      </c>
      <c r="B715" t="s">
        <v>3048</v>
      </c>
    </row>
    <row r="716" spans="1:2" x14ac:dyDescent="0.25">
      <c r="A716">
        <v>132347</v>
      </c>
      <c r="B716" t="s">
        <v>3048</v>
      </c>
    </row>
    <row r="717" spans="1:2" x14ac:dyDescent="0.25">
      <c r="A717">
        <v>132350</v>
      </c>
      <c r="B717" t="s">
        <v>3048</v>
      </c>
    </row>
    <row r="718" spans="1:2" x14ac:dyDescent="0.25">
      <c r="A718">
        <v>132472</v>
      </c>
      <c r="B718" t="s">
        <v>3048</v>
      </c>
    </row>
    <row r="719" spans="1:2" x14ac:dyDescent="0.25">
      <c r="A719">
        <v>132573</v>
      </c>
      <c r="B719" t="s">
        <v>3048</v>
      </c>
    </row>
    <row r="720" spans="1:2" x14ac:dyDescent="0.25">
      <c r="A720">
        <v>132669</v>
      </c>
      <c r="B720" t="s">
        <v>3048</v>
      </c>
    </row>
    <row r="721" spans="1:2" x14ac:dyDescent="0.25">
      <c r="A721">
        <v>132733</v>
      </c>
      <c r="B721" t="s">
        <v>3048</v>
      </c>
    </row>
    <row r="722" spans="1:2" x14ac:dyDescent="0.25">
      <c r="A722">
        <v>132794</v>
      </c>
      <c r="B722" t="s">
        <v>3048</v>
      </c>
    </row>
    <row r="723" spans="1:2" x14ac:dyDescent="0.25">
      <c r="A723">
        <v>132857</v>
      </c>
      <c r="B723" t="s">
        <v>3048</v>
      </c>
    </row>
    <row r="724" spans="1:2" x14ac:dyDescent="0.25">
      <c r="A724">
        <v>132863</v>
      </c>
      <c r="B724" t="s">
        <v>3048</v>
      </c>
    </row>
    <row r="725" spans="1:2" x14ac:dyDescent="0.25">
      <c r="A725">
        <v>132894</v>
      </c>
      <c r="B725" t="s">
        <v>3048</v>
      </c>
    </row>
    <row r="726" spans="1:2" x14ac:dyDescent="0.25">
      <c r="A726">
        <v>133052</v>
      </c>
      <c r="B726" t="s">
        <v>3048</v>
      </c>
    </row>
    <row r="727" spans="1:2" x14ac:dyDescent="0.25">
      <c r="A727">
        <v>133081</v>
      </c>
      <c r="B727" t="s">
        <v>3048</v>
      </c>
    </row>
    <row r="728" spans="1:2" x14ac:dyDescent="0.25">
      <c r="A728">
        <v>133144</v>
      </c>
      <c r="B728" t="s">
        <v>3048</v>
      </c>
    </row>
    <row r="729" spans="1:2" x14ac:dyDescent="0.25">
      <c r="A729">
        <v>133247</v>
      </c>
      <c r="B729" t="s">
        <v>3048</v>
      </c>
    </row>
    <row r="730" spans="1:2" x14ac:dyDescent="0.25">
      <c r="A730">
        <v>133277</v>
      </c>
      <c r="B730" t="s">
        <v>3048</v>
      </c>
    </row>
    <row r="731" spans="1:2" x14ac:dyDescent="0.25">
      <c r="A731">
        <v>133305</v>
      </c>
      <c r="B731" t="s">
        <v>3048</v>
      </c>
    </row>
    <row r="732" spans="1:2" x14ac:dyDescent="0.25">
      <c r="A732">
        <v>133306</v>
      </c>
      <c r="B732" t="s">
        <v>3048</v>
      </c>
    </row>
    <row r="733" spans="1:2" x14ac:dyDescent="0.25">
      <c r="A733">
        <v>133310</v>
      </c>
      <c r="B733" t="s">
        <v>3048</v>
      </c>
    </row>
    <row r="734" spans="1:2" x14ac:dyDescent="0.25">
      <c r="A734">
        <v>133369</v>
      </c>
      <c r="B734" t="s">
        <v>3048</v>
      </c>
    </row>
    <row r="735" spans="1:2" x14ac:dyDescent="0.25">
      <c r="A735">
        <v>133627</v>
      </c>
      <c r="B735" t="s">
        <v>3048</v>
      </c>
    </row>
    <row r="736" spans="1:2" x14ac:dyDescent="0.25">
      <c r="A736">
        <v>133662</v>
      </c>
      <c r="B736" t="s">
        <v>3048</v>
      </c>
    </row>
    <row r="737" spans="1:2" x14ac:dyDescent="0.25">
      <c r="A737">
        <v>133722</v>
      </c>
      <c r="B737" t="s">
        <v>3048</v>
      </c>
    </row>
    <row r="738" spans="1:2" x14ac:dyDescent="0.25">
      <c r="A738">
        <v>133819</v>
      </c>
      <c r="B738" t="s">
        <v>3048</v>
      </c>
    </row>
    <row r="739" spans="1:2" x14ac:dyDescent="0.25">
      <c r="A739">
        <v>133851</v>
      </c>
      <c r="B739" t="s">
        <v>3048</v>
      </c>
    </row>
    <row r="740" spans="1:2" x14ac:dyDescent="0.25">
      <c r="A740">
        <v>133884</v>
      </c>
      <c r="B740" t="s">
        <v>3048</v>
      </c>
    </row>
    <row r="741" spans="1:2" x14ac:dyDescent="0.25">
      <c r="A741">
        <v>133917</v>
      </c>
      <c r="B741" t="s">
        <v>3048</v>
      </c>
    </row>
    <row r="742" spans="1:2" x14ac:dyDescent="0.25">
      <c r="A742">
        <v>133919</v>
      </c>
      <c r="B742" t="s">
        <v>3048</v>
      </c>
    </row>
    <row r="743" spans="1:2" x14ac:dyDescent="0.25">
      <c r="A743">
        <v>133951</v>
      </c>
      <c r="B743" t="s">
        <v>3048</v>
      </c>
    </row>
    <row r="744" spans="1:2" x14ac:dyDescent="0.25">
      <c r="A744">
        <v>133979</v>
      </c>
      <c r="B744" t="s">
        <v>3048</v>
      </c>
    </row>
    <row r="745" spans="1:2" x14ac:dyDescent="0.25">
      <c r="A745">
        <v>134011</v>
      </c>
      <c r="B745" t="s">
        <v>3048</v>
      </c>
    </row>
    <row r="746" spans="1:2" x14ac:dyDescent="0.25">
      <c r="A746">
        <v>134111</v>
      </c>
      <c r="B746" t="s">
        <v>3048</v>
      </c>
    </row>
    <row r="747" spans="1:2" x14ac:dyDescent="0.25">
      <c r="A747">
        <v>134202</v>
      </c>
      <c r="B747" t="s">
        <v>3048</v>
      </c>
    </row>
    <row r="748" spans="1:2" x14ac:dyDescent="0.25">
      <c r="A748">
        <v>134271</v>
      </c>
      <c r="B748" t="s">
        <v>3048</v>
      </c>
    </row>
    <row r="749" spans="1:2" x14ac:dyDescent="0.25">
      <c r="A749">
        <v>134398</v>
      </c>
      <c r="B749" t="s">
        <v>3048</v>
      </c>
    </row>
    <row r="750" spans="1:2" x14ac:dyDescent="0.25">
      <c r="A750">
        <v>134425</v>
      </c>
      <c r="B750" t="s">
        <v>3048</v>
      </c>
    </row>
    <row r="751" spans="1:2" x14ac:dyDescent="0.25">
      <c r="A751">
        <v>134431</v>
      </c>
      <c r="B751" t="s">
        <v>3048</v>
      </c>
    </row>
    <row r="752" spans="1:2" x14ac:dyDescent="0.25">
      <c r="A752">
        <v>134553</v>
      </c>
      <c r="B752" t="s">
        <v>3048</v>
      </c>
    </row>
    <row r="753" spans="1:2" x14ac:dyDescent="0.25">
      <c r="A753">
        <v>134648</v>
      </c>
      <c r="B753" t="s">
        <v>3048</v>
      </c>
    </row>
    <row r="754" spans="1:2" x14ac:dyDescent="0.25">
      <c r="A754">
        <v>134651</v>
      </c>
      <c r="B754" t="s">
        <v>3048</v>
      </c>
    </row>
    <row r="755" spans="1:2" x14ac:dyDescent="0.25">
      <c r="A755">
        <v>134745</v>
      </c>
      <c r="B755" t="s">
        <v>3048</v>
      </c>
    </row>
    <row r="756" spans="1:2" x14ac:dyDescent="0.25">
      <c r="A756">
        <v>134779</v>
      </c>
      <c r="B756" t="s">
        <v>3048</v>
      </c>
    </row>
    <row r="757" spans="1:2" x14ac:dyDescent="0.25">
      <c r="A757">
        <v>134782</v>
      </c>
      <c r="B757" t="s">
        <v>3048</v>
      </c>
    </row>
    <row r="758" spans="1:2" x14ac:dyDescent="0.25">
      <c r="A758">
        <v>134808</v>
      </c>
      <c r="B758" t="s">
        <v>3048</v>
      </c>
    </row>
    <row r="759" spans="1:2" x14ac:dyDescent="0.25">
      <c r="A759">
        <v>134846</v>
      </c>
      <c r="B759" t="s">
        <v>3048</v>
      </c>
    </row>
    <row r="760" spans="1:2" x14ac:dyDescent="0.25">
      <c r="A760">
        <v>134908</v>
      </c>
      <c r="B760" t="s">
        <v>3048</v>
      </c>
    </row>
    <row r="761" spans="1:2" x14ac:dyDescent="0.25">
      <c r="A761">
        <v>134943</v>
      </c>
      <c r="B761" t="s">
        <v>3048</v>
      </c>
    </row>
    <row r="762" spans="1:2" x14ac:dyDescent="0.25">
      <c r="A762">
        <v>135005</v>
      </c>
      <c r="B762" t="s">
        <v>3048</v>
      </c>
    </row>
    <row r="763" spans="1:2" x14ac:dyDescent="0.25">
      <c r="A763">
        <v>135037</v>
      </c>
      <c r="B763" t="s">
        <v>3048</v>
      </c>
    </row>
    <row r="764" spans="1:2" x14ac:dyDescent="0.25">
      <c r="A764">
        <v>135160</v>
      </c>
      <c r="B764" t="s">
        <v>3048</v>
      </c>
    </row>
    <row r="765" spans="1:2" x14ac:dyDescent="0.25">
      <c r="A765">
        <v>135194</v>
      </c>
      <c r="B765" t="s">
        <v>3048</v>
      </c>
    </row>
    <row r="766" spans="1:2" x14ac:dyDescent="0.25">
      <c r="A766">
        <v>135224</v>
      </c>
      <c r="B766" t="s">
        <v>3048</v>
      </c>
    </row>
    <row r="767" spans="1:2" x14ac:dyDescent="0.25">
      <c r="A767">
        <v>135320</v>
      </c>
      <c r="B767" t="s">
        <v>3048</v>
      </c>
    </row>
    <row r="768" spans="1:2" x14ac:dyDescent="0.25">
      <c r="A768">
        <v>135356</v>
      </c>
      <c r="B768" t="s">
        <v>3048</v>
      </c>
    </row>
    <row r="769" spans="1:2" x14ac:dyDescent="0.25">
      <c r="A769">
        <v>135389</v>
      </c>
      <c r="B769" t="s">
        <v>3048</v>
      </c>
    </row>
    <row r="770" spans="1:2" x14ac:dyDescent="0.25">
      <c r="A770">
        <v>135420</v>
      </c>
      <c r="B770" t="s">
        <v>3048</v>
      </c>
    </row>
    <row r="771" spans="1:2" x14ac:dyDescent="0.25">
      <c r="A771">
        <v>135480</v>
      </c>
      <c r="B771" t="s">
        <v>3048</v>
      </c>
    </row>
    <row r="772" spans="1:2" x14ac:dyDescent="0.25">
      <c r="A772">
        <v>135612</v>
      </c>
      <c r="B772" t="s">
        <v>3048</v>
      </c>
    </row>
    <row r="773" spans="1:2" x14ac:dyDescent="0.25">
      <c r="A773">
        <v>135613</v>
      </c>
      <c r="B773" t="s">
        <v>3048</v>
      </c>
    </row>
    <row r="774" spans="1:2" x14ac:dyDescent="0.25">
      <c r="A774">
        <v>135643</v>
      </c>
      <c r="B774" t="s">
        <v>3048</v>
      </c>
    </row>
    <row r="775" spans="1:2" x14ac:dyDescent="0.25">
      <c r="A775">
        <v>135707</v>
      </c>
      <c r="B775" t="s">
        <v>3048</v>
      </c>
    </row>
    <row r="776" spans="1:2" x14ac:dyDescent="0.25">
      <c r="A776">
        <v>135806</v>
      </c>
      <c r="B776" t="s">
        <v>3048</v>
      </c>
    </row>
    <row r="777" spans="1:2" x14ac:dyDescent="0.25">
      <c r="A777">
        <v>135867</v>
      </c>
      <c r="B777" t="s">
        <v>3048</v>
      </c>
    </row>
    <row r="778" spans="1:2" x14ac:dyDescent="0.25">
      <c r="A778">
        <v>135871</v>
      </c>
      <c r="B778" t="s">
        <v>3048</v>
      </c>
    </row>
    <row r="779" spans="1:2" x14ac:dyDescent="0.25">
      <c r="A779">
        <v>135897</v>
      </c>
      <c r="B779" t="s">
        <v>3048</v>
      </c>
    </row>
    <row r="780" spans="1:2" x14ac:dyDescent="0.25">
      <c r="A780">
        <v>136121</v>
      </c>
      <c r="B780" t="s">
        <v>3048</v>
      </c>
    </row>
    <row r="781" spans="1:2" x14ac:dyDescent="0.25">
      <c r="A781">
        <v>136158</v>
      </c>
      <c r="B781" t="s">
        <v>3048</v>
      </c>
    </row>
    <row r="782" spans="1:2" x14ac:dyDescent="0.25">
      <c r="A782">
        <v>136252</v>
      </c>
      <c r="B782" t="s">
        <v>3048</v>
      </c>
    </row>
    <row r="783" spans="1:2" x14ac:dyDescent="0.25">
      <c r="A783">
        <v>136378</v>
      </c>
      <c r="B783" t="s">
        <v>3048</v>
      </c>
    </row>
    <row r="784" spans="1:2" x14ac:dyDescent="0.25">
      <c r="A784">
        <v>136440</v>
      </c>
      <c r="B784" t="s">
        <v>3048</v>
      </c>
    </row>
    <row r="785" spans="1:2" x14ac:dyDescent="0.25">
      <c r="A785">
        <v>136444</v>
      </c>
      <c r="B785" t="s">
        <v>3048</v>
      </c>
    </row>
    <row r="786" spans="1:2" x14ac:dyDescent="0.25">
      <c r="A786">
        <v>136476</v>
      </c>
      <c r="B786" t="s">
        <v>3048</v>
      </c>
    </row>
    <row r="787" spans="1:2" x14ac:dyDescent="0.25">
      <c r="A787">
        <v>136507</v>
      </c>
      <c r="B787" t="s">
        <v>3048</v>
      </c>
    </row>
    <row r="788" spans="1:2" x14ac:dyDescent="0.25">
      <c r="A788">
        <v>136537</v>
      </c>
      <c r="B788" t="s">
        <v>3048</v>
      </c>
    </row>
    <row r="789" spans="1:2" x14ac:dyDescent="0.25">
      <c r="A789">
        <v>136572</v>
      </c>
      <c r="B789" t="s">
        <v>3048</v>
      </c>
    </row>
    <row r="790" spans="1:2" x14ac:dyDescent="0.25">
      <c r="A790">
        <v>136606</v>
      </c>
      <c r="B790" t="s">
        <v>3048</v>
      </c>
    </row>
    <row r="791" spans="1:2" x14ac:dyDescent="0.25">
      <c r="A791">
        <v>136607</v>
      </c>
      <c r="B791" t="s">
        <v>3048</v>
      </c>
    </row>
    <row r="792" spans="1:2" x14ac:dyDescent="0.25">
      <c r="A792">
        <v>136765</v>
      </c>
      <c r="B792" t="s">
        <v>3048</v>
      </c>
    </row>
    <row r="793" spans="1:2" x14ac:dyDescent="0.25">
      <c r="A793">
        <v>136795</v>
      </c>
      <c r="B793" t="s">
        <v>3048</v>
      </c>
    </row>
    <row r="794" spans="1:2" x14ac:dyDescent="0.25">
      <c r="A794">
        <v>136825</v>
      </c>
      <c r="B794" t="s">
        <v>3048</v>
      </c>
    </row>
    <row r="795" spans="1:2" x14ac:dyDescent="0.25">
      <c r="A795">
        <v>136861</v>
      </c>
      <c r="B795" t="s">
        <v>3048</v>
      </c>
    </row>
    <row r="796" spans="1:2" x14ac:dyDescent="0.25">
      <c r="A796">
        <v>136889</v>
      </c>
      <c r="B796" t="s">
        <v>3048</v>
      </c>
    </row>
    <row r="797" spans="1:2" x14ac:dyDescent="0.25">
      <c r="A797">
        <v>136894</v>
      </c>
      <c r="B797" t="s">
        <v>3048</v>
      </c>
    </row>
    <row r="798" spans="1:2" x14ac:dyDescent="0.25">
      <c r="A798">
        <v>136988</v>
      </c>
      <c r="B798" t="s">
        <v>3048</v>
      </c>
    </row>
    <row r="799" spans="1:2" x14ac:dyDescent="0.25">
      <c r="A799">
        <v>137021</v>
      </c>
      <c r="B799" t="s">
        <v>3048</v>
      </c>
    </row>
    <row r="800" spans="1:2" x14ac:dyDescent="0.25">
      <c r="A800">
        <v>137113</v>
      </c>
      <c r="B800" t="s">
        <v>3048</v>
      </c>
    </row>
    <row r="801" spans="1:2" x14ac:dyDescent="0.25">
      <c r="A801">
        <v>137272</v>
      </c>
      <c r="B801" t="s">
        <v>3048</v>
      </c>
    </row>
    <row r="802" spans="1:2" x14ac:dyDescent="0.25">
      <c r="A802">
        <v>137275</v>
      </c>
      <c r="B802" t="s">
        <v>3048</v>
      </c>
    </row>
    <row r="803" spans="1:2" x14ac:dyDescent="0.25">
      <c r="A803">
        <v>137406</v>
      </c>
      <c r="B803" t="s">
        <v>3048</v>
      </c>
    </row>
    <row r="804" spans="1:2" x14ac:dyDescent="0.25">
      <c r="A804">
        <v>137471</v>
      </c>
      <c r="B804" t="s">
        <v>3048</v>
      </c>
    </row>
    <row r="805" spans="1:2" x14ac:dyDescent="0.25">
      <c r="A805">
        <v>137497</v>
      </c>
      <c r="B805" t="s">
        <v>3048</v>
      </c>
    </row>
    <row r="806" spans="1:2" x14ac:dyDescent="0.25">
      <c r="A806">
        <v>137500</v>
      </c>
      <c r="B806" t="s">
        <v>3048</v>
      </c>
    </row>
    <row r="807" spans="1:2" x14ac:dyDescent="0.25">
      <c r="A807">
        <v>137530</v>
      </c>
      <c r="B807" t="s">
        <v>3048</v>
      </c>
    </row>
    <row r="808" spans="1:2" x14ac:dyDescent="0.25">
      <c r="A808">
        <v>137534</v>
      </c>
      <c r="B808" t="s">
        <v>3048</v>
      </c>
    </row>
    <row r="809" spans="1:2" x14ac:dyDescent="0.25">
      <c r="A809">
        <v>137535</v>
      </c>
      <c r="B809" t="s">
        <v>3048</v>
      </c>
    </row>
    <row r="810" spans="1:2" x14ac:dyDescent="0.25">
      <c r="A810">
        <v>137596</v>
      </c>
      <c r="B810" t="s">
        <v>3048</v>
      </c>
    </row>
    <row r="811" spans="1:2" x14ac:dyDescent="0.25">
      <c r="A811">
        <v>137630</v>
      </c>
      <c r="B811" t="s">
        <v>3048</v>
      </c>
    </row>
    <row r="812" spans="1:2" x14ac:dyDescent="0.25">
      <c r="A812">
        <v>137755</v>
      </c>
      <c r="B812" t="s">
        <v>3048</v>
      </c>
    </row>
    <row r="813" spans="1:2" x14ac:dyDescent="0.25">
      <c r="A813">
        <v>137756</v>
      </c>
      <c r="B813" t="s">
        <v>3048</v>
      </c>
    </row>
    <row r="814" spans="1:2" x14ac:dyDescent="0.25">
      <c r="A814">
        <v>137785</v>
      </c>
      <c r="B814" t="s">
        <v>3048</v>
      </c>
    </row>
    <row r="815" spans="1:2" x14ac:dyDescent="0.25">
      <c r="A815">
        <v>137819</v>
      </c>
      <c r="B815" t="s">
        <v>3048</v>
      </c>
    </row>
    <row r="816" spans="1:2" x14ac:dyDescent="0.25">
      <c r="A816">
        <v>137981</v>
      </c>
      <c r="B816" t="s">
        <v>3048</v>
      </c>
    </row>
    <row r="817" spans="1:2" x14ac:dyDescent="0.25">
      <c r="A817">
        <v>138009</v>
      </c>
      <c r="B817" t="s">
        <v>3048</v>
      </c>
    </row>
    <row r="818" spans="1:2" x14ac:dyDescent="0.25">
      <c r="A818">
        <v>138040</v>
      </c>
      <c r="B818" t="s">
        <v>3048</v>
      </c>
    </row>
    <row r="819" spans="1:2" x14ac:dyDescent="0.25">
      <c r="A819">
        <v>138075</v>
      </c>
      <c r="B819" t="s">
        <v>3048</v>
      </c>
    </row>
    <row r="820" spans="1:2" x14ac:dyDescent="0.25">
      <c r="A820">
        <v>138078</v>
      </c>
      <c r="B820" t="s">
        <v>3048</v>
      </c>
    </row>
    <row r="821" spans="1:2" x14ac:dyDescent="0.25">
      <c r="A821">
        <v>138142</v>
      </c>
      <c r="B821" t="s">
        <v>3048</v>
      </c>
    </row>
    <row r="822" spans="1:2" x14ac:dyDescent="0.25">
      <c r="A822">
        <v>138234</v>
      </c>
      <c r="B822" t="s">
        <v>3048</v>
      </c>
    </row>
    <row r="823" spans="1:2" x14ac:dyDescent="0.25">
      <c r="A823">
        <v>138303</v>
      </c>
      <c r="B823" t="s">
        <v>3048</v>
      </c>
    </row>
    <row r="824" spans="1:2" x14ac:dyDescent="0.25">
      <c r="A824">
        <v>138428</v>
      </c>
      <c r="B824" t="s">
        <v>3048</v>
      </c>
    </row>
    <row r="825" spans="1:2" x14ac:dyDescent="0.25">
      <c r="A825">
        <v>138616</v>
      </c>
      <c r="B825" t="s">
        <v>3048</v>
      </c>
    </row>
    <row r="826" spans="1:2" x14ac:dyDescent="0.25">
      <c r="A826">
        <v>138619</v>
      </c>
      <c r="B826" t="s">
        <v>3048</v>
      </c>
    </row>
    <row r="827" spans="1:2" x14ac:dyDescent="0.25">
      <c r="A827">
        <v>138687</v>
      </c>
      <c r="B827" t="s">
        <v>3048</v>
      </c>
    </row>
    <row r="828" spans="1:2" x14ac:dyDescent="0.25">
      <c r="A828">
        <v>138712</v>
      </c>
      <c r="B828" t="s">
        <v>3048</v>
      </c>
    </row>
    <row r="829" spans="1:2" x14ac:dyDescent="0.25">
      <c r="A829">
        <v>138714</v>
      </c>
      <c r="B829" t="s">
        <v>3048</v>
      </c>
    </row>
    <row r="830" spans="1:2" x14ac:dyDescent="0.25">
      <c r="A830">
        <v>138719</v>
      </c>
      <c r="B830" t="s">
        <v>3048</v>
      </c>
    </row>
    <row r="831" spans="1:2" x14ac:dyDescent="0.25">
      <c r="A831">
        <v>138744</v>
      </c>
      <c r="B831" t="s">
        <v>3048</v>
      </c>
    </row>
    <row r="832" spans="1:2" x14ac:dyDescent="0.25">
      <c r="A832">
        <v>138751</v>
      </c>
      <c r="B832" t="s">
        <v>3048</v>
      </c>
    </row>
    <row r="833" spans="1:2" x14ac:dyDescent="0.25">
      <c r="A833">
        <v>138872</v>
      </c>
      <c r="B833" t="s">
        <v>3048</v>
      </c>
    </row>
    <row r="834" spans="1:2" x14ac:dyDescent="0.25">
      <c r="A834">
        <v>139065</v>
      </c>
      <c r="B834" t="s">
        <v>3048</v>
      </c>
    </row>
    <row r="835" spans="1:2" x14ac:dyDescent="0.25">
      <c r="A835">
        <v>139100</v>
      </c>
      <c r="B835" t="s">
        <v>3048</v>
      </c>
    </row>
    <row r="836" spans="1:2" x14ac:dyDescent="0.25">
      <c r="A836">
        <v>139128</v>
      </c>
      <c r="B836" t="s">
        <v>3048</v>
      </c>
    </row>
    <row r="837" spans="1:2" x14ac:dyDescent="0.25">
      <c r="A837">
        <v>139132</v>
      </c>
      <c r="B837" t="s">
        <v>3048</v>
      </c>
    </row>
    <row r="838" spans="1:2" x14ac:dyDescent="0.25">
      <c r="A838">
        <v>139160</v>
      </c>
      <c r="B838" t="s">
        <v>3048</v>
      </c>
    </row>
    <row r="839" spans="1:2" x14ac:dyDescent="0.25">
      <c r="A839">
        <v>139165</v>
      </c>
      <c r="B839" t="s">
        <v>3048</v>
      </c>
    </row>
    <row r="840" spans="1:2" x14ac:dyDescent="0.25">
      <c r="A840">
        <v>139231</v>
      </c>
      <c r="B840" t="s">
        <v>3048</v>
      </c>
    </row>
    <row r="841" spans="1:2" x14ac:dyDescent="0.25">
      <c r="A841">
        <v>139291</v>
      </c>
      <c r="B841" t="s">
        <v>3048</v>
      </c>
    </row>
    <row r="842" spans="1:2" x14ac:dyDescent="0.25">
      <c r="A842">
        <v>139326</v>
      </c>
      <c r="B842" t="s">
        <v>3048</v>
      </c>
    </row>
    <row r="843" spans="1:2" x14ac:dyDescent="0.25">
      <c r="A843">
        <v>139451</v>
      </c>
      <c r="B843" t="s">
        <v>3048</v>
      </c>
    </row>
    <row r="844" spans="1:2" x14ac:dyDescent="0.25">
      <c r="A844">
        <v>139643</v>
      </c>
      <c r="B844" t="s">
        <v>3048</v>
      </c>
    </row>
    <row r="845" spans="1:2" x14ac:dyDescent="0.25">
      <c r="A845">
        <v>139775</v>
      </c>
      <c r="B845" t="s">
        <v>3048</v>
      </c>
    </row>
    <row r="846" spans="1:2" x14ac:dyDescent="0.25">
      <c r="A846">
        <v>139802</v>
      </c>
      <c r="B846" t="s">
        <v>3048</v>
      </c>
    </row>
    <row r="847" spans="1:2" x14ac:dyDescent="0.25">
      <c r="A847">
        <v>139807</v>
      </c>
      <c r="B847" t="s">
        <v>3048</v>
      </c>
    </row>
    <row r="848" spans="1:2" x14ac:dyDescent="0.25">
      <c r="A848">
        <v>139864</v>
      </c>
      <c r="B848" t="s">
        <v>3048</v>
      </c>
    </row>
    <row r="849" spans="1:2" x14ac:dyDescent="0.25">
      <c r="A849">
        <v>140024</v>
      </c>
      <c r="B849" t="s">
        <v>3048</v>
      </c>
    </row>
    <row r="850" spans="1:2" x14ac:dyDescent="0.25">
      <c r="A850">
        <v>140187</v>
      </c>
      <c r="B850" t="s">
        <v>3048</v>
      </c>
    </row>
    <row r="851" spans="1:2" x14ac:dyDescent="0.25">
      <c r="A851">
        <v>140255</v>
      </c>
      <c r="B851" t="s">
        <v>3048</v>
      </c>
    </row>
    <row r="852" spans="1:2" x14ac:dyDescent="0.25">
      <c r="A852">
        <v>140286</v>
      </c>
      <c r="B852" t="s">
        <v>3048</v>
      </c>
    </row>
    <row r="853" spans="1:2" x14ac:dyDescent="0.25">
      <c r="A853">
        <v>140312</v>
      </c>
      <c r="B853" t="s">
        <v>3048</v>
      </c>
    </row>
    <row r="854" spans="1:2" x14ac:dyDescent="0.25">
      <c r="A854">
        <v>140376</v>
      </c>
      <c r="B854" t="s">
        <v>3048</v>
      </c>
    </row>
    <row r="855" spans="1:2" x14ac:dyDescent="0.25">
      <c r="A855">
        <v>140381</v>
      </c>
      <c r="B855" t="s">
        <v>3048</v>
      </c>
    </row>
    <row r="856" spans="1:2" x14ac:dyDescent="0.25">
      <c r="A856">
        <v>140409</v>
      </c>
      <c r="B856" t="s">
        <v>3048</v>
      </c>
    </row>
    <row r="857" spans="1:2" x14ac:dyDescent="0.25">
      <c r="A857">
        <v>140506</v>
      </c>
      <c r="B857" t="s">
        <v>3048</v>
      </c>
    </row>
    <row r="858" spans="1:2" x14ac:dyDescent="0.25">
      <c r="A858">
        <v>140507</v>
      </c>
      <c r="B858" t="s">
        <v>3048</v>
      </c>
    </row>
    <row r="859" spans="1:2" x14ac:dyDescent="0.25">
      <c r="A859">
        <v>140510</v>
      </c>
      <c r="B859" t="s">
        <v>3048</v>
      </c>
    </row>
    <row r="860" spans="1:2" x14ac:dyDescent="0.25">
      <c r="A860">
        <v>140568</v>
      </c>
      <c r="B860" t="s">
        <v>3048</v>
      </c>
    </row>
    <row r="861" spans="1:2" x14ac:dyDescent="0.25">
      <c r="A861">
        <v>140571</v>
      </c>
      <c r="B861" t="s">
        <v>3048</v>
      </c>
    </row>
    <row r="862" spans="1:2" x14ac:dyDescent="0.25">
      <c r="A862">
        <v>140632</v>
      </c>
      <c r="B862" t="s">
        <v>3048</v>
      </c>
    </row>
    <row r="863" spans="1:2" x14ac:dyDescent="0.25">
      <c r="A863">
        <v>140636</v>
      </c>
      <c r="B863" t="s">
        <v>3048</v>
      </c>
    </row>
    <row r="864" spans="1:2" x14ac:dyDescent="0.25">
      <c r="A864">
        <v>140670</v>
      </c>
      <c r="B864" t="s">
        <v>3048</v>
      </c>
    </row>
    <row r="865" spans="1:2" x14ac:dyDescent="0.25">
      <c r="A865">
        <v>140698</v>
      </c>
      <c r="B865" t="s">
        <v>3048</v>
      </c>
    </row>
    <row r="866" spans="1:2" x14ac:dyDescent="0.25">
      <c r="A866">
        <v>140799</v>
      </c>
      <c r="B866" t="s">
        <v>3048</v>
      </c>
    </row>
    <row r="867" spans="1:2" x14ac:dyDescent="0.25">
      <c r="A867">
        <v>140862</v>
      </c>
      <c r="B867" t="s">
        <v>3048</v>
      </c>
    </row>
    <row r="868" spans="1:2" x14ac:dyDescent="0.25">
      <c r="A868">
        <v>140985</v>
      </c>
      <c r="B868" t="s">
        <v>3048</v>
      </c>
    </row>
    <row r="869" spans="1:2" x14ac:dyDescent="0.25">
      <c r="A869">
        <v>141049</v>
      </c>
      <c r="B869" t="s">
        <v>3048</v>
      </c>
    </row>
    <row r="870" spans="1:2" x14ac:dyDescent="0.25">
      <c r="A870">
        <v>141144</v>
      </c>
      <c r="B870" t="s">
        <v>3048</v>
      </c>
    </row>
    <row r="871" spans="1:2" x14ac:dyDescent="0.25">
      <c r="A871">
        <v>141147</v>
      </c>
      <c r="B871" t="s">
        <v>3048</v>
      </c>
    </row>
    <row r="872" spans="1:2" x14ac:dyDescent="0.25">
      <c r="A872">
        <v>141178</v>
      </c>
      <c r="B872" t="s">
        <v>3048</v>
      </c>
    </row>
    <row r="873" spans="1:2" x14ac:dyDescent="0.25">
      <c r="A873">
        <v>141179</v>
      </c>
      <c r="B873" t="s">
        <v>3048</v>
      </c>
    </row>
    <row r="874" spans="1:2" x14ac:dyDescent="0.25">
      <c r="A874">
        <v>141244</v>
      </c>
      <c r="B874" t="s">
        <v>3048</v>
      </c>
    </row>
    <row r="875" spans="1:2" x14ac:dyDescent="0.25">
      <c r="A875">
        <v>141375</v>
      </c>
      <c r="B875" t="s">
        <v>3048</v>
      </c>
    </row>
    <row r="876" spans="1:2" x14ac:dyDescent="0.25">
      <c r="A876">
        <v>141432</v>
      </c>
      <c r="B876" t="s">
        <v>3048</v>
      </c>
    </row>
    <row r="877" spans="1:2" x14ac:dyDescent="0.25">
      <c r="A877">
        <v>141465</v>
      </c>
      <c r="B877" t="s">
        <v>3048</v>
      </c>
    </row>
    <row r="878" spans="1:2" x14ac:dyDescent="0.25">
      <c r="A878">
        <v>141471</v>
      </c>
      <c r="B878" t="s">
        <v>3048</v>
      </c>
    </row>
    <row r="879" spans="1:2" x14ac:dyDescent="0.25">
      <c r="A879">
        <v>141500</v>
      </c>
      <c r="B879" t="s">
        <v>3048</v>
      </c>
    </row>
    <row r="880" spans="1:2" x14ac:dyDescent="0.25">
      <c r="A880">
        <v>141531</v>
      </c>
      <c r="B880" t="s">
        <v>3048</v>
      </c>
    </row>
    <row r="881" spans="1:2" x14ac:dyDescent="0.25">
      <c r="A881">
        <v>141533</v>
      </c>
      <c r="B881" t="s">
        <v>3048</v>
      </c>
    </row>
    <row r="882" spans="1:2" x14ac:dyDescent="0.25">
      <c r="A882">
        <v>141595</v>
      </c>
      <c r="B882" t="s">
        <v>3048</v>
      </c>
    </row>
    <row r="883" spans="1:2" x14ac:dyDescent="0.25">
      <c r="A883">
        <v>141598</v>
      </c>
      <c r="B883" t="s">
        <v>3048</v>
      </c>
    </row>
    <row r="884" spans="1:2" x14ac:dyDescent="0.25">
      <c r="A884">
        <v>141661</v>
      </c>
      <c r="B884" t="s">
        <v>3048</v>
      </c>
    </row>
    <row r="885" spans="1:2" x14ac:dyDescent="0.25">
      <c r="A885">
        <v>141758</v>
      </c>
      <c r="B885" t="s">
        <v>3048</v>
      </c>
    </row>
    <row r="886" spans="1:2" x14ac:dyDescent="0.25">
      <c r="A886">
        <v>141822</v>
      </c>
      <c r="B886" t="s">
        <v>3048</v>
      </c>
    </row>
    <row r="887" spans="1:2" x14ac:dyDescent="0.25">
      <c r="A887">
        <v>141852</v>
      </c>
      <c r="B887" t="s">
        <v>3048</v>
      </c>
    </row>
    <row r="888" spans="1:2" x14ac:dyDescent="0.25">
      <c r="A888">
        <v>141855</v>
      </c>
      <c r="B888" t="s">
        <v>3048</v>
      </c>
    </row>
    <row r="889" spans="1:2" x14ac:dyDescent="0.25">
      <c r="A889">
        <v>141884</v>
      </c>
      <c r="B889" t="s">
        <v>3048</v>
      </c>
    </row>
    <row r="890" spans="1:2" x14ac:dyDescent="0.25">
      <c r="A890">
        <v>141917</v>
      </c>
      <c r="B890" t="s">
        <v>3048</v>
      </c>
    </row>
    <row r="891" spans="1:2" x14ac:dyDescent="0.25">
      <c r="A891">
        <v>141946</v>
      </c>
      <c r="B891" t="s">
        <v>3048</v>
      </c>
    </row>
    <row r="892" spans="1:2" x14ac:dyDescent="0.25">
      <c r="A892">
        <v>142047</v>
      </c>
      <c r="B892" t="s">
        <v>3048</v>
      </c>
    </row>
    <row r="893" spans="1:2" x14ac:dyDescent="0.25">
      <c r="A893">
        <v>142073</v>
      </c>
      <c r="B893" t="s">
        <v>3048</v>
      </c>
    </row>
    <row r="894" spans="1:2" x14ac:dyDescent="0.25">
      <c r="A894">
        <v>142111</v>
      </c>
      <c r="B894" t="s">
        <v>3048</v>
      </c>
    </row>
    <row r="895" spans="1:2" x14ac:dyDescent="0.25">
      <c r="A895">
        <v>142139</v>
      </c>
      <c r="B895" t="s">
        <v>3048</v>
      </c>
    </row>
    <row r="896" spans="1:2" x14ac:dyDescent="0.25">
      <c r="A896">
        <v>142175</v>
      </c>
      <c r="B896" t="s">
        <v>3048</v>
      </c>
    </row>
    <row r="897" spans="1:2" x14ac:dyDescent="0.25">
      <c r="A897">
        <v>142365</v>
      </c>
      <c r="B897" t="s">
        <v>3048</v>
      </c>
    </row>
    <row r="898" spans="1:2" x14ac:dyDescent="0.25">
      <c r="A898">
        <v>142521</v>
      </c>
      <c r="B898" t="s">
        <v>3048</v>
      </c>
    </row>
    <row r="899" spans="1:2" x14ac:dyDescent="0.25">
      <c r="A899">
        <v>142523</v>
      </c>
      <c r="B899" t="s">
        <v>3048</v>
      </c>
    </row>
    <row r="900" spans="1:2" x14ac:dyDescent="0.25">
      <c r="A900">
        <v>142557</v>
      </c>
      <c r="B900" t="s">
        <v>3048</v>
      </c>
    </row>
    <row r="901" spans="1:2" x14ac:dyDescent="0.25">
      <c r="A901">
        <v>142584</v>
      </c>
      <c r="B901" t="s">
        <v>3048</v>
      </c>
    </row>
    <row r="902" spans="1:2" x14ac:dyDescent="0.25">
      <c r="A902">
        <v>142617</v>
      </c>
      <c r="B902" t="s">
        <v>3048</v>
      </c>
    </row>
    <row r="903" spans="1:2" x14ac:dyDescent="0.25">
      <c r="A903">
        <v>142716</v>
      </c>
      <c r="B903" t="s">
        <v>3048</v>
      </c>
    </row>
    <row r="904" spans="1:2" x14ac:dyDescent="0.25">
      <c r="A904">
        <v>142718</v>
      </c>
      <c r="B904" t="s">
        <v>3048</v>
      </c>
    </row>
    <row r="905" spans="1:2" x14ac:dyDescent="0.25">
      <c r="A905">
        <v>142744</v>
      </c>
      <c r="B905" t="s">
        <v>3048</v>
      </c>
    </row>
    <row r="906" spans="1:2" x14ac:dyDescent="0.25">
      <c r="A906">
        <v>142840</v>
      </c>
      <c r="B906" t="s">
        <v>3048</v>
      </c>
    </row>
    <row r="907" spans="1:2" x14ac:dyDescent="0.25">
      <c r="A907">
        <v>142905</v>
      </c>
      <c r="B907" t="s">
        <v>3048</v>
      </c>
    </row>
    <row r="908" spans="1:2" x14ac:dyDescent="0.25">
      <c r="A908">
        <v>143003</v>
      </c>
      <c r="B908" t="s">
        <v>3048</v>
      </c>
    </row>
    <row r="909" spans="1:2" x14ac:dyDescent="0.25">
      <c r="A909">
        <v>143032</v>
      </c>
      <c r="B909" t="s">
        <v>3048</v>
      </c>
    </row>
    <row r="910" spans="1:2" x14ac:dyDescent="0.25">
      <c r="A910">
        <v>143036</v>
      </c>
      <c r="B910" t="s">
        <v>3048</v>
      </c>
    </row>
    <row r="911" spans="1:2" x14ac:dyDescent="0.25">
      <c r="A911">
        <v>143038</v>
      </c>
      <c r="B911" t="s">
        <v>3048</v>
      </c>
    </row>
    <row r="912" spans="1:2" x14ac:dyDescent="0.25">
      <c r="A912">
        <v>143193</v>
      </c>
      <c r="B912" t="s">
        <v>3048</v>
      </c>
    </row>
    <row r="913" spans="1:2" x14ac:dyDescent="0.25">
      <c r="A913">
        <v>143259</v>
      </c>
      <c r="B913" t="s">
        <v>3048</v>
      </c>
    </row>
    <row r="914" spans="1:2" x14ac:dyDescent="0.25">
      <c r="A914">
        <v>143261</v>
      </c>
      <c r="B914" t="s">
        <v>3048</v>
      </c>
    </row>
    <row r="915" spans="1:2" x14ac:dyDescent="0.25">
      <c r="A915">
        <v>143263</v>
      </c>
      <c r="B915" t="s">
        <v>3048</v>
      </c>
    </row>
    <row r="916" spans="1:2" x14ac:dyDescent="0.25">
      <c r="A916">
        <v>143325</v>
      </c>
      <c r="B916" t="s">
        <v>3048</v>
      </c>
    </row>
    <row r="917" spans="1:2" x14ac:dyDescent="0.25">
      <c r="A917">
        <v>143384</v>
      </c>
      <c r="B917" t="s">
        <v>3048</v>
      </c>
    </row>
    <row r="918" spans="1:2" x14ac:dyDescent="0.25">
      <c r="A918">
        <v>143450</v>
      </c>
      <c r="B918" t="s">
        <v>3048</v>
      </c>
    </row>
    <row r="919" spans="1:2" x14ac:dyDescent="0.25">
      <c r="A919">
        <v>143519</v>
      </c>
      <c r="B919" t="s">
        <v>3048</v>
      </c>
    </row>
    <row r="920" spans="1:2" x14ac:dyDescent="0.25">
      <c r="A920">
        <v>143577</v>
      </c>
      <c r="B920" t="s">
        <v>3048</v>
      </c>
    </row>
    <row r="921" spans="1:2" x14ac:dyDescent="0.25">
      <c r="A921">
        <v>143679</v>
      </c>
      <c r="B921" t="s">
        <v>3048</v>
      </c>
    </row>
    <row r="922" spans="1:2" x14ac:dyDescent="0.25">
      <c r="A922">
        <v>143706</v>
      </c>
      <c r="B922" t="s">
        <v>3048</v>
      </c>
    </row>
    <row r="923" spans="1:2" x14ac:dyDescent="0.25">
      <c r="A923">
        <v>143773</v>
      </c>
      <c r="B923" t="s">
        <v>3048</v>
      </c>
    </row>
    <row r="924" spans="1:2" x14ac:dyDescent="0.25">
      <c r="A924">
        <v>143838</v>
      </c>
      <c r="B924" t="s">
        <v>3048</v>
      </c>
    </row>
    <row r="925" spans="1:2" x14ac:dyDescent="0.25">
      <c r="A925">
        <v>143898</v>
      </c>
      <c r="B925" t="s">
        <v>3048</v>
      </c>
    </row>
    <row r="926" spans="1:2" x14ac:dyDescent="0.25">
      <c r="A926">
        <v>143995</v>
      </c>
      <c r="B926" t="s">
        <v>3048</v>
      </c>
    </row>
    <row r="927" spans="1:2" x14ac:dyDescent="0.25">
      <c r="A927">
        <v>144121</v>
      </c>
      <c r="B927" t="s">
        <v>3048</v>
      </c>
    </row>
    <row r="928" spans="1:2" x14ac:dyDescent="0.25">
      <c r="A928">
        <v>144125</v>
      </c>
      <c r="B928" t="s">
        <v>3048</v>
      </c>
    </row>
    <row r="929" spans="1:2" x14ac:dyDescent="0.25">
      <c r="A929">
        <v>144159</v>
      </c>
      <c r="B929" t="s">
        <v>3048</v>
      </c>
    </row>
    <row r="930" spans="1:2" x14ac:dyDescent="0.25">
      <c r="A930">
        <v>144190</v>
      </c>
      <c r="B930" t="s">
        <v>3048</v>
      </c>
    </row>
    <row r="931" spans="1:2" x14ac:dyDescent="0.25">
      <c r="A931">
        <v>144286</v>
      </c>
      <c r="B931" t="s">
        <v>3048</v>
      </c>
    </row>
    <row r="932" spans="1:2" x14ac:dyDescent="0.25">
      <c r="A932">
        <v>144318</v>
      </c>
      <c r="B932" t="s">
        <v>3048</v>
      </c>
    </row>
    <row r="933" spans="1:2" x14ac:dyDescent="0.25">
      <c r="A933">
        <v>144382</v>
      </c>
      <c r="B933" t="s">
        <v>3048</v>
      </c>
    </row>
    <row r="934" spans="1:2" x14ac:dyDescent="0.25">
      <c r="A934">
        <v>144442</v>
      </c>
      <c r="B934" t="s">
        <v>3048</v>
      </c>
    </row>
    <row r="935" spans="1:2" x14ac:dyDescent="0.25">
      <c r="A935">
        <v>144444</v>
      </c>
      <c r="B935" t="s">
        <v>3048</v>
      </c>
    </row>
    <row r="936" spans="1:2" x14ac:dyDescent="0.25">
      <c r="A936">
        <v>144445</v>
      </c>
      <c r="B936" t="s">
        <v>3048</v>
      </c>
    </row>
    <row r="937" spans="1:2" x14ac:dyDescent="0.25">
      <c r="A937">
        <v>144479</v>
      </c>
      <c r="B937" t="s">
        <v>3048</v>
      </c>
    </row>
    <row r="938" spans="1:2" x14ac:dyDescent="0.25">
      <c r="A938">
        <v>144573</v>
      </c>
      <c r="B938" t="s">
        <v>3048</v>
      </c>
    </row>
    <row r="939" spans="1:2" x14ac:dyDescent="0.25">
      <c r="A939">
        <v>144574</v>
      </c>
      <c r="B939" t="s">
        <v>3048</v>
      </c>
    </row>
    <row r="940" spans="1:2" x14ac:dyDescent="0.25">
      <c r="A940">
        <v>144605</v>
      </c>
      <c r="B940" t="s">
        <v>3048</v>
      </c>
    </row>
    <row r="941" spans="1:2" x14ac:dyDescent="0.25">
      <c r="A941">
        <v>144606</v>
      </c>
      <c r="B941" t="s">
        <v>3048</v>
      </c>
    </row>
    <row r="942" spans="1:2" x14ac:dyDescent="0.25">
      <c r="A942">
        <v>144634</v>
      </c>
      <c r="B942" t="s">
        <v>3048</v>
      </c>
    </row>
    <row r="943" spans="1:2" x14ac:dyDescent="0.25">
      <c r="A943">
        <v>144636</v>
      </c>
      <c r="B943" t="s">
        <v>3048</v>
      </c>
    </row>
    <row r="944" spans="1:2" x14ac:dyDescent="0.25">
      <c r="A944">
        <v>144670</v>
      </c>
      <c r="B944" t="s">
        <v>3048</v>
      </c>
    </row>
    <row r="945" spans="1:2" x14ac:dyDescent="0.25">
      <c r="A945">
        <v>144702</v>
      </c>
      <c r="B945" t="s">
        <v>3048</v>
      </c>
    </row>
    <row r="946" spans="1:2" x14ac:dyDescent="0.25">
      <c r="A946">
        <v>144766</v>
      </c>
      <c r="B946" t="s">
        <v>3048</v>
      </c>
    </row>
    <row r="947" spans="1:2" x14ac:dyDescent="0.25">
      <c r="A947">
        <v>144824</v>
      </c>
      <c r="B947" t="s">
        <v>3048</v>
      </c>
    </row>
    <row r="948" spans="1:2" x14ac:dyDescent="0.25">
      <c r="A948">
        <v>144827</v>
      </c>
      <c r="B948" t="s">
        <v>3048</v>
      </c>
    </row>
    <row r="949" spans="1:2" x14ac:dyDescent="0.25">
      <c r="A949">
        <v>144859</v>
      </c>
      <c r="B949" t="s">
        <v>3048</v>
      </c>
    </row>
    <row r="950" spans="1:2" x14ac:dyDescent="0.25">
      <c r="A950">
        <v>144862</v>
      </c>
      <c r="B950" t="s">
        <v>3048</v>
      </c>
    </row>
    <row r="951" spans="1:2" x14ac:dyDescent="0.25">
      <c r="A951">
        <v>144890</v>
      </c>
      <c r="B951" t="s">
        <v>3048</v>
      </c>
    </row>
    <row r="952" spans="1:2" x14ac:dyDescent="0.25">
      <c r="A952">
        <v>144894</v>
      </c>
      <c r="B952" t="s">
        <v>3048</v>
      </c>
    </row>
    <row r="953" spans="1:2" x14ac:dyDescent="0.25">
      <c r="A953">
        <v>145117</v>
      </c>
      <c r="B953" t="s">
        <v>3048</v>
      </c>
    </row>
    <row r="954" spans="1:2" x14ac:dyDescent="0.25">
      <c r="A954">
        <v>145181</v>
      </c>
      <c r="B954" t="s">
        <v>3048</v>
      </c>
    </row>
    <row r="955" spans="1:2" x14ac:dyDescent="0.25">
      <c r="A955">
        <v>145183</v>
      </c>
      <c r="B955" t="s">
        <v>3048</v>
      </c>
    </row>
    <row r="956" spans="1:2" x14ac:dyDescent="0.25">
      <c r="A956">
        <v>145208</v>
      </c>
      <c r="B956" t="s">
        <v>3048</v>
      </c>
    </row>
    <row r="957" spans="1:2" x14ac:dyDescent="0.25">
      <c r="A957">
        <v>145212</v>
      </c>
      <c r="B957" t="s">
        <v>3048</v>
      </c>
    </row>
    <row r="958" spans="1:2" x14ac:dyDescent="0.25">
      <c r="A958">
        <v>145279</v>
      </c>
      <c r="B958" t="s">
        <v>3048</v>
      </c>
    </row>
    <row r="959" spans="1:2" x14ac:dyDescent="0.25">
      <c r="A959">
        <v>145338</v>
      </c>
      <c r="B959" t="s">
        <v>3048</v>
      </c>
    </row>
    <row r="960" spans="1:2" x14ac:dyDescent="0.25">
      <c r="A960">
        <v>145342</v>
      </c>
      <c r="B960" t="s">
        <v>3048</v>
      </c>
    </row>
    <row r="961" spans="1:2" x14ac:dyDescent="0.25">
      <c r="A961">
        <v>145371</v>
      </c>
      <c r="B961" t="s">
        <v>3048</v>
      </c>
    </row>
    <row r="962" spans="1:2" x14ac:dyDescent="0.25">
      <c r="A962">
        <v>145375</v>
      </c>
      <c r="B962" t="s">
        <v>3048</v>
      </c>
    </row>
    <row r="963" spans="1:2" x14ac:dyDescent="0.25">
      <c r="A963">
        <v>145563</v>
      </c>
      <c r="B963" t="s">
        <v>3048</v>
      </c>
    </row>
    <row r="964" spans="1:2" x14ac:dyDescent="0.25">
      <c r="A964">
        <v>145626</v>
      </c>
      <c r="B964" t="s">
        <v>3048</v>
      </c>
    </row>
    <row r="965" spans="1:2" x14ac:dyDescent="0.25">
      <c r="A965">
        <v>145818</v>
      </c>
      <c r="B965" t="s">
        <v>3048</v>
      </c>
    </row>
    <row r="966" spans="1:2" x14ac:dyDescent="0.25">
      <c r="A966">
        <v>145916</v>
      </c>
      <c r="B966" t="s">
        <v>3048</v>
      </c>
    </row>
    <row r="967" spans="1:2" x14ac:dyDescent="0.25">
      <c r="A967">
        <v>145947</v>
      </c>
      <c r="B967" t="s">
        <v>3048</v>
      </c>
    </row>
    <row r="968" spans="1:2" x14ac:dyDescent="0.25">
      <c r="A968">
        <v>145950</v>
      </c>
      <c r="B968" t="s">
        <v>3048</v>
      </c>
    </row>
    <row r="969" spans="1:2" x14ac:dyDescent="0.25">
      <c r="A969">
        <v>146076</v>
      </c>
      <c r="B969" t="s">
        <v>3048</v>
      </c>
    </row>
    <row r="970" spans="1:2" x14ac:dyDescent="0.25">
      <c r="A970">
        <v>146170</v>
      </c>
      <c r="B970" t="s">
        <v>3048</v>
      </c>
    </row>
    <row r="971" spans="1:2" x14ac:dyDescent="0.25">
      <c r="A971">
        <v>146232</v>
      </c>
      <c r="B971" t="s">
        <v>3048</v>
      </c>
    </row>
    <row r="972" spans="1:2" x14ac:dyDescent="0.25">
      <c r="A972">
        <v>146271</v>
      </c>
      <c r="B972" t="s">
        <v>3048</v>
      </c>
    </row>
    <row r="973" spans="1:2" x14ac:dyDescent="0.25">
      <c r="A973">
        <v>146297</v>
      </c>
      <c r="B973" t="s">
        <v>3048</v>
      </c>
    </row>
    <row r="974" spans="1:2" x14ac:dyDescent="0.25">
      <c r="A974">
        <v>146328</v>
      </c>
      <c r="B974" t="s">
        <v>3048</v>
      </c>
    </row>
    <row r="975" spans="1:2" x14ac:dyDescent="0.25">
      <c r="A975">
        <v>146426</v>
      </c>
      <c r="B975" t="s">
        <v>3048</v>
      </c>
    </row>
    <row r="976" spans="1:2" x14ac:dyDescent="0.25">
      <c r="A976">
        <v>146489</v>
      </c>
      <c r="B976" t="s">
        <v>3048</v>
      </c>
    </row>
    <row r="977" spans="1:2" x14ac:dyDescent="0.25">
      <c r="A977">
        <v>146685</v>
      </c>
      <c r="B977" t="s">
        <v>3048</v>
      </c>
    </row>
    <row r="978" spans="1:2" x14ac:dyDescent="0.25">
      <c r="A978">
        <v>146713</v>
      </c>
      <c r="B978" t="s">
        <v>3048</v>
      </c>
    </row>
    <row r="979" spans="1:2" x14ac:dyDescent="0.25">
      <c r="A979">
        <v>146745</v>
      </c>
      <c r="B979" t="s">
        <v>3048</v>
      </c>
    </row>
    <row r="980" spans="1:2" x14ac:dyDescent="0.25">
      <c r="A980">
        <v>146778</v>
      </c>
      <c r="B980" t="s">
        <v>3048</v>
      </c>
    </row>
    <row r="981" spans="1:2" x14ac:dyDescent="0.25">
      <c r="A981">
        <v>146782</v>
      </c>
      <c r="B981" t="s">
        <v>3048</v>
      </c>
    </row>
    <row r="982" spans="1:2" x14ac:dyDescent="0.25">
      <c r="A982">
        <v>146812</v>
      </c>
      <c r="B982" t="s">
        <v>3048</v>
      </c>
    </row>
    <row r="983" spans="1:2" x14ac:dyDescent="0.25">
      <c r="A983">
        <v>146906</v>
      </c>
      <c r="B983" t="s">
        <v>3048</v>
      </c>
    </row>
    <row r="984" spans="1:2" x14ac:dyDescent="0.25">
      <c r="A984">
        <v>146971</v>
      </c>
      <c r="B984" t="s">
        <v>3048</v>
      </c>
    </row>
    <row r="985" spans="1:2" x14ac:dyDescent="0.25">
      <c r="A985">
        <v>147033</v>
      </c>
      <c r="B985" t="s">
        <v>3048</v>
      </c>
    </row>
    <row r="986" spans="1:2" x14ac:dyDescent="0.25">
      <c r="A986">
        <v>147066</v>
      </c>
      <c r="B986" t="s">
        <v>3048</v>
      </c>
    </row>
    <row r="987" spans="1:2" x14ac:dyDescent="0.25">
      <c r="A987">
        <v>147099</v>
      </c>
      <c r="B987" t="s">
        <v>3048</v>
      </c>
    </row>
    <row r="988" spans="1:2" x14ac:dyDescent="0.25">
      <c r="A988">
        <v>147102</v>
      </c>
      <c r="B988" t="s">
        <v>3048</v>
      </c>
    </row>
    <row r="989" spans="1:2" x14ac:dyDescent="0.25">
      <c r="A989">
        <v>147197</v>
      </c>
      <c r="B989" t="s">
        <v>3048</v>
      </c>
    </row>
    <row r="990" spans="1:2" x14ac:dyDescent="0.25">
      <c r="A990">
        <v>147199</v>
      </c>
      <c r="B990" t="s">
        <v>3048</v>
      </c>
    </row>
    <row r="991" spans="1:2" x14ac:dyDescent="0.25">
      <c r="A991">
        <v>147231</v>
      </c>
      <c r="B991" t="s">
        <v>3048</v>
      </c>
    </row>
    <row r="992" spans="1:2" x14ac:dyDescent="0.25">
      <c r="A992">
        <v>147260</v>
      </c>
      <c r="B992" t="s">
        <v>3048</v>
      </c>
    </row>
    <row r="993" spans="1:2" x14ac:dyDescent="0.25">
      <c r="A993">
        <v>147384</v>
      </c>
      <c r="B993" t="s">
        <v>3048</v>
      </c>
    </row>
    <row r="994" spans="1:2" x14ac:dyDescent="0.25">
      <c r="A994">
        <v>147452</v>
      </c>
      <c r="B994" t="s">
        <v>3048</v>
      </c>
    </row>
    <row r="995" spans="1:2" x14ac:dyDescent="0.25">
      <c r="A995">
        <v>147486</v>
      </c>
      <c r="B995" t="s">
        <v>3048</v>
      </c>
    </row>
    <row r="996" spans="1:2" x14ac:dyDescent="0.25">
      <c r="A996">
        <v>147546</v>
      </c>
      <c r="B996" t="s">
        <v>3048</v>
      </c>
    </row>
    <row r="997" spans="1:2" x14ac:dyDescent="0.25">
      <c r="A997">
        <v>147643</v>
      </c>
      <c r="B997" t="s">
        <v>3048</v>
      </c>
    </row>
    <row r="998" spans="1:2" x14ac:dyDescent="0.25">
      <c r="A998">
        <v>147646</v>
      </c>
      <c r="B998" t="s">
        <v>3048</v>
      </c>
    </row>
    <row r="999" spans="1:2" x14ac:dyDescent="0.25">
      <c r="A999">
        <v>147672</v>
      </c>
      <c r="B999" t="s">
        <v>3048</v>
      </c>
    </row>
    <row r="1000" spans="1:2" x14ac:dyDescent="0.25">
      <c r="A1000">
        <v>147743</v>
      </c>
      <c r="B1000" t="s">
        <v>3048</v>
      </c>
    </row>
    <row r="1001" spans="1:2" x14ac:dyDescent="0.25">
      <c r="A1001">
        <v>147775</v>
      </c>
      <c r="B1001" t="s">
        <v>3048</v>
      </c>
    </row>
    <row r="1002" spans="1:2" x14ac:dyDescent="0.25">
      <c r="A1002">
        <v>147804</v>
      </c>
      <c r="B1002" t="s">
        <v>3048</v>
      </c>
    </row>
    <row r="1003" spans="1:2" x14ac:dyDescent="0.25">
      <c r="A1003">
        <v>147869</v>
      </c>
      <c r="B1003" t="s">
        <v>3048</v>
      </c>
    </row>
    <row r="1004" spans="1:2" x14ac:dyDescent="0.25">
      <c r="A1004">
        <v>147871</v>
      </c>
      <c r="B1004" t="s">
        <v>3048</v>
      </c>
    </row>
    <row r="1005" spans="1:2" x14ac:dyDescent="0.25">
      <c r="A1005">
        <v>147993</v>
      </c>
      <c r="B1005" t="s">
        <v>3048</v>
      </c>
    </row>
    <row r="1006" spans="1:2" x14ac:dyDescent="0.25">
      <c r="A1006">
        <v>147996</v>
      </c>
      <c r="B1006" t="s">
        <v>3048</v>
      </c>
    </row>
    <row r="1007" spans="1:2" x14ac:dyDescent="0.25">
      <c r="A1007">
        <v>148031</v>
      </c>
      <c r="B1007" t="s">
        <v>3048</v>
      </c>
    </row>
    <row r="1008" spans="1:2" x14ac:dyDescent="0.25">
      <c r="A1008">
        <v>148056</v>
      </c>
      <c r="B1008" t="s">
        <v>3048</v>
      </c>
    </row>
    <row r="1009" spans="1:2" x14ac:dyDescent="0.25">
      <c r="A1009">
        <v>148092</v>
      </c>
      <c r="B1009" t="s">
        <v>3048</v>
      </c>
    </row>
    <row r="1010" spans="1:2" x14ac:dyDescent="0.25">
      <c r="A1010">
        <v>148095</v>
      </c>
      <c r="B1010" t="s">
        <v>3048</v>
      </c>
    </row>
    <row r="1011" spans="1:2" x14ac:dyDescent="0.25">
      <c r="A1011">
        <v>148254</v>
      </c>
      <c r="B1011" t="s">
        <v>3048</v>
      </c>
    </row>
    <row r="1012" spans="1:2" x14ac:dyDescent="0.25">
      <c r="A1012">
        <v>148280</v>
      </c>
      <c r="B1012" t="s">
        <v>3048</v>
      </c>
    </row>
    <row r="1013" spans="1:2" x14ac:dyDescent="0.25">
      <c r="A1013">
        <v>148347</v>
      </c>
      <c r="B1013" t="s">
        <v>3048</v>
      </c>
    </row>
    <row r="1014" spans="1:2" x14ac:dyDescent="0.25">
      <c r="A1014">
        <v>148536</v>
      </c>
      <c r="B1014" t="s">
        <v>3048</v>
      </c>
    </row>
    <row r="1015" spans="1:2" x14ac:dyDescent="0.25">
      <c r="A1015">
        <v>148634</v>
      </c>
      <c r="B1015" t="s">
        <v>3048</v>
      </c>
    </row>
    <row r="1016" spans="1:2" x14ac:dyDescent="0.25">
      <c r="A1016">
        <v>148669</v>
      </c>
      <c r="B1016" t="s">
        <v>3048</v>
      </c>
    </row>
    <row r="1017" spans="1:2" x14ac:dyDescent="0.25">
      <c r="A1017">
        <v>148697</v>
      </c>
      <c r="B1017" t="s">
        <v>3048</v>
      </c>
    </row>
    <row r="1018" spans="1:2" x14ac:dyDescent="0.25">
      <c r="A1018">
        <v>148767</v>
      </c>
      <c r="B1018" t="s">
        <v>3048</v>
      </c>
    </row>
    <row r="1019" spans="1:2" x14ac:dyDescent="0.25">
      <c r="A1019">
        <v>148952</v>
      </c>
      <c r="B1019" t="s">
        <v>3048</v>
      </c>
    </row>
    <row r="1020" spans="1:2" x14ac:dyDescent="0.25">
      <c r="A1020">
        <v>149050</v>
      </c>
      <c r="B1020" t="s">
        <v>3048</v>
      </c>
    </row>
    <row r="1021" spans="1:2" x14ac:dyDescent="0.25">
      <c r="A1021">
        <v>149053</v>
      </c>
      <c r="B1021" t="s">
        <v>3048</v>
      </c>
    </row>
    <row r="1022" spans="1:2" x14ac:dyDescent="0.25">
      <c r="A1022">
        <v>149054</v>
      </c>
      <c r="B1022" t="s">
        <v>3048</v>
      </c>
    </row>
    <row r="1023" spans="1:2" x14ac:dyDescent="0.25">
      <c r="A1023">
        <v>149084</v>
      </c>
      <c r="B1023" t="s">
        <v>3048</v>
      </c>
    </row>
    <row r="1024" spans="1:2" x14ac:dyDescent="0.25">
      <c r="A1024">
        <v>149144</v>
      </c>
      <c r="B1024" t="s">
        <v>3048</v>
      </c>
    </row>
    <row r="1025" spans="1:2" x14ac:dyDescent="0.25">
      <c r="A1025">
        <v>149176</v>
      </c>
      <c r="B1025" t="s">
        <v>3048</v>
      </c>
    </row>
    <row r="1026" spans="1:2" x14ac:dyDescent="0.25">
      <c r="A1026">
        <v>149272</v>
      </c>
      <c r="B1026" t="s">
        <v>3048</v>
      </c>
    </row>
    <row r="1027" spans="1:2" x14ac:dyDescent="0.25">
      <c r="A1027">
        <v>149368</v>
      </c>
      <c r="B1027" t="s">
        <v>3048</v>
      </c>
    </row>
    <row r="1028" spans="1:2" x14ac:dyDescent="0.25">
      <c r="A1028">
        <v>149407</v>
      </c>
      <c r="B1028" t="s">
        <v>3048</v>
      </c>
    </row>
    <row r="1029" spans="1:2" x14ac:dyDescent="0.25">
      <c r="A1029">
        <v>149469</v>
      </c>
      <c r="B1029" t="s">
        <v>3048</v>
      </c>
    </row>
    <row r="1030" spans="1:2" x14ac:dyDescent="0.25">
      <c r="A1030">
        <v>149627</v>
      </c>
      <c r="B1030" t="s">
        <v>3048</v>
      </c>
    </row>
    <row r="1031" spans="1:2" x14ac:dyDescent="0.25">
      <c r="A1031">
        <v>149657</v>
      </c>
      <c r="B1031" t="s">
        <v>3048</v>
      </c>
    </row>
    <row r="1032" spans="1:2" x14ac:dyDescent="0.25">
      <c r="A1032">
        <v>149658</v>
      </c>
      <c r="B1032" t="s">
        <v>3048</v>
      </c>
    </row>
    <row r="1033" spans="1:2" x14ac:dyDescent="0.25">
      <c r="A1033">
        <v>149660</v>
      </c>
      <c r="B1033" t="s">
        <v>3048</v>
      </c>
    </row>
    <row r="1034" spans="1:2" x14ac:dyDescent="0.25">
      <c r="A1034">
        <v>149661</v>
      </c>
      <c r="B1034" t="s">
        <v>3048</v>
      </c>
    </row>
    <row r="1035" spans="1:2" x14ac:dyDescent="0.25">
      <c r="A1035">
        <v>149691</v>
      </c>
      <c r="B1035" t="s">
        <v>3048</v>
      </c>
    </row>
    <row r="1036" spans="1:2" x14ac:dyDescent="0.25">
      <c r="A1036">
        <v>149852</v>
      </c>
      <c r="B1036" t="s">
        <v>3048</v>
      </c>
    </row>
    <row r="1037" spans="1:2" x14ac:dyDescent="0.25">
      <c r="A1037">
        <v>149947</v>
      </c>
      <c r="B1037" t="s">
        <v>3048</v>
      </c>
    </row>
    <row r="1038" spans="1:2" x14ac:dyDescent="0.25">
      <c r="A1038">
        <v>149976</v>
      </c>
      <c r="B1038" t="s">
        <v>3048</v>
      </c>
    </row>
    <row r="1039" spans="1:2" x14ac:dyDescent="0.25">
      <c r="A1039">
        <v>149981</v>
      </c>
      <c r="B1039" t="s">
        <v>3048</v>
      </c>
    </row>
    <row r="1040" spans="1:2" x14ac:dyDescent="0.25">
      <c r="A1040">
        <v>150105</v>
      </c>
      <c r="B1040" t="s">
        <v>3048</v>
      </c>
    </row>
    <row r="1041" spans="1:2" x14ac:dyDescent="0.25">
      <c r="A1041">
        <v>150109</v>
      </c>
      <c r="B1041" t="s">
        <v>3048</v>
      </c>
    </row>
    <row r="1042" spans="1:2" x14ac:dyDescent="0.25">
      <c r="A1042">
        <v>150138</v>
      </c>
      <c r="B1042" t="s">
        <v>3048</v>
      </c>
    </row>
    <row r="1043" spans="1:2" x14ac:dyDescent="0.25">
      <c r="A1043">
        <v>150141</v>
      </c>
      <c r="B1043" t="s">
        <v>3048</v>
      </c>
    </row>
    <row r="1044" spans="1:2" x14ac:dyDescent="0.25">
      <c r="A1044">
        <v>150169</v>
      </c>
      <c r="B1044" t="s">
        <v>3048</v>
      </c>
    </row>
    <row r="1045" spans="1:2" x14ac:dyDescent="0.25">
      <c r="A1045">
        <v>150205</v>
      </c>
      <c r="B1045" t="s">
        <v>3048</v>
      </c>
    </row>
    <row r="1046" spans="1:2" x14ac:dyDescent="0.25">
      <c r="A1046">
        <v>150232</v>
      </c>
      <c r="B1046" t="s">
        <v>3048</v>
      </c>
    </row>
    <row r="1047" spans="1:2" x14ac:dyDescent="0.25">
      <c r="A1047">
        <v>150264</v>
      </c>
      <c r="B1047" t="s">
        <v>3048</v>
      </c>
    </row>
    <row r="1048" spans="1:2" x14ac:dyDescent="0.25">
      <c r="A1048">
        <v>150265</v>
      </c>
      <c r="B1048" t="s">
        <v>3048</v>
      </c>
    </row>
    <row r="1049" spans="1:2" x14ac:dyDescent="0.25">
      <c r="A1049">
        <v>150299</v>
      </c>
      <c r="B1049" t="s">
        <v>3048</v>
      </c>
    </row>
    <row r="1050" spans="1:2" x14ac:dyDescent="0.25">
      <c r="A1050">
        <v>150364</v>
      </c>
      <c r="B1050" t="s">
        <v>3048</v>
      </c>
    </row>
    <row r="1051" spans="1:2" x14ac:dyDescent="0.25">
      <c r="A1051">
        <v>150527</v>
      </c>
      <c r="B1051" t="s">
        <v>3048</v>
      </c>
    </row>
    <row r="1052" spans="1:2" x14ac:dyDescent="0.25">
      <c r="A1052">
        <v>150557</v>
      </c>
      <c r="B1052" t="s">
        <v>3048</v>
      </c>
    </row>
    <row r="1053" spans="1:2" x14ac:dyDescent="0.25">
      <c r="A1053">
        <v>150622</v>
      </c>
      <c r="B1053" t="s">
        <v>3048</v>
      </c>
    </row>
    <row r="1054" spans="1:2" x14ac:dyDescent="0.25">
      <c r="A1054">
        <v>150680</v>
      </c>
      <c r="B1054" t="s">
        <v>3048</v>
      </c>
    </row>
    <row r="1055" spans="1:2" x14ac:dyDescent="0.25">
      <c r="A1055">
        <v>150780</v>
      </c>
      <c r="B1055" t="s">
        <v>3048</v>
      </c>
    </row>
    <row r="1056" spans="1:2" x14ac:dyDescent="0.25">
      <c r="A1056">
        <v>150843</v>
      </c>
      <c r="B1056" t="s">
        <v>3048</v>
      </c>
    </row>
    <row r="1057" spans="1:2" x14ac:dyDescent="0.25">
      <c r="A1057">
        <v>150844</v>
      </c>
      <c r="B1057" t="s">
        <v>3048</v>
      </c>
    </row>
    <row r="1058" spans="1:2" x14ac:dyDescent="0.25">
      <c r="A1058">
        <v>150904</v>
      </c>
      <c r="B1058" t="s">
        <v>3048</v>
      </c>
    </row>
    <row r="1059" spans="1:2" x14ac:dyDescent="0.25">
      <c r="A1059">
        <v>150909</v>
      </c>
      <c r="B1059" t="s">
        <v>3048</v>
      </c>
    </row>
    <row r="1060" spans="1:2" x14ac:dyDescent="0.25">
      <c r="A1060">
        <v>150936</v>
      </c>
      <c r="B1060" t="s">
        <v>3048</v>
      </c>
    </row>
    <row r="1061" spans="1:2" x14ac:dyDescent="0.25">
      <c r="A1061">
        <v>150938</v>
      </c>
      <c r="B1061" t="s">
        <v>3048</v>
      </c>
    </row>
    <row r="1062" spans="1:2" x14ac:dyDescent="0.25">
      <c r="A1062">
        <v>151135</v>
      </c>
      <c r="B1062" t="s">
        <v>3048</v>
      </c>
    </row>
    <row r="1063" spans="1:2" x14ac:dyDescent="0.25">
      <c r="A1063">
        <v>151228</v>
      </c>
      <c r="B1063" t="s">
        <v>3048</v>
      </c>
    </row>
    <row r="1064" spans="1:2" x14ac:dyDescent="0.25">
      <c r="A1064">
        <v>151290</v>
      </c>
      <c r="B1064" t="s">
        <v>3048</v>
      </c>
    </row>
    <row r="1065" spans="1:2" x14ac:dyDescent="0.25">
      <c r="A1065">
        <v>151354</v>
      </c>
      <c r="B1065" t="s">
        <v>3048</v>
      </c>
    </row>
    <row r="1066" spans="1:2" x14ac:dyDescent="0.25">
      <c r="A1066">
        <v>151387</v>
      </c>
      <c r="B1066" t="s">
        <v>3048</v>
      </c>
    </row>
    <row r="1067" spans="1:2" x14ac:dyDescent="0.25">
      <c r="A1067">
        <v>151420</v>
      </c>
      <c r="B1067" t="s">
        <v>3048</v>
      </c>
    </row>
    <row r="1068" spans="1:2" x14ac:dyDescent="0.25">
      <c r="A1068">
        <v>151455</v>
      </c>
      <c r="B1068" t="s">
        <v>3048</v>
      </c>
    </row>
    <row r="1069" spans="1:2" x14ac:dyDescent="0.25">
      <c r="A1069">
        <v>151519</v>
      </c>
      <c r="B1069" t="s">
        <v>3048</v>
      </c>
    </row>
    <row r="1070" spans="1:2" x14ac:dyDescent="0.25">
      <c r="A1070">
        <v>151611</v>
      </c>
      <c r="B1070" t="s">
        <v>3048</v>
      </c>
    </row>
    <row r="1071" spans="1:2" x14ac:dyDescent="0.25">
      <c r="A1071">
        <v>151641</v>
      </c>
      <c r="B1071" t="s">
        <v>3048</v>
      </c>
    </row>
    <row r="1072" spans="1:2" x14ac:dyDescent="0.25">
      <c r="A1072">
        <v>151738</v>
      </c>
      <c r="B1072" t="s">
        <v>3048</v>
      </c>
    </row>
    <row r="1073" spans="1:2" x14ac:dyDescent="0.25">
      <c r="A1073">
        <v>151802</v>
      </c>
      <c r="B1073" t="s">
        <v>3048</v>
      </c>
    </row>
    <row r="1074" spans="1:2" x14ac:dyDescent="0.25">
      <c r="A1074">
        <v>151901</v>
      </c>
      <c r="B1074" t="s">
        <v>3048</v>
      </c>
    </row>
    <row r="1075" spans="1:2" x14ac:dyDescent="0.25">
      <c r="A1075">
        <v>151933</v>
      </c>
      <c r="B1075" t="s">
        <v>3048</v>
      </c>
    </row>
    <row r="1076" spans="1:2" x14ac:dyDescent="0.25">
      <c r="A1076">
        <v>152028</v>
      </c>
      <c r="B1076" t="s">
        <v>3048</v>
      </c>
    </row>
    <row r="1077" spans="1:2" x14ac:dyDescent="0.25">
      <c r="A1077">
        <v>152121</v>
      </c>
      <c r="B1077" t="s">
        <v>3048</v>
      </c>
    </row>
    <row r="1078" spans="1:2" x14ac:dyDescent="0.25">
      <c r="A1078">
        <v>152219</v>
      </c>
      <c r="B1078" t="s">
        <v>3048</v>
      </c>
    </row>
    <row r="1079" spans="1:2" x14ac:dyDescent="0.25">
      <c r="A1079">
        <v>152221</v>
      </c>
      <c r="B1079" t="s">
        <v>3048</v>
      </c>
    </row>
    <row r="1080" spans="1:2" x14ac:dyDescent="0.25">
      <c r="A1080">
        <v>152249</v>
      </c>
      <c r="B1080" t="s">
        <v>3048</v>
      </c>
    </row>
    <row r="1081" spans="1:2" x14ac:dyDescent="0.25">
      <c r="A1081">
        <v>152282</v>
      </c>
      <c r="B1081" t="s">
        <v>3048</v>
      </c>
    </row>
    <row r="1082" spans="1:2" x14ac:dyDescent="0.25">
      <c r="A1082">
        <v>152286</v>
      </c>
      <c r="B1082" t="s">
        <v>3048</v>
      </c>
    </row>
    <row r="1083" spans="1:2" x14ac:dyDescent="0.25">
      <c r="A1083">
        <v>152287</v>
      </c>
      <c r="B1083" t="s">
        <v>3048</v>
      </c>
    </row>
    <row r="1084" spans="1:2" x14ac:dyDescent="0.25">
      <c r="A1084">
        <v>152317</v>
      </c>
      <c r="B1084" t="s">
        <v>3048</v>
      </c>
    </row>
    <row r="1085" spans="1:2" x14ac:dyDescent="0.25">
      <c r="A1085">
        <v>152346</v>
      </c>
      <c r="B1085" t="s">
        <v>3048</v>
      </c>
    </row>
    <row r="1086" spans="1:2" x14ac:dyDescent="0.25">
      <c r="A1086">
        <v>152382</v>
      </c>
      <c r="B1086" t="s">
        <v>3048</v>
      </c>
    </row>
    <row r="1087" spans="1:2" x14ac:dyDescent="0.25">
      <c r="A1087">
        <v>152504</v>
      </c>
      <c r="B1087" t="s">
        <v>3048</v>
      </c>
    </row>
    <row r="1088" spans="1:2" x14ac:dyDescent="0.25">
      <c r="A1088">
        <v>152510</v>
      </c>
      <c r="B1088" t="s">
        <v>3048</v>
      </c>
    </row>
    <row r="1089" spans="1:2" x14ac:dyDescent="0.25">
      <c r="A1089">
        <v>152667</v>
      </c>
      <c r="B1089" t="s">
        <v>3048</v>
      </c>
    </row>
    <row r="1090" spans="1:2" x14ac:dyDescent="0.25">
      <c r="A1090">
        <v>152761</v>
      </c>
      <c r="B1090" t="s">
        <v>3048</v>
      </c>
    </row>
    <row r="1091" spans="1:2" x14ac:dyDescent="0.25">
      <c r="A1091">
        <v>152826</v>
      </c>
      <c r="B1091" t="s">
        <v>3048</v>
      </c>
    </row>
    <row r="1092" spans="1:2" x14ac:dyDescent="0.25">
      <c r="A1092">
        <v>152895</v>
      </c>
      <c r="B1092" t="s">
        <v>3048</v>
      </c>
    </row>
    <row r="1093" spans="1:2" x14ac:dyDescent="0.25">
      <c r="A1093">
        <v>152957</v>
      </c>
      <c r="B1093" t="s">
        <v>3048</v>
      </c>
    </row>
    <row r="1094" spans="1:2" x14ac:dyDescent="0.25">
      <c r="A1094">
        <v>152958</v>
      </c>
      <c r="B1094" t="s">
        <v>3048</v>
      </c>
    </row>
    <row r="1095" spans="1:2" x14ac:dyDescent="0.25">
      <c r="A1095">
        <v>153016</v>
      </c>
      <c r="B1095" t="s">
        <v>3048</v>
      </c>
    </row>
    <row r="1096" spans="1:2" x14ac:dyDescent="0.25">
      <c r="A1096">
        <v>153081</v>
      </c>
      <c r="B1096" t="s">
        <v>3048</v>
      </c>
    </row>
    <row r="1097" spans="1:2" x14ac:dyDescent="0.25">
      <c r="A1097">
        <v>153144</v>
      </c>
      <c r="B1097" t="s">
        <v>3048</v>
      </c>
    </row>
    <row r="1098" spans="1:2" x14ac:dyDescent="0.25">
      <c r="A1098">
        <v>153149</v>
      </c>
      <c r="B1098" t="s">
        <v>3048</v>
      </c>
    </row>
    <row r="1099" spans="1:2" x14ac:dyDescent="0.25">
      <c r="A1099">
        <v>153151</v>
      </c>
      <c r="B1099" t="s">
        <v>3048</v>
      </c>
    </row>
    <row r="1100" spans="1:2" x14ac:dyDescent="0.25">
      <c r="A1100">
        <v>153310</v>
      </c>
      <c r="B1100" t="s">
        <v>3048</v>
      </c>
    </row>
    <row r="1101" spans="1:2" x14ac:dyDescent="0.25">
      <c r="A1101">
        <v>153403</v>
      </c>
      <c r="B1101" t="s">
        <v>3048</v>
      </c>
    </row>
    <row r="1102" spans="1:2" x14ac:dyDescent="0.25">
      <c r="A1102">
        <v>153433</v>
      </c>
      <c r="B1102" t="s">
        <v>3048</v>
      </c>
    </row>
    <row r="1103" spans="1:2" x14ac:dyDescent="0.25">
      <c r="A1103">
        <v>153564</v>
      </c>
      <c r="B1103" t="s">
        <v>3048</v>
      </c>
    </row>
    <row r="1104" spans="1:2" x14ac:dyDescent="0.25">
      <c r="A1104">
        <v>153567</v>
      </c>
      <c r="B1104" t="s">
        <v>3048</v>
      </c>
    </row>
    <row r="1105" spans="1:2" x14ac:dyDescent="0.25">
      <c r="A1105">
        <v>153726</v>
      </c>
      <c r="B1105" t="s">
        <v>3048</v>
      </c>
    </row>
    <row r="1106" spans="1:2" x14ac:dyDescent="0.25">
      <c r="A1106">
        <v>153757</v>
      </c>
      <c r="B1106" t="s">
        <v>3048</v>
      </c>
    </row>
    <row r="1107" spans="1:2" x14ac:dyDescent="0.25">
      <c r="A1107">
        <v>153759</v>
      </c>
      <c r="B1107" t="s">
        <v>3048</v>
      </c>
    </row>
    <row r="1108" spans="1:2" x14ac:dyDescent="0.25">
      <c r="A1108">
        <v>153784</v>
      </c>
      <c r="B1108" t="s">
        <v>3048</v>
      </c>
    </row>
    <row r="1109" spans="1:2" x14ac:dyDescent="0.25">
      <c r="A1109">
        <v>153786</v>
      </c>
      <c r="B1109" t="s">
        <v>3048</v>
      </c>
    </row>
    <row r="1110" spans="1:2" x14ac:dyDescent="0.25">
      <c r="A1110">
        <v>153851</v>
      </c>
      <c r="B1110" t="s">
        <v>3048</v>
      </c>
    </row>
    <row r="1111" spans="1:2" x14ac:dyDescent="0.25">
      <c r="A1111">
        <v>153915</v>
      </c>
      <c r="B1111" t="s">
        <v>3048</v>
      </c>
    </row>
    <row r="1112" spans="1:2" x14ac:dyDescent="0.25">
      <c r="A1112">
        <v>154040</v>
      </c>
      <c r="B1112" t="s">
        <v>3048</v>
      </c>
    </row>
    <row r="1113" spans="1:2" x14ac:dyDescent="0.25">
      <c r="A1113">
        <v>154072</v>
      </c>
      <c r="B1113" t="s">
        <v>3048</v>
      </c>
    </row>
    <row r="1114" spans="1:2" x14ac:dyDescent="0.25">
      <c r="A1114">
        <v>154171</v>
      </c>
      <c r="B1114" t="s">
        <v>3048</v>
      </c>
    </row>
    <row r="1115" spans="1:2" x14ac:dyDescent="0.25">
      <c r="A1115">
        <v>154233</v>
      </c>
      <c r="B1115" t="s">
        <v>3048</v>
      </c>
    </row>
    <row r="1116" spans="1:2" x14ac:dyDescent="0.25">
      <c r="A1116">
        <v>154237</v>
      </c>
      <c r="B1116" t="s">
        <v>3048</v>
      </c>
    </row>
    <row r="1117" spans="1:2" x14ac:dyDescent="0.25">
      <c r="A1117">
        <v>154552</v>
      </c>
      <c r="B1117" t="s">
        <v>3048</v>
      </c>
    </row>
    <row r="1118" spans="1:2" x14ac:dyDescent="0.25">
      <c r="A1118">
        <v>154619</v>
      </c>
      <c r="B1118" t="s">
        <v>3048</v>
      </c>
    </row>
    <row r="1119" spans="1:2" x14ac:dyDescent="0.25">
      <c r="A1119">
        <v>154620</v>
      </c>
      <c r="B1119" t="s">
        <v>3048</v>
      </c>
    </row>
    <row r="1120" spans="1:2" x14ac:dyDescent="0.25">
      <c r="A1120">
        <v>154650</v>
      </c>
      <c r="B1120" t="s">
        <v>3048</v>
      </c>
    </row>
    <row r="1121" spans="1:2" x14ac:dyDescent="0.25">
      <c r="A1121">
        <v>154684</v>
      </c>
      <c r="B1121" t="s">
        <v>3048</v>
      </c>
    </row>
    <row r="1122" spans="1:2" x14ac:dyDescent="0.25">
      <c r="A1122">
        <v>154687</v>
      </c>
      <c r="B1122" t="s">
        <v>3048</v>
      </c>
    </row>
    <row r="1123" spans="1:2" x14ac:dyDescent="0.25">
      <c r="A1123">
        <v>154751</v>
      </c>
      <c r="B1123" t="s">
        <v>3048</v>
      </c>
    </row>
    <row r="1124" spans="1:2" x14ac:dyDescent="0.25">
      <c r="A1124">
        <v>154845</v>
      </c>
      <c r="B1124" t="s">
        <v>3048</v>
      </c>
    </row>
    <row r="1125" spans="1:2" x14ac:dyDescent="0.25">
      <c r="A1125">
        <v>154876</v>
      </c>
      <c r="B1125" t="s">
        <v>3048</v>
      </c>
    </row>
    <row r="1126" spans="1:2" x14ac:dyDescent="0.25">
      <c r="A1126">
        <v>154878</v>
      </c>
      <c r="B1126" t="s">
        <v>3048</v>
      </c>
    </row>
    <row r="1127" spans="1:2" x14ac:dyDescent="0.25">
      <c r="A1127">
        <v>155069</v>
      </c>
      <c r="B1127" t="s">
        <v>3048</v>
      </c>
    </row>
    <row r="1128" spans="1:2" x14ac:dyDescent="0.25">
      <c r="A1128">
        <v>155131</v>
      </c>
      <c r="B1128" t="s">
        <v>3048</v>
      </c>
    </row>
    <row r="1129" spans="1:2" x14ac:dyDescent="0.25">
      <c r="A1129">
        <v>155295</v>
      </c>
      <c r="B1129" t="s">
        <v>3048</v>
      </c>
    </row>
    <row r="1130" spans="1:2" x14ac:dyDescent="0.25">
      <c r="A1130">
        <v>155323</v>
      </c>
      <c r="B1130" t="s">
        <v>3048</v>
      </c>
    </row>
    <row r="1131" spans="1:2" x14ac:dyDescent="0.25">
      <c r="A1131">
        <v>155418</v>
      </c>
      <c r="B1131" t="s">
        <v>3048</v>
      </c>
    </row>
    <row r="1132" spans="1:2" x14ac:dyDescent="0.25">
      <c r="A1132">
        <v>155420</v>
      </c>
      <c r="B1132" t="s">
        <v>3048</v>
      </c>
    </row>
    <row r="1133" spans="1:2" x14ac:dyDescent="0.25">
      <c r="A1133">
        <v>155451</v>
      </c>
      <c r="B1133" t="s">
        <v>3048</v>
      </c>
    </row>
    <row r="1134" spans="1:2" x14ac:dyDescent="0.25">
      <c r="A1134">
        <v>155455</v>
      </c>
      <c r="B1134" t="s">
        <v>3048</v>
      </c>
    </row>
    <row r="1135" spans="1:2" x14ac:dyDescent="0.25">
      <c r="A1135">
        <v>155519</v>
      </c>
      <c r="B1135" t="s">
        <v>3048</v>
      </c>
    </row>
    <row r="1136" spans="1:2" x14ac:dyDescent="0.25">
      <c r="A1136">
        <v>155641</v>
      </c>
      <c r="B1136" t="s">
        <v>3048</v>
      </c>
    </row>
    <row r="1137" spans="1:2" x14ac:dyDescent="0.25">
      <c r="A1137">
        <v>155647</v>
      </c>
      <c r="B1137" t="s">
        <v>3048</v>
      </c>
    </row>
    <row r="1138" spans="1:2" x14ac:dyDescent="0.25">
      <c r="A1138">
        <v>155675</v>
      </c>
      <c r="B1138" t="s">
        <v>3048</v>
      </c>
    </row>
    <row r="1139" spans="1:2" x14ac:dyDescent="0.25">
      <c r="A1139">
        <v>155741</v>
      </c>
      <c r="B1139" t="s">
        <v>3048</v>
      </c>
    </row>
    <row r="1140" spans="1:2" x14ac:dyDescent="0.25">
      <c r="A1140">
        <v>155800</v>
      </c>
      <c r="B1140" t="s">
        <v>3048</v>
      </c>
    </row>
    <row r="1141" spans="1:2" x14ac:dyDescent="0.25">
      <c r="A1141">
        <v>155804</v>
      </c>
      <c r="B1141" t="s">
        <v>3048</v>
      </c>
    </row>
    <row r="1142" spans="1:2" x14ac:dyDescent="0.25">
      <c r="A1142">
        <v>155834</v>
      </c>
      <c r="B1142" t="s">
        <v>3048</v>
      </c>
    </row>
    <row r="1143" spans="1:2" x14ac:dyDescent="0.25">
      <c r="A1143">
        <v>155868</v>
      </c>
      <c r="B1143" t="s">
        <v>3048</v>
      </c>
    </row>
    <row r="1144" spans="1:2" x14ac:dyDescent="0.25">
      <c r="A1144">
        <v>155929</v>
      </c>
      <c r="B1144" t="s">
        <v>3048</v>
      </c>
    </row>
    <row r="1145" spans="1:2" x14ac:dyDescent="0.25">
      <c r="A1145">
        <v>155999</v>
      </c>
      <c r="B1145" t="s">
        <v>3048</v>
      </c>
    </row>
    <row r="1146" spans="1:2" x14ac:dyDescent="0.25">
      <c r="A1146">
        <v>156031</v>
      </c>
      <c r="B1146" t="s">
        <v>3048</v>
      </c>
    </row>
    <row r="1147" spans="1:2" x14ac:dyDescent="0.25">
      <c r="A1147">
        <v>156090</v>
      </c>
      <c r="B1147" t="s">
        <v>3048</v>
      </c>
    </row>
    <row r="1148" spans="1:2" x14ac:dyDescent="0.25">
      <c r="A1148">
        <v>156126</v>
      </c>
      <c r="B1148" t="s">
        <v>3048</v>
      </c>
    </row>
    <row r="1149" spans="1:2" x14ac:dyDescent="0.25">
      <c r="A1149">
        <v>156159</v>
      </c>
      <c r="B1149" t="s">
        <v>3048</v>
      </c>
    </row>
    <row r="1150" spans="1:2" x14ac:dyDescent="0.25">
      <c r="A1150">
        <v>156184</v>
      </c>
      <c r="B1150" t="s">
        <v>3048</v>
      </c>
    </row>
    <row r="1151" spans="1:2" x14ac:dyDescent="0.25">
      <c r="A1151">
        <v>156186</v>
      </c>
      <c r="B1151" t="s">
        <v>3048</v>
      </c>
    </row>
    <row r="1152" spans="1:2" x14ac:dyDescent="0.25">
      <c r="A1152">
        <v>156189</v>
      </c>
      <c r="B1152" t="s">
        <v>3048</v>
      </c>
    </row>
    <row r="1153" spans="1:2" x14ac:dyDescent="0.25">
      <c r="A1153">
        <v>156219</v>
      </c>
      <c r="B1153" t="s">
        <v>3048</v>
      </c>
    </row>
    <row r="1154" spans="1:2" x14ac:dyDescent="0.25">
      <c r="A1154">
        <v>156220</v>
      </c>
      <c r="B1154" t="s">
        <v>3048</v>
      </c>
    </row>
    <row r="1155" spans="1:2" x14ac:dyDescent="0.25">
      <c r="A1155">
        <v>156287</v>
      </c>
      <c r="B1155" t="s">
        <v>3048</v>
      </c>
    </row>
    <row r="1156" spans="1:2" x14ac:dyDescent="0.25">
      <c r="A1156">
        <v>156477</v>
      </c>
      <c r="B1156" t="s">
        <v>3048</v>
      </c>
    </row>
    <row r="1157" spans="1:2" x14ac:dyDescent="0.25">
      <c r="A1157">
        <v>156478</v>
      </c>
      <c r="B1157" t="s">
        <v>3048</v>
      </c>
    </row>
    <row r="1158" spans="1:2" x14ac:dyDescent="0.25">
      <c r="A1158">
        <v>156541</v>
      </c>
      <c r="B1158" t="s">
        <v>3048</v>
      </c>
    </row>
    <row r="1159" spans="1:2" x14ac:dyDescent="0.25">
      <c r="A1159">
        <v>156568</v>
      </c>
      <c r="B1159" t="s">
        <v>3048</v>
      </c>
    </row>
    <row r="1160" spans="1:2" x14ac:dyDescent="0.25">
      <c r="A1160">
        <v>156604</v>
      </c>
      <c r="B1160" t="s">
        <v>3048</v>
      </c>
    </row>
    <row r="1161" spans="1:2" x14ac:dyDescent="0.25">
      <c r="A1161">
        <v>156605</v>
      </c>
      <c r="B1161" t="s">
        <v>3048</v>
      </c>
    </row>
    <row r="1162" spans="1:2" x14ac:dyDescent="0.25">
      <c r="A1162">
        <v>156606</v>
      </c>
      <c r="B1162" t="s">
        <v>3048</v>
      </c>
    </row>
    <row r="1163" spans="1:2" x14ac:dyDescent="0.25">
      <c r="A1163">
        <v>156729</v>
      </c>
      <c r="B1163" t="s">
        <v>3048</v>
      </c>
    </row>
    <row r="1164" spans="1:2" x14ac:dyDescent="0.25">
      <c r="A1164">
        <v>156862</v>
      </c>
      <c r="B1164" t="s">
        <v>3048</v>
      </c>
    </row>
    <row r="1165" spans="1:2" x14ac:dyDescent="0.25">
      <c r="A1165">
        <v>156987</v>
      </c>
      <c r="B1165" t="s">
        <v>3048</v>
      </c>
    </row>
    <row r="1166" spans="1:2" x14ac:dyDescent="0.25">
      <c r="A1166">
        <v>156988</v>
      </c>
      <c r="B1166" t="s">
        <v>3048</v>
      </c>
    </row>
    <row r="1167" spans="1:2" x14ac:dyDescent="0.25">
      <c r="A1167">
        <v>157087</v>
      </c>
      <c r="B1167" t="s">
        <v>3048</v>
      </c>
    </row>
    <row r="1168" spans="1:2" x14ac:dyDescent="0.25">
      <c r="A1168">
        <v>157180</v>
      </c>
      <c r="B1168" t="s">
        <v>3048</v>
      </c>
    </row>
    <row r="1169" spans="1:2" x14ac:dyDescent="0.25">
      <c r="A1169">
        <v>157215</v>
      </c>
      <c r="B1169" t="s">
        <v>3048</v>
      </c>
    </row>
    <row r="1170" spans="1:2" x14ac:dyDescent="0.25">
      <c r="A1170">
        <v>157337</v>
      </c>
      <c r="B1170" t="s">
        <v>3048</v>
      </c>
    </row>
    <row r="1171" spans="1:2" x14ac:dyDescent="0.25">
      <c r="A1171">
        <v>157338</v>
      </c>
      <c r="B1171" t="s">
        <v>3048</v>
      </c>
    </row>
    <row r="1172" spans="1:2" x14ac:dyDescent="0.25">
      <c r="A1172">
        <v>157400</v>
      </c>
      <c r="B1172" t="s">
        <v>3048</v>
      </c>
    </row>
    <row r="1173" spans="1:2" x14ac:dyDescent="0.25">
      <c r="A1173">
        <v>157402</v>
      </c>
      <c r="B1173" t="s">
        <v>3048</v>
      </c>
    </row>
    <row r="1174" spans="1:2" x14ac:dyDescent="0.25">
      <c r="A1174">
        <v>157406</v>
      </c>
      <c r="B1174" t="s">
        <v>3048</v>
      </c>
    </row>
    <row r="1175" spans="1:2" x14ac:dyDescent="0.25">
      <c r="A1175">
        <v>157435</v>
      </c>
      <c r="B1175" t="s">
        <v>3048</v>
      </c>
    </row>
    <row r="1176" spans="1:2" x14ac:dyDescent="0.25">
      <c r="A1176">
        <v>157438</v>
      </c>
      <c r="B1176" t="s">
        <v>3048</v>
      </c>
    </row>
    <row r="1177" spans="1:2" x14ac:dyDescent="0.25">
      <c r="A1177">
        <v>157497</v>
      </c>
      <c r="B1177" t="s">
        <v>3048</v>
      </c>
    </row>
    <row r="1178" spans="1:2" x14ac:dyDescent="0.25">
      <c r="A1178">
        <v>157499</v>
      </c>
      <c r="B1178" t="s">
        <v>3048</v>
      </c>
    </row>
    <row r="1179" spans="1:2" x14ac:dyDescent="0.25">
      <c r="A1179">
        <v>157562</v>
      </c>
      <c r="B1179" t="s">
        <v>3048</v>
      </c>
    </row>
    <row r="1180" spans="1:2" x14ac:dyDescent="0.25">
      <c r="A1180">
        <v>157565</v>
      </c>
      <c r="B1180" t="s">
        <v>3048</v>
      </c>
    </row>
    <row r="1181" spans="1:2" x14ac:dyDescent="0.25">
      <c r="A1181">
        <v>157597</v>
      </c>
      <c r="B1181" t="s">
        <v>3048</v>
      </c>
    </row>
    <row r="1182" spans="1:2" x14ac:dyDescent="0.25">
      <c r="A1182">
        <v>157659</v>
      </c>
      <c r="B1182" t="s">
        <v>3048</v>
      </c>
    </row>
    <row r="1183" spans="1:2" x14ac:dyDescent="0.25">
      <c r="A1183">
        <v>157689</v>
      </c>
      <c r="B1183" t="s">
        <v>3048</v>
      </c>
    </row>
    <row r="1184" spans="1:2" x14ac:dyDescent="0.25">
      <c r="A1184">
        <v>157753</v>
      </c>
      <c r="B1184" t="s">
        <v>3048</v>
      </c>
    </row>
    <row r="1185" spans="1:2" x14ac:dyDescent="0.25">
      <c r="A1185">
        <v>157791</v>
      </c>
      <c r="B1185" t="s">
        <v>3048</v>
      </c>
    </row>
    <row r="1186" spans="1:2" x14ac:dyDescent="0.25">
      <c r="A1186">
        <v>157822</v>
      </c>
      <c r="B1186" t="s">
        <v>3048</v>
      </c>
    </row>
    <row r="1187" spans="1:2" x14ac:dyDescent="0.25">
      <c r="A1187">
        <v>157853</v>
      </c>
      <c r="B1187" t="s">
        <v>3048</v>
      </c>
    </row>
    <row r="1188" spans="1:2" x14ac:dyDescent="0.25">
      <c r="A1188">
        <v>157882</v>
      </c>
      <c r="B1188" t="s">
        <v>3048</v>
      </c>
    </row>
    <row r="1189" spans="1:2" x14ac:dyDescent="0.25">
      <c r="A1189">
        <v>157979</v>
      </c>
      <c r="B1189" t="s">
        <v>3048</v>
      </c>
    </row>
    <row r="1190" spans="1:2" x14ac:dyDescent="0.25">
      <c r="A1190">
        <v>158047</v>
      </c>
      <c r="B1190" t="s">
        <v>3048</v>
      </c>
    </row>
    <row r="1191" spans="1:2" x14ac:dyDescent="0.25">
      <c r="A1191">
        <v>158110</v>
      </c>
      <c r="B1191" t="s">
        <v>3048</v>
      </c>
    </row>
    <row r="1192" spans="1:2" x14ac:dyDescent="0.25">
      <c r="A1192">
        <v>158136</v>
      </c>
      <c r="B1192" t="s">
        <v>3048</v>
      </c>
    </row>
    <row r="1193" spans="1:2" x14ac:dyDescent="0.25">
      <c r="A1193">
        <v>158139</v>
      </c>
      <c r="B1193" t="s">
        <v>3048</v>
      </c>
    </row>
    <row r="1194" spans="1:2" x14ac:dyDescent="0.25">
      <c r="A1194">
        <v>158173</v>
      </c>
      <c r="B1194" t="s">
        <v>3048</v>
      </c>
    </row>
    <row r="1195" spans="1:2" x14ac:dyDescent="0.25">
      <c r="A1195">
        <v>158200</v>
      </c>
      <c r="B1195" t="s">
        <v>3048</v>
      </c>
    </row>
    <row r="1196" spans="1:2" x14ac:dyDescent="0.25">
      <c r="A1196">
        <v>158300</v>
      </c>
      <c r="B1196" t="s">
        <v>3048</v>
      </c>
    </row>
    <row r="1197" spans="1:2" x14ac:dyDescent="0.25">
      <c r="A1197">
        <v>158302</v>
      </c>
      <c r="B1197" t="s">
        <v>3048</v>
      </c>
    </row>
    <row r="1198" spans="1:2" x14ac:dyDescent="0.25">
      <c r="A1198">
        <v>158430</v>
      </c>
      <c r="B1198" t="s">
        <v>3048</v>
      </c>
    </row>
    <row r="1199" spans="1:2" x14ac:dyDescent="0.25">
      <c r="A1199">
        <v>158492</v>
      </c>
      <c r="B1199" t="s">
        <v>3048</v>
      </c>
    </row>
    <row r="1200" spans="1:2" x14ac:dyDescent="0.25">
      <c r="A1200">
        <v>158494</v>
      </c>
      <c r="B1200" t="s">
        <v>3048</v>
      </c>
    </row>
    <row r="1201" spans="1:2" x14ac:dyDescent="0.25">
      <c r="A1201">
        <v>158584</v>
      </c>
      <c r="B1201" t="s">
        <v>3048</v>
      </c>
    </row>
    <row r="1202" spans="1:2" x14ac:dyDescent="0.25">
      <c r="A1202">
        <v>158590</v>
      </c>
      <c r="B1202" t="s">
        <v>3048</v>
      </c>
    </row>
    <row r="1203" spans="1:2" x14ac:dyDescent="0.25">
      <c r="A1203">
        <v>158652</v>
      </c>
      <c r="B1203" t="s">
        <v>3048</v>
      </c>
    </row>
    <row r="1204" spans="1:2" x14ac:dyDescent="0.25">
      <c r="A1204">
        <v>158684</v>
      </c>
      <c r="B1204" t="s">
        <v>3048</v>
      </c>
    </row>
    <row r="1205" spans="1:2" x14ac:dyDescent="0.25">
      <c r="A1205">
        <v>158713</v>
      </c>
      <c r="B1205" t="s">
        <v>3048</v>
      </c>
    </row>
    <row r="1206" spans="1:2" x14ac:dyDescent="0.25">
      <c r="A1206">
        <v>158875</v>
      </c>
      <c r="B1206" t="s">
        <v>3048</v>
      </c>
    </row>
    <row r="1207" spans="1:2" x14ac:dyDescent="0.25">
      <c r="A1207">
        <v>158878</v>
      </c>
      <c r="B1207" t="s">
        <v>3048</v>
      </c>
    </row>
    <row r="1208" spans="1:2" x14ac:dyDescent="0.25">
      <c r="A1208">
        <v>158908</v>
      </c>
      <c r="B1208" t="s">
        <v>3048</v>
      </c>
    </row>
    <row r="1209" spans="1:2" x14ac:dyDescent="0.25">
      <c r="A1209">
        <v>158968</v>
      </c>
      <c r="B1209" t="s">
        <v>3048</v>
      </c>
    </row>
    <row r="1210" spans="1:2" x14ac:dyDescent="0.25">
      <c r="A1210">
        <v>159034</v>
      </c>
      <c r="B1210" t="s">
        <v>3048</v>
      </c>
    </row>
    <row r="1211" spans="1:2" x14ac:dyDescent="0.25">
      <c r="A1211">
        <v>159068</v>
      </c>
      <c r="B1211" t="s">
        <v>3048</v>
      </c>
    </row>
    <row r="1212" spans="1:2" x14ac:dyDescent="0.25">
      <c r="A1212">
        <v>159099</v>
      </c>
      <c r="B1212" t="s">
        <v>3048</v>
      </c>
    </row>
    <row r="1213" spans="1:2" x14ac:dyDescent="0.25">
      <c r="A1213">
        <v>159103</v>
      </c>
      <c r="B1213" t="s">
        <v>3048</v>
      </c>
    </row>
    <row r="1214" spans="1:2" x14ac:dyDescent="0.25">
      <c r="A1214">
        <v>159196</v>
      </c>
      <c r="B1214" t="s">
        <v>3048</v>
      </c>
    </row>
    <row r="1215" spans="1:2" x14ac:dyDescent="0.25">
      <c r="A1215">
        <v>159292</v>
      </c>
      <c r="B1215" t="s">
        <v>3048</v>
      </c>
    </row>
    <row r="1216" spans="1:2" x14ac:dyDescent="0.25">
      <c r="A1216">
        <v>159387</v>
      </c>
      <c r="B1216" t="s">
        <v>3048</v>
      </c>
    </row>
    <row r="1217" spans="1:2" x14ac:dyDescent="0.25">
      <c r="A1217">
        <v>159484</v>
      </c>
      <c r="B1217" t="s">
        <v>3048</v>
      </c>
    </row>
    <row r="1218" spans="1:2" x14ac:dyDescent="0.25">
      <c r="A1218">
        <v>159640</v>
      </c>
      <c r="B1218" t="s">
        <v>3048</v>
      </c>
    </row>
    <row r="1219" spans="1:2" x14ac:dyDescent="0.25">
      <c r="A1219">
        <v>159646</v>
      </c>
      <c r="B1219" t="s">
        <v>3048</v>
      </c>
    </row>
    <row r="1220" spans="1:2" x14ac:dyDescent="0.25">
      <c r="A1220">
        <v>159838</v>
      </c>
      <c r="B1220" t="s">
        <v>3048</v>
      </c>
    </row>
    <row r="1221" spans="1:2" x14ac:dyDescent="0.25">
      <c r="A1221">
        <v>159866</v>
      </c>
      <c r="B1221" t="s">
        <v>3048</v>
      </c>
    </row>
    <row r="1222" spans="1:2" x14ac:dyDescent="0.25">
      <c r="A1222">
        <v>159992</v>
      </c>
      <c r="B1222" t="s">
        <v>3048</v>
      </c>
    </row>
    <row r="1223" spans="1:2" x14ac:dyDescent="0.25">
      <c r="A1223">
        <v>159997</v>
      </c>
      <c r="B1223" t="s">
        <v>3048</v>
      </c>
    </row>
    <row r="1224" spans="1:2" x14ac:dyDescent="0.25">
      <c r="A1224">
        <v>160025</v>
      </c>
      <c r="B1224" t="s">
        <v>3048</v>
      </c>
    </row>
    <row r="1225" spans="1:2" x14ac:dyDescent="0.25">
      <c r="A1225">
        <v>160095</v>
      </c>
      <c r="B1225" t="s">
        <v>3048</v>
      </c>
    </row>
    <row r="1226" spans="1:2" x14ac:dyDescent="0.25">
      <c r="A1226">
        <v>160127</v>
      </c>
      <c r="B1226" t="s">
        <v>3048</v>
      </c>
    </row>
    <row r="1227" spans="1:2" x14ac:dyDescent="0.25">
      <c r="A1227">
        <v>160188</v>
      </c>
      <c r="B1227" t="s">
        <v>3048</v>
      </c>
    </row>
    <row r="1228" spans="1:2" x14ac:dyDescent="0.25">
      <c r="A1228">
        <v>160218</v>
      </c>
      <c r="B1228" t="s">
        <v>3048</v>
      </c>
    </row>
    <row r="1229" spans="1:2" x14ac:dyDescent="0.25">
      <c r="A1229">
        <v>160315</v>
      </c>
      <c r="B1229" t="s">
        <v>3048</v>
      </c>
    </row>
    <row r="1230" spans="1:2" x14ac:dyDescent="0.25">
      <c r="A1230">
        <v>160348</v>
      </c>
      <c r="B1230" t="s">
        <v>3048</v>
      </c>
    </row>
    <row r="1231" spans="1:2" x14ac:dyDescent="0.25">
      <c r="A1231">
        <v>160380</v>
      </c>
      <c r="B1231" t="s">
        <v>3048</v>
      </c>
    </row>
    <row r="1232" spans="1:2" x14ac:dyDescent="0.25">
      <c r="A1232">
        <v>160414</v>
      </c>
      <c r="B1232" t="s">
        <v>3048</v>
      </c>
    </row>
    <row r="1233" spans="1:2" x14ac:dyDescent="0.25">
      <c r="A1233">
        <v>160441</v>
      </c>
      <c r="B1233" t="s">
        <v>3048</v>
      </c>
    </row>
    <row r="1234" spans="1:2" x14ac:dyDescent="0.25">
      <c r="A1234">
        <v>160447</v>
      </c>
      <c r="B1234" t="s">
        <v>3048</v>
      </c>
    </row>
    <row r="1235" spans="1:2" x14ac:dyDescent="0.25">
      <c r="A1235">
        <v>160543</v>
      </c>
      <c r="B1235" t="s">
        <v>3048</v>
      </c>
    </row>
    <row r="1236" spans="1:2" x14ac:dyDescent="0.25">
      <c r="A1236">
        <v>160667</v>
      </c>
      <c r="B1236" t="s">
        <v>3048</v>
      </c>
    </row>
    <row r="1237" spans="1:2" x14ac:dyDescent="0.25">
      <c r="A1237">
        <v>160668</v>
      </c>
      <c r="B1237" t="s">
        <v>3048</v>
      </c>
    </row>
    <row r="1238" spans="1:2" x14ac:dyDescent="0.25">
      <c r="A1238">
        <v>160734</v>
      </c>
      <c r="B1238" t="s">
        <v>3048</v>
      </c>
    </row>
    <row r="1239" spans="1:2" x14ac:dyDescent="0.25">
      <c r="A1239">
        <v>160762</v>
      </c>
      <c r="B1239" t="s">
        <v>3048</v>
      </c>
    </row>
    <row r="1240" spans="1:2" x14ac:dyDescent="0.25">
      <c r="A1240">
        <v>160825</v>
      </c>
      <c r="B1240" t="s">
        <v>3048</v>
      </c>
    </row>
    <row r="1241" spans="1:2" x14ac:dyDescent="0.25">
      <c r="A1241">
        <v>160860</v>
      </c>
      <c r="B1241" t="s">
        <v>3048</v>
      </c>
    </row>
    <row r="1242" spans="1:2" x14ac:dyDescent="0.25">
      <c r="A1242">
        <v>160861</v>
      </c>
      <c r="B1242" t="s">
        <v>3048</v>
      </c>
    </row>
    <row r="1243" spans="1:2" x14ac:dyDescent="0.25">
      <c r="A1243">
        <v>160891</v>
      </c>
      <c r="B1243" t="s">
        <v>3048</v>
      </c>
    </row>
    <row r="1244" spans="1:2" x14ac:dyDescent="0.25">
      <c r="A1244">
        <v>160924</v>
      </c>
      <c r="B1244" t="s">
        <v>3048</v>
      </c>
    </row>
    <row r="1245" spans="1:2" x14ac:dyDescent="0.25">
      <c r="A1245">
        <v>161080</v>
      </c>
      <c r="B1245" t="s">
        <v>3048</v>
      </c>
    </row>
    <row r="1246" spans="1:2" x14ac:dyDescent="0.25">
      <c r="A1246">
        <v>161087</v>
      </c>
      <c r="B1246" t="s">
        <v>3048</v>
      </c>
    </row>
    <row r="1247" spans="1:2" x14ac:dyDescent="0.25">
      <c r="A1247">
        <v>161210</v>
      </c>
      <c r="B1247" t="s">
        <v>3048</v>
      </c>
    </row>
    <row r="1248" spans="1:2" x14ac:dyDescent="0.25">
      <c r="A1248">
        <v>161212</v>
      </c>
      <c r="B1248" t="s">
        <v>3048</v>
      </c>
    </row>
    <row r="1249" spans="1:2" x14ac:dyDescent="0.25">
      <c r="A1249">
        <v>161304</v>
      </c>
      <c r="B1249" t="s">
        <v>3048</v>
      </c>
    </row>
    <row r="1250" spans="1:2" x14ac:dyDescent="0.25">
      <c r="A1250">
        <v>161310</v>
      </c>
      <c r="B1250" t="s">
        <v>3048</v>
      </c>
    </row>
    <row r="1251" spans="1:2" x14ac:dyDescent="0.25">
      <c r="A1251">
        <v>161340</v>
      </c>
      <c r="B1251" t="s">
        <v>3048</v>
      </c>
    </row>
    <row r="1252" spans="1:2" x14ac:dyDescent="0.25">
      <c r="A1252">
        <v>161369</v>
      </c>
      <c r="B1252" t="s">
        <v>3048</v>
      </c>
    </row>
    <row r="1253" spans="1:2" x14ac:dyDescent="0.25">
      <c r="A1253">
        <v>161437</v>
      </c>
      <c r="B1253" t="s">
        <v>3048</v>
      </c>
    </row>
    <row r="1254" spans="1:2" x14ac:dyDescent="0.25">
      <c r="A1254">
        <v>161466</v>
      </c>
      <c r="B1254" t="s">
        <v>3048</v>
      </c>
    </row>
    <row r="1255" spans="1:2" x14ac:dyDescent="0.25">
      <c r="A1255">
        <v>161531</v>
      </c>
      <c r="B1255" t="s">
        <v>3048</v>
      </c>
    </row>
    <row r="1256" spans="1:2" x14ac:dyDescent="0.25">
      <c r="A1256">
        <v>161599</v>
      </c>
      <c r="B1256" t="s">
        <v>3048</v>
      </c>
    </row>
    <row r="1257" spans="1:2" x14ac:dyDescent="0.25">
      <c r="A1257">
        <v>161657</v>
      </c>
      <c r="B1257" t="s">
        <v>3048</v>
      </c>
    </row>
    <row r="1258" spans="1:2" x14ac:dyDescent="0.25">
      <c r="A1258">
        <v>161661</v>
      </c>
      <c r="B1258" t="s">
        <v>3048</v>
      </c>
    </row>
    <row r="1259" spans="1:2" x14ac:dyDescent="0.25">
      <c r="A1259">
        <v>161693</v>
      </c>
      <c r="B1259" t="s">
        <v>3048</v>
      </c>
    </row>
    <row r="1260" spans="1:2" x14ac:dyDescent="0.25">
      <c r="A1260">
        <v>161786</v>
      </c>
      <c r="B1260" t="s">
        <v>3048</v>
      </c>
    </row>
    <row r="1261" spans="1:2" x14ac:dyDescent="0.25">
      <c r="A1261">
        <v>161791</v>
      </c>
      <c r="B1261" t="s">
        <v>3048</v>
      </c>
    </row>
    <row r="1262" spans="1:2" x14ac:dyDescent="0.25">
      <c r="A1262">
        <v>161848</v>
      </c>
      <c r="B1262" t="s">
        <v>3048</v>
      </c>
    </row>
    <row r="1263" spans="1:2" x14ac:dyDescent="0.25">
      <c r="A1263">
        <v>161917</v>
      </c>
      <c r="B1263" t="s">
        <v>3048</v>
      </c>
    </row>
    <row r="1264" spans="1:2" x14ac:dyDescent="0.25">
      <c r="A1264">
        <v>161944</v>
      </c>
      <c r="B1264" t="s">
        <v>3048</v>
      </c>
    </row>
    <row r="1265" spans="1:2" x14ac:dyDescent="0.25">
      <c r="A1265">
        <v>161948</v>
      </c>
      <c r="B1265" t="s">
        <v>3048</v>
      </c>
    </row>
    <row r="1266" spans="1:2" x14ac:dyDescent="0.25">
      <c r="A1266">
        <v>161950</v>
      </c>
      <c r="B1266" t="s">
        <v>3048</v>
      </c>
    </row>
    <row r="1267" spans="1:2" x14ac:dyDescent="0.25">
      <c r="A1267">
        <v>162043</v>
      </c>
      <c r="B1267" t="s">
        <v>3048</v>
      </c>
    </row>
    <row r="1268" spans="1:2" x14ac:dyDescent="0.25">
      <c r="A1268">
        <v>162078</v>
      </c>
      <c r="B1268" t="s">
        <v>3048</v>
      </c>
    </row>
    <row r="1269" spans="1:2" x14ac:dyDescent="0.25">
      <c r="A1269">
        <v>162235</v>
      </c>
      <c r="B1269" t="s">
        <v>3048</v>
      </c>
    </row>
    <row r="1270" spans="1:2" x14ac:dyDescent="0.25">
      <c r="A1270">
        <v>162238</v>
      </c>
      <c r="B1270" t="s">
        <v>3048</v>
      </c>
    </row>
    <row r="1271" spans="1:2" x14ac:dyDescent="0.25">
      <c r="A1271">
        <v>162265</v>
      </c>
      <c r="B1271" t="s">
        <v>3048</v>
      </c>
    </row>
    <row r="1272" spans="1:2" x14ac:dyDescent="0.25">
      <c r="A1272">
        <v>162266</v>
      </c>
      <c r="B1272" t="s">
        <v>3048</v>
      </c>
    </row>
    <row r="1273" spans="1:2" x14ac:dyDescent="0.25">
      <c r="A1273">
        <v>162330</v>
      </c>
      <c r="B1273" t="s">
        <v>3048</v>
      </c>
    </row>
    <row r="1274" spans="1:2" x14ac:dyDescent="0.25">
      <c r="A1274">
        <v>162331</v>
      </c>
      <c r="B1274" t="s">
        <v>3048</v>
      </c>
    </row>
    <row r="1275" spans="1:2" x14ac:dyDescent="0.25">
      <c r="A1275">
        <v>162335</v>
      </c>
      <c r="B1275" t="s">
        <v>3048</v>
      </c>
    </row>
    <row r="1276" spans="1:2" x14ac:dyDescent="0.25">
      <c r="A1276">
        <v>162586</v>
      </c>
      <c r="B1276" t="s">
        <v>3048</v>
      </c>
    </row>
    <row r="1277" spans="1:2" x14ac:dyDescent="0.25">
      <c r="A1277">
        <v>162590</v>
      </c>
      <c r="B1277" t="s">
        <v>3048</v>
      </c>
    </row>
    <row r="1278" spans="1:2" x14ac:dyDescent="0.25">
      <c r="A1278">
        <v>162650</v>
      </c>
      <c r="B1278" t="s">
        <v>3048</v>
      </c>
    </row>
    <row r="1279" spans="1:2" x14ac:dyDescent="0.25">
      <c r="A1279">
        <v>162654</v>
      </c>
      <c r="B1279" t="s">
        <v>3048</v>
      </c>
    </row>
    <row r="1280" spans="1:2" x14ac:dyDescent="0.25">
      <c r="A1280">
        <v>162655</v>
      </c>
      <c r="B1280" t="s">
        <v>3048</v>
      </c>
    </row>
    <row r="1281" spans="1:2" x14ac:dyDescent="0.25">
      <c r="A1281">
        <v>162683</v>
      </c>
      <c r="B1281" t="s">
        <v>3048</v>
      </c>
    </row>
    <row r="1282" spans="1:2" x14ac:dyDescent="0.25">
      <c r="A1282">
        <v>162744</v>
      </c>
      <c r="B1282" t="s">
        <v>3048</v>
      </c>
    </row>
    <row r="1283" spans="1:2" x14ac:dyDescent="0.25">
      <c r="A1283">
        <v>162745</v>
      </c>
      <c r="B1283" t="s">
        <v>3048</v>
      </c>
    </row>
    <row r="1284" spans="1:2" x14ac:dyDescent="0.25">
      <c r="A1284">
        <v>162812</v>
      </c>
      <c r="B1284" t="s">
        <v>3048</v>
      </c>
    </row>
    <row r="1285" spans="1:2" x14ac:dyDescent="0.25">
      <c r="A1285">
        <v>162937</v>
      </c>
      <c r="B1285" t="s">
        <v>3048</v>
      </c>
    </row>
    <row r="1286" spans="1:2" x14ac:dyDescent="0.25">
      <c r="A1286">
        <v>162943</v>
      </c>
      <c r="B1286" t="s">
        <v>3048</v>
      </c>
    </row>
    <row r="1287" spans="1:2" x14ac:dyDescent="0.25">
      <c r="A1287">
        <v>163005</v>
      </c>
      <c r="B1287" t="s">
        <v>3048</v>
      </c>
    </row>
    <row r="1288" spans="1:2" x14ac:dyDescent="0.25">
      <c r="A1288">
        <v>163006</v>
      </c>
      <c r="B1288" t="s">
        <v>3048</v>
      </c>
    </row>
    <row r="1289" spans="1:2" x14ac:dyDescent="0.25">
      <c r="A1289">
        <v>163101</v>
      </c>
      <c r="B1289" t="s">
        <v>3048</v>
      </c>
    </row>
    <row r="1290" spans="1:2" x14ac:dyDescent="0.25">
      <c r="A1290">
        <v>163102</v>
      </c>
      <c r="B1290" t="s">
        <v>3048</v>
      </c>
    </row>
    <row r="1291" spans="1:2" x14ac:dyDescent="0.25">
      <c r="A1291">
        <v>163131</v>
      </c>
      <c r="B1291" t="s">
        <v>3048</v>
      </c>
    </row>
    <row r="1292" spans="1:2" x14ac:dyDescent="0.25">
      <c r="A1292">
        <v>163193</v>
      </c>
      <c r="B1292" t="s">
        <v>3048</v>
      </c>
    </row>
    <row r="1293" spans="1:2" x14ac:dyDescent="0.25">
      <c r="A1293">
        <v>163259</v>
      </c>
      <c r="B1293" t="s">
        <v>3048</v>
      </c>
    </row>
    <row r="1294" spans="1:2" x14ac:dyDescent="0.25">
      <c r="A1294">
        <v>163261</v>
      </c>
      <c r="B1294" t="s">
        <v>3048</v>
      </c>
    </row>
    <row r="1295" spans="1:2" x14ac:dyDescent="0.25">
      <c r="A1295">
        <v>163357</v>
      </c>
      <c r="B1295" t="s">
        <v>3048</v>
      </c>
    </row>
    <row r="1296" spans="1:2" x14ac:dyDescent="0.25">
      <c r="A1296">
        <v>163518</v>
      </c>
      <c r="B1296" t="s">
        <v>3048</v>
      </c>
    </row>
    <row r="1297" spans="1:2" x14ac:dyDescent="0.25">
      <c r="A1297">
        <v>163519</v>
      </c>
      <c r="B1297" t="s">
        <v>3048</v>
      </c>
    </row>
    <row r="1298" spans="1:2" x14ac:dyDescent="0.25">
      <c r="A1298">
        <v>163544</v>
      </c>
      <c r="B1298" t="s">
        <v>3048</v>
      </c>
    </row>
    <row r="1299" spans="1:2" x14ac:dyDescent="0.25">
      <c r="A1299">
        <v>163608</v>
      </c>
      <c r="B1299" t="s">
        <v>3048</v>
      </c>
    </row>
    <row r="1300" spans="1:2" x14ac:dyDescent="0.25">
      <c r="A1300">
        <v>163647</v>
      </c>
      <c r="B1300" t="s">
        <v>3048</v>
      </c>
    </row>
    <row r="1301" spans="1:2" x14ac:dyDescent="0.25">
      <c r="A1301">
        <v>163673</v>
      </c>
      <c r="B1301" t="s">
        <v>3048</v>
      </c>
    </row>
    <row r="1302" spans="1:2" x14ac:dyDescent="0.25">
      <c r="A1302">
        <v>163833</v>
      </c>
      <c r="B1302" t="s">
        <v>3048</v>
      </c>
    </row>
    <row r="1303" spans="1:2" x14ac:dyDescent="0.25">
      <c r="A1303">
        <v>163839</v>
      </c>
      <c r="B1303" t="s">
        <v>3048</v>
      </c>
    </row>
    <row r="1304" spans="1:2" x14ac:dyDescent="0.25">
      <c r="A1304">
        <v>163902</v>
      </c>
      <c r="B1304" t="s">
        <v>3048</v>
      </c>
    </row>
    <row r="1305" spans="1:2" x14ac:dyDescent="0.25">
      <c r="A1305">
        <v>163933</v>
      </c>
      <c r="B1305" t="s">
        <v>3048</v>
      </c>
    </row>
    <row r="1306" spans="1:2" x14ac:dyDescent="0.25">
      <c r="A1306">
        <v>164152</v>
      </c>
      <c r="B1306" t="s">
        <v>3048</v>
      </c>
    </row>
    <row r="1307" spans="1:2" x14ac:dyDescent="0.25">
      <c r="A1307">
        <v>164184</v>
      </c>
      <c r="B1307" t="s">
        <v>3048</v>
      </c>
    </row>
    <row r="1308" spans="1:2" x14ac:dyDescent="0.25">
      <c r="A1308">
        <v>164187</v>
      </c>
      <c r="B1308" t="s">
        <v>3048</v>
      </c>
    </row>
    <row r="1309" spans="1:2" x14ac:dyDescent="0.25">
      <c r="A1309">
        <v>164216</v>
      </c>
      <c r="B1309" t="s">
        <v>3048</v>
      </c>
    </row>
    <row r="1310" spans="1:2" x14ac:dyDescent="0.25">
      <c r="A1310">
        <v>164254</v>
      </c>
      <c r="B1310" t="s">
        <v>3048</v>
      </c>
    </row>
    <row r="1311" spans="1:2" x14ac:dyDescent="0.25">
      <c r="A1311">
        <v>164282</v>
      </c>
      <c r="B1311" t="s">
        <v>3048</v>
      </c>
    </row>
    <row r="1312" spans="1:2" x14ac:dyDescent="0.25">
      <c r="A1312">
        <v>164345</v>
      </c>
      <c r="B1312" t="s">
        <v>3048</v>
      </c>
    </row>
    <row r="1313" spans="1:2" x14ac:dyDescent="0.25">
      <c r="A1313">
        <v>164412</v>
      </c>
      <c r="B1313" t="s">
        <v>3048</v>
      </c>
    </row>
    <row r="1314" spans="1:2" x14ac:dyDescent="0.25">
      <c r="A1314">
        <v>164504</v>
      </c>
      <c r="B1314" t="s">
        <v>3048</v>
      </c>
    </row>
    <row r="1315" spans="1:2" x14ac:dyDescent="0.25">
      <c r="A1315">
        <v>164606</v>
      </c>
      <c r="B1315" t="s">
        <v>3048</v>
      </c>
    </row>
    <row r="1316" spans="1:2" x14ac:dyDescent="0.25">
      <c r="A1316">
        <v>164728</v>
      </c>
      <c r="B1316" t="s">
        <v>3048</v>
      </c>
    </row>
    <row r="1317" spans="1:2" x14ac:dyDescent="0.25">
      <c r="A1317">
        <v>164888</v>
      </c>
      <c r="B1317" t="s">
        <v>3048</v>
      </c>
    </row>
    <row r="1318" spans="1:2" x14ac:dyDescent="0.25">
      <c r="A1318">
        <v>164895</v>
      </c>
      <c r="B1318" t="s">
        <v>3048</v>
      </c>
    </row>
    <row r="1319" spans="1:2" x14ac:dyDescent="0.25">
      <c r="A1319">
        <v>164926</v>
      </c>
      <c r="B1319" t="s">
        <v>3048</v>
      </c>
    </row>
    <row r="1320" spans="1:2" x14ac:dyDescent="0.25">
      <c r="A1320">
        <v>165151</v>
      </c>
      <c r="B1320" t="s">
        <v>3048</v>
      </c>
    </row>
    <row r="1321" spans="1:2" x14ac:dyDescent="0.25">
      <c r="A1321">
        <v>165209</v>
      </c>
      <c r="B1321" t="s">
        <v>3048</v>
      </c>
    </row>
    <row r="1322" spans="1:2" x14ac:dyDescent="0.25">
      <c r="A1322">
        <v>165243</v>
      </c>
      <c r="B1322" t="s">
        <v>3048</v>
      </c>
    </row>
    <row r="1323" spans="1:2" x14ac:dyDescent="0.25">
      <c r="A1323">
        <v>165403</v>
      </c>
      <c r="B1323" t="s">
        <v>3048</v>
      </c>
    </row>
    <row r="1324" spans="1:2" x14ac:dyDescent="0.25">
      <c r="A1324">
        <v>165436</v>
      </c>
      <c r="B1324" t="s">
        <v>3048</v>
      </c>
    </row>
    <row r="1325" spans="1:2" x14ac:dyDescent="0.25">
      <c r="A1325">
        <v>165437</v>
      </c>
      <c r="B1325" t="s">
        <v>3048</v>
      </c>
    </row>
    <row r="1326" spans="1:2" x14ac:dyDescent="0.25">
      <c r="A1326">
        <v>165465</v>
      </c>
      <c r="B1326" t="s">
        <v>3048</v>
      </c>
    </row>
    <row r="1327" spans="1:2" x14ac:dyDescent="0.25">
      <c r="A1327">
        <v>165691</v>
      </c>
      <c r="B1327" t="s">
        <v>3048</v>
      </c>
    </row>
    <row r="1328" spans="1:2" x14ac:dyDescent="0.25">
      <c r="A1328">
        <v>165693</v>
      </c>
      <c r="B1328" t="s">
        <v>3048</v>
      </c>
    </row>
    <row r="1329" spans="1:2" x14ac:dyDescent="0.25">
      <c r="A1329">
        <v>165820</v>
      </c>
      <c r="B1329" t="s">
        <v>3048</v>
      </c>
    </row>
    <row r="1330" spans="1:2" x14ac:dyDescent="0.25">
      <c r="A1330">
        <v>165823</v>
      </c>
      <c r="B1330" t="s">
        <v>3048</v>
      </c>
    </row>
    <row r="1331" spans="1:2" x14ac:dyDescent="0.25">
      <c r="A1331">
        <v>165848</v>
      </c>
      <c r="B1331" t="s">
        <v>3048</v>
      </c>
    </row>
    <row r="1332" spans="1:2" x14ac:dyDescent="0.25">
      <c r="A1332">
        <v>165852</v>
      </c>
      <c r="B1332" t="s">
        <v>3048</v>
      </c>
    </row>
    <row r="1333" spans="1:2" x14ac:dyDescent="0.25">
      <c r="A1333">
        <v>165944</v>
      </c>
      <c r="B1333" t="s">
        <v>3048</v>
      </c>
    </row>
    <row r="1334" spans="1:2" x14ac:dyDescent="0.25">
      <c r="A1334">
        <v>165951</v>
      </c>
      <c r="B1334" t="s">
        <v>3048</v>
      </c>
    </row>
    <row r="1335" spans="1:2" x14ac:dyDescent="0.25">
      <c r="A1335">
        <v>166137</v>
      </c>
      <c r="B1335" t="s">
        <v>3048</v>
      </c>
    </row>
    <row r="1336" spans="1:2" x14ac:dyDescent="0.25">
      <c r="A1336">
        <v>166138</v>
      </c>
      <c r="B1336" t="s">
        <v>3048</v>
      </c>
    </row>
    <row r="1337" spans="1:2" x14ac:dyDescent="0.25">
      <c r="A1337">
        <v>166170</v>
      </c>
      <c r="B1337" t="s">
        <v>3048</v>
      </c>
    </row>
    <row r="1338" spans="1:2" x14ac:dyDescent="0.25">
      <c r="A1338">
        <v>166200</v>
      </c>
      <c r="B1338" t="s">
        <v>3048</v>
      </c>
    </row>
    <row r="1339" spans="1:2" x14ac:dyDescent="0.25">
      <c r="A1339">
        <v>166203</v>
      </c>
      <c r="B1339" t="s">
        <v>3048</v>
      </c>
    </row>
    <row r="1340" spans="1:2" x14ac:dyDescent="0.25">
      <c r="A1340">
        <v>166296</v>
      </c>
      <c r="B1340" t="s">
        <v>3048</v>
      </c>
    </row>
    <row r="1341" spans="1:2" x14ac:dyDescent="0.25">
      <c r="A1341">
        <v>166302</v>
      </c>
      <c r="B1341" t="s">
        <v>3048</v>
      </c>
    </row>
    <row r="1342" spans="1:2" x14ac:dyDescent="0.25">
      <c r="A1342">
        <v>166329</v>
      </c>
      <c r="B1342" t="s">
        <v>3048</v>
      </c>
    </row>
    <row r="1343" spans="1:2" x14ac:dyDescent="0.25">
      <c r="A1343">
        <v>166330</v>
      </c>
      <c r="B1343" t="s">
        <v>3048</v>
      </c>
    </row>
    <row r="1344" spans="1:2" x14ac:dyDescent="0.25">
      <c r="A1344">
        <v>166332</v>
      </c>
      <c r="B1344" t="s">
        <v>3048</v>
      </c>
    </row>
    <row r="1345" spans="1:2" x14ac:dyDescent="0.25">
      <c r="A1345">
        <v>166360</v>
      </c>
      <c r="B1345" t="s">
        <v>3048</v>
      </c>
    </row>
    <row r="1346" spans="1:2" x14ac:dyDescent="0.25">
      <c r="A1346">
        <v>166363</v>
      </c>
      <c r="B1346" t="s">
        <v>3048</v>
      </c>
    </row>
    <row r="1347" spans="1:2" x14ac:dyDescent="0.25">
      <c r="A1347">
        <v>166392</v>
      </c>
      <c r="B1347" t="s">
        <v>3048</v>
      </c>
    </row>
    <row r="1348" spans="1:2" x14ac:dyDescent="0.25">
      <c r="A1348">
        <v>166398</v>
      </c>
      <c r="B1348" t="s">
        <v>3048</v>
      </c>
    </row>
    <row r="1349" spans="1:2" x14ac:dyDescent="0.25">
      <c r="A1349">
        <v>166493</v>
      </c>
      <c r="B1349" t="s">
        <v>3048</v>
      </c>
    </row>
    <row r="1350" spans="1:2" x14ac:dyDescent="0.25">
      <c r="A1350">
        <v>166686</v>
      </c>
      <c r="B1350" t="s">
        <v>3048</v>
      </c>
    </row>
    <row r="1351" spans="1:2" x14ac:dyDescent="0.25">
      <c r="A1351">
        <v>166779</v>
      </c>
      <c r="B1351" t="s">
        <v>3048</v>
      </c>
    </row>
    <row r="1352" spans="1:2" x14ac:dyDescent="0.25">
      <c r="A1352">
        <v>166906</v>
      </c>
      <c r="B1352" t="s">
        <v>3048</v>
      </c>
    </row>
    <row r="1353" spans="1:2" x14ac:dyDescent="0.25">
      <c r="A1353">
        <v>166940</v>
      </c>
      <c r="B1353" t="s">
        <v>3048</v>
      </c>
    </row>
    <row r="1354" spans="1:2" x14ac:dyDescent="0.25">
      <c r="A1354">
        <v>166972</v>
      </c>
      <c r="B1354" t="s">
        <v>3048</v>
      </c>
    </row>
    <row r="1355" spans="1:2" x14ac:dyDescent="0.25">
      <c r="A1355">
        <v>167000</v>
      </c>
      <c r="B1355" t="s">
        <v>3048</v>
      </c>
    </row>
    <row r="1356" spans="1:2" x14ac:dyDescent="0.25">
      <c r="A1356">
        <v>167036</v>
      </c>
      <c r="B1356" t="s">
        <v>3048</v>
      </c>
    </row>
    <row r="1357" spans="1:2" x14ac:dyDescent="0.25">
      <c r="A1357">
        <v>167197</v>
      </c>
      <c r="B1357" t="s">
        <v>3048</v>
      </c>
    </row>
    <row r="1358" spans="1:2" x14ac:dyDescent="0.25">
      <c r="A1358">
        <v>167256</v>
      </c>
      <c r="B1358" t="s">
        <v>3048</v>
      </c>
    </row>
    <row r="1359" spans="1:2" x14ac:dyDescent="0.25">
      <c r="A1359">
        <v>167322</v>
      </c>
      <c r="B1359" t="s">
        <v>3048</v>
      </c>
    </row>
    <row r="1360" spans="1:2" x14ac:dyDescent="0.25">
      <c r="A1360">
        <v>167325</v>
      </c>
      <c r="B1360" t="s">
        <v>3048</v>
      </c>
    </row>
    <row r="1361" spans="1:2" x14ac:dyDescent="0.25">
      <c r="A1361">
        <v>167352</v>
      </c>
      <c r="B1361" t="s">
        <v>3048</v>
      </c>
    </row>
    <row r="1362" spans="1:2" x14ac:dyDescent="0.25">
      <c r="A1362">
        <v>167391</v>
      </c>
      <c r="B1362" t="s">
        <v>3048</v>
      </c>
    </row>
    <row r="1363" spans="1:2" x14ac:dyDescent="0.25">
      <c r="A1363">
        <v>167452</v>
      </c>
      <c r="B1363" t="s">
        <v>3048</v>
      </c>
    </row>
    <row r="1364" spans="1:2" x14ac:dyDescent="0.25">
      <c r="A1364">
        <v>167486</v>
      </c>
      <c r="B1364" t="s">
        <v>3048</v>
      </c>
    </row>
    <row r="1365" spans="1:2" x14ac:dyDescent="0.25">
      <c r="A1365">
        <v>167516</v>
      </c>
      <c r="B1365" t="s">
        <v>3048</v>
      </c>
    </row>
    <row r="1366" spans="1:2" x14ac:dyDescent="0.25">
      <c r="A1366">
        <v>167646</v>
      </c>
      <c r="B1366" t="s">
        <v>3048</v>
      </c>
    </row>
    <row r="1367" spans="1:2" x14ac:dyDescent="0.25">
      <c r="A1367">
        <v>167935</v>
      </c>
      <c r="B1367" t="s">
        <v>3048</v>
      </c>
    </row>
    <row r="1368" spans="1:2" x14ac:dyDescent="0.25">
      <c r="A1368">
        <v>167965</v>
      </c>
      <c r="B1368" t="s">
        <v>3048</v>
      </c>
    </row>
    <row r="1369" spans="1:2" x14ac:dyDescent="0.25">
      <c r="A1369">
        <v>168413</v>
      </c>
      <c r="B1369" t="s">
        <v>3048</v>
      </c>
    </row>
    <row r="1370" spans="1:2" x14ac:dyDescent="0.25">
      <c r="A1370">
        <v>168539</v>
      </c>
      <c r="B1370" t="s">
        <v>3048</v>
      </c>
    </row>
    <row r="1371" spans="1:2" x14ac:dyDescent="0.25">
      <c r="A1371">
        <v>168571</v>
      </c>
      <c r="B1371" t="s">
        <v>3048</v>
      </c>
    </row>
    <row r="1372" spans="1:2" x14ac:dyDescent="0.25">
      <c r="A1372">
        <v>168635</v>
      </c>
      <c r="B1372" t="s">
        <v>3048</v>
      </c>
    </row>
    <row r="1373" spans="1:2" x14ac:dyDescent="0.25">
      <c r="A1373">
        <v>168668</v>
      </c>
      <c r="B1373" t="s">
        <v>3048</v>
      </c>
    </row>
    <row r="1374" spans="1:2" x14ac:dyDescent="0.25">
      <c r="A1374">
        <v>168733</v>
      </c>
      <c r="B1374" t="s">
        <v>3048</v>
      </c>
    </row>
    <row r="1375" spans="1:2" x14ac:dyDescent="0.25">
      <c r="A1375">
        <v>168734</v>
      </c>
      <c r="B1375" t="s">
        <v>3048</v>
      </c>
    </row>
    <row r="1376" spans="1:2" x14ac:dyDescent="0.25">
      <c r="A1376">
        <v>168766</v>
      </c>
      <c r="B1376" t="s">
        <v>3048</v>
      </c>
    </row>
    <row r="1377" spans="1:2" x14ac:dyDescent="0.25">
      <c r="A1377">
        <v>168958</v>
      </c>
      <c r="B1377" t="s">
        <v>3048</v>
      </c>
    </row>
    <row r="1378" spans="1:2" x14ac:dyDescent="0.25">
      <c r="A1378">
        <v>168984</v>
      </c>
      <c r="B1378" t="s">
        <v>3048</v>
      </c>
    </row>
    <row r="1379" spans="1:2" x14ac:dyDescent="0.25">
      <c r="A1379">
        <v>168988</v>
      </c>
      <c r="B1379" t="s">
        <v>3048</v>
      </c>
    </row>
    <row r="1380" spans="1:2" x14ac:dyDescent="0.25">
      <c r="A1380">
        <v>169023</v>
      </c>
      <c r="B1380" t="s">
        <v>3048</v>
      </c>
    </row>
    <row r="1381" spans="1:2" x14ac:dyDescent="0.25">
      <c r="A1381">
        <v>169052</v>
      </c>
      <c r="B1381" t="s">
        <v>3048</v>
      </c>
    </row>
    <row r="1382" spans="1:2" x14ac:dyDescent="0.25">
      <c r="A1382">
        <v>169053</v>
      </c>
      <c r="B1382" t="s">
        <v>3048</v>
      </c>
    </row>
    <row r="1383" spans="1:2" x14ac:dyDescent="0.25">
      <c r="A1383">
        <v>169177</v>
      </c>
      <c r="B1383" t="s">
        <v>3048</v>
      </c>
    </row>
    <row r="1384" spans="1:2" x14ac:dyDescent="0.25">
      <c r="A1384">
        <v>169244</v>
      </c>
      <c r="B1384" t="s">
        <v>3048</v>
      </c>
    </row>
    <row r="1385" spans="1:2" x14ac:dyDescent="0.25">
      <c r="A1385">
        <v>169374</v>
      </c>
      <c r="B1385" t="s">
        <v>3048</v>
      </c>
    </row>
    <row r="1386" spans="1:2" x14ac:dyDescent="0.25">
      <c r="A1386">
        <v>169434</v>
      </c>
      <c r="B1386" t="s">
        <v>3048</v>
      </c>
    </row>
    <row r="1387" spans="1:2" x14ac:dyDescent="0.25">
      <c r="A1387">
        <v>169469</v>
      </c>
      <c r="B1387" t="s">
        <v>3048</v>
      </c>
    </row>
    <row r="1388" spans="1:2" x14ac:dyDescent="0.25">
      <c r="A1388">
        <v>169503</v>
      </c>
      <c r="B1388" t="s">
        <v>3048</v>
      </c>
    </row>
    <row r="1389" spans="1:2" x14ac:dyDescent="0.25">
      <c r="A1389">
        <v>169531</v>
      </c>
      <c r="B1389" t="s">
        <v>3048</v>
      </c>
    </row>
    <row r="1390" spans="1:2" x14ac:dyDescent="0.25">
      <c r="A1390">
        <v>169533</v>
      </c>
      <c r="B1390" t="s">
        <v>3048</v>
      </c>
    </row>
    <row r="1391" spans="1:2" x14ac:dyDescent="0.25">
      <c r="A1391">
        <v>169534</v>
      </c>
      <c r="B1391" t="s">
        <v>3048</v>
      </c>
    </row>
    <row r="1392" spans="1:2" x14ac:dyDescent="0.25">
      <c r="A1392">
        <v>169565</v>
      </c>
      <c r="B1392" t="s">
        <v>3048</v>
      </c>
    </row>
    <row r="1393" spans="1:2" x14ac:dyDescent="0.25">
      <c r="A1393">
        <v>169631</v>
      </c>
      <c r="B1393" t="s">
        <v>3048</v>
      </c>
    </row>
    <row r="1394" spans="1:2" x14ac:dyDescent="0.25">
      <c r="A1394">
        <v>169662</v>
      </c>
      <c r="B1394" t="s">
        <v>3048</v>
      </c>
    </row>
    <row r="1395" spans="1:2" x14ac:dyDescent="0.25">
      <c r="A1395">
        <v>169726</v>
      </c>
      <c r="B1395" t="s">
        <v>3048</v>
      </c>
    </row>
    <row r="1396" spans="1:2" x14ac:dyDescent="0.25">
      <c r="A1396">
        <v>169756</v>
      </c>
      <c r="B1396" t="s">
        <v>3048</v>
      </c>
    </row>
    <row r="1397" spans="1:2" x14ac:dyDescent="0.25">
      <c r="A1397">
        <v>169855</v>
      </c>
      <c r="B1397" t="s">
        <v>3048</v>
      </c>
    </row>
    <row r="1398" spans="1:2" x14ac:dyDescent="0.25">
      <c r="A1398">
        <v>169881</v>
      </c>
      <c r="B1398" t="s">
        <v>3048</v>
      </c>
    </row>
    <row r="1399" spans="1:2" x14ac:dyDescent="0.25">
      <c r="A1399">
        <v>169884</v>
      </c>
      <c r="B1399" t="s">
        <v>3048</v>
      </c>
    </row>
    <row r="1400" spans="1:2" x14ac:dyDescent="0.25">
      <c r="A1400">
        <v>169977</v>
      </c>
      <c r="B1400" t="s">
        <v>3048</v>
      </c>
    </row>
    <row r="1401" spans="1:2" x14ac:dyDescent="0.25">
      <c r="A1401">
        <v>169981</v>
      </c>
      <c r="B1401" t="s">
        <v>3048</v>
      </c>
    </row>
    <row r="1402" spans="1:2" x14ac:dyDescent="0.25">
      <c r="A1402">
        <v>170011</v>
      </c>
      <c r="B1402" t="s">
        <v>3048</v>
      </c>
    </row>
    <row r="1403" spans="1:2" x14ac:dyDescent="0.25">
      <c r="A1403">
        <v>170012</v>
      </c>
      <c r="B1403" t="s">
        <v>3048</v>
      </c>
    </row>
    <row r="1404" spans="1:2" x14ac:dyDescent="0.25">
      <c r="A1404">
        <v>170015</v>
      </c>
      <c r="B1404" t="s">
        <v>3048</v>
      </c>
    </row>
    <row r="1405" spans="1:2" x14ac:dyDescent="0.25">
      <c r="A1405">
        <v>170079</v>
      </c>
      <c r="B1405" t="s">
        <v>3048</v>
      </c>
    </row>
    <row r="1406" spans="1:2" x14ac:dyDescent="0.25">
      <c r="A1406">
        <v>170106</v>
      </c>
      <c r="B1406" t="s">
        <v>3048</v>
      </c>
    </row>
    <row r="1407" spans="1:2" x14ac:dyDescent="0.25">
      <c r="A1407">
        <v>170169</v>
      </c>
      <c r="B1407" t="s">
        <v>3048</v>
      </c>
    </row>
    <row r="1408" spans="1:2" x14ac:dyDescent="0.25">
      <c r="A1408">
        <v>170174</v>
      </c>
      <c r="B1408" t="s">
        <v>3048</v>
      </c>
    </row>
    <row r="1409" spans="1:2" x14ac:dyDescent="0.25">
      <c r="A1409">
        <v>170201</v>
      </c>
      <c r="B1409" t="s">
        <v>3048</v>
      </c>
    </row>
    <row r="1410" spans="1:2" x14ac:dyDescent="0.25">
      <c r="A1410">
        <v>170236</v>
      </c>
      <c r="B1410" t="s">
        <v>3048</v>
      </c>
    </row>
    <row r="1411" spans="1:2" x14ac:dyDescent="0.25">
      <c r="A1411">
        <v>170265</v>
      </c>
      <c r="B1411" t="s">
        <v>3048</v>
      </c>
    </row>
    <row r="1412" spans="1:2" x14ac:dyDescent="0.25">
      <c r="A1412">
        <v>170301</v>
      </c>
      <c r="B1412" t="s">
        <v>3048</v>
      </c>
    </row>
    <row r="1413" spans="1:2" x14ac:dyDescent="0.25">
      <c r="A1413">
        <v>170360</v>
      </c>
      <c r="B1413" t="s">
        <v>3048</v>
      </c>
    </row>
    <row r="1414" spans="1:2" x14ac:dyDescent="0.25">
      <c r="A1414">
        <v>170398</v>
      </c>
      <c r="B1414" t="s">
        <v>3048</v>
      </c>
    </row>
    <row r="1415" spans="1:2" x14ac:dyDescent="0.25">
      <c r="A1415">
        <v>170494</v>
      </c>
      <c r="B1415" t="s">
        <v>3048</v>
      </c>
    </row>
    <row r="1416" spans="1:2" x14ac:dyDescent="0.25">
      <c r="A1416">
        <v>170621</v>
      </c>
      <c r="B1416" t="s">
        <v>3048</v>
      </c>
    </row>
    <row r="1417" spans="1:2" x14ac:dyDescent="0.25">
      <c r="A1417">
        <v>170747</v>
      </c>
      <c r="B1417" t="s">
        <v>3048</v>
      </c>
    </row>
    <row r="1418" spans="1:2" x14ac:dyDescent="0.25">
      <c r="A1418">
        <v>170815</v>
      </c>
      <c r="B1418" t="s">
        <v>3048</v>
      </c>
    </row>
    <row r="1419" spans="1:2" x14ac:dyDescent="0.25">
      <c r="A1419">
        <v>171161</v>
      </c>
      <c r="B1419" t="s">
        <v>3048</v>
      </c>
    </row>
    <row r="1420" spans="1:2" x14ac:dyDescent="0.25">
      <c r="A1420">
        <v>171288</v>
      </c>
      <c r="B1420" t="s">
        <v>3048</v>
      </c>
    </row>
    <row r="1421" spans="1:2" x14ac:dyDescent="0.25">
      <c r="A1421">
        <v>171322</v>
      </c>
      <c r="B1421" t="s">
        <v>3048</v>
      </c>
    </row>
    <row r="1422" spans="1:2" x14ac:dyDescent="0.25">
      <c r="A1422">
        <v>171353</v>
      </c>
      <c r="B1422" t="s">
        <v>3048</v>
      </c>
    </row>
    <row r="1423" spans="1:2" x14ac:dyDescent="0.25">
      <c r="A1423">
        <v>171357</v>
      </c>
      <c r="B1423" t="s">
        <v>3048</v>
      </c>
    </row>
    <row r="1424" spans="1:2" x14ac:dyDescent="0.25">
      <c r="A1424">
        <v>171420</v>
      </c>
      <c r="B1424" t="s">
        <v>3048</v>
      </c>
    </row>
    <row r="1425" spans="1:2" x14ac:dyDescent="0.25">
      <c r="A1425">
        <v>171483</v>
      </c>
      <c r="B1425" t="s">
        <v>3048</v>
      </c>
    </row>
    <row r="1426" spans="1:2" x14ac:dyDescent="0.25">
      <c r="A1426">
        <v>171512</v>
      </c>
      <c r="B1426" t="s">
        <v>3048</v>
      </c>
    </row>
    <row r="1427" spans="1:2" x14ac:dyDescent="0.25">
      <c r="A1427">
        <v>171515</v>
      </c>
      <c r="B1427" t="s">
        <v>3048</v>
      </c>
    </row>
    <row r="1428" spans="1:2" x14ac:dyDescent="0.25">
      <c r="A1428">
        <v>171576</v>
      </c>
      <c r="B1428" t="s">
        <v>3048</v>
      </c>
    </row>
    <row r="1429" spans="1:2" x14ac:dyDescent="0.25">
      <c r="A1429">
        <v>171710</v>
      </c>
      <c r="B1429" t="s">
        <v>3048</v>
      </c>
    </row>
    <row r="1430" spans="1:2" x14ac:dyDescent="0.25">
      <c r="A1430">
        <v>171772</v>
      </c>
      <c r="B1430" t="s">
        <v>3048</v>
      </c>
    </row>
    <row r="1431" spans="1:2" x14ac:dyDescent="0.25">
      <c r="A1431">
        <v>171839</v>
      </c>
      <c r="B1431" t="s">
        <v>3048</v>
      </c>
    </row>
    <row r="1432" spans="1:2" x14ac:dyDescent="0.25">
      <c r="A1432">
        <v>171935</v>
      </c>
      <c r="B1432" t="s">
        <v>3048</v>
      </c>
    </row>
    <row r="1433" spans="1:2" x14ac:dyDescent="0.25">
      <c r="A1433">
        <v>171994</v>
      </c>
      <c r="B1433" t="s">
        <v>3048</v>
      </c>
    </row>
    <row r="1434" spans="1:2" x14ac:dyDescent="0.25">
      <c r="A1434">
        <v>171998</v>
      </c>
      <c r="B1434" t="s">
        <v>3048</v>
      </c>
    </row>
    <row r="1435" spans="1:2" x14ac:dyDescent="0.25">
      <c r="A1435">
        <v>172026</v>
      </c>
      <c r="B1435" t="s">
        <v>3048</v>
      </c>
    </row>
    <row r="1436" spans="1:2" x14ac:dyDescent="0.25">
      <c r="A1436">
        <v>172029</v>
      </c>
      <c r="B1436" t="s">
        <v>3048</v>
      </c>
    </row>
    <row r="1437" spans="1:2" x14ac:dyDescent="0.25">
      <c r="A1437">
        <v>172283</v>
      </c>
      <c r="B1437" t="s">
        <v>3048</v>
      </c>
    </row>
    <row r="1438" spans="1:2" x14ac:dyDescent="0.25">
      <c r="A1438">
        <v>172344</v>
      </c>
      <c r="B1438" t="s">
        <v>3048</v>
      </c>
    </row>
    <row r="1439" spans="1:2" x14ac:dyDescent="0.25">
      <c r="A1439">
        <v>172349</v>
      </c>
      <c r="B1439" t="s">
        <v>3048</v>
      </c>
    </row>
    <row r="1440" spans="1:2" x14ac:dyDescent="0.25">
      <c r="A1440">
        <v>172442</v>
      </c>
      <c r="B1440" t="s">
        <v>3048</v>
      </c>
    </row>
    <row r="1441" spans="1:2" x14ac:dyDescent="0.25">
      <c r="A1441">
        <v>172504</v>
      </c>
      <c r="B1441" t="s">
        <v>3048</v>
      </c>
    </row>
    <row r="1442" spans="1:2" x14ac:dyDescent="0.25">
      <c r="A1442">
        <v>172505</v>
      </c>
      <c r="B1442" t="s">
        <v>3048</v>
      </c>
    </row>
    <row r="1443" spans="1:2" x14ac:dyDescent="0.25">
      <c r="A1443">
        <v>172602</v>
      </c>
      <c r="B1443" t="s">
        <v>3048</v>
      </c>
    </row>
    <row r="1444" spans="1:2" x14ac:dyDescent="0.25">
      <c r="A1444">
        <v>172634</v>
      </c>
      <c r="B1444" t="s">
        <v>3048</v>
      </c>
    </row>
    <row r="1445" spans="1:2" x14ac:dyDescent="0.25">
      <c r="A1445">
        <v>172761</v>
      </c>
      <c r="B1445" t="s">
        <v>3048</v>
      </c>
    </row>
    <row r="1446" spans="1:2" x14ac:dyDescent="0.25">
      <c r="A1446">
        <v>172762</v>
      </c>
      <c r="B1446" t="s">
        <v>3048</v>
      </c>
    </row>
    <row r="1447" spans="1:2" x14ac:dyDescent="0.25">
      <c r="A1447">
        <v>172764</v>
      </c>
      <c r="B1447" t="s">
        <v>3048</v>
      </c>
    </row>
    <row r="1448" spans="1:2" x14ac:dyDescent="0.25">
      <c r="A1448">
        <v>172797</v>
      </c>
      <c r="B1448" t="s">
        <v>3048</v>
      </c>
    </row>
    <row r="1449" spans="1:2" x14ac:dyDescent="0.25">
      <c r="A1449">
        <v>172799</v>
      </c>
      <c r="B1449" t="s">
        <v>3048</v>
      </c>
    </row>
    <row r="1450" spans="1:2" x14ac:dyDescent="0.25">
      <c r="A1450">
        <v>172921</v>
      </c>
      <c r="B1450" t="s">
        <v>3048</v>
      </c>
    </row>
    <row r="1451" spans="1:2" x14ac:dyDescent="0.25">
      <c r="A1451">
        <v>172952</v>
      </c>
      <c r="B1451" t="s">
        <v>3048</v>
      </c>
    </row>
    <row r="1452" spans="1:2" x14ac:dyDescent="0.25">
      <c r="A1452">
        <v>173016</v>
      </c>
      <c r="B1452" t="s">
        <v>3048</v>
      </c>
    </row>
    <row r="1453" spans="1:2" x14ac:dyDescent="0.25">
      <c r="A1453">
        <v>173048</v>
      </c>
      <c r="B1453" t="s">
        <v>3048</v>
      </c>
    </row>
    <row r="1454" spans="1:2" x14ac:dyDescent="0.25">
      <c r="A1454">
        <v>173118</v>
      </c>
      <c r="B1454" t="s">
        <v>3048</v>
      </c>
    </row>
    <row r="1455" spans="1:2" x14ac:dyDescent="0.25">
      <c r="A1455">
        <v>173147</v>
      </c>
      <c r="B1455" t="s">
        <v>3048</v>
      </c>
    </row>
    <row r="1456" spans="1:2" x14ac:dyDescent="0.25">
      <c r="A1456">
        <v>173208</v>
      </c>
      <c r="B1456" t="s">
        <v>3048</v>
      </c>
    </row>
    <row r="1457" spans="1:2" x14ac:dyDescent="0.25">
      <c r="A1457">
        <v>173310</v>
      </c>
      <c r="B1457" t="s">
        <v>3048</v>
      </c>
    </row>
    <row r="1458" spans="1:2" x14ac:dyDescent="0.25">
      <c r="A1458">
        <v>173338</v>
      </c>
      <c r="B1458" t="s">
        <v>3048</v>
      </c>
    </row>
    <row r="1459" spans="1:2" x14ac:dyDescent="0.25">
      <c r="A1459">
        <v>173373</v>
      </c>
      <c r="B1459" t="s">
        <v>3048</v>
      </c>
    </row>
    <row r="1460" spans="1:2" x14ac:dyDescent="0.25">
      <c r="A1460">
        <v>173466</v>
      </c>
      <c r="B1460" t="s">
        <v>3048</v>
      </c>
    </row>
    <row r="1461" spans="1:2" x14ac:dyDescent="0.25">
      <c r="A1461">
        <v>173563</v>
      </c>
      <c r="B1461" t="s">
        <v>3048</v>
      </c>
    </row>
    <row r="1462" spans="1:2" x14ac:dyDescent="0.25">
      <c r="A1462">
        <v>173565</v>
      </c>
      <c r="B1462" t="s">
        <v>3048</v>
      </c>
    </row>
    <row r="1463" spans="1:2" x14ac:dyDescent="0.25">
      <c r="A1463">
        <v>173567</v>
      </c>
      <c r="B1463" t="s">
        <v>3048</v>
      </c>
    </row>
    <row r="1464" spans="1:2" x14ac:dyDescent="0.25">
      <c r="A1464">
        <v>173594</v>
      </c>
      <c r="B1464" t="s">
        <v>3048</v>
      </c>
    </row>
    <row r="1465" spans="1:2" x14ac:dyDescent="0.25">
      <c r="A1465">
        <v>173721</v>
      </c>
      <c r="B1465" t="s">
        <v>3048</v>
      </c>
    </row>
    <row r="1466" spans="1:2" x14ac:dyDescent="0.25">
      <c r="A1466">
        <v>173726</v>
      </c>
      <c r="B1466" t="s">
        <v>3048</v>
      </c>
    </row>
    <row r="1467" spans="1:2" x14ac:dyDescent="0.25">
      <c r="A1467">
        <v>173786</v>
      </c>
      <c r="B1467" t="s">
        <v>3048</v>
      </c>
    </row>
    <row r="1468" spans="1:2" x14ac:dyDescent="0.25">
      <c r="A1468">
        <v>173822</v>
      </c>
      <c r="B1468" t="s">
        <v>3048</v>
      </c>
    </row>
    <row r="1469" spans="1:2" x14ac:dyDescent="0.25">
      <c r="A1469">
        <v>173823</v>
      </c>
      <c r="B1469" t="s">
        <v>3048</v>
      </c>
    </row>
    <row r="1470" spans="1:2" x14ac:dyDescent="0.25">
      <c r="A1470">
        <v>173849</v>
      </c>
      <c r="B1470" t="s">
        <v>3048</v>
      </c>
    </row>
    <row r="1471" spans="1:2" x14ac:dyDescent="0.25">
      <c r="A1471">
        <v>173917</v>
      </c>
      <c r="B1471" t="s">
        <v>3048</v>
      </c>
    </row>
    <row r="1472" spans="1:2" x14ac:dyDescent="0.25">
      <c r="A1472">
        <v>173977</v>
      </c>
      <c r="B1472" t="s">
        <v>3048</v>
      </c>
    </row>
    <row r="1473" spans="1:2" x14ac:dyDescent="0.25">
      <c r="A1473">
        <v>173983</v>
      </c>
      <c r="B1473" t="s">
        <v>3048</v>
      </c>
    </row>
    <row r="1474" spans="1:2" x14ac:dyDescent="0.25">
      <c r="A1474">
        <v>174047</v>
      </c>
      <c r="B1474" t="s">
        <v>3048</v>
      </c>
    </row>
    <row r="1475" spans="1:2" x14ac:dyDescent="0.25">
      <c r="A1475">
        <v>174169</v>
      </c>
      <c r="B1475" t="s">
        <v>3048</v>
      </c>
    </row>
    <row r="1476" spans="1:2" x14ac:dyDescent="0.25">
      <c r="A1476">
        <v>174171</v>
      </c>
      <c r="B1476" t="s">
        <v>3048</v>
      </c>
    </row>
    <row r="1477" spans="1:2" x14ac:dyDescent="0.25">
      <c r="A1477">
        <v>174201</v>
      </c>
      <c r="B1477" t="s">
        <v>3048</v>
      </c>
    </row>
    <row r="1478" spans="1:2" x14ac:dyDescent="0.25">
      <c r="A1478">
        <v>174239</v>
      </c>
      <c r="B1478" t="s">
        <v>3048</v>
      </c>
    </row>
    <row r="1479" spans="1:2" x14ac:dyDescent="0.25">
      <c r="A1479">
        <v>174269</v>
      </c>
      <c r="B1479" t="s">
        <v>3048</v>
      </c>
    </row>
    <row r="1480" spans="1:2" x14ac:dyDescent="0.25">
      <c r="A1480">
        <v>174297</v>
      </c>
      <c r="B1480" t="s">
        <v>3048</v>
      </c>
    </row>
    <row r="1481" spans="1:2" x14ac:dyDescent="0.25">
      <c r="A1481">
        <v>174300</v>
      </c>
      <c r="B1481" t="s">
        <v>3048</v>
      </c>
    </row>
    <row r="1482" spans="1:2" x14ac:dyDescent="0.25">
      <c r="A1482">
        <v>174395</v>
      </c>
      <c r="B1482" t="s">
        <v>3048</v>
      </c>
    </row>
    <row r="1483" spans="1:2" x14ac:dyDescent="0.25">
      <c r="A1483">
        <v>174553</v>
      </c>
      <c r="B1483" t="s">
        <v>3048</v>
      </c>
    </row>
    <row r="1484" spans="1:2" x14ac:dyDescent="0.25">
      <c r="A1484">
        <v>174559</v>
      </c>
      <c r="B1484" t="s">
        <v>3048</v>
      </c>
    </row>
    <row r="1485" spans="1:2" x14ac:dyDescent="0.25">
      <c r="A1485">
        <v>174584</v>
      </c>
      <c r="B1485" t="s">
        <v>3048</v>
      </c>
    </row>
    <row r="1486" spans="1:2" x14ac:dyDescent="0.25">
      <c r="A1486">
        <v>174648</v>
      </c>
      <c r="B1486" t="s">
        <v>3048</v>
      </c>
    </row>
    <row r="1487" spans="1:2" x14ac:dyDescent="0.25">
      <c r="A1487">
        <v>174713</v>
      </c>
      <c r="B1487" t="s">
        <v>3048</v>
      </c>
    </row>
    <row r="1488" spans="1:2" x14ac:dyDescent="0.25">
      <c r="A1488">
        <v>174813</v>
      </c>
      <c r="B1488" t="s">
        <v>3048</v>
      </c>
    </row>
    <row r="1489" spans="1:2" x14ac:dyDescent="0.25">
      <c r="A1489">
        <v>174872</v>
      </c>
      <c r="B1489" t="s">
        <v>3048</v>
      </c>
    </row>
    <row r="1490" spans="1:2" x14ac:dyDescent="0.25">
      <c r="A1490">
        <v>174876</v>
      </c>
      <c r="B1490" t="s">
        <v>3048</v>
      </c>
    </row>
    <row r="1491" spans="1:2" x14ac:dyDescent="0.25">
      <c r="A1491">
        <v>174879</v>
      </c>
      <c r="B1491" t="s">
        <v>3048</v>
      </c>
    </row>
    <row r="1492" spans="1:2" x14ac:dyDescent="0.25">
      <c r="A1492">
        <v>174937</v>
      </c>
      <c r="B1492" t="s">
        <v>3048</v>
      </c>
    </row>
    <row r="1493" spans="1:2" x14ac:dyDescent="0.25">
      <c r="A1493">
        <v>174938</v>
      </c>
      <c r="B1493" t="s">
        <v>3048</v>
      </c>
    </row>
    <row r="1494" spans="1:2" x14ac:dyDescent="0.25">
      <c r="A1494">
        <v>174940</v>
      </c>
      <c r="B1494" t="s">
        <v>3048</v>
      </c>
    </row>
    <row r="1495" spans="1:2" x14ac:dyDescent="0.25">
      <c r="A1495">
        <v>174971</v>
      </c>
      <c r="B1495" t="s">
        <v>3048</v>
      </c>
    </row>
    <row r="1496" spans="1:2" x14ac:dyDescent="0.25">
      <c r="A1496">
        <v>174975</v>
      </c>
      <c r="B1496" t="s">
        <v>3048</v>
      </c>
    </row>
    <row r="1497" spans="1:2" x14ac:dyDescent="0.25">
      <c r="A1497">
        <v>175035</v>
      </c>
      <c r="B1497" t="s">
        <v>3048</v>
      </c>
    </row>
    <row r="1498" spans="1:2" x14ac:dyDescent="0.25">
      <c r="A1498">
        <v>175128</v>
      </c>
      <c r="B1498" t="s">
        <v>3048</v>
      </c>
    </row>
    <row r="1499" spans="1:2" x14ac:dyDescent="0.25">
      <c r="A1499">
        <v>175130</v>
      </c>
      <c r="B1499" t="s">
        <v>3048</v>
      </c>
    </row>
    <row r="1500" spans="1:2" x14ac:dyDescent="0.25">
      <c r="A1500">
        <v>175195</v>
      </c>
      <c r="B1500" t="s">
        <v>3048</v>
      </c>
    </row>
    <row r="1501" spans="1:2" x14ac:dyDescent="0.25">
      <c r="A1501">
        <v>175292</v>
      </c>
      <c r="B1501" t="s">
        <v>3048</v>
      </c>
    </row>
    <row r="1502" spans="1:2" x14ac:dyDescent="0.25">
      <c r="A1502">
        <v>175321</v>
      </c>
      <c r="B1502" t="s">
        <v>3048</v>
      </c>
    </row>
    <row r="1503" spans="1:2" x14ac:dyDescent="0.25">
      <c r="A1503">
        <v>175324</v>
      </c>
      <c r="B1503" t="s">
        <v>3048</v>
      </c>
    </row>
    <row r="1504" spans="1:2" x14ac:dyDescent="0.25">
      <c r="A1504">
        <v>175326</v>
      </c>
      <c r="B1504" t="s">
        <v>3048</v>
      </c>
    </row>
    <row r="1505" spans="1:2" x14ac:dyDescent="0.25">
      <c r="A1505">
        <v>175416</v>
      </c>
      <c r="B1505" t="s">
        <v>3048</v>
      </c>
    </row>
    <row r="1506" spans="1:2" x14ac:dyDescent="0.25">
      <c r="A1506">
        <v>175448</v>
      </c>
      <c r="B1506" t="s">
        <v>3048</v>
      </c>
    </row>
    <row r="1507" spans="1:2" x14ac:dyDescent="0.25">
      <c r="A1507">
        <v>175512</v>
      </c>
      <c r="B1507" t="s">
        <v>3048</v>
      </c>
    </row>
    <row r="1508" spans="1:2" x14ac:dyDescent="0.25">
      <c r="A1508">
        <v>175576</v>
      </c>
      <c r="B1508" t="s">
        <v>3048</v>
      </c>
    </row>
    <row r="1509" spans="1:2" x14ac:dyDescent="0.25">
      <c r="A1509">
        <v>175578</v>
      </c>
      <c r="B1509" t="s">
        <v>3048</v>
      </c>
    </row>
    <row r="1510" spans="1:2" x14ac:dyDescent="0.25">
      <c r="A1510">
        <v>175580</v>
      </c>
      <c r="B1510" t="s">
        <v>3048</v>
      </c>
    </row>
    <row r="1511" spans="1:2" x14ac:dyDescent="0.25">
      <c r="A1511">
        <v>175672</v>
      </c>
      <c r="B1511" t="s">
        <v>3048</v>
      </c>
    </row>
    <row r="1512" spans="1:2" x14ac:dyDescent="0.25">
      <c r="A1512">
        <v>175673</v>
      </c>
      <c r="B1512" t="s">
        <v>3048</v>
      </c>
    </row>
    <row r="1513" spans="1:2" x14ac:dyDescent="0.25">
      <c r="A1513">
        <v>175676</v>
      </c>
      <c r="B1513" t="s">
        <v>3048</v>
      </c>
    </row>
    <row r="1514" spans="1:2" x14ac:dyDescent="0.25">
      <c r="A1514">
        <v>175999</v>
      </c>
      <c r="B1514" t="s">
        <v>3048</v>
      </c>
    </row>
    <row r="1515" spans="1:2" x14ac:dyDescent="0.25">
      <c r="A1515">
        <v>176024</v>
      </c>
      <c r="B1515" t="s">
        <v>3048</v>
      </c>
    </row>
    <row r="1516" spans="1:2" x14ac:dyDescent="0.25">
      <c r="A1516">
        <v>176026</v>
      </c>
      <c r="B1516" t="s">
        <v>3048</v>
      </c>
    </row>
    <row r="1517" spans="1:2" x14ac:dyDescent="0.25">
      <c r="A1517">
        <v>176029</v>
      </c>
      <c r="B1517" t="s">
        <v>3048</v>
      </c>
    </row>
    <row r="1518" spans="1:2" x14ac:dyDescent="0.25">
      <c r="A1518">
        <v>176120</v>
      </c>
      <c r="B1518" t="s">
        <v>3048</v>
      </c>
    </row>
    <row r="1519" spans="1:2" x14ac:dyDescent="0.25">
      <c r="A1519">
        <v>176190</v>
      </c>
      <c r="B1519" t="s">
        <v>3048</v>
      </c>
    </row>
    <row r="1520" spans="1:2" x14ac:dyDescent="0.25">
      <c r="A1520">
        <v>176248</v>
      </c>
      <c r="B1520" t="s">
        <v>3048</v>
      </c>
    </row>
    <row r="1521" spans="1:2" x14ac:dyDescent="0.25">
      <c r="A1521">
        <v>176378</v>
      </c>
      <c r="B1521" t="s">
        <v>3048</v>
      </c>
    </row>
    <row r="1522" spans="1:2" x14ac:dyDescent="0.25">
      <c r="A1522">
        <v>176382</v>
      </c>
      <c r="B1522" t="s">
        <v>3048</v>
      </c>
    </row>
    <row r="1523" spans="1:2" x14ac:dyDescent="0.25">
      <c r="A1523">
        <v>176410</v>
      </c>
      <c r="B1523" t="s">
        <v>3048</v>
      </c>
    </row>
    <row r="1524" spans="1:2" x14ac:dyDescent="0.25">
      <c r="A1524">
        <v>176443</v>
      </c>
      <c r="B1524" t="s">
        <v>3048</v>
      </c>
    </row>
    <row r="1525" spans="1:2" x14ac:dyDescent="0.25">
      <c r="A1525">
        <v>176511</v>
      </c>
      <c r="B1525" t="s">
        <v>3048</v>
      </c>
    </row>
    <row r="1526" spans="1:2" x14ac:dyDescent="0.25">
      <c r="A1526">
        <v>176536</v>
      </c>
      <c r="B1526" t="s">
        <v>3048</v>
      </c>
    </row>
    <row r="1527" spans="1:2" x14ac:dyDescent="0.25">
      <c r="A1527">
        <v>176572</v>
      </c>
      <c r="B1527" t="s">
        <v>3048</v>
      </c>
    </row>
    <row r="1528" spans="1:2" x14ac:dyDescent="0.25">
      <c r="A1528">
        <v>176698</v>
      </c>
      <c r="B1528" t="s">
        <v>3048</v>
      </c>
    </row>
    <row r="1529" spans="1:2" x14ac:dyDescent="0.25">
      <c r="A1529">
        <v>176825</v>
      </c>
      <c r="B1529" t="s">
        <v>3048</v>
      </c>
    </row>
    <row r="1530" spans="1:2" x14ac:dyDescent="0.25">
      <c r="A1530">
        <v>176955</v>
      </c>
      <c r="B1530" t="s">
        <v>3048</v>
      </c>
    </row>
    <row r="1531" spans="1:2" x14ac:dyDescent="0.25">
      <c r="A1531">
        <v>177051</v>
      </c>
      <c r="B1531" t="s">
        <v>3048</v>
      </c>
    </row>
    <row r="1532" spans="1:2" x14ac:dyDescent="0.25">
      <c r="A1532">
        <v>177053</v>
      </c>
      <c r="B1532" t="s">
        <v>3048</v>
      </c>
    </row>
    <row r="1533" spans="1:2" x14ac:dyDescent="0.25">
      <c r="A1533">
        <v>177081</v>
      </c>
      <c r="B1533" t="s">
        <v>3048</v>
      </c>
    </row>
    <row r="1534" spans="1:2" x14ac:dyDescent="0.25">
      <c r="A1534">
        <v>177151</v>
      </c>
      <c r="B1534" t="s">
        <v>3048</v>
      </c>
    </row>
    <row r="1535" spans="1:2" x14ac:dyDescent="0.25">
      <c r="A1535">
        <v>177180</v>
      </c>
      <c r="B1535" t="s">
        <v>3048</v>
      </c>
    </row>
    <row r="1536" spans="1:2" x14ac:dyDescent="0.25">
      <c r="A1536">
        <v>177214</v>
      </c>
      <c r="B1536" t="s">
        <v>3048</v>
      </c>
    </row>
    <row r="1537" spans="1:2" x14ac:dyDescent="0.25">
      <c r="A1537">
        <v>177243</v>
      </c>
      <c r="B1537" t="s">
        <v>3048</v>
      </c>
    </row>
    <row r="1538" spans="1:2" x14ac:dyDescent="0.25">
      <c r="A1538">
        <v>177274</v>
      </c>
      <c r="B1538" t="s">
        <v>3048</v>
      </c>
    </row>
    <row r="1539" spans="1:2" x14ac:dyDescent="0.25">
      <c r="A1539">
        <v>177279</v>
      </c>
      <c r="B1539" t="s">
        <v>3048</v>
      </c>
    </row>
    <row r="1540" spans="1:2" x14ac:dyDescent="0.25">
      <c r="A1540">
        <v>177336</v>
      </c>
      <c r="B1540" t="s">
        <v>3048</v>
      </c>
    </row>
    <row r="1541" spans="1:2" x14ac:dyDescent="0.25">
      <c r="A1541">
        <v>177371</v>
      </c>
      <c r="B1541" t="s">
        <v>3048</v>
      </c>
    </row>
    <row r="1542" spans="1:2" x14ac:dyDescent="0.25">
      <c r="A1542">
        <v>177401</v>
      </c>
      <c r="B1542" t="s">
        <v>3048</v>
      </c>
    </row>
    <row r="1543" spans="1:2" x14ac:dyDescent="0.25">
      <c r="A1543">
        <v>177407</v>
      </c>
      <c r="B1543" t="s">
        <v>3048</v>
      </c>
    </row>
    <row r="1544" spans="1:2" x14ac:dyDescent="0.25">
      <c r="A1544">
        <v>177464</v>
      </c>
      <c r="B1544" t="s">
        <v>3048</v>
      </c>
    </row>
    <row r="1545" spans="1:2" x14ac:dyDescent="0.25">
      <c r="A1545">
        <v>177501</v>
      </c>
      <c r="B1545" t="s">
        <v>3048</v>
      </c>
    </row>
    <row r="1546" spans="1:2" x14ac:dyDescent="0.25">
      <c r="A1546">
        <v>177534</v>
      </c>
      <c r="B1546" t="s">
        <v>3048</v>
      </c>
    </row>
    <row r="1547" spans="1:2" x14ac:dyDescent="0.25">
      <c r="A1547">
        <v>177656</v>
      </c>
      <c r="B1547" t="s">
        <v>3048</v>
      </c>
    </row>
    <row r="1548" spans="1:2" x14ac:dyDescent="0.25">
      <c r="A1548">
        <v>177786</v>
      </c>
      <c r="B1548" t="s">
        <v>3048</v>
      </c>
    </row>
    <row r="1549" spans="1:2" x14ac:dyDescent="0.25">
      <c r="A1549">
        <v>177850</v>
      </c>
      <c r="B1549" t="s">
        <v>3048</v>
      </c>
    </row>
    <row r="1550" spans="1:2" x14ac:dyDescent="0.25">
      <c r="A1550">
        <v>177886</v>
      </c>
      <c r="B1550" t="s">
        <v>3048</v>
      </c>
    </row>
    <row r="1551" spans="1:2" x14ac:dyDescent="0.25">
      <c r="A1551">
        <v>178011</v>
      </c>
      <c r="B1551" t="s">
        <v>3048</v>
      </c>
    </row>
    <row r="1552" spans="1:2" x14ac:dyDescent="0.25">
      <c r="A1552">
        <v>178040</v>
      </c>
      <c r="B1552" t="s">
        <v>3048</v>
      </c>
    </row>
    <row r="1553" spans="1:2" x14ac:dyDescent="0.25">
      <c r="A1553">
        <v>178170</v>
      </c>
      <c r="B1553" t="s">
        <v>3048</v>
      </c>
    </row>
    <row r="1554" spans="1:2" x14ac:dyDescent="0.25">
      <c r="A1554">
        <v>178234</v>
      </c>
      <c r="B1554" t="s">
        <v>3048</v>
      </c>
    </row>
    <row r="1555" spans="1:2" x14ac:dyDescent="0.25">
      <c r="A1555">
        <v>178235</v>
      </c>
      <c r="B1555" t="s">
        <v>3048</v>
      </c>
    </row>
    <row r="1556" spans="1:2" x14ac:dyDescent="0.25">
      <c r="A1556">
        <v>178362</v>
      </c>
      <c r="B1556" t="s">
        <v>3048</v>
      </c>
    </row>
    <row r="1557" spans="1:2" x14ac:dyDescent="0.25">
      <c r="A1557">
        <v>178392</v>
      </c>
      <c r="B1557" t="s">
        <v>3048</v>
      </c>
    </row>
    <row r="1558" spans="1:2" x14ac:dyDescent="0.25">
      <c r="A1558">
        <v>178425</v>
      </c>
      <c r="B1558" t="s">
        <v>3048</v>
      </c>
    </row>
    <row r="1559" spans="1:2" x14ac:dyDescent="0.25">
      <c r="A1559">
        <v>178431</v>
      </c>
      <c r="B1559" t="s">
        <v>3048</v>
      </c>
    </row>
    <row r="1560" spans="1:2" x14ac:dyDescent="0.25">
      <c r="A1560">
        <v>178520</v>
      </c>
      <c r="B1560" t="s">
        <v>3048</v>
      </c>
    </row>
    <row r="1561" spans="1:2" x14ac:dyDescent="0.25">
      <c r="A1561">
        <v>178621</v>
      </c>
      <c r="B1561" t="s">
        <v>3048</v>
      </c>
    </row>
    <row r="1562" spans="1:2" x14ac:dyDescent="0.25">
      <c r="A1562">
        <v>178648</v>
      </c>
      <c r="B1562" t="s">
        <v>3048</v>
      </c>
    </row>
    <row r="1563" spans="1:2" x14ac:dyDescent="0.25">
      <c r="A1563">
        <v>178650</v>
      </c>
      <c r="B1563" t="s">
        <v>3048</v>
      </c>
    </row>
    <row r="1564" spans="1:2" x14ac:dyDescent="0.25">
      <c r="A1564">
        <v>178651</v>
      </c>
      <c r="B1564" t="s">
        <v>3048</v>
      </c>
    </row>
    <row r="1565" spans="1:2" x14ac:dyDescent="0.25">
      <c r="A1565">
        <v>178749</v>
      </c>
      <c r="B1565" t="s">
        <v>3048</v>
      </c>
    </row>
    <row r="1566" spans="1:2" x14ac:dyDescent="0.25">
      <c r="A1566">
        <v>178776</v>
      </c>
      <c r="B1566" t="s">
        <v>3048</v>
      </c>
    </row>
    <row r="1567" spans="1:2" x14ac:dyDescent="0.25">
      <c r="A1567">
        <v>178777</v>
      </c>
      <c r="B1567" t="s">
        <v>3048</v>
      </c>
    </row>
    <row r="1568" spans="1:2" x14ac:dyDescent="0.25">
      <c r="A1568">
        <v>178840</v>
      </c>
      <c r="B1568" t="s">
        <v>3048</v>
      </c>
    </row>
    <row r="1569" spans="1:2" x14ac:dyDescent="0.25">
      <c r="A1569">
        <v>178846</v>
      </c>
      <c r="B1569" t="s">
        <v>3048</v>
      </c>
    </row>
    <row r="1570" spans="1:2" x14ac:dyDescent="0.25">
      <c r="A1570">
        <v>178874</v>
      </c>
      <c r="B1570" t="s">
        <v>3048</v>
      </c>
    </row>
    <row r="1571" spans="1:2" x14ac:dyDescent="0.25">
      <c r="A1571">
        <v>178875</v>
      </c>
      <c r="B1571" t="s">
        <v>3048</v>
      </c>
    </row>
    <row r="1572" spans="1:2" x14ac:dyDescent="0.25">
      <c r="A1572">
        <v>179006</v>
      </c>
      <c r="B1572" t="s">
        <v>3048</v>
      </c>
    </row>
    <row r="1573" spans="1:2" x14ac:dyDescent="0.25">
      <c r="A1573">
        <v>179101</v>
      </c>
      <c r="B1573" t="s">
        <v>3048</v>
      </c>
    </row>
    <row r="1574" spans="1:2" x14ac:dyDescent="0.25">
      <c r="A1574">
        <v>179291</v>
      </c>
      <c r="B1574" t="s">
        <v>3048</v>
      </c>
    </row>
    <row r="1575" spans="1:2" x14ac:dyDescent="0.25">
      <c r="A1575">
        <v>179418</v>
      </c>
      <c r="B1575" t="s">
        <v>3048</v>
      </c>
    </row>
    <row r="1576" spans="1:2" x14ac:dyDescent="0.25">
      <c r="A1576">
        <v>179420</v>
      </c>
      <c r="B1576" t="s">
        <v>3048</v>
      </c>
    </row>
    <row r="1577" spans="1:2" x14ac:dyDescent="0.25">
      <c r="A1577">
        <v>179452</v>
      </c>
      <c r="B1577" t="s">
        <v>3048</v>
      </c>
    </row>
    <row r="1578" spans="1:2" x14ac:dyDescent="0.25">
      <c r="A1578">
        <v>179514</v>
      </c>
      <c r="B1578" t="s">
        <v>3048</v>
      </c>
    </row>
    <row r="1579" spans="1:2" x14ac:dyDescent="0.25">
      <c r="A1579">
        <v>179768</v>
      </c>
      <c r="B1579" t="s">
        <v>3048</v>
      </c>
    </row>
    <row r="1580" spans="1:2" x14ac:dyDescent="0.25">
      <c r="A1580">
        <v>179837</v>
      </c>
      <c r="B1580" t="s">
        <v>3048</v>
      </c>
    </row>
    <row r="1581" spans="1:2" x14ac:dyDescent="0.25">
      <c r="A1581">
        <v>179900</v>
      </c>
      <c r="B1581" t="s">
        <v>3048</v>
      </c>
    </row>
    <row r="1582" spans="1:2" x14ac:dyDescent="0.25">
      <c r="A1582">
        <v>179931</v>
      </c>
      <c r="B1582" t="s">
        <v>3048</v>
      </c>
    </row>
    <row r="1583" spans="1:2" x14ac:dyDescent="0.25">
      <c r="A1583">
        <v>180025</v>
      </c>
      <c r="B1583" t="s">
        <v>3048</v>
      </c>
    </row>
    <row r="1584" spans="1:2" x14ac:dyDescent="0.25">
      <c r="A1584">
        <v>180058</v>
      </c>
      <c r="B1584" t="s">
        <v>3048</v>
      </c>
    </row>
    <row r="1585" spans="1:2" x14ac:dyDescent="0.25">
      <c r="A1585">
        <v>180059</v>
      </c>
      <c r="B1585" t="s">
        <v>3048</v>
      </c>
    </row>
    <row r="1586" spans="1:2" x14ac:dyDescent="0.25">
      <c r="A1586">
        <v>180061</v>
      </c>
      <c r="B1586" t="s">
        <v>3048</v>
      </c>
    </row>
    <row r="1587" spans="1:2" x14ac:dyDescent="0.25">
      <c r="A1587">
        <v>180216</v>
      </c>
      <c r="B1587" t="s">
        <v>3048</v>
      </c>
    </row>
    <row r="1588" spans="1:2" x14ac:dyDescent="0.25">
      <c r="A1588">
        <v>180287</v>
      </c>
      <c r="B1588" t="s">
        <v>3048</v>
      </c>
    </row>
    <row r="1589" spans="1:2" x14ac:dyDescent="0.25">
      <c r="A1589">
        <v>180381</v>
      </c>
      <c r="B1589" t="s">
        <v>3048</v>
      </c>
    </row>
    <row r="1590" spans="1:2" x14ac:dyDescent="0.25">
      <c r="A1590">
        <v>180412</v>
      </c>
      <c r="B1590" t="s">
        <v>3048</v>
      </c>
    </row>
    <row r="1591" spans="1:2" x14ac:dyDescent="0.25">
      <c r="A1591">
        <v>180507</v>
      </c>
      <c r="B1591" t="s">
        <v>3048</v>
      </c>
    </row>
    <row r="1592" spans="1:2" x14ac:dyDescent="0.25">
      <c r="A1592">
        <v>180633</v>
      </c>
      <c r="B1592" t="s">
        <v>3048</v>
      </c>
    </row>
    <row r="1593" spans="1:2" x14ac:dyDescent="0.25">
      <c r="A1593">
        <v>180638</v>
      </c>
      <c r="B1593" t="s">
        <v>3048</v>
      </c>
    </row>
    <row r="1594" spans="1:2" x14ac:dyDescent="0.25">
      <c r="A1594">
        <v>180639</v>
      </c>
      <c r="B1594" t="s">
        <v>3048</v>
      </c>
    </row>
    <row r="1595" spans="1:2" x14ac:dyDescent="0.25">
      <c r="A1595">
        <v>180698</v>
      </c>
      <c r="B1595" t="s">
        <v>3048</v>
      </c>
    </row>
    <row r="1596" spans="1:2" x14ac:dyDescent="0.25">
      <c r="A1596">
        <v>180700</v>
      </c>
      <c r="B1596" t="s">
        <v>3048</v>
      </c>
    </row>
    <row r="1597" spans="1:2" x14ac:dyDescent="0.25">
      <c r="A1597">
        <v>180760</v>
      </c>
      <c r="B1597" t="s">
        <v>3048</v>
      </c>
    </row>
    <row r="1598" spans="1:2" x14ac:dyDescent="0.25">
      <c r="A1598">
        <v>180767</v>
      </c>
      <c r="B1598" t="s">
        <v>3048</v>
      </c>
    </row>
    <row r="1599" spans="1:2" x14ac:dyDescent="0.25">
      <c r="A1599">
        <v>180798</v>
      </c>
      <c r="B1599" t="s">
        <v>3048</v>
      </c>
    </row>
    <row r="1600" spans="1:2" x14ac:dyDescent="0.25">
      <c r="A1600">
        <v>180861</v>
      </c>
      <c r="B1600" t="s">
        <v>3048</v>
      </c>
    </row>
    <row r="1601" spans="1:2" x14ac:dyDescent="0.25">
      <c r="A1601">
        <v>180894</v>
      </c>
      <c r="B1601" t="s">
        <v>3048</v>
      </c>
    </row>
    <row r="1602" spans="1:2" x14ac:dyDescent="0.25">
      <c r="A1602">
        <v>180922</v>
      </c>
      <c r="B1602" t="s">
        <v>3048</v>
      </c>
    </row>
    <row r="1603" spans="1:2" x14ac:dyDescent="0.25">
      <c r="A1603">
        <v>181054</v>
      </c>
      <c r="B1603" t="s">
        <v>3048</v>
      </c>
    </row>
    <row r="1604" spans="1:2" x14ac:dyDescent="0.25">
      <c r="A1604">
        <v>181084</v>
      </c>
      <c r="B1604" t="s">
        <v>3048</v>
      </c>
    </row>
    <row r="1605" spans="1:2" x14ac:dyDescent="0.25">
      <c r="A1605">
        <v>181147</v>
      </c>
      <c r="B1605" t="s">
        <v>3048</v>
      </c>
    </row>
    <row r="1606" spans="1:2" x14ac:dyDescent="0.25">
      <c r="A1606">
        <v>181181</v>
      </c>
      <c r="B1606" t="s">
        <v>3048</v>
      </c>
    </row>
    <row r="1607" spans="1:2" x14ac:dyDescent="0.25">
      <c r="A1607">
        <v>181278</v>
      </c>
      <c r="B1607" t="s">
        <v>3048</v>
      </c>
    </row>
    <row r="1608" spans="1:2" x14ac:dyDescent="0.25">
      <c r="A1608">
        <v>181342</v>
      </c>
      <c r="B1608" t="s">
        <v>3048</v>
      </c>
    </row>
    <row r="1609" spans="1:2" x14ac:dyDescent="0.25">
      <c r="A1609">
        <v>181372</v>
      </c>
      <c r="B1609" t="s">
        <v>3048</v>
      </c>
    </row>
    <row r="1610" spans="1:2" x14ac:dyDescent="0.25">
      <c r="A1610">
        <v>181434</v>
      </c>
      <c r="B1610" t="s">
        <v>3048</v>
      </c>
    </row>
    <row r="1611" spans="1:2" x14ac:dyDescent="0.25">
      <c r="A1611">
        <v>181500</v>
      </c>
      <c r="B1611" t="s">
        <v>3048</v>
      </c>
    </row>
    <row r="1612" spans="1:2" x14ac:dyDescent="0.25">
      <c r="A1612">
        <v>181528</v>
      </c>
      <c r="B1612" t="s">
        <v>3048</v>
      </c>
    </row>
    <row r="1613" spans="1:2" x14ac:dyDescent="0.25">
      <c r="A1613">
        <v>181566</v>
      </c>
      <c r="B1613" t="s">
        <v>3048</v>
      </c>
    </row>
    <row r="1614" spans="1:2" x14ac:dyDescent="0.25">
      <c r="A1614">
        <v>181688</v>
      </c>
      <c r="B1614" t="s">
        <v>3048</v>
      </c>
    </row>
    <row r="1615" spans="1:2" x14ac:dyDescent="0.25">
      <c r="A1615">
        <v>181755</v>
      </c>
      <c r="B1615" t="s">
        <v>3048</v>
      </c>
    </row>
    <row r="1616" spans="1:2" x14ac:dyDescent="0.25">
      <c r="A1616">
        <v>181759</v>
      </c>
      <c r="B1616" t="s">
        <v>3048</v>
      </c>
    </row>
    <row r="1617" spans="1:2" x14ac:dyDescent="0.25">
      <c r="A1617">
        <v>181784</v>
      </c>
      <c r="B1617" t="s">
        <v>3048</v>
      </c>
    </row>
    <row r="1618" spans="1:2" x14ac:dyDescent="0.25">
      <c r="A1618">
        <v>181851</v>
      </c>
      <c r="B1618" t="s">
        <v>3048</v>
      </c>
    </row>
    <row r="1619" spans="1:2" x14ac:dyDescent="0.25">
      <c r="A1619">
        <v>181914</v>
      </c>
      <c r="B1619" t="s">
        <v>3048</v>
      </c>
    </row>
    <row r="1620" spans="1:2" x14ac:dyDescent="0.25">
      <c r="A1620">
        <v>182015</v>
      </c>
      <c r="B1620" t="s">
        <v>3048</v>
      </c>
    </row>
    <row r="1621" spans="1:2" x14ac:dyDescent="0.25">
      <c r="A1621">
        <v>182072</v>
      </c>
      <c r="B1621" t="s">
        <v>3048</v>
      </c>
    </row>
    <row r="1622" spans="1:2" x14ac:dyDescent="0.25">
      <c r="A1622">
        <v>182075</v>
      </c>
      <c r="B1622" t="s">
        <v>3048</v>
      </c>
    </row>
    <row r="1623" spans="1:2" x14ac:dyDescent="0.25">
      <c r="A1623">
        <v>182170</v>
      </c>
      <c r="B1623" t="s">
        <v>3048</v>
      </c>
    </row>
    <row r="1624" spans="1:2" x14ac:dyDescent="0.25">
      <c r="A1624">
        <v>182233</v>
      </c>
      <c r="B1624" t="s">
        <v>3048</v>
      </c>
    </row>
    <row r="1625" spans="1:2" x14ac:dyDescent="0.25">
      <c r="A1625">
        <v>182365</v>
      </c>
      <c r="B1625" t="s">
        <v>3048</v>
      </c>
    </row>
    <row r="1626" spans="1:2" x14ac:dyDescent="0.25">
      <c r="A1626">
        <v>182392</v>
      </c>
      <c r="B1626" t="s">
        <v>3048</v>
      </c>
    </row>
    <row r="1627" spans="1:2" x14ac:dyDescent="0.25">
      <c r="A1627">
        <v>182492</v>
      </c>
      <c r="B1627" t="s">
        <v>3048</v>
      </c>
    </row>
    <row r="1628" spans="1:2" x14ac:dyDescent="0.25">
      <c r="A1628">
        <v>182559</v>
      </c>
      <c r="B1628" t="s">
        <v>3048</v>
      </c>
    </row>
    <row r="1629" spans="1:2" x14ac:dyDescent="0.25">
      <c r="A1629">
        <v>182586</v>
      </c>
      <c r="B1629" t="s">
        <v>3048</v>
      </c>
    </row>
    <row r="1630" spans="1:2" x14ac:dyDescent="0.25">
      <c r="A1630">
        <v>182680</v>
      </c>
      <c r="B1630" t="s">
        <v>3048</v>
      </c>
    </row>
    <row r="1631" spans="1:2" x14ac:dyDescent="0.25">
      <c r="A1631">
        <v>182681</v>
      </c>
      <c r="B1631" t="s">
        <v>3048</v>
      </c>
    </row>
    <row r="1632" spans="1:2" x14ac:dyDescent="0.25">
      <c r="A1632">
        <v>182683</v>
      </c>
      <c r="B1632" t="s">
        <v>3048</v>
      </c>
    </row>
    <row r="1633" spans="1:2" x14ac:dyDescent="0.25">
      <c r="A1633">
        <v>182750</v>
      </c>
      <c r="B1633" t="s">
        <v>3048</v>
      </c>
    </row>
    <row r="1634" spans="1:2" x14ac:dyDescent="0.25">
      <c r="A1634">
        <v>182781</v>
      </c>
      <c r="B1634" t="s">
        <v>3048</v>
      </c>
    </row>
    <row r="1635" spans="1:2" x14ac:dyDescent="0.25">
      <c r="A1635">
        <v>182906</v>
      </c>
      <c r="B1635" t="s">
        <v>3048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F9B04-9B21-4541-8163-23B833F277B6}">
  <dimension ref="A1:B5"/>
  <sheetViews>
    <sheetView workbookViewId="0">
      <selection activeCell="H32" sqref="H32"/>
    </sheetView>
  </sheetViews>
  <sheetFormatPr defaultRowHeight="13.8" x14ac:dyDescent="0.25"/>
  <cols>
    <col min="1" max="1" width="8.8984375" customWidth="1"/>
    <col min="2" max="2" width="10.69921875" customWidth="1"/>
    <col min="4" max="13" width="8"/>
    <col min="14" max="14" width="9.3984375" customWidth="1"/>
  </cols>
  <sheetData>
    <row r="1" spans="1:2" x14ac:dyDescent="0.25">
      <c r="A1" t="s">
        <v>28</v>
      </c>
      <c r="B1" t="s">
        <v>3042</v>
      </c>
    </row>
    <row r="2" spans="1:2" x14ac:dyDescent="0.25">
      <c r="A2" t="s">
        <v>74</v>
      </c>
      <c r="B2" t="s">
        <v>3043</v>
      </c>
    </row>
    <row r="3" spans="1:2" x14ac:dyDescent="0.25">
      <c r="A3" t="s">
        <v>66</v>
      </c>
      <c r="B3" t="s">
        <v>3044</v>
      </c>
    </row>
    <row r="4" spans="1:2" x14ac:dyDescent="0.25">
      <c r="A4" t="s">
        <v>149</v>
      </c>
      <c r="B4" t="s">
        <v>3045</v>
      </c>
    </row>
    <row r="5" spans="1:2" x14ac:dyDescent="0.25">
      <c r="A5" t="s">
        <v>47</v>
      </c>
      <c r="B5" t="s">
        <v>3046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24C91-D90D-4347-B7C9-947B228A0CE7}">
  <dimension ref="A3:F8"/>
  <sheetViews>
    <sheetView workbookViewId="0">
      <selection activeCell="A3" sqref="A3"/>
    </sheetView>
  </sheetViews>
  <sheetFormatPr defaultRowHeight="13.8" x14ac:dyDescent="0.25"/>
  <cols>
    <col min="1" max="1" width="12.59765625" bestFit="1" customWidth="1"/>
    <col min="2" max="2" width="11.796875" bestFit="1" customWidth="1"/>
    <col min="3" max="5" width="9.8984375" bestFit="1" customWidth="1"/>
    <col min="6" max="6" width="11.09765625" bestFit="1" customWidth="1"/>
  </cols>
  <sheetData>
    <row r="3" spans="1:6" x14ac:dyDescent="0.25">
      <c r="A3" s="4" t="s">
        <v>3052</v>
      </c>
      <c r="B3" t="s">
        <v>3053</v>
      </c>
    </row>
    <row r="4" spans="1:6" x14ac:dyDescent="0.25">
      <c r="A4" s="5" t="s">
        <v>3044</v>
      </c>
      <c r="B4" s="10">
        <v>592171.49</v>
      </c>
      <c r="D4" t="str">
        <f>A4</f>
        <v>Erin</v>
      </c>
      <c r="E4" s="10">
        <f>VLOOKUP(D4,$A$4:$B$7,2,FALSE)</f>
        <v>592171.49</v>
      </c>
      <c r="F4" s="11">
        <f>E4/GETPIVOTDATA("[Measures].[Sum of Sales]",$A$3)</f>
        <v>0.30772739868322918</v>
      </c>
    </row>
    <row r="5" spans="1:6" x14ac:dyDescent="0.25">
      <c r="A5" s="5" t="s">
        <v>3046</v>
      </c>
      <c r="B5" s="10">
        <v>526776.56999999995</v>
      </c>
      <c r="D5" t="str">
        <f t="shared" ref="D5:D7" si="0">A5</f>
        <v>William</v>
      </c>
      <c r="E5" s="10">
        <f t="shared" ref="E5:E7" si="1">VLOOKUP(D5,$A$4:$B$7,2,FALSE)</f>
        <v>526776.56999999995</v>
      </c>
      <c r="F5" s="11">
        <f t="shared" ref="F5:F7" si="2">E5/GETPIVOTDATA("[Measures].[Sum of Sales]",$A$3)</f>
        <v>0.27374432290445794</v>
      </c>
    </row>
    <row r="6" spans="1:6" x14ac:dyDescent="0.25">
      <c r="A6" s="5" t="s">
        <v>3043</v>
      </c>
      <c r="B6" s="10">
        <v>448284.7</v>
      </c>
      <c r="D6" t="str">
        <f t="shared" si="0"/>
        <v>Chris</v>
      </c>
      <c r="E6" s="10">
        <f t="shared" si="1"/>
        <v>448284.7</v>
      </c>
      <c r="F6" s="11">
        <f t="shared" si="2"/>
        <v>0.23295529577165525</v>
      </c>
    </row>
    <row r="7" spans="1:6" x14ac:dyDescent="0.25">
      <c r="A7" s="5" t="s">
        <v>3045</v>
      </c>
      <c r="B7" s="10">
        <v>357105.12</v>
      </c>
      <c r="D7" t="str">
        <f t="shared" si="0"/>
        <v>Sam</v>
      </c>
      <c r="E7" s="10">
        <f t="shared" si="1"/>
        <v>357105.12</v>
      </c>
      <c r="F7" s="11">
        <f t="shared" si="2"/>
        <v>0.18557298264065769</v>
      </c>
    </row>
    <row r="8" spans="1:6" x14ac:dyDescent="0.25">
      <c r="A8" s="5" t="s">
        <v>3063</v>
      </c>
      <c r="B8" s="10">
        <v>1924337.88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B36FD-CD68-44A3-B24C-DCDAE688B51F}">
  <dimension ref="A3:A6"/>
  <sheetViews>
    <sheetView workbookViewId="0">
      <selection activeCell="F14" sqref="F14"/>
    </sheetView>
  </sheetViews>
  <sheetFormatPr defaultRowHeight="13.8" x14ac:dyDescent="0.25"/>
  <cols>
    <col min="1" max="1" width="10" bestFit="1" customWidth="1"/>
    <col min="2" max="2" width="6.19921875" bestFit="1" customWidth="1"/>
    <col min="3" max="10" width="4.8984375" bestFit="1" customWidth="1"/>
    <col min="11" max="11" width="1.8984375" bestFit="1" customWidth="1"/>
    <col min="12" max="17" width="4.8984375" bestFit="1" customWidth="1"/>
    <col min="18" max="18" width="3.8984375" bestFit="1" customWidth="1"/>
    <col min="19" max="20" width="4.8984375" bestFit="1" customWidth="1"/>
    <col min="21" max="22" width="3.8984375" bestFit="1" customWidth="1"/>
    <col min="23" max="25" width="4.8984375" bestFit="1" customWidth="1"/>
    <col min="26" max="26" width="3.8984375" bestFit="1" customWidth="1"/>
    <col min="27" max="42" width="4.8984375" bestFit="1" customWidth="1"/>
    <col min="43" max="43" width="3.8984375" bestFit="1" customWidth="1"/>
    <col min="44" max="47" width="4.8984375" bestFit="1" customWidth="1"/>
    <col min="48" max="68" width="5.8984375" bestFit="1" customWidth="1"/>
    <col min="69" max="69" width="4.8984375" bestFit="1" customWidth="1"/>
    <col min="70" max="77" width="5.8984375" bestFit="1" customWidth="1"/>
    <col min="78" max="78" width="4.8984375" bestFit="1" customWidth="1"/>
    <col min="79" max="87" width="5.8984375" bestFit="1" customWidth="1"/>
    <col min="88" max="88" width="4.8984375" bestFit="1" customWidth="1"/>
    <col min="89" max="91" width="5.8984375" bestFit="1" customWidth="1"/>
    <col min="92" max="92" width="4.8984375" bestFit="1" customWidth="1"/>
    <col min="93" max="98" width="5.8984375" bestFit="1" customWidth="1"/>
    <col min="99" max="100" width="4.8984375" bestFit="1" customWidth="1"/>
    <col min="101" max="104" width="5.8984375" bestFit="1" customWidth="1"/>
    <col min="105" max="105" width="4.8984375" bestFit="1" customWidth="1"/>
    <col min="106" max="122" width="5.8984375" bestFit="1" customWidth="1"/>
    <col min="123" max="123" width="4.8984375" bestFit="1" customWidth="1"/>
    <col min="124" max="148" width="5.8984375" bestFit="1" customWidth="1"/>
    <col min="149" max="149" width="4.8984375" bestFit="1" customWidth="1"/>
    <col min="150" max="184" width="5.8984375" bestFit="1" customWidth="1"/>
    <col min="185" max="185" width="4.8984375" bestFit="1" customWidth="1"/>
    <col min="186" max="195" width="5.8984375" bestFit="1" customWidth="1"/>
    <col min="196" max="196" width="4.8984375" bestFit="1" customWidth="1"/>
    <col min="197" max="205" width="5.8984375" bestFit="1" customWidth="1"/>
    <col min="206" max="206" width="2.8984375" bestFit="1" customWidth="1"/>
    <col min="207" max="210" width="5.8984375" bestFit="1" customWidth="1"/>
    <col min="211" max="211" width="4.8984375" bestFit="1" customWidth="1"/>
    <col min="212" max="220" width="5.8984375" bestFit="1" customWidth="1"/>
    <col min="221" max="221" width="4.8984375" bestFit="1" customWidth="1"/>
    <col min="222" max="229" width="5.8984375" bestFit="1" customWidth="1"/>
    <col min="230" max="230" width="4.8984375" bestFit="1" customWidth="1"/>
    <col min="231" max="234" width="5.8984375" bestFit="1" customWidth="1"/>
    <col min="235" max="235" width="4.8984375" bestFit="1" customWidth="1"/>
    <col min="236" max="251" width="5.8984375" bestFit="1" customWidth="1"/>
    <col min="252" max="254" width="4.8984375" bestFit="1" customWidth="1"/>
    <col min="255" max="286" width="5.8984375" bestFit="1" customWidth="1"/>
    <col min="287" max="287" width="2.8984375" bestFit="1" customWidth="1"/>
    <col min="288" max="288" width="5.8984375" bestFit="1" customWidth="1"/>
    <col min="289" max="289" width="4.8984375" bestFit="1" customWidth="1"/>
    <col min="290" max="296" width="5.8984375" bestFit="1" customWidth="1"/>
    <col min="297" max="297" width="4.8984375" bestFit="1" customWidth="1"/>
    <col min="298" max="323" width="5.8984375" bestFit="1" customWidth="1"/>
    <col min="324" max="324" width="4.8984375" bestFit="1" customWidth="1"/>
    <col min="325" max="326" width="5.8984375" bestFit="1" customWidth="1"/>
    <col min="327" max="327" width="4.8984375" bestFit="1" customWidth="1"/>
    <col min="328" max="331" width="5.8984375" bestFit="1" customWidth="1"/>
    <col min="332" max="333" width="4.8984375" bestFit="1" customWidth="1"/>
    <col min="334" max="359" width="5.8984375" bestFit="1" customWidth="1"/>
    <col min="360" max="360" width="4.8984375" bestFit="1" customWidth="1"/>
    <col min="361" max="361" width="5.8984375" bestFit="1" customWidth="1"/>
    <col min="362" max="362" width="2.8984375" bestFit="1" customWidth="1"/>
    <col min="363" max="373" width="5.8984375" bestFit="1" customWidth="1"/>
    <col min="374" max="374" width="4.8984375" bestFit="1" customWidth="1"/>
    <col min="375" max="384" width="5.8984375" bestFit="1" customWidth="1"/>
    <col min="385" max="385" width="4.8984375" bestFit="1" customWidth="1"/>
    <col min="386" max="387" width="5.8984375" bestFit="1" customWidth="1"/>
    <col min="388" max="388" width="4.8984375" bestFit="1" customWidth="1"/>
    <col min="389" max="389" width="5.8984375" bestFit="1" customWidth="1"/>
    <col min="390" max="390" width="4.8984375" bestFit="1" customWidth="1"/>
    <col min="391" max="395" width="5.8984375" bestFit="1" customWidth="1"/>
    <col min="396" max="396" width="4.8984375" bestFit="1" customWidth="1"/>
    <col min="397" max="408" width="5.8984375" bestFit="1" customWidth="1"/>
    <col min="409" max="409" width="4.8984375" bestFit="1" customWidth="1"/>
    <col min="410" max="415" width="5.8984375" bestFit="1" customWidth="1"/>
    <col min="416" max="416" width="4.8984375" bestFit="1" customWidth="1"/>
    <col min="417" max="420" width="5.8984375" bestFit="1" customWidth="1"/>
    <col min="421" max="421" width="6.8984375" bestFit="1" customWidth="1"/>
    <col min="422" max="422" width="5.8984375" bestFit="1" customWidth="1"/>
    <col min="423" max="423" width="4.8984375" bestFit="1" customWidth="1"/>
    <col min="424" max="425" width="5.8984375" bestFit="1" customWidth="1"/>
    <col min="426" max="426" width="4.8984375" bestFit="1" customWidth="1"/>
    <col min="427" max="441" width="5.8984375" bestFit="1" customWidth="1"/>
    <col min="442" max="442" width="4.8984375" bestFit="1" customWidth="1"/>
    <col min="443" max="448" width="5.8984375" bestFit="1" customWidth="1"/>
    <col min="449" max="449" width="4.8984375" bestFit="1" customWidth="1"/>
    <col min="450" max="460" width="5.8984375" bestFit="1" customWidth="1"/>
    <col min="461" max="461" width="4.8984375" bestFit="1" customWidth="1"/>
    <col min="462" max="465" width="5.8984375" bestFit="1" customWidth="1"/>
    <col min="466" max="466" width="4.8984375" bestFit="1" customWidth="1"/>
    <col min="467" max="469" width="5.8984375" bestFit="1" customWidth="1"/>
    <col min="470" max="470" width="4.8984375" bestFit="1" customWidth="1"/>
    <col min="471" max="474" width="5.8984375" bestFit="1" customWidth="1"/>
    <col min="475" max="475" width="4.8984375" bestFit="1" customWidth="1"/>
    <col min="476" max="479" width="5.8984375" bestFit="1" customWidth="1"/>
    <col min="480" max="480" width="4.8984375" bestFit="1" customWidth="1"/>
    <col min="481" max="484" width="5.8984375" bestFit="1" customWidth="1"/>
    <col min="485" max="485" width="4.8984375" bestFit="1" customWidth="1"/>
    <col min="486" max="487" width="5.8984375" bestFit="1" customWidth="1"/>
    <col min="488" max="488" width="4.8984375" bestFit="1" customWidth="1"/>
    <col min="489" max="500" width="5.8984375" bestFit="1" customWidth="1"/>
    <col min="501" max="501" width="4.8984375" bestFit="1" customWidth="1"/>
    <col min="502" max="509" width="5.8984375" bestFit="1" customWidth="1"/>
    <col min="510" max="510" width="4.8984375" bestFit="1" customWidth="1"/>
    <col min="511" max="515" width="5.8984375" bestFit="1" customWidth="1"/>
    <col min="516" max="516" width="6.8984375" bestFit="1" customWidth="1"/>
    <col min="517" max="519" width="5.8984375" bestFit="1" customWidth="1"/>
    <col min="520" max="520" width="4.8984375" bestFit="1" customWidth="1"/>
    <col min="521" max="524" width="5.8984375" bestFit="1" customWidth="1"/>
    <col min="525" max="525" width="4.8984375" bestFit="1" customWidth="1"/>
    <col min="526" max="556" width="5.8984375" bestFit="1" customWidth="1"/>
    <col min="557" max="557" width="4.8984375" bestFit="1" customWidth="1"/>
    <col min="558" max="578" width="5.8984375" bestFit="1" customWidth="1"/>
    <col min="579" max="579" width="4.8984375" bestFit="1" customWidth="1"/>
    <col min="580" max="591" width="5.8984375" bestFit="1" customWidth="1"/>
    <col min="592" max="592" width="4.8984375" bestFit="1" customWidth="1"/>
    <col min="593" max="598" width="5.8984375" bestFit="1" customWidth="1"/>
    <col min="599" max="599" width="4.8984375" bestFit="1" customWidth="1"/>
    <col min="600" max="606" width="5.8984375" bestFit="1" customWidth="1"/>
    <col min="607" max="607" width="4.8984375" bestFit="1" customWidth="1"/>
    <col min="608" max="609" width="5.8984375" bestFit="1" customWidth="1"/>
    <col min="610" max="610" width="4.8984375" bestFit="1" customWidth="1"/>
    <col min="611" max="621" width="5.8984375" bestFit="1" customWidth="1"/>
    <col min="622" max="622" width="4.8984375" bestFit="1" customWidth="1"/>
    <col min="623" max="628" width="5.8984375" bestFit="1" customWidth="1"/>
    <col min="629" max="630" width="4.8984375" bestFit="1" customWidth="1"/>
    <col min="631" max="637" width="5.8984375" bestFit="1" customWidth="1"/>
    <col min="638" max="638" width="4.8984375" bestFit="1" customWidth="1"/>
    <col min="639" max="653" width="5.8984375" bestFit="1" customWidth="1"/>
    <col min="654" max="654" width="6.8984375" bestFit="1" customWidth="1"/>
    <col min="655" max="664" width="5.8984375" bestFit="1" customWidth="1"/>
    <col min="665" max="665" width="6.8984375" bestFit="1" customWidth="1"/>
    <col min="666" max="666" width="5.8984375" bestFit="1" customWidth="1"/>
    <col min="667" max="667" width="4.8984375" bestFit="1" customWidth="1"/>
    <col min="668" max="668" width="5.8984375" bestFit="1" customWidth="1"/>
    <col min="669" max="669" width="4.8984375" bestFit="1" customWidth="1"/>
    <col min="670" max="670" width="5.8984375" bestFit="1" customWidth="1"/>
    <col min="671" max="671" width="2.8984375" bestFit="1" customWidth="1"/>
    <col min="672" max="672" width="4.8984375" bestFit="1" customWidth="1"/>
    <col min="673" max="674" width="5.8984375" bestFit="1" customWidth="1"/>
    <col min="675" max="675" width="4.8984375" bestFit="1" customWidth="1"/>
    <col min="676" max="683" width="5.8984375" bestFit="1" customWidth="1"/>
    <col min="684" max="684" width="4.8984375" bestFit="1" customWidth="1"/>
    <col min="685" max="693" width="5.8984375" bestFit="1" customWidth="1"/>
    <col min="694" max="716" width="6.8984375" bestFit="1" customWidth="1"/>
    <col min="717" max="717" width="5.8984375" bestFit="1" customWidth="1"/>
    <col min="718" max="748" width="6.8984375" bestFit="1" customWidth="1"/>
    <col min="749" max="749" width="5.8984375" bestFit="1" customWidth="1"/>
    <col min="750" max="757" width="6.8984375" bestFit="1" customWidth="1"/>
    <col min="758" max="758" width="5.8984375" bestFit="1" customWidth="1"/>
    <col min="759" max="770" width="6.8984375" bestFit="1" customWidth="1"/>
    <col min="771" max="771" width="5.8984375" bestFit="1" customWidth="1"/>
    <col min="772" max="772" width="6.8984375" bestFit="1" customWidth="1"/>
    <col min="773" max="773" width="3.8984375" bestFit="1" customWidth="1"/>
    <col min="774" max="780" width="6.8984375" bestFit="1" customWidth="1"/>
    <col min="781" max="781" width="5.8984375" bestFit="1" customWidth="1"/>
    <col min="782" max="782" width="6.8984375" bestFit="1" customWidth="1"/>
    <col min="783" max="783" width="5.8984375" bestFit="1" customWidth="1"/>
    <col min="784" max="819" width="6.8984375" bestFit="1" customWidth="1"/>
    <col min="820" max="821" width="5.8984375" bestFit="1" customWidth="1"/>
    <col min="822" max="834" width="6.8984375" bestFit="1" customWidth="1"/>
    <col min="835" max="835" width="5.8984375" bestFit="1" customWidth="1"/>
    <col min="836" max="843" width="6.8984375" bestFit="1" customWidth="1"/>
    <col min="844" max="844" width="5.8984375" bestFit="1" customWidth="1"/>
    <col min="845" max="849" width="6.8984375" bestFit="1" customWidth="1"/>
    <col min="850" max="850" width="5.8984375" bestFit="1" customWidth="1"/>
    <col min="851" max="867" width="6.8984375" bestFit="1" customWidth="1"/>
    <col min="868" max="868" width="5.8984375" bestFit="1" customWidth="1"/>
    <col min="869" max="890" width="6.8984375" bestFit="1" customWidth="1"/>
    <col min="891" max="891" width="5.8984375" bestFit="1" customWidth="1"/>
    <col min="892" max="896" width="6.8984375" bestFit="1" customWidth="1"/>
    <col min="897" max="897" width="5.8984375" bestFit="1" customWidth="1"/>
    <col min="898" max="908" width="6.8984375" bestFit="1" customWidth="1"/>
    <col min="909" max="909" width="5.8984375" bestFit="1" customWidth="1"/>
    <col min="910" max="917" width="6.8984375" bestFit="1" customWidth="1"/>
    <col min="918" max="918" width="5.8984375" bestFit="1" customWidth="1"/>
    <col min="919" max="920" width="6.8984375" bestFit="1" customWidth="1"/>
    <col min="921" max="921" width="5.8984375" bestFit="1" customWidth="1"/>
    <col min="922" max="965" width="6.8984375" bestFit="1" customWidth="1"/>
    <col min="966" max="966" width="5.8984375" bestFit="1" customWidth="1"/>
    <col min="967" max="976" width="6.8984375" bestFit="1" customWidth="1"/>
    <col min="977" max="977" width="3.8984375" bestFit="1" customWidth="1"/>
    <col min="978" max="993" width="6.8984375" bestFit="1" customWidth="1"/>
    <col min="994" max="994" width="5.8984375" bestFit="1" customWidth="1"/>
    <col min="995" max="995" width="6.8984375" bestFit="1" customWidth="1"/>
    <col min="996" max="996" width="5.8984375" bestFit="1" customWidth="1"/>
    <col min="997" max="999" width="6.8984375" bestFit="1" customWidth="1"/>
    <col min="1000" max="1000" width="5.8984375" bestFit="1" customWidth="1"/>
    <col min="1001" max="1007" width="6.8984375" bestFit="1" customWidth="1"/>
    <col min="1008" max="1008" width="5.8984375" bestFit="1" customWidth="1"/>
    <col min="1009" max="1014" width="6.8984375" bestFit="1" customWidth="1"/>
    <col min="1015" max="1015" width="5.8984375" bestFit="1" customWidth="1"/>
    <col min="1016" max="1016" width="6.8984375" bestFit="1" customWidth="1"/>
    <col min="1017" max="1017" width="5.8984375" bestFit="1" customWidth="1"/>
    <col min="1018" max="1029" width="6.8984375" bestFit="1" customWidth="1"/>
    <col min="1030" max="1030" width="5.8984375" bestFit="1" customWidth="1"/>
    <col min="1031" max="1043" width="6.8984375" bestFit="1" customWidth="1"/>
    <col min="1044" max="1044" width="3.8984375" bestFit="1" customWidth="1"/>
    <col min="1045" max="1054" width="6.8984375" bestFit="1" customWidth="1"/>
    <col min="1055" max="1055" width="5.8984375" bestFit="1" customWidth="1"/>
    <col min="1056" max="1072" width="6.8984375" bestFit="1" customWidth="1"/>
    <col min="1073" max="1073" width="5.8984375" bestFit="1" customWidth="1"/>
    <col min="1074" max="1088" width="6.8984375" bestFit="1" customWidth="1"/>
    <col min="1089" max="1089" width="5.8984375" bestFit="1" customWidth="1"/>
    <col min="1090" max="1096" width="6.8984375" bestFit="1" customWidth="1"/>
    <col min="1097" max="1097" width="5.8984375" bestFit="1" customWidth="1"/>
    <col min="1098" max="1105" width="6.8984375" bestFit="1" customWidth="1"/>
    <col min="1106" max="1106" width="5.8984375" bestFit="1" customWidth="1"/>
    <col min="1107" max="1156" width="6.8984375" bestFit="1" customWidth="1"/>
    <col min="1157" max="1157" width="5.8984375" bestFit="1" customWidth="1"/>
    <col min="1158" max="1158" width="6.8984375" bestFit="1" customWidth="1"/>
    <col min="1159" max="1159" width="5.8984375" bestFit="1" customWidth="1"/>
    <col min="1160" max="1181" width="6.8984375" bestFit="1" customWidth="1"/>
    <col min="1182" max="1182" width="5.8984375" bestFit="1" customWidth="1"/>
    <col min="1183" max="1184" width="6.8984375" bestFit="1" customWidth="1"/>
    <col min="1185" max="1185" width="3.8984375" bestFit="1" customWidth="1"/>
    <col min="1186" max="1190" width="6.8984375" bestFit="1" customWidth="1"/>
    <col min="1191" max="1191" width="3.8984375" bestFit="1" customWidth="1"/>
    <col min="1192" max="1200" width="6.8984375" bestFit="1" customWidth="1"/>
    <col min="1201" max="1201" width="5.8984375" bestFit="1" customWidth="1"/>
    <col min="1202" max="1203" width="6.8984375" bestFit="1" customWidth="1"/>
    <col min="1204" max="1204" width="5.8984375" bestFit="1" customWidth="1"/>
    <col min="1205" max="1248" width="6.8984375" bestFit="1" customWidth="1"/>
    <col min="1249" max="1249" width="5.8984375" bestFit="1" customWidth="1"/>
    <col min="1250" max="1268" width="6.8984375" bestFit="1" customWidth="1"/>
    <col min="1269" max="1269" width="5.8984375" bestFit="1" customWidth="1"/>
    <col min="1270" max="1275" width="6.8984375" bestFit="1" customWidth="1"/>
    <col min="1276" max="1276" width="5.8984375" bestFit="1" customWidth="1"/>
    <col min="1277" max="1283" width="6.8984375" bestFit="1" customWidth="1"/>
    <col min="1284" max="1284" width="5.8984375" bestFit="1" customWidth="1"/>
    <col min="1285" max="1301" width="6.8984375" bestFit="1" customWidth="1"/>
    <col min="1302" max="1303" width="5.8984375" bestFit="1" customWidth="1"/>
    <col min="1304" max="1328" width="6.8984375" bestFit="1" customWidth="1"/>
    <col min="1329" max="1329" width="5.8984375" bestFit="1" customWidth="1"/>
    <col min="1330" max="1331" width="6.8984375" bestFit="1" customWidth="1"/>
    <col min="1332" max="1332" width="5.8984375" bestFit="1" customWidth="1"/>
    <col min="1333" max="1336" width="6.8984375" bestFit="1" customWidth="1"/>
    <col min="1337" max="1337" width="5.8984375" bestFit="1" customWidth="1"/>
    <col min="1338" max="1338" width="6.8984375" bestFit="1" customWidth="1"/>
    <col min="1339" max="1339" width="5.8984375" bestFit="1" customWidth="1"/>
    <col min="1340" max="1348" width="6.8984375" bestFit="1" customWidth="1"/>
    <col min="1349" max="1349" width="5.8984375" bestFit="1" customWidth="1"/>
    <col min="1350" max="1371" width="6.8984375" bestFit="1" customWidth="1"/>
    <col min="1372" max="1372" width="5.8984375" bestFit="1" customWidth="1"/>
    <col min="1373" max="1376" width="6.8984375" bestFit="1" customWidth="1"/>
    <col min="1377" max="1377" width="5.8984375" bestFit="1" customWidth="1"/>
    <col min="1378" max="1378" width="6.8984375" bestFit="1" customWidth="1"/>
    <col min="1379" max="1379" width="5.8984375" bestFit="1" customWidth="1"/>
    <col min="1380" max="1382" width="6.8984375" bestFit="1" customWidth="1"/>
    <col min="1383" max="1383" width="5.8984375" bestFit="1" customWidth="1"/>
    <col min="1384" max="1397" width="6.8984375" bestFit="1" customWidth="1"/>
    <col min="1398" max="1398" width="5.8984375" bestFit="1" customWidth="1"/>
    <col min="1399" max="1402" width="6.8984375" bestFit="1" customWidth="1"/>
    <col min="1403" max="1403" width="5.8984375" bestFit="1" customWidth="1"/>
    <col min="1404" max="1405" width="6.8984375" bestFit="1" customWidth="1"/>
    <col min="1406" max="1406" width="5.8984375" bestFit="1" customWidth="1"/>
    <col min="1407" max="1409" width="6.8984375" bestFit="1" customWidth="1"/>
    <col min="1410" max="1410" width="5.8984375" bestFit="1" customWidth="1"/>
    <col min="1411" max="1417" width="6.8984375" bestFit="1" customWidth="1"/>
    <col min="1418" max="1418" width="5.8984375" bestFit="1" customWidth="1"/>
    <col min="1419" max="1427" width="6.8984375" bestFit="1" customWidth="1"/>
    <col min="1428" max="1428" width="3.8984375" bestFit="1" customWidth="1"/>
    <col min="1429" max="1436" width="6.8984375" bestFit="1" customWidth="1"/>
    <col min="1437" max="1437" width="3.8984375" bestFit="1" customWidth="1"/>
    <col min="1438" max="1444" width="6.8984375" bestFit="1" customWidth="1"/>
    <col min="1445" max="1445" width="5.8984375" bestFit="1" customWidth="1"/>
    <col min="1446" max="1446" width="6.8984375" bestFit="1" customWidth="1"/>
    <col min="1447" max="1447" width="3.8984375" bestFit="1" customWidth="1"/>
    <col min="1448" max="1448" width="5.8984375" bestFit="1" customWidth="1"/>
    <col min="1449" max="1456" width="6.8984375" bestFit="1" customWidth="1"/>
    <col min="1457" max="1457" width="5.8984375" bestFit="1" customWidth="1"/>
    <col min="1458" max="1475" width="6.8984375" bestFit="1" customWidth="1"/>
    <col min="1476" max="1476" width="5.8984375" bestFit="1" customWidth="1"/>
    <col min="1477" max="1478" width="6.8984375" bestFit="1" customWidth="1"/>
    <col min="1479" max="1479" width="5.8984375" bestFit="1" customWidth="1"/>
    <col min="1480" max="1480" width="6.8984375" bestFit="1" customWidth="1"/>
    <col min="1481" max="1481" width="5.8984375" bestFit="1" customWidth="1"/>
    <col min="1482" max="1485" width="6.8984375" bestFit="1" customWidth="1"/>
    <col min="1486" max="1486" width="5.8984375" bestFit="1" customWidth="1"/>
    <col min="1487" max="1495" width="6.8984375" bestFit="1" customWidth="1"/>
    <col min="1496" max="1496" width="5.8984375" bestFit="1" customWidth="1"/>
    <col min="1497" max="1500" width="6.8984375" bestFit="1" customWidth="1"/>
    <col min="1501" max="1522" width="7.8984375" bestFit="1" customWidth="1"/>
    <col min="1523" max="1524" width="6.8984375" bestFit="1" customWidth="1"/>
    <col min="1525" max="1535" width="7.8984375" bestFit="1" customWidth="1"/>
    <col min="1536" max="1536" width="6.8984375" bestFit="1" customWidth="1"/>
    <col min="1537" max="1537" width="7.8984375" bestFit="1" customWidth="1"/>
    <col min="1538" max="1538" width="6.8984375" bestFit="1" customWidth="1"/>
    <col min="1539" max="1551" width="7.8984375" bestFit="1" customWidth="1"/>
    <col min="1552" max="1552" width="6.8984375" bestFit="1" customWidth="1"/>
    <col min="1553" max="1558" width="7.8984375" bestFit="1" customWidth="1"/>
    <col min="1559" max="1559" width="6.8984375" bestFit="1" customWidth="1"/>
    <col min="1560" max="1562" width="7.8984375" bestFit="1" customWidth="1"/>
    <col min="1563" max="1563" width="6.8984375" bestFit="1" customWidth="1"/>
    <col min="1564" max="1566" width="7.8984375" bestFit="1" customWidth="1"/>
    <col min="1567" max="1567" width="6.8984375" bestFit="1" customWidth="1"/>
    <col min="1568" max="1586" width="7.8984375" bestFit="1" customWidth="1"/>
    <col min="1587" max="1587" width="6.8984375" bestFit="1" customWidth="1"/>
    <col min="1588" max="1607" width="7.8984375" bestFit="1" customWidth="1"/>
    <col min="1608" max="1608" width="6.8984375" bestFit="1" customWidth="1"/>
    <col min="1609" max="1620" width="7.8984375" bestFit="1" customWidth="1"/>
    <col min="1621" max="1621" width="6.8984375" bestFit="1" customWidth="1"/>
    <col min="1622" max="1622" width="7.8984375" bestFit="1" customWidth="1"/>
    <col min="1623" max="1623" width="4.8984375" bestFit="1" customWidth="1"/>
    <col min="1624" max="1644" width="7.8984375" bestFit="1" customWidth="1"/>
    <col min="1645" max="1645" width="6.8984375" bestFit="1" customWidth="1"/>
    <col min="1646" max="1649" width="7.8984375" bestFit="1" customWidth="1"/>
    <col min="1650" max="1650" width="6.8984375" bestFit="1" customWidth="1"/>
    <col min="1651" max="1652" width="7.8984375" bestFit="1" customWidth="1"/>
    <col min="1653" max="1653" width="6.8984375" bestFit="1" customWidth="1"/>
    <col min="1654" max="1686" width="7.8984375" bestFit="1" customWidth="1"/>
    <col min="1687" max="1687" width="6.8984375" bestFit="1" customWidth="1"/>
    <col min="1688" max="1688" width="7.8984375" bestFit="1" customWidth="1"/>
    <col min="1689" max="1689" width="6.8984375" bestFit="1" customWidth="1"/>
    <col min="1690" max="1705" width="7.8984375" bestFit="1" customWidth="1"/>
    <col min="1706" max="1706" width="6.8984375" bestFit="1" customWidth="1"/>
    <col min="1707" max="1711" width="7.8984375" bestFit="1" customWidth="1"/>
    <col min="1712" max="1712" width="6.8984375" bestFit="1" customWidth="1"/>
    <col min="1713" max="1742" width="7.8984375" bestFit="1" customWidth="1"/>
    <col min="1743" max="1743" width="4.8984375" bestFit="1" customWidth="1"/>
    <col min="1744" max="1746" width="7.8984375" bestFit="1" customWidth="1"/>
    <col min="1747" max="1747" width="6.8984375" bestFit="1" customWidth="1"/>
    <col min="1748" max="1808" width="7.8984375" bestFit="1" customWidth="1"/>
    <col min="1809" max="1809" width="6.8984375" bestFit="1" customWidth="1"/>
    <col min="1810" max="1840" width="7.8984375" bestFit="1" customWidth="1"/>
    <col min="1841" max="1841" width="6.8984375" bestFit="1" customWidth="1"/>
    <col min="1842" max="1855" width="7.8984375" bestFit="1" customWidth="1"/>
    <col min="1856" max="1856" width="4.8984375" bestFit="1" customWidth="1"/>
    <col min="1857" max="1872" width="7.8984375" bestFit="1" customWidth="1"/>
    <col min="1873" max="1874" width="6.8984375" bestFit="1" customWidth="1"/>
    <col min="1875" max="1877" width="7.8984375" bestFit="1" customWidth="1"/>
    <col min="1878" max="1878" width="6.8984375" bestFit="1" customWidth="1"/>
    <col min="1879" max="1897" width="7.8984375" bestFit="1" customWidth="1"/>
    <col min="1898" max="1898" width="6.8984375" bestFit="1" customWidth="1"/>
    <col min="1899" max="1899" width="4.8984375" bestFit="1" customWidth="1"/>
    <col min="1900" max="1904" width="7.8984375" bestFit="1" customWidth="1"/>
    <col min="1905" max="1908" width="8.8984375" bestFit="1" customWidth="1"/>
    <col min="1909" max="1909" width="5.8984375" bestFit="1" customWidth="1"/>
    <col min="1910" max="1920" width="8.8984375" bestFit="1" customWidth="1"/>
    <col min="1921" max="1922" width="7.8984375" bestFit="1" customWidth="1"/>
    <col min="1923" max="1923" width="8.8984375" bestFit="1" customWidth="1"/>
    <col min="1924" max="1924" width="11.09765625" bestFit="1" customWidth="1"/>
  </cols>
  <sheetData>
    <row r="3" spans="1:1" x14ac:dyDescent="0.25">
      <c r="A3" t="s">
        <v>3061</v>
      </c>
    </row>
    <row r="4" spans="1:1" x14ac:dyDescent="0.25">
      <c r="A4" s="6">
        <v>1924337.8799999992</v>
      </c>
    </row>
    <row r="6" spans="1:1" x14ac:dyDescent="0.25">
      <c r="A6" s="8">
        <f>GETPIVOTDATA("Sales",'Total Sales'!$A$3)</f>
        <v>1924337.8799999992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3CAC7-1BD1-498D-A8F4-61F9B62E074E}">
  <dimension ref="A3:A6"/>
  <sheetViews>
    <sheetView workbookViewId="0">
      <selection activeCell="K15" sqref="K15"/>
    </sheetView>
  </sheetViews>
  <sheetFormatPr defaultRowHeight="13.8" x14ac:dyDescent="0.25"/>
  <cols>
    <col min="1" max="1" width="9.69921875" bestFit="1" customWidth="1"/>
    <col min="2" max="2" width="6.19921875" bestFit="1" customWidth="1"/>
    <col min="3" max="10" width="4.8984375" bestFit="1" customWidth="1"/>
    <col min="11" max="11" width="1.8984375" bestFit="1" customWidth="1"/>
    <col min="12" max="17" width="4.8984375" bestFit="1" customWidth="1"/>
    <col min="18" max="18" width="3.8984375" bestFit="1" customWidth="1"/>
    <col min="19" max="20" width="4.8984375" bestFit="1" customWidth="1"/>
    <col min="21" max="22" width="3.8984375" bestFit="1" customWidth="1"/>
    <col min="23" max="25" width="4.8984375" bestFit="1" customWidth="1"/>
    <col min="26" max="26" width="3.8984375" bestFit="1" customWidth="1"/>
    <col min="27" max="42" width="4.8984375" bestFit="1" customWidth="1"/>
    <col min="43" max="43" width="3.8984375" bestFit="1" customWidth="1"/>
    <col min="44" max="47" width="4.8984375" bestFit="1" customWidth="1"/>
    <col min="48" max="68" width="5.8984375" bestFit="1" customWidth="1"/>
    <col min="69" max="69" width="4.8984375" bestFit="1" customWidth="1"/>
    <col min="70" max="77" width="5.8984375" bestFit="1" customWidth="1"/>
    <col min="78" max="78" width="4.8984375" bestFit="1" customWidth="1"/>
    <col min="79" max="87" width="5.8984375" bestFit="1" customWidth="1"/>
    <col min="88" max="88" width="4.8984375" bestFit="1" customWidth="1"/>
    <col min="89" max="91" width="5.8984375" bestFit="1" customWidth="1"/>
    <col min="92" max="92" width="4.8984375" bestFit="1" customWidth="1"/>
    <col min="93" max="98" width="5.8984375" bestFit="1" customWidth="1"/>
    <col min="99" max="100" width="4.8984375" bestFit="1" customWidth="1"/>
    <col min="101" max="104" width="5.8984375" bestFit="1" customWidth="1"/>
    <col min="105" max="105" width="4.8984375" bestFit="1" customWidth="1"/>
    <col min="106" max="122" width="5.8984375" bestFit="1" customWidth="1"/>
    <col min="123" max="123" width="4.8984375" bestFit="1" customWidth="1"/>
    <col min="124" max="148" width="5.8984375" bestFit="1" customWidth="1"/>
    <col min="149" max="149" width="4.8984375" bestFit="1" customWidth="1"/>
    <col min="150" max="184" width="5.8984375" bestFit="1" customWidth="1"/>
    <col min="185" max="185" width="4.8984375" bestFit="1" customWidth="1"/>
    <col min="186" max="195" width="5.8984375" bestFit="1" customWidth="1"/>
    <col min="196" max="196" width="4.8984375" bestFit="1" customWidth="1"/>
    <col min="197" max="205" width="5.8984375" bestFit="1" customWidth="1"/>
    <col min="206" max="206" width="2.8984375" bestFit="1" customWidth="1"/>
    <col min="207" max="210" width="5.8984375" bestFit="1" customWidth="1"/>
    <col min="211" max="211" width="4.8984375" bestFit="1" customWidth="1"/>
    <col min="212" max="220" width="5.8984375" bestFit="1" customWidth="1"/>
    <col min="221" max="221" width="4.8984375" bestFit="1" customWidth="1"/>
    <col min="222" max="229" width="5.8984375" bestFit="1" customWidth="1"/>
    <col min="230" max="230" width="4.8984375" bestFit="1" customWidth="1"/>
    <col min="231" max="234" width="5.8984375" bestFit="1" customWidth="1"/>
    <col min="235" max="235" width="4.8984375" bestFit="1" customWidth="1"/>
    <col min="236" max="251" width="5.8984375" bestFit="1" customWidth="1"/>
    <col min="252" max="254" width="4.8984375" bestFit="1" customWidth="1"/>
    <col min="255" max="286" width="5.8984375" bestFit="1" customWidth="1"/>
    <col min="287" max="287" width="2.8984375" bestFit="1" customWidth="1"/>
    <col min="288" max="288" width="5.8984375" bestFit="1" customWidth="1"/>
    <col min="289" max="289" width="4.8984375" bestFit="1" customWidth="1"/>
    <col min="290" max="296" width="5.8984375" bestFit="1" customWidth="1"/>
    <col min="297" max="297" width="4.8984375" bestFit="1" customWidth="1"/>
    <col min="298" max="323" width="5.8984375" bestFit="1" customWidth="1"/>
    <col min="324" max="324" width="4.8984375" bestFit="1" customWidth="1"/>
    <col min="325" max="326" width="5.8984375" bestFit="1" customWidth="1"/>
    <col min="327" max="327" width="4.8984375" bestFit="1" customWidth="1"/>
    <col min="328" max="331" width="5.8984375" bestFit="1" customWidth="1"/>
    <col min="332" max="333" width="4.8984375" bestFit="1" customWidth="1"/>
    <col min="334" max="359" width="5.8984375" bestFit="1" customWidth="1"/>
    <col min="360" max="360" width="4.8984375" bestFit="1" customWidth="1"/>
    <col min="361" max="361" width="5.8984375" bestFit="1" customWidth="1"/>
    <col min="362" max="362" width="2.8984375" bestFit="1" customWidth="1"/>
    <col min="363" max="373" width="5.8984375" bestFit="1" customWidth="1"/>
    <col min="374" max="374" width="4.8984375" bestFit="1" customWidth="1"/>
    <col min="375" max="384" width="5.8984375" bestFit="1" customWidth="1"/>
    <col min="385" max="385" width="4.8984375" bestFit="1" customWidth="1"/>
    <col min="386" max="387" width="5.8984375" bestFit="1" customWidth="1"/>
    <col min="388" max="388" width="4.8984375" bestFit="1" customWidth="1"/>
    <col min="389" max="389" width="5.8984375" bestFit="1" customWidth="1"/>
    <col min="390" max="390" width="4.8984375" bestFit="1" customWidth="1"/>
    <col min="391" max="395" width="5.8984375" bestFit="1" customWidth="1"/>
    <col min="396" max="396" width="4.8984375" bestFit="1" customWidth="1"/>
    <col min="397" max="408" width="5.8984375" bestFit="1" customWidth="1"/>
    <col min="409" max="409" width="4.8984375" bestFit="1" customWidth="1"/>
    <col min="410" max="415" width="5.8984375" bestFit="1" customWidth="1"/>
    <col min="416" max="416" width="4.8984375" bestFit="1" customWidth="1"/>
    <col min="417" max="420" width="5.8984375" bestFit="1" customWidth="1"/>
    <col min="421" max="421" width="6.8984375" bestFit="1" customWidth="1"/>
    <col min="422" max="422" width="5.8984375" bestFit="1" customWidth="1"/>
    <col min="423" max="423" width="4.8984375" bestFit="1" customWidth="1"/>
    <col min="424" max="425" width="5.8984375" bestFit="1" customWidth="1"/>
    <col min="426" max="426" width="4.8984375" bestFit="1" customWidth="1"/>
    <col min="427" max="441" width="5.8984375" bestFit="1" customWidth="1"/>
    <col min="442" max="442" width="4.8984375" bestFit="1" customWidth="1"/>
    <col min="443" max="448" width="5.8984375" bestFit="1" customWidth="1"/>
    <col min="449" max="449" width="4.8984375" bestFit="1" customWidth="1"/>
    <col min="450" max="460" width="5.8984375" bestFit="1" customWidth="1"/>
    <col min="461" max="461" width="4.8984375" bestFit="1" customWidth="1"/>
    <col min="462" max="465" width="5.8984375" bestFit="1" customWidth="1"/>
    <col min="466" max="466" width="4.8984375" bestFit="1" customWidth="1"/>
    <col min="467" max="469" width="5.8984375" bestFit="1" customWidth="1"/>
    <col min="470" max="470" width="4.8984375" bestFit="1" customWidth="1"/>
    <col min="471" max="474" width="5.8984375" bestFit="1" customWidth="1"/>
    <col min="475" max="475" width="4.8984375" bestFit="1" customWidth="1"/>
    <col min="476" max="479" width="5.8984375" bestFit="1" customWidth="1"/>
    <col min="480" max="480" width="4.8984375" bestFit="1" customWidth="1"/>
    <col min="481" max="484" width="5.8984375" bestFit="1" customWidth="1"/>
    <col min="485" max="485" width="4.8984375" bestFit="1" customWidth="1"/>
    <col min="486" max="487" width="5.8984375" bestFit="1" customWidth="1"/>
    <col min="488" max="488" width="4.8984375" bestFit="1" customWidth="1"/>
    <col min="489" max="500" width="5.8984375" bestFit="1" customWidth="1"/>
    <col min="501" max="501" width="4.8984375" bestFit="1" customWidth="1"/>
    <col min="502" max="509" width="5.8984375" bestFit="1" customWidth="1"/>
    <col min="510" max="510" width="4.8984375" bestFit="1" customWidth="1"/>
    <col min="511" max="515" width="5.8984375" bestFit="1" customWidth="1"/>
    <col min="516" max="516" width="6.8984375" bestFit="1" customWidth="1"/>
    <col min="517" max="519" width="5.8984375" bestFit="1" customWidth="1"/>
    <col min="520" max="520" width="4.8984375" bestFit="1" customWidth="1"/>
    <col min="521" max="524" width="5.8984375" bestFit="1" customWidth="1"/>
    <col min="525" max="525" width="4.8984375" bestFit="1" customWidth="1"/>
    <col min="526" max="556" width="5.8984375" bestFit="1" customWidth="1"/>
    <col min="557" max="557" width="4.8984375" bestFit="1" customWidth="1"/>
    <col min="558" max="578" width="5.8984375" bestFit="1" customWidth="1"/>
    <col min="579" max="579" width="4.8984375" bestFit="1" customWidth="1"/>
    <col min="580" max="591" width="5.8984375" bestFit="1" customWidth="1"/>
    <col min="592" max="592" width="4.8984375" bestFit="1" customWidth="1"/>
    <col min="593" max="598" width="5.8984375" bestFit="1" customWidth="1"/>
    <col min="599" max="599" width="4.8984375" bestFit="1" customWidth="1"/>
    <col min="600" max="606" width="5.8984375" bestFit="1" customWidth="1"/>
    <col min="607" max="607" width="4.8984375" bestFit="1" customWidth="1"/>
    <col min="608" max="609" width="5.8984375" bestFit="1" customWidth="1"/>
    <col min="610" max="610" width="4.8984375" bestFit="1" customWidth="1"/>
    <col min="611" max="621" width="5.8984375" bestFit="1" customWidth="1"/>
    <col min="622" max="622" width="4.8984375" bestFit="1" customWidth="1"/>
    <col min="623" max="628" width="5.8984375" bestFit="1" customWidth="1"/>
    <col min="629" max="630" width="4.8984375" bestFit="1" customWidth="1"/>
    <col min="631" max="637" width="5.8984375" bestFit="1" customWidth="1"/>
    <col min="638" max="638" width="4.8984375" bestFit="1" customWidth="1"/>
    <col min="639" max="653" width="5.8984375" bestFit="1" customWidth="1"/>
    <col min="654" max="654" width="6.8984375" bestFit="1" customWidth="1"/>
    <col min="655" max="664" width="5.8984375" bestFit="1" customWidth="1"/>
    <col min="665" max="665" width="6.8984375" bestFit="1" customWidth="1"/>
    <col min="666" max="666" width="5.8984375" bestFit="1" customWidth="1"/>
    <col min="667" max="667" width="4.8984375" bestFit="1" customWidth="1"/>
    <col min="668" max="668" width="5.8984375" bestFit="1" customWidth="1"/>
    <col min="669" max="669" width="4.8984375" bestFit="1" customWidth="1"/>
    <col min="670" max="670" width="5.8984375" bestFit="1" customWidth="1"/>
    <col min="671" max="671" width="2.8984375" bestFit="1" customWidth="1"/>
    <col min="672" max="672" width="4.8984375" bestFit="1" customWidth="1"/>
    <col min="673" max="674" width="5.8984375" bestFit="1" customWidth="1"/>
    <col min="675" max="675" width="4.8984375" bestFit="1" customWidth="1"/>
    <col min="676" max="683" width="5.8984375" bestFit="1" customWidth="1"/>
    <col min="684" max="684" width="4.8984375" bestFit="1" customWidth="1"/>
    <col min="685" max="693" width="5.8984375" bestFit="1" customWidth="1"/>
    <col min="694" max="716" width="6.8984375" bestFit="1" customWidth="1"/>
    <col min="717" max="717" width="5.8984375" bestFit="1" customWidth="1"/>
    <col min="718" max="748" width="6.8984375" bestFit="1" customWidth="1"/>
    <col min="749" max="749" width="5.8984375" bestFit="1" customWidth="1"/>
    <col min="750" max="757" width="6.8984375" bestFit="1" customWidth="1"/>
    <col min="758" max="758" width="5.8984375" bestFit="1" customWidth="1"/>
    <col min="759" max="770" width="6.8984375" bestFit="1" customWidth="1"/>
    <col min="771" max="771" width="5.8984375" bestFit="1" customWidth="1"/>
    <col min="772" max="772" width="6.8984375" bestFit="1" customWidth="1"/>
    <col min="773" max="773" width="3.8984375" bestFit="1" customWidth="1"/>
    <col min="774" max="780" width="6.8984375" bestFit="1" customWidth="1"/>
    <col min="781" max="781" width="5.8984375" bestFit="1" customWidth="1"/>
    <col min="782" max="782" width="6.8984375" bestFit="1" customWidth="1"/>
    <col min="783" max="783" width="5.8984375" bestFit="1" customWidth="1"/>
    <col min="784" max="819" width="6.8984375" bestFit="1" customWidth="1"/>
    <col min="820" max="821" width="5.8984375" bestFit="1" customWidth="1"/>
    <col min="822" max="834" width="6.8984375" bestFit="1" customWidth="1"/>
    <col min="835" max="835" width="5.8984375" bestFit="1" customWidth="1"/>
    <col min="836" max="843" width="6.8984375" bestFit="1" customWidth="1"/>
    <col min="844" max="844" width="5.8984375" bestFit="1" customWidth="1"/>
    <col min="845" max="849" width="6.8984375" bestFit="1" customWidth="1"/>
    <col min="850" max="850" width="5.8984375" bestFit="1" customWidth="1"/>
    <col min="851" max="867" width="6.8984375" bestFit="1" customWidth="1"/>
    <col min="868" max="868" width="5.8984375" bestFit="1" customWidth="1"/>
    <col min="869" max="890" width="6.8984375" bestFit="1" customWidth="1"/>
    <col min="891" max="891" width="5.8984375" bestFit="1" customWidth="1"/>
    <col min="892" max="896" width="6.8984375" bestFit="1" customWidth="1"/>
    <col min="897" max="897" width="5.8984375" bestFit="1" customWidth="1"/>
    <col min="898" max="908" width="6.8984375" bestFit="1" customWidth="1"/>
    <col min="909" max="909" width="5.8984375" bestFit="1" customWidth="1"/>
    <col min="910" max="917" width="6.8984375" bestFit="1" customWidth="1"/>
    <col min="918" max="918" width="5.8984375" bestFit="1" customWidth="1"/>
    <col min="919" max="920" width="6.8984375" bestFit="1" customWidth="1"/>
    <col min="921" max="921" width="5.8984375" bestFit="1" customWidth="1"/>
    <col min="922" max="965" width="6.8984375" bestFit="1" customWidth="1"/>
    <col min="966" max="966" width="5.8984375" bestFit="1" customWidth="1"/>
    <col min="967" max="976" width="6.8984375" bestFit="1" customWidth="1"/>
    <col min="977" max="977" width="3.8984375" bestFit="1" customWidth="1"/>
    <col min="978" max="993" width="6.8984375" bestFit="1" customWidth="1"/>
    <col min="994" max="994" width="5.8984375" bestFit="1" customWidth="1"/>
    <col min="995" max="995" width="6.8984375" bestFit="1" customWidth="1"/>
    <col min="996" max="996" width="5.8984375" bestFit="1" customWidth="1"/>
    <col min="997" max="999" width="6.8984375" bestFit="1" customWidth="1"/>
    <col min="1000" max="1000" width="5.8984375" bestFit="1" customWidth="1"/>
    <col min="1001" max="1007" width="6.8984375" bestFit="1" customWidth="1"/>
    <col min="1008" max="1008" width="5.8984375" bestFit="1" customWidth="1"/>
    <col min="1009" max="1014" width="6.8984375" bestFit="1" customWidth="1"/>
    <col min="1015" max="1015" width="5.8984375" bestFit="1" customWidth="1"/>
    <col min="1016" max="1016" width="6.8984375" bestFit="1" customWidth="1"/>
    <col min="1017" max="1017" width="5.8984375" bestFit="1" customWidth="1"/>
    <col min="1018" max="1029" width="6.8984375" bestFit="1" customWidth="1"/>
    <col min="1030" max="1030" width="5.8984375" bestFit="1" customWidth="1"/>
    <col min="1031" max="1043" width="6.8984375" bestFit="1" customWidth="1"/>
    <col min="1044" max="1044" width="3.8984375" bestFit="1" customWidth="1"/>
    <col min="1045" max="1054" width="6.8984375" bestFit="1" customWidth="1"/>
    <col min="1055" max="1055" width="5.8984375" bestFit="1" customWidth="1"/>
    <col min="1056" max="1072" width="6.8984375" bestFit="1" customWidth="1"/>
    <col min="1073" max="1073" width="5.8984375" bestFit="1" customWidth="1"/>
    <col min="1074" max="1088" width="6.8984375" bestFit="1" customWidth="1"/>
    <col min="1089" max="1089" width="5.8984375" bestFit="1" customWidth="1"/>
    <col min="1090" max="1096" width="6.8984375" bestFit="1" customWidth="1"/>
    <col min="1097" max="1097" width="5.8984375" bestFit="1" customWidth="1"/>
    <col min="1098" max="1105" width="6.8984375" bestFit="1" customWidth="1"/>
    <col min="1106" max="1106" width="5.8984375" bestFit="1" customWidth="1"/>
    <col min="1107" max="1156" width="6.8984375" bestFit="1" customWidth="1"/>
    <col min="1157" max="1157" width="5.8984375" bestFit="1" customWidth="1"/>
    <col min="1158" max="1158" width="6.8984375" bestFit="1" customWidth="1"/>
    <col min="1159" max="1159" width="5.8984375" bestFit="1" customWidth="1"/>
    <col min="1160" max="1181" width="6.8984375" bestFit="1" customWidth="1"/>
    <col min="1182" max="1182" width="5.8984375" bestFit="1" customWidth="1"/>
    <col min="1183" max="1184" width="6.8984375" bestFit="1" customWidth="1"/>
    <col min="1185" max="1185" width="3.8984375" bestFit="1" customWidth="1"/>
    <col min="1186" max="1190" width="6.8984375" bestFit="1" customWidth="1"/>
    <col min="1191" max="1191" width="3.8984375" bestFit="1" customWidth="1"/>
    <col min="1192" max="1200" width="6.8984375" bestFit="1" customWidth="1"/>
    <col min="1201" max="1201" width="5.8984375" bestFit="1" customWidth="1"/>
    <col min="1202" max="1203" width="6.8984375" bestFit="1" customWidth="1"/>
    <col min="1204" max="1204" width="5.8984375" bestFit="1" customWidth="1"/>
    <col min="1205" max="1248" width="6.8984375" bestFit="1" customWidth="1"/>
    <col min="1249" max="1249" width="5.8984375" bestFit="1" customWidth="1"/>
    <col min="1250" max="1268" width="6.8984375" bestFit="1" customWidth="1"/>
    <col min="1269" max="1269" width="5.8984375" bestFit="1" customWidth="1"/>
    <col min="1270" max="1275" width="6.8984375" bestFit="1" customWidth="1"/>
    <col min="1276" max="1276" width="5.8984375" bestFit="1" customWidth="1"/>
    <col min="1277" max="1283" width="6.8984375" bestFit="1" customWidth="1"/>
    <col min="1284" max="1284" width="5.8984375" bestFit="1" customWidth="1"/>
    <col min="1285" max="1301" width="6.8984375" bestFit="1" customWidth="1"/>
    <col min="1302" max="1303" width="5.8984375" bestFit="1" customWidth="1"/>
    <col min="1304" max="1328" width="6.8984375" bestFit="1" customWidth="1"/>
    <col min="1329" max="1329" width="5.8984375" bestFit="1" customWidth="1"/>
    <col min="1330" max="1331" width="6.8984375" bestFit="1" customWidth="1"/>
    <col min="1332" max="1332" width="5.8984375" bestFit="1" customWidth="1"/>
    <col min="1333" max="1336" width="6.8984375" bestFit="1" customWidth="1"/>
    <col min="1337" max="1337" width="5.8984375" bestFit="1" customWidth="1"/>
    <col min="1338" max="1338" width="6.8984375" bestFit="1" customWidth="1"/>
    <col min="1339" max="1339" width="5.8984375" bestFit="1" customWidth="1"/>
    <col min="1340" max="1348" width="6.8984375" bestFit="1" customWidth="1"/>
    <col min="1349" max="1349" width="5.8984375" bestFit="1" customWidth="1"/>
    <col min="1350" max="1371" width="6.8984375" bestFit="1" customWidth="1"/>
    <col min="1372" max="1372" width="5.8984375" bestFit="1" customWidth="1"/>
    <col min="1373" max="1376" width="6.8984375" bestFit="1" customWidth="1"/>
    <col min="1377" max="1377" width="5.8984375" bestFit="1" customWidth="1"/>
    <col min="1378" max="1378" width="6.8984375" bestFit="1" customWidth="1"/>
    <col min="1379" max="1379" width="5.8984375" bestFit="1" customWidth="1"/>
    <col min="1380" max="1382" width="6.8984375" bestFit="1" customWidth="1"/>
    <col min="1383" max="1383" width="5.8984375" bestFit="1" customWidth="1"/>
    <col min="1384" max="1397" width="6.8984375" bestFit="1" customWidth="1"/>
    <col min="1398" max="1398" width="5.8984375" bestFit="1" customWidth="1"/>
    <col min="1399" max="1402" width="6.8984375" bestFit="1" customWidth="1"/>
    <col min="1403" max="1403" width="5.8984375" bestFit="1" customWidth="1"/>
    <col min="1404" max="1405" width="6.8984375" bestFit="1" customWidth="1"/>
    <col min="1406" max="1406" width="5.8984375" bestFit="1" customWidth="1"/>
    <col min="1407" max="1409" width="6.8984375" bestFit="1" customWidth="1"/>
    <col min="1410" max="1410" width="5.8984375" bestFit="1" customWidth="1"/>
    <col min="1411" max="1417" width="6.8984375" bestFit="1" customWidth="1"/>
    <col min="1418" max="1418" width="5.8984375" bestFit="1" customWidth="1"/>
    <col min="1419" max="1427" width="6.8984375" bestFit="1" customWidth="1"/>
    <col min="1428" max="1428" width="3.8984375" bestFit="1" customWidth="1"/>
    <col min="1429" max="1436" width="6.8984375" bestFit="1" customWidth="1"/>
    <col min="1437" max="1437" width="3.8984375" bestFit="1" customWidth="1"/>
    <col min="1438" max="1444" width="6.8984375" bestFit="1" customWidth="1"/>
    <col min="1445" max="1445" width="5.8984375" bestFit="1" customWidth="1"/>
    <col min="1446" max="1446" width="6.8984375" bestFit="1" customWidth="1"/>
    <col min="1447" max="1447" width="3.8984375" bestFit="1" customWidth="1"/>
    <col min="1448" max="1448" width="5.8984375" bestFit="1" customWidth="1"/>
    <col min="1449" max="1456" width="6.8984375" bestFit="1" customWidth="1"/>
    <col min="1457" max="1457" width="5.8984375" bestFit="1" customWidth="1"/>
    <col min="1458" max="1475" width="6.8984375" bestFit="1" customWidth="1"/>
    <col min="1476" max="1476" width="5.8984375" bestFit="1" customWidth="1"/>
    <col min="1477" max="1478" width="6.8984375" bestFit="1" customWidth="1"/>
    <col min="1479" max="1479" width="5.8984375" bestFit="1" customWidth="1"/>
    <col min="1480" max="1480" width="6.8984375" bestFit="1" customWidth="1"/>
    <col min="1481" max="1481" width="5.8984375" bestFit="1" customWidth="1"/>
    <col min="1482" max="1485" width="6.8984375" bestFit="1" customWidth="1"/>
    <col min="1486" max="1486" width="5.8984375" bestFit="1" customWidth="1"/>
    <col min="1487" max="1495" width="6.8984375" bestFit="1" customWidth="1"/>
    <col min="1496" max="1496" width="5.8984375" bestFit="1" customWidth="1"/>
    <col min="1497" max="1500" width="6.8984375" bestFit="1" customWidth="1"/>
    <col min="1501" max="1522" width="7.8984375" bestFit="1" customWidth="1"/>
    <col min="1523" max="1524" width="6.8984375" bestFit="1" customWidth="1"/>
    <col min="1525" max="1535" width="7.8984375" bestFit="1" customWidth="1"/>
    <col min="1536" max="1536" width="6.8984375" bestFit="1" customWidth="1"/>
    <col min="1537" max="1537" width="7.8984375" bestFit="1" customWidth="1"/>
    <col min="1538" max="1538" width="6.8984375" bestFit="1" customWidth="1"/>
    <col min="1539" max="1551" width="7.8984375" bestFit="1" customWidth="1"/>
    <col min="1552" max="1552" width="6.8984375" bestFit="1" customWidth="1"/>
    <col min="1553" max="1558" width="7.8984375" bestFit="1" customWidth="1"/>
    <col min="1559" max="1559" width="6.8984375" bestFit="1" customWidth="1"/>
    <col min="1560" max="1562" width="7.8984375" bestFit="1" customWidth="1"/>
    <col min="1563" max="1563" width="6.8984375" bestFit="1" customWidth="1"/>
    <col min="1564" max="1566" width="7.8984375" bestFit="1" customWidth="1"/>
    <col min="1567" max="1567" width="6.8984375" bestFit="1" customWidth="1"/>
    <col min="1568" max="1586" width="7.8984375" bestFit="1" customWidth="1"/>
    <col min="1587" max="1587" width="6.8984375" bestFit="1" customWidth="1"/>
    <col min="1588" max="1607" width="7.8984375" bestFit="1" customWidth="1"/>
    <col min="1608" max="1608" width="6.8984375" bestFit="1" customWidth="1"/>
    <col min="1609" max="1620" width="7.8984375" bestFit="1" customWidth="1"/>
    <col min="1621" max="1621" width="6.8984375" bestFit="1" customWidth="1"/>
    <col min="1622" max="1622" width="7.8984375" bestFit="1" customWidth="1"/>
    <col min="1623" max="1623" width="4.8984375" bestFit="1" customWidth="1"/>
    <col min="1624" max="1644" width="7.8984375" bestFit="1" customWidth="1"/>
    <col min="1645" max="1645" width="6.8984375" bestFit="1" customWidth="1"/>
    <col min="1646" max="1649" width="7.8984375" bestFit="1" customWidth="1"/>
    <col min="1650" max="1650" width="6.8984375" bestFit="1" customWidth="1"/>
    <col min="1651" max="1652" width="7.8984375" bestFit="1" customWidth="1"/>
    <col min="1653" max="1653" width="6.8984375" bestFit="1" customWidth="1"/>
    <col min="1654" max="1686" width="7.8984375" bestFit="1" customWidth="1"/>
    <col min="1687" max="1687" width="6.8984375" bestFit="1" customWidth="1"/>
    <col min="1688" max="1688" width="7.8984375" bestFit="1" customWidth="1"/>
    <col min="1689" max="1689" width="6.8984375" bestFit="1" customWidth="1"/>
    <col min="1690" max="1705" width="7.8984375" bestFit="1" customWidth="1"/>
    <col min="1706" max="1706" width="6.8984375" bestFit="1" customWidth="1"/>
    <col min="1707" max="1711" width="7.8984375" bestFit="1" customWidth="1"/>
    <col min="1712" max="1712" width="6.8984375" bestFit="1" customWidth="1"/>
    <col min="1713" max="1742" width="7.8984375" bestFit="1" customWidth="1"/>
    <col min="1743" max="1743" width="4.8984375" bestFit="1" customWidth="1"/>
    <col min="1744" max="1746" width="7.8984375" bestFit="1" customWidth="1"/>
    <col min="1747" max="1747" width="6.8984375" bestFit="1" customWidth="1"/>
    <col min="1748" max="1808" width="7.8984375" bestFit="1" customWidth="1"/>
    <col min="1809" max="1809" width="6.8984375" bestFit="1" customWidth="1"/>
    <col min="1810" max="1840" width="7.8984375" bestFit="1" customWidth="1"/>
    <col min="1841" max="1841" width="6.8984375" bestFit="1" customWidth="1"/>
    <col min="1842" max="1855" width="7.8984375" bestFit="1" customWidth="1"/>
    <col min="1856" max="1856" width="4.8984375" bestFit="1" customWidth="1"/>
    <col min="1857" max="1872" width="7.8984375" bestFit="1" customWidth="1"/>
    <col min="1873" max="1874" width="6.8984375" bestFit="1" customWidth="1"/>
    <col min="1875" max="1877" width="7.8984375" bestFit="1" customWidth="1"/>
    <col min="1878" max="1878" width="6.8984375" bestFit="1" customWidth="1"/>
    <col min="1879" max="1897" width="7.8984375" bestFit="1" customWidth="1"/>
    <col min="1898" max="1898" width="6.8984375" bestFit="1" customWidth="1"/>
    <col min="1899" max="1899" width="4.8984375" bestFit="1" customWidth="1"/>
    <col min="1900" max="1904" width="7.8984375" bestFit="1" customWidth="1"/>
    <col min="1905" max="1908" width="8.8984375" bestFit="1" customWidth="1"/>
    <col min="1909" max="1909" width="5.8984375" bestFit="1" customWidth="1"/>
    <col min="1910" max="1920" width="8.8984375" bestFit="1" customWidth="1"/>
    <col min="1921" max="1922" width="7.8984375" bestFit="1" customWidth="1"/>
    <col min="1923" max="1923" width="8.8984375" bestFit="1" customWidth="1"/>
    <col min="1924" max="1924" width="11.09765625" bestFit="1" customWidth="1"/>
  </cols>
  <sheetData>
    <row r="3" spans="1:1" x14ac:dyDescent="0.25">
      <c r="A3" t="s">
        <v>3062</v>
      </c>
    </row>
    <row r="4" spans="1:1" x14ac:dyDescent="0.25">
      <c r="A4" s="6">
        <v>224077.68999999959</v>
      </c>
    </row>
    <row r="6" spans="1:1" x14ac:dyDescent="0.25">
      <c r="A6" s="8">
        <f>GETPIVOTDATA("Profit",$A$3)</f>
        <v>224077.68999999959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9FCE1-209F-4DA6-91F3-02A9E902D771}">
  <dimension ref="A2:B5"/>
  <sheetViews>
    <sheetView workbookViewId="0">
      <selection activeCell="C19" sqref="C19"/>
    </sheetView>
  </sheetViews>
  <sheetFormatPr defaultRowHeight="13.8" x14ac:dyDescent="0.25"/>
  <cols>
    <col min="1" max="1" width="13" bestFit="1" customWidth="1"/>
    <col min="2" max="2" width="14.796875" bestFit="1" customWidth="1"/>
  </cols>
  <sheetData>
    <row r="2" spans="1:2" x14ac:dyDescent="0.25">
      <c r="A2" s="4" t="s">
        <v>3052</v>
      </c>
      <c r="B2" t="s">
        <v>3049</v>
      </c>
    </row>
    <row r="3" spans="1:2" x14ac:dyDescent="0.25">
      <c r="A3" s="5" t="s">
        <v>52</v>
      </c>
      <c r="B3" s="13">
        <v>22673599</v>
      </c>
    </row>
    <row r="4" spans="1:2" x14ac:dyDescent="0.25">
      <c r="A4" s="5" t="s">
        <v>40</v>
      </c>
      <c r="B4" s="13">
        <v>19950607</v>
      </c>
    </row>
    <row r="5" spans="1:2" x14ac:dyDescent="0.25">
      <c r="A5" s="5" t="s">
        <v>62</v>
      </c>
      <c r="B5" s="13">
        <v>118154078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A9340-61BB-471E-B553-8C5D3D754EF7}">
  <dimension ref="A2:B5"/>
  <sheetViews>
    <sheetView workbookViewId="0">
      <selection activeCell="C19" sqref="C19"/>
    </sheetView>
  </sheetViews>
  <sheetFormatPr defaultRowHeight="13.8" x14ac:dyDescent="0.25"/>
  <cols>
    <col min="1" max="1" width="25.296875" bestFit="1" customWidth="1"/>
    <col min="2" max="2" width="11.5" bestFit="1" customWidth="1"/>
    <col min="4" max="4" width="22.59765625" bestFit="1" customWidth="1"/>
    <col min="5" max="5" width="9.3984375" customWidth="1"/>
  </cols>
  <sheetData>
    <row r="2" spans="1:2" x14ac:dyDescent="0.25">
      <c r="A2" s="4" t="s">
        <v>3052</v>
      </c>
      <c r="B2" t="s">
        <v>3050</v>
      </c>
    </row>
    <row r="3" spans="1:2" x14ac:dyDescent="0.25">
      <c r="A3" s="5" t="s">
        <v>187</v>
      </c>
      <c r="B3" s="13">
        <v>-1291.0999999999995</v>
      </c>
    </row>
    <row r="4" spans="1:2" x14ac:dyDescent="0.25">
      <c r="A4" s="5" t="s">
        <v>79</v>
      </c>
      <c r="B4" s="13">
        <v>-1544.8399999999997</v>
      </c>
    </row>
    <row r="5" spans="1:2" x14ac:dyDescent="0.25">
      <c r="A5" s="5" t="s">
        <v>165</v>
      </c>
      <c r="B5" s="13">
        <v>-7240.0900000000029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0A9D9-C1B3-498A-A95B-431C3137B187}">
  <dimension ref="A2:B6"/>
  <sheetViews>
    <sheetView workbookViewId="0">
      <selection activeCell="D18" sqref="D18"/>
    </sheetView>
  </sheetViews>
  <sheetFormatPr defaultRowHeight="13.8" x14ac:dyDescent="0.25"/>
  <cols>
    <col min="1" max="1" width="12.59765625" bestFit="1" customWidth="1"/>
    <col min="2" max="3" width="11.796875" bestFit="1" customWidth="1"/>
  </cols>
  <sheetData>
    <row r="2" spans="1:2" x14ac:dyDescent="0.25">
      <c r="A2" s="4" t="s">
        <v>3052</v>
      </c>
      <c r="B2" t="s">
        <v>3053</v>
      </c>
    </row>
    <row r="3" spans="1:2" x14ac:dyDescent="0.25">
      <c r="A3" s="5" t="s">
        <v>41</v>
      </c>
      <c r="B3" s="13">
        <v>657784.53000000073</v>
      </c>
    </row>
    <row r="4" spans="1:2" x14ac:dyDescent="0.25">
      <c r="A4" s="5" t="s">
        <v>53</v>
      </c>
      <c r="B4" s="13">
        <v>464481.03999999946</v>
      </c>
    </row>
    <row r="5" spans="1:2" x14ac:dyDescent="0.25">
      <c r="A5" s="5" t="s">
        <v>127</v>
      </c>
      <c r="B5" s="13">
        <v>401778.37000000023</v>
      </c>
    </row>
    <row r="6" spans="1:2" x14ac:dyDescent="0.25">
      <c r="A6" s="5" t="s">
        <v>71</v>
      </c>
      <c r="B6" s="13">
        <v>400293.94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7E7AE-1E42-4C21-895B-14256730FFEF}">
  <dimension ref="A2:B8"/>
  <sheetViews>
    <sheetView workbookViewId="0">
      <selection activeCell="E25" sqref="E25"/>
    </sheetView>
  </sheetViews>
  <sheetFormatPr defaultRowHeight="13.8" x14ac:dyDescent="0.25"/>
  <cols>
    <col min="1" max="1" width="12.59765625" bestFit="1" customWidth="1"/>
    <col min="2" max="2" width="11.5" bestFit="1" customWidth="1"/>
    <col min="3" max="3" width="11.796875" bestFit="1" customWidth="1"/>
  </cols>
  <sheetData>
    <row r="2" spans="1:2" x14ac:dyDescent="0.25">
      <c r="A2" s="4" t="s">
        <v>3052</v>
      </c>
      <c r="B2" t="s">
        <v>3050</v>
      </c>
    </row>
    <row r="3" spans="1:2" x14ac:dyDescent="0.25">
      <c r="A3" s="5" t="s">
        <v>3057</v>
      </c>
      <c r="B3" s="13">
        <v>103.16000000000048</v>
      </c>
    </row>
    <row r="4" spans="1:2" x14ac:dyDescent="0.25">
      <c r="A4" s="5" t="s">
        <v>3054</v>
      </c>
      <c r="B4" s="13">
        <v>1043.6099999999917</v>
      </c>
    </row>
    <row r="5" spans="1:2" x14ac:dyDescent="0.25">
      <c r="A5" s="5" t="s">
        <v>3056</v>
      </c>
      <c r="B5" s="13">
        <v>35944.650000000038</v>
      </c>
    </row>
    <row r="6" spans="1:2" x14ac:dyDescent="0.25">
      <c r="A6" s="5" t="s">
        <v>3055</v>
      </c>
      <c r="B6" s="13">
        <v>53146.449999999983</v>
      </c>
    </row>
    <row r="7" spans="1:2" x14ac:dyDescent="0.25">
      <c r="A7" s="5" t="s">
        <v>3059</v>
      </c>
      <c r="B7" s="13">
        <v>66837.070000000007</v>
      </c>
    </row>
    <row r="8" spans="1:2" x14ac:dyDescent="0.25">
      <c r="A8" s="5" t="s">
        <v>3058</v>
      </c>
      <c r="B8" s="13">
        <v>67002.750000000015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F09B5-EE82-4376-9C71-0C68CF3663D5}">
  <dimension ref="A3:B13"/>
  <sheetViews>
    <sheetView workbookViewId="0">
      <selection activeCell="G27" sqref="G27"/>
    </sheetView>
  </sheetViews>
  <sheetFormatPr defaultRowHeight="13.8" x14ac:dyDescent="0.25"/>
  <cols>
    <col min="1" max="1" width="18.09765625" bestFit="1" customWidth="1"/>
    <col min="2" max="2" width="11.5" bestFit="1" customWidth="1"/>
  </cols>
  <sheetData>
    <row r="3" spans="1:2" x14ac:dyDescent="0.25">
      <c r="A3" s="4" t="s">
        <v>3052</v>
      </c>
      <c r="B3" t="s">
        <v>3050</v>
      </c>
    </row>
    <row r="4" spans="1:2" x14ac:dyDescent="0.25">
      <c r="A4" s="5" t="s">
        <v>268</v>
      </c>
      <c r="B4" s="13">
        <v>6965.4900000000034</v>
      </c>
    </row>
    <row r="5" spans="1:2" x14ac:dyDescent="0.25">
      <c r="A5" s="5" t="s">
        <v>1021</v>
      </c>
      <c r="B5" s="13">
        <v>11677.369999999999</v>
      </c>
    </row>
    <row r="6" spans="1:2" x14ac:dyDescent="0.25">
      <c r="A6" s="5" t="s">
        <v>400</v>
      </c>
      <c r="B6" s="13">
        <v>11838.490000000002</v>
      </c>
    </row>
    <row r="7" spans="1:2" x14ac:dyDescent="0.25">
      <c r="A7" s="5" t="s">
        <v>313</v>
      </c>
      <c r="B7" s="13">
        <v>12307.570000000003</v>
      </c>
    </row>
    <row r="8" spans="1:2" x14ac:dyDescent="0.25">
      <c r="A8" s="5" t="s">
        <v>191</v>
      </c>
      <c r="B8" s="13">
        <v>12321.55</v>
      </c>
    </row>
    <row r="9" spans="1:2" x14ac:dyDescent="0.25">
      <c r="A9" s="5" t="s">
        <v>115</v>
      </c>
      <c r="B9" s="13">
        <v>17931.05</v>
      </c>
    </row>
    <row r="10" spans="1:2" x14ac:dyDescent="0.25">
      <c r="A10" s="5" t="s">
        <v>167</v>
      </c>
      <c r="B10" s="13">
        <v>23410.78000000001</v>
      </c>
    </row>
    <row r="11" spans="1:2" x14ac:dyDescent="0.25">
      <c r="A11" s="5" t="s">
        <v>84</v>
      </c>
      <c r="B11" s="13">
        <v>27611.919999999987</v>
      </c>
    </row>
    <row r="12" spans="1:2" x14ac:dyDescent="0.25">
      <c r="A12" s="5" t="s">
        <v>143</v>
      </c>
      <c r="B12" s="13">
        <v>28078.880000000001</v>
      </c>
    </row>
    <row r="13" spans="1:2" x14ac:dyDescent="0.25">
      <c r="A13" s="5" t="s">
        <v>58</v>
      </c>
      <c r="B13" s="13">
        <v>37421.970000000016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F1D15-D1E7-46E1-B382-366AA0DDE19D}">
  <dimension ref="A2:B3"/>
  <sheetViews>
    <sheetView workbookViewId="0">
      <selection activeCell="S24" sqref="S24"/>
    </sheetView>
  </sheetViews>
  <sheetFormatPr defaultRowHeight="13.8" x14ac:dyDescent="0.25"/>
  <cols>
    <col min="1" max="1" width="11.5" bestFit="1" customWidth="1"/>
    <col min="2" max="2" width="15" bestFit="1" customWidth="1"/>
    <col min="3" max="3" width="4.8984375" customWidth="1"/>
    <col min="4" max="11" width="4.5" bestFit="1" customWidth="1"/>
    <col min="12" max="12" width="3.59765625" bestFit="1" customWidth="1"/>
    <col min="13" max="14" width="4.5" bestFit="1" customWidth="1"/>
  </cols>
  <sheetData>
    <row r="2" spans="1:2" x14ac:dyDescent="0.25">
      <c r="A2" t="s">
        <v>3050</v>
      </c>
      <c r="B2" t="s">
        <v>3051</v>
      </c>
    </row>
    <row r="3" spans="1:2" x14ac:dyDescent="0.25">
      <c r="A3" s="13">
        <v>224077.68999999959</v>
      </c>
      <c r="B3" s="13">
        <v>95.599999999999952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2DB5F-45D3-41C1-A096-4277BD855F12}">
  <dimension ref="A2:F12"/>
  <sheetViews>
    <sheetView workbookViewId="0">
      <selection activeCell="E21" sqref="E21"/>
    </sheetView>
  </sheetViews>
  <sheetFormatPr defaultRowHeight="13.8" x14ac:dyDescent="0.25"/>
  <cols>
    <col min="1" max="1" width="12.59765625" bestFit="1" customWidth="1"/>
    <col min="2" max="2" width="11.5" bestFit="1" customWidth="1"/>
    <col min="5" max="5" width="10.69921875" customWidth="1"/>
  </cols>
  <sheetData>
    <row r="2" spans="1:6" x14ac:dyDescent="0.25">
      <c r="A2" s="4" t="s">
        <v>3052</v>
      </c>
      <c r="B2" t="s">
        <v>3050</v>
      </c>
    </row>
    <row r="3" spans="1:6" x14ac:dyDescent="0.25">
      <c r="A3" s="5" t="s">
        <v>48</v>
      </c>
      <c r="B3" s="13">
        <v>11677.369999999999</v>
      </c>
      <c r="E3" s="5" t="s">
        <v>48</v>
      </c>
      <c r="F3">
        <v>11677.369999999999</v>
      </c>
    </row>
    <row r="4" spans="1:6" x14ac:dyDescent="0.25">
      <c r="A4" s="5" t="s">
        <v>834</v>
      </c>
      <c r="B4" s="13">
        <v>9300.34</v>
      </c>
      <c r="E4" s="5" t="s">
        <v>834</v>
      </c>
      <c r="F4">
        <v>9300.34</v>
      </c>
    </row>
    <row r="5" spans="1:6" x14ac:dyDescent="0.25">
      <c r="A5" s="5" t="s">
        <v>2020</v>
      </c>
      <c r="B5" s="13">
        <v>9243.26</v>
      </c>
      <c r="E5" s="5" t="s">
        <v>2020</v>
      </c>
      <c r="F5">
        <v>9243.26</v>
      </c>
    </row>
    <row r="6" spans="1:6" x14ac:dyDescent="0.25">
      <c r="A6" s="5" t="s">
        <v>1759</v>
      </c>
      <c r="B6" s="13">
        <v>8839.23</v>
      </c>
      <c r="E6" s="5" t="s">
        <v>1759</v>
      </c>
      <c r="F6">
        <v>8839.23</v>
      </c>
    </row>
    <row r="7" spans="1:6" x14ac:dyDescent="0.25">
      <c r="A7" s="5" t="s">
        <v>1589</v>
      </c>
      <c r="B7" s="13">
        <v>8658.94</v>
      </c>
      <c r="E7" s="5" t="s">
        <v>1589</v>
      </c>
      <c r="F7">
        <v>8658.94</v>
      </c>
    </row>
    <row r="8" spans="1:6" x14ac:dyDescent="0.25">
      <c r="A8" s="5" t="s">
        <v>676</v>
      </c>
      <c r="B8" s="13">
        <v>7865.8400000000011</v>
      </c>
      <c r="E8" s="5" t="s">
        <v>676</v>
      </c>
      <c r="F8">
        <v>7865.8400000000011</v>
      </c>
    </row>
    <row r="9" spans="1:6" x14ac:dyDescent="0.25">
      <c r="A9" s="5" t="s">
        <v>2567</v>
      </c>
      <c r="B9" s="13">
        <v>7495.0599999999995</v>
      </c>
      <c r="E9" s="5" t="s">
        <v>2567</v>
      </c>
      <c r="F9">
        <v>7495.0599999999995</v>
      </c>
    </row>
    <row r="10" spans="1:6" x14ac:dyDescent="0.25">
      <c r="A10" s="5" t="s">
        <v>171</v>
      </c>
      <c r="B10" s="13">
        <v>7257.7599999999993</v>
      </c>
      <c r="E10" s="5" t="s">
        <v>171</v>
      </c>
      <c r="F10">
        <v>7257.7599999999993</v>
      </c>
    </row>
    <row r="11" spans="1:6" x14ac:dyDescent="0.25">
      <c r="A11" s="5" t="s">
        <v>463</v>
      </c>
      <c r="B11" s="13">
        <v>7139.13</v>
      </c>
      <c r="E11" s="5" t="s">
        <v>463</v>
      </c>
      <c r="F11">
        <v>7139.13</v>
      </c>
    </row>
    <row r="12" spans="1:6" x14ac:dyDescent="0.25">
      <c r="A12" s="5" t="s">
        <v>755</v>
      </c>
      <c r="B12" s="13">
        <v>6621</v>
      </c>
      <c r="E12" s="5" t="s">
        <v>755</v>
      </c>
      <c r="F12">
        <v>6621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8B361-8F0B-4DB1-9674-6F2209F8F45A}">
  <dimension ref="A2:E8"/>
  <sheetViews>
    <sheetView workbookViewId="0">
      <selection activeCell="E24" sqref="E24"/>
    </sheetView>
  </sheetViews>
  <sheetFormatPr defaultRowHeight="13.8" x14ac:dyDescent="0.25"/>
  <cols>
    <col min="1" max="1" width="12.59765625" bestFit="1" customWidth="1"/>
    <col min="2" max="2" width="11.5" bestFit="1" customWidth="1"/>
    <col min="3" max="3" width="11.796875" bestFit="1" customWidth="1"/>
  </cols>
  <sheetData>
    <row r="2" spans="1:5" x14ac:dyDescent="0.25">
      <c r="A2" s="4" t="s">
        <v>3052</v>
      </c>
      <c r="B2" t="s">
        <v>3050</v>
      </c>
      <c r="C2" t="s">
        <v>3053</v>
      </c>
      <c r="E2" t="e">
        <v>#N/A</v>
      </c>
    </row>
    <row r="3" spans="1:5" x14ac:dyDescent="0.25">
      <c r="A3" s="5" t="s">
        <v>3054</v>
      </c>
      <c r="B3" s="13">
        <v>1043.6099999999917</v>
      </c>
      <c r="C3" s="13">
        <v>274766.92000000016</v>
      </c>
      <c r="E3">
        <f>B3</f>
        <v>1043.6099999999917</v>
      </c>
    </row>
    <row r="4" spans="1:5" x14ac:dyDescent="0.25">
      <c r="A4" s="5" t="s">
        <v>3056</v>
      </c>
      <c r="B4" s="13">
        <v>35944.650000000038</v>
      </c>
      <c r="C4" s="13">
        <v>326101.46999999997</v>
      </c>
      <c r="E4">
        <f t="shared" ref="E4:E7" si="0">0.7*B4+0.3*E3</f>
        <v>25474.338000000025</v>
      </c>
    </row>
    <row r="5" spans="1:5" x14ac:dyDescent="0.25">
      <c r="A5" s="5" t="s">
        <v>3057</v>
      </c>
      <c r="B5" s="13">
        <v>103.16000000000048</v>
      </c>
      <c r="C5" s="13">
        <v>271696.67000000016</v>
      </c>
      <c r="E5">
        <f t="shared" si="0"/>
        <v>7714.513400000008</v>
      </c>
    </row>
    <row r="6" spans="1:5" x14ac:dyDescent="0.25">
      <c r="A6" s="5" t="s">
        <v>3055</v>
      </c>
      <c r="B6" s="13">
        <v>53146.449999999983</v>
      </c>
      <c r="C6" s="13">
        <v>389831.94999999978</v>
      </c>
      <c r="E6">
        <f t="shared" si="0"/>
        <v>39516.869019999984</v>
      </c>
    </row>
    <row r="7" spans="1:5" x14ac:dyDescent="0.25">
      <c r="A7" s="5" t="s">
        <v>3058</v>
      </c>
      <c r="B7" s="13">
        <v>67002.750000000015</v>
      </c>
      <c r="C7" s="13">
        <v>306572.06999999977</v>
      </c>
      <c r="E7">
        <f t="shared" si="0"/>
        <v>58756.985706000007</v>
      </c>
    </row>
    <row r="8" spans="1:5" x14ac:dyDescent="0.25">
      <c r="A8" s="5" t="s">
        <v>3059</v>
      </c>
      <c r="B8" s="13">
        <v>66837.070000000007</v>
      </c>
      <c r="C8" s="13">
        <v>355368.79999999964</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912DE-14FC-49FA-B776-2CC68214AEA5}">
  <dimension ref="A2:E51"/>
  <sheetViews>
    <sheetView workbookViewId="0">
      <selection activeCell="L4" sqref="L4"/>
    </sheetView>
  </sheetViews>
  <sheetFormatPr defaultRowHeight="13.8" x14ac:dyDescent="0.25"/>
  <cols>
    <col min="1" max="1" width="18.09765625" bestFit="1" customWidth="1"/>
    <col min="2" max="2" width="11.796875" bestFit="1" customWidth="1"/>
    <col min="4" max="4" width="18.09765625" bestFit="1" customWidth="1"/>
    <col min="5" max="5" width="10.69921875" customWidth="1"/>
  </cols>
  <sheetData>
    <row r="2" spans="1:5" x14ac:dyDescent="0.25">
      <c r="A2" s="4" t="s">
        <v>3052</v>
      </c>
      <c r="B2" t="s">
        <v>3053</v>
      </c>
    </row>
    <row r="3" spans="1:5" x14ac:dyDescent="0.25">
      <c r="A3" s="5" t="s">
        <v>58</v>
      </c>
      <c r="B3" s="13">
        <v>288310.60999999981</v>
      </c>
      <c r="D3" s="5" t="s">
        <v>58</v>
      </c>
      <c r="E3">
        <v>288310.60999999981</v>
      </c>
    </row>
    <row r="4" spans="1:5" x14ac:dyDescent="0.25">
      <c r="A4" s="5" t="s">
        <v>84</v>
      </c>
      <c r="B4" s="13">
        <v>223930.47999999992</v>
      </c>
      <c r="D4" s="5" t="s">
        <v>84</v>
      </c>
      <c r="E4">
        <v>223930.47999999992</v>
      </c>
    </row>
    <row r="5" spans="1:5" x14ac:dyDescent="0.25">
      <c r="A5" s="5" t="s">
        <v>191</v>
      </c>
      <c r="B5" s="13">
        <v>98971.250000000015</v>
      </c>
      <c r="D5" s="5" t="s">
        <v>191</v>
      </c>
      <c r="E5">
        <v>98971.250000000015</v>
      </c>
    </row>
    <row r="6" spans="1:5" x14ac:dyDescent="0.25">
      <c r="A6" s="5" t="s">
        <v>143</v>
      </c>
      <c r="B6" s="13">
        <v>93082.73</v>
      </c>
      <c r="D6" s="5" t="s">
        <v>143</v>
      </c>
      <c r="E6">
        <v>93082.73</v>
      </c>
    </row>
    <row r="7" spans="1:5" x14ac:dyDescent="0.25">
      <c r="A7" s="5" t="s">
        <v>375</v>
      </c>
      <c r="B7" s="13">
        <v>87651.110000000044</v>
      </c>
      <c r="D7" s="5" t="s">
        <v>375</v>
      </c>
      <c r="E7">
        <v>87651.110000000044</v>
      </c>
    </row>
    <row r="8" spans="1:5" x14ac:dyDescent="0.25">
      <c r="A8" s="5" t="s">
        <v>48</v>
      </c>
      <c r="B8" s="13">
        <v>83468.060000000012</v>
      </c>
      <c r="D8" s="5" t="s">
        <v>48</v>
      </c>
      <c r="E8">
        <v>83468.060000000012</v>
      </c>
    </row>
    <row r="9" spans="1:5" x14ac:dyDescent="0.25">
      <c r="A9" s="5" t="s">
        <v>313</v>
      </c>
      <c r="B9" s="13">
        <v>69641.810000000027</v>
      </c>
      <c r="D9" s="5" t="s">
        <v>313</v>
      </c>
      <c r="E9">
        <v>69641.810000000027</v>
      </c>
    </row>
    <row r="10" spans="1:5" x14ac:dyDescent="0.25">
      <c r="A10" s="5" t="s">
        <v>167</v>
      </c>
      <c r="B10" s="13">
        <v>69452.820000000022</v>
      </c>
      <c r="D10" s="5" t="s">
        <v>167</v>
      </c>
      <c r="E10">
        <v>69452.820000000022</v>
      </c>
    </row>
    <row r="11" spans="1:5" x14ac:dyDescent="0.25">
      <c r="A11" s="5" t="s">
        <v>1021</v>
      </c>
      <c r="B11" s="13">
        <v>68946.66</v>
      </c>
      <c r="D11" s="5" t="s">
        <v>1021</v>
      </c>
      <c r="E11">
        <v>68946.66</v>
      </c>
    </row>
    <row r="12" spans="1:5" x14ac:dyDescent="0.25">
      <c r="A12" s="5" t="s">
        <v>206</v>
      </c>
      <c r="B12" s="13">
        <v>59114.82</v>
      </c>
      <c r="D12" s="5" t="s">
        <v>206</v>
      </c>
      <c r="E12">
        <v>59114.82</v>
      </c>
    </row>
    <row r="13" spans="1:5" x14ac:dyDescent="0.25">
      <c r="A13" s="5" t="s">
        <v>247</v>
      </c>
      <c r="B13" s="13">
        <v>52435.240000000005</v>
      </c>
      <c r="D13" s="5" t="s">
        <v>247</v>
      </c>
      <c r="E13">
        <v>52435.240000000005</v>
      </c>
    </row>
    <row r="14" spans="1:5" x14ac:dyDescent="0.25">
      <c r="A14" s="5" t="s">
        <v>1291</v>
      </c>
      <c r="B14" s="13">
        <v>46826.44999999999</v>
      </c>
      <c r="D14" s="5" t="s">
        <v>1291</v>
      </c>
      <c r="E14">
        <v>46826.44999999999</v>
      </c>
    </row>
    <row r="15" spans="1:5" x14ac:dyDescent="0.25">
      <c r="A15" s="5" t="s">
        <v>268</v>
      </c>
      <c r="B15" s="13">
        <v>45843.450000000012</v>
      </c>
      <c r="D15" s="5" t="s">
        <v>268</v>
      </c>
      <c r="E15">
        <v>45843.450000000012</v>
      </c>
    </row>
    <row r="16" spans="1:5" x14ac:dyDescent="0.25">
      <c r="A16" s="5" t="s">
        <v>150</v>
      </c>
      <c r="B16" s="13">
        <v>45282.87000000001</v>
      </c>
      <c r="D16" s="5" t="s">
        <v>150</v>
      </c>
      <c r="E16">
        <v>45282.87000000001</v>
      </c>
    </row>
    <row r="17" spans="1:5" x14ac:dyDescent="0.25">
      <c r="A17" s="5" t="s">
        <v>335</v>
      </c>
      <c r="B17" s="13">
        <v>43983.299999999996</v>
      </c>
      <c r="D17" s="5" t="s">
        <v>335</v>
      </c>
      <c r="E17">
        <v>43983.299999999996</v>
      </c>
    </row>
    <row r="18" spans="1:5" x14ac:dyDescent="0.25">
      <c r="A18" s="5" t="s">
        <v>75</v>
      </c>
      <c r="B18" s="13">
        <v>41671.260000000009</v>
      </c>
      <c r="D18" s="5" t="s">
        <v>75</v>
      </c>
      <c r="E18">
        <v>41671.260000000009</v>
      </c>
    </row>
    <row r="19" spans="1:5" x14ac:dyDescent="0.25">
      <c r="A19" s="5" t="s">
        <v>716</v>
      </c>
      <c r="B19" s="13">
        <v>41089.050000000003</v>
      </c>
      <c r="D19" s="5" t="s">
        <v>716</v>
      </c>
      <c r="E19">
        <v>41089.050000000003</v>
      </c>
    </row>
    <row r="20" spans="1:5" x14ac:dyDescent="0.25">
      <c r="A20" s="5" t="s">
        <v>257</v>
      </c>
      <c r="B20" s="13">
        <v>33209.760000000002</v>
      </c>
      <c r="D20" s="5" t="s">
        <v>257</v>
      </c>
      <c r="E20">
        <v>33209.760000000002</v>
      </c>
    </row>
    <row r="21" spans="1:5" x14ac:dyDescent="0.25">
      <c r="A21" s="5" t="s">
        <v>400</v>
      </c>
      <c r="B21" s="13">
        <v>31992.210000000003</v>
      </c>
      <c r="D21" s="5" t="s">
        <v>400</v>
      </c>
      <c r="E21">
        <v>31992.210000000003</v>
      </c>
    </row>
    <row r="22" spans="1:5" x14ac:dyDescent="0.25">
      <c r="A22" s="5" t="s">
        <v>201</v>
      </c>
      <c r="B22" s="13">
        <v>31131.739999999998</v>
      </c>
      <c r="D22" s="5" t="s">
        <v>201</v>
      </c>
      <c r="E22">
        <v>31131.739999999998</v>
      </c>
    </row>
    <row r="23" spans="1:5" x14ac:dyDescent="0.25">
      <c r="A23" s="5" t="s">
        <v>196</v>
      </c>
      <c r="B23" s="13">
        <v>29678.210000000003</v>
      </c>
      <c r="D23" s="5" t="s">
        <v>196</v>
      </c>
      <c r="E23">
        <v>29678.210000000003</v>
      </c>
    </row>
    <row r="24" spans="1:5" x14ac:dyDescent="0.25">
      <c r="A24" s="5" t="s">
        <v>225</v>
      </c>
      <c r="B24" s="13">
        <v>26981.670000000002</v>
      </c>
      <c r="D24" s="5" t="s">
        <v>225</v>
      </c>
      <c r="E24">
        <v>26981.670000000002</v>
      </c>
    </row>
    <row r="25" spans="1:5" x14ac:dyDescent="0.25">
      <c r="A25" s="5" t="s">
        <v>115</v>
      </c>
      <c r="B25" s="13">
        <v>25647.149999999998</v>
      </c>
      <c r="D25" s="5" t="s">
        <v>115</v>
      </c>
      <c r="E25">
        <v>25647.149999999998</v>
      </c>
    </row>
    <row r="26" spans="1:5" x14ac:dyDescent="0.25">
      <c r="A26" s="5" t="s">
        <v>1871</v>
      </c>
      <c r="B26" s="13">
        <v>22770.350000000002</v>
      </c>
      <c r="D26" s="5" t="s">
        <v>1871</v>
      </c>
      <c r="E26">
        <v>22770.350000000002</v>
      </c>
    </row>
    <row r="27" spans="1:5" x14ac:dyDescent="0.25">
      <c r="A27" s="5" t="s">
        <v>67</v>
      </c>
      <c r="B27" s="13">
        <v>21943.910000000003</v>
      </c>
      <c r="D27" s="5" t="s">
        <v>67</v>
      </c>
      <c r="E27">
        <v>21943.910000000003</v>
      </c>
    </row>
    <row r="28" spans="1:5" x14ac:dyDescent="0.25">
      <c r="A28" s="5" t="s">
        <v>945</v>
      </c>
      <c r="B28" s="13">
        <v>16544.629999999997</v>
      </c>
      <c r="D28" s="5" t="s">
        <v>945</v>
      </c>
      <c r="E28">
        <v>16544.629999999997</v>
      </c>
    </row>
    <row r="29" spans="1:5" x14ac:dyDescent="0.25">
      <c r="A29" s="5" t="s">
        <v>509</v>
      </c>
      <c r="B29" s="13">
        <v>15764.509999999997</v>
      </c>
      <c r="D29" s="5" t="s">
        <v>509</v>
      </c>
      <c r="E29">
        <v>15764.509999999997</v>
      </c>
    </row>
    <row r="30" spans="1:5" x14ac:dyDescent="0.25">
      <c r="A30" s="5" t="s">
        <v>428</v>
      </c>
      <c r="B30" s="13">
        <v>15597.44</v>
      </c>
      <c r="D30" s="5" t="s">
        <v>428</v>
      </c>
      <c r="E30">
        <v>15597.44</v>
      </c>
    </row>
    <row r="31" spans="1:5" x14ac:dyDescent="0.25">
      <c r="A31" s="5" t="s">
        <v>626</v>
      </c>
      <c r="B31" s="13">
        <v>15291.350000000002</v>
      </c>
      <c r="D31" s="5" t="s">
        <v>626</v>
      </c>
      <c r="E31">
        <v>15291.350000000002</v>
      </c>
    </row>
    <row r="32" spans="1:5" x14ac:dyDescent="0.25">
      <c r="A32" s="5" t="s">
        <v>184</v>
      </c>
      <c r="B32" s="13">
        <v>14909.429999999998</v>
      </c>
      <c r="D32" s="5" t="s">
        <v>184</v>
      </c>
      <c r="E32">
        <v>14909.429999999998</v>
      </c>
    </row>
    <row r="33" spans="1:5" x14ac:dyDescent="0.25">
      <c r="A33" s="5" t="s">
        <v>391</v>
      </c>
      <c r="B33" s="13">
        <v>14367.860000000002</v>
      </c>
      <c r="D33" s="5" t="s">
        <v>391</v>
      </c>
      <c r="E33">
        <v>14367.860000000002</v>
      </c>
    </row>
    <row r="34" spans="1:5" x14ac:dyDescent="0.25">
      <c r="A34" s="5" t="s">
        <v>1754</v>
      </c>
      <c r="B34" s="13">
        <v>13922.919999999998</v>
      </c>
      <c r="D34" s="5" t="s">
        <v>1754</v>
      </c>
      <c r="E34">
        <v>13922.919999999998</v>
      </c>
    </row>
    <row r="35" spans="1:5" x14ac:dyDescent="0.25">
      <c r="A35" s="5" t="s">
        <v>162</v>
      </c>
      <c r="B35" s="13">
        <v>13491.000000000002</v>
      </c>
      <c r="D35" s="5" t="s">
        <v>162</v>
      </c>
      <c r="E35">
        <v>13491.000000000002</v>
      </c>
    </row>
    <row r="36" spans="1:5" x14ac:dyDescent="0.25">
      <c r="A36" s="5" t="s">
        <v>95</v>
      </c>
      <c r="B36" s="13">
        <v>12593.59</v>
      </c>
      <c r="D36" s="5" t="s">
        <v>95</v>
      </c>
      <c r="E36">
        <v>12593.59</v>
      </c>
    </row>
    <row r="37" spans="1:5" x14ac:dyDescent="0.25">
      <c r="A37" s="5" t="s">
        <v>971</v>
      </c>
      <c r="B37" s="13">
        <v>11724.43</v>
      </c>
      <c r="D37" s="5" t="s">
        <v>971</v>
      </c>
      <c r="E37">
        <v>11724.43</v>
      </c>
    </row>
    <row r="38" spans="1:5" x14ac:dyDescent="0.25">
      <c r="A38" s="5" t="s">
        <v>343</v>
      </c>
      <c r="B38" s="13">
        <v>10977.690000000002</v>
      </c>
      <c r="D38" s="5" t="s">
        <v>343</v>
      </c>
      <c r="E38">
        <v>10977.690000000002</v>
      </c>
    </row>
    <row r="39" spans="1:5" x14ac:dyDescent="0.25">
      <c r="A39" s="5" t="s">
        <v>519</v>
      </c>
      <c r="B39" s="13">
        <v>10903.079999999998</v>
      </c>
      <c r="D39" s="5" t="s">
        <v>519</v>
      </c>
      <c r="E39">
        <v>10903.079999999998</v>
      </c>
    </row>
    <row r="40" spans="1:5" x14ac:dyDescent="0.25">
      <c r="A40" s="5" t="s">
        <v>661</v>
      </c>
      <c r="B40" s="13">
        <v>10681.549999999997</v>
      </c>
      <c r="D40" s="5" t="s">
        <v>661</v>
      </c>
      <c r="E40">
        <v>10681.549999999997</v>
      </c>
    </row>
    <row r="41" spans="1:5" x14ac:dyDescent="0.25">
      <c r="A41" s="5" t="s">
        <v>482</v>
      </c>
      <c r="B41" s="13">
        <v>10027.83</v>
      </c>
      <c r="D41" s="5" t="s">
        <v>482</v>
      </c>
      <c r="E41">
        <v>10027.83</v>
      </c>
    </row>
    <row r="42" spans="1:5" x14ac:dyDescent="0.25">
      <c r="A42" s="5" t="s">
        <v>684</v>
      </c>
      <c r="B42" s="13">
        <v>9689.5799999999981</v>
      </c>
      <c r="D42" s="5" t="s">
        <v>684</v>
      </c>
      <c r="E42">
        <v>9689.5799999999981</v>
      </c>
    </row>
    <row r="43" spans="1:5" x14ac:dyDescent="0.25">
      <c r="A43" s="5" t="s">
        <v>546</v>
      </c>
      <c r="B43" s="13">
        <v>8864.5399999999991</v>
      </c>
      <c r="D43" s="5" t="s">
        <v>546</v>
      </c>
      <c r="E43">
        <v>8864.5399999999991</v>
      </c>
    </row>
    <row r="44" spans="1:5" x14ac:dyDescent="0.25">
      <c r="A44" s="5" t="s">
        <v>210</v>
      </c>
      <c r="B44" s="13">
        <v>7619.7</v>
      </c>
      <c r="D44" s="5" t="s">
        <v>210</v>
      </c>
      <c r="E44">
        <v>7619.7</v>
      </c>
    </row>
    <row r="45" spans="1:5" x14ac:dyDescent="0.25">
      <c r="A45" s="5" t="s">
        <v>317</v>
      </c>
      <c r="B45" s="13">
        <v>6884.04</v>
      </c>
      <c r="D45" s="5" t="s">
        <v>317</v>
      </c>
      <c r="E45">
        <v>6884.04</v>
      </c>
    </row>
    <row r="46" spans="1:5" x14ac:dyDescent="0.25">
      <c r="A46" s="5" t="s">
        <v>241</v>
      </c>
      <c r="B46" s="13">
        <v>6540.5400000000009</v>
      </c>
      <c r="D46" s="5" t="s">
        <v>241</v>
      </c>
      <c r="E46">
        <v>6540.5400000000009</v>
      </c>
    </row>
    <row r="47" spans="1:5" x14ac:dyDescent="0.25">
      <c r="A47" s="5" t="s">
        <v>379</v>
      </c>
      <c r="B47" s="13">
        <v>5593.1799999999994</v>
      </c>
      <c r="D47" s="5" t="s">
        <v>379</v>
      </c>
      <c r="E47">
        <v>5593.1799999999994</v>
      </c>
    </row>
    <row r="48" spans="1:5" x14ac:dyDescent="0.25">
      <c r="A48" s="5" t="s">
        <v>2672</v>
      </c>
      <c r="B48" s="13">
        <v>5300.2300000000005</v>
      </c>
      <c r="D48" s="5" t="s">
        <v>2672</v>
      </c>
      <c r="E48">
        <v>5300.2300000000005</v>
      </c>
    </row>
    <row r="49" spans="1:5" x14ac:dyDescent="0.25">
      <c r="A49" s="5" t="s">
        <v>2206</v>
      </c>
      <c r="B49" s="13">
        <v>1550.4899999999998</v>
      </c>
      <c r="D49" s="5" t="s">
        <v>2206</v>
      </c>
      <c r="E49">
        <v>1550.4899999999998</v>
      </c>
    </row>
    <row r="50" spans="1:5" x14ac:dyDescent="0.25">
      <c r="A50" s="5" t="s">
        <v>1162</v>
      </c>
      <c r="B50" s="13">
        <v>1257.76</v>
      </c>
      <c r="D50" s="5" t="s">
        <v>1162</v>
      </c>
      <c r="E50">
        <v>1257.76</v>
      </c>
    </row>
    <row r="51" spans="1:5" x14ac:dyDescent="0.25">
      <c r="A51" s="5" t="s">
        <v>2239</v>
      </c>
      <c r="B51" s="13">
        <v>1183.54</v>
      </c>
      <c r="D51" s="5" t="s">
        <v>2239</v>
      </c>
      <c r="E51">
        <v>1183.54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C7B2-CAE8-4B79-9F22-E20604712AC9}">
  <dimension ref="A3:B24"/>
  <sheetViews>
    <sheetView workbookViewId="0">
      <selection activeCell="C27" sqref="C27"/>
    </sheetView>
  </sheetViews>
  <sheetFormatPr defaultRowHeight="13.8" x14ac:dyDescent="0.25"/>
  <cols>
    <col min="1" max="1" width="33.8984375" bestFit="1" customWidth="1"/>
    <col min="2" max="2" width="11.796875" bestFit="1" customWidth="1"/>
  </cols>
  <sheetData>
    <row r="3" spans="1:2" x14ac:dyDescent="0.25">
      <c r="A3" s="4" t="s">
        <v>3064</v>
      </c>
      <c r="B3" t="s">
        <v>3053</v>
      </c>
    </row>
    <row r="4" spans="1:2" x14ac:dyDescent="0.25">
      <c r="A4" s="5" t="s">
        <v>54</v>
      </c>
      <c r="B4" s="13">
        <v>660704.31000000006</v>
      </c>
    </row>
    <row r="5" spans="1:2" x14ac:dyDescent="0.25">
      <c r="A5" s="7" t="s">
        <v>204</v>
      </c>
      <c r="B5" s="13">
        <v>107796.09</v>
      </c>
    </row>
    <row r="6" spans="1:2" x14ac:dyDescent="0.25">
      <c r="A6" s="7" t="s">
        <v>55</v>
      </c>
      <c r="B6" s="13">
        <v>261072.73</v>
      </c>
    </row>
    <row r="7" spans="1:2" x14ac:dyDescent="0.25">
      <c r="A7" s="7" t="s">
        <v>63</v>
      </c>
      <c r="B7" s="13">
        <v>98070.91</v>
      </c>
    </row>
    <row r="8" spans="1:2" x14ac:dyDescent="0.25">
      <c r="A8" s="7" t="s">
        <v>165</v>
      </c>
      <c r="B8" s="13">
        <v>193764.58000000005</v>
      </c>
    </row>
    <row r="9" spans="1:2" x14ac:dyDescent="0.25">
      <c r="A9" s="5" t="s">
        <v>42</v>
      </c>
      <c r="B9" s="13">
        <v>551368.61999999976</v>
      </c>
    </row>
    <row r="10" spans="1:2" x14ac:dyDescent="0.25">
      <c r="A10" s="7" t="s">
        <v>270</v>
      </c>
      <c r="B10" s="13">
        <v>82201.149999999965</v>
      </c>
    </row>
    <row r="11" spans="1:2" x14ac:dyDescent="0.25">
      <c r="A11" s="7" t="s">
        <v>122</v>
      </c>
      <c r="B11" s="13">
        <v>185928.13999999987</v>
      </c>
    </row>
    <row r="12" spans="1:2" x14ac:dyDescent="0.25">
      <c r="A12" s="7" t="s">
        <v>82</v>
      </c>
      <c r="B12" s="13">
        <v>10479.769999999999</v>
      </c>
    </row>
    <row r="13" spans="1:2" x14ac:dyDescent="0.25">
      <c r="A13" s="7" t="s">
        <v>147</v>
      </c>
      <c r="B13" s="13">
        <v>4914.8199999999988</v>
      </c>
    </row>
    <row r="14" spans="1:2" x14ac:dyDescent="0.25">
      <c r="A14" s="7" t="s">
        <v>106</v>
      </c>
      <c r="B14" s="13">
        <v>55813.920000000042</v>
      </c>
    </row>
    <row r="15" spans="1:2" x14ac:dyDescent="0.25">
      <c r="A15" s="7" t="s">
        <v>43</v>
      </c>
      <c r="B15" s="13">
        <v>26071.61</v>
      </c>
    </row>
    <row r="16" spans="1:2" x14ac:dyDescent="0.25">
      <c r="A16" s="7" t="s">
        <v>79</v>
      </c>
      <c r="B16" s="13">
        <v>1789.43</v>
      </c>
    </row>
    <row r="17" spans="1:2" x14ac:dyDescent="0.25">
      <c r="A17" s="7" t="s">
        <v>187</v>
      </c>
      <c r="B17" s="13">
        <v>6752.1800000000021</v>
      </c>
    </row>
    <row r="18" spans="1:2" x14ac:dyDescent="0.25">
      <c r="A18" s="7" t="s">
        <v>154</v>
      </c>
      <c r="B18" s="13">
        <v>177417.59999999992</v>
      </c>
    </row>
    <row r="19" spans="1:2" x14ac:dyDescent="0.25">
      <c r="A19" s="5" t="s">
        <v>90</v>
      </c>
      <c r="B19" s="13">
        <v>712264.95000000007</v>
      </c>
    </row>
    <row r="20" spans="1:2" x14ac:dyDescent="0.25">
      <c r="A20" s="7" t="s">
        <v>193</v>
      </c>
      <c r="B20" s="13">
        <v>96261.300000000032</v>
      </c>
    </row>
    <row r="21" spans="1:2" x14ac:dyDescent="0.25">
      <c r="A21" s="7" t="s">
        <v>600</v>
      </c>
      <c r="B21" s="13">
        <v>99069.479999999981</v>
      </c>
    </row>
    <row r="22" spans="1:2" x14ac:dyDescent="0.25">
      <c r="A22" s="7" t="s">
        <v>98</v>
      </c>
      <c r="B22" s="13">
        <v>318169.67999999993</v>
      </c>
    </row>
    <row r="23" spans="1:2" x14ac:dyDescent="0.25">
      <c r="A23" s="7" t="s">
        <v>91</v>
      </c>
      <c r="B23" s="13">
        <v>198764.49000000008</v>
      </c>
    </row>
    <row r="24" spans="1:2" x14ac:dyDescent="0.25">
      <c r="A24" s="5" t="s">
        <v>3063</v>
      </c>
      <c r="B24" s="13">
        <v>1924337.88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0274075-3300-4762-9FE4-D7B33617D5A4}">
  <ds:schemaRefs/>
</ds:datastoreItem>
</file>

<file path=customXml/itemProps2.xml><?xml version="1.0" encoding="utf-8"?>
<ds:datastoreItem xmlns:ds="http://schemas.openxmlformats.org/officeDocument/2006/customXml" ds:itemID="{7B1AA84E-06C0-4DFF-A564-434A60868707}">
  <ds:schemaRefs/>
</ds:datastoreItem>
</file>

<file path=customXml/itemProps3.xml><?xml version="1.0" encoding="utf-8"?>
<ds:datastoreItem xmlns:ds="http://schemas.openxmlformats.org/officeDocument/2006/customXml" ds:itemID="{0B8B5462-C00D-49E5-B71E-333609EF5A46}">
  <ds:schemaRefs/>
</ds:datastoreItem>
</file>

<file path=customXml/itemProps4.xml><?xml version="1.0" encoding="utf-8"?>
<ds:datastoreItem xmlns:ds="http://schemas.openxmlformats.org/officeDocument/2006/customXml" ds:itemID="{6D415F9E-D470-4243-9390-AD457E27CEAC}">
  <ds:schemaRefs>
    <ds:schemaRef ds:uri="http://schemas.microsoft.com/DataMashup"/>
  </ds:schemaRefs>
</ds:datastoreItem>
</file>

<file path=customXml/itemProps5.xml><?xml version="1.0" encoding="utf-8"?>
<ds:datastoreItem xmlns:ds="http://schemas.openxmlformats.org/officeDocument/2006/customXml" ds:itemID="{8EAB1648-A0A7-41C7-99A9-8F358BC976FE}">
  <ds:schemaRefs/>
</ds:datastoreItem>
</file>

<file path=customXml/itemProps6.xml><?xml version="1.0" encoding="utf-8"?>
<ds:datastoreItem xmlns:ds="http://schemas.openxmlformats.org/officeDocument/2006/customXml" ds:itemID="{00A3D2C4-0BF9-4392-8F5D-D05F126671C4}">
  <ds:schemaRefs/>
</ds:datastoreItem>
</file>

<file path=customXml/itemProps7.xml><?xml version="1.0" encoding="utf-8"?>
<ds:datastoreItem xmlns:ds="http://schemas.openxmlformats.org/officeDocument/2006/customXml" ds:itemID="{50B37784-F960-418F-9A54-FC2AE5CD774F}">
  <ds:schemaRefs/>
</ds:datastoreItem>
</file>

<file path=customXml/itemProps8.xml><?xml version="1.0" encoding="utf-8"?>
<ds:datastoreItem xmlns:ds="http://schemas.openxmlformats.org/officeDocument/2006/customXml" ds:itemID="{F578E949-50CB-4E70-A540-5A9AAD75FF26}">
  <ds:schemaRefs/>
</ds:datastoreItem>
</file>

<file path=customXml/itemProps9.xml><?xml version="1.0" encoding="utf-8"?>
<ds:datastoreItem xmlns:ds="http://schemas.openxmlformats.org/officeDocument/2006/customXml" ds:itemID="{6AA71350-3025-4030-B920-CF9F53882BC1}">
  <ds:schemaRefs/>
</ds:datastoreItem>
</file>

<file path=customXml/itemProps10.xml><?xml version="1.0" encoding="utf-8"?>
<ds:datastoreItem xmlns:ds="http://schemas.openxmlformats.org/officeDocument/2006/customXml" ds:itemID="{2FF20240-BC9A-4C5B-B2B8-C6B424007AD5}">
  <ds:schemaRefs/>
</ds:datastoreItem>
</file>

<file path=customXml/itemProps11.xml><?xml version="1.0" encoding="utf-8"?>
<ds:datastoreItem xmlns:ds="http://schemas.openxmlformats.org/officeDocument/2006/customXml" ds:itemID="{FB641845-8150-4B50-B791-D379F3DCA259}">
  <ds:schemaRefs/>
</ds:datastoreItem>
</file>

<file path=customXml/itemProps12.xml><?xml version="1.0" encoding="utf-8"?>
<ds:datastoreItem xmlns:ds="http://schemas.openxmlformats.org/officeDocument/2006/customXml" ds:itemID="{8E1D3BCD-AC6E-4C21-B443-7A003A50AA32}">
  <ds:schemaRefs/>
</ds:datastoreItem>
</file>

<file path=customXml/itemProps13.xml><?xml version="1.0" encoding="utf-8"?>
<ds:datastoreItem xmlns:ds="http://schemas.openxmlformats.org/officeDocument/2006/customXml" ds:itemID="{0F7781AB-DD38-43BC-B762-D65EB01DD46F}">
  <ds:schemaRefs/>
</ds:datastoreItem>
</file>

<file path=customXml/itemProps14.xml><?xml version="1.0" encoding="utf-8"?>
<ds:datastoreItem xmlns:ds="http://schemas.openxmlformats.org/officeDocument/2006/customXml" ds:itemID="{BF2811C4-DCC3-4A3F-A392-0F1CCA0E4E70}">
  <ds:schemaRefs/>
</ds:datastoreItem>
</file>

<file path=customXml/itemProps15.xml><?xml version="1.0" encoding="utf-8"?>
<ds:datastoreItem xmlns:ds="http://schemas.openxmlformats.org/officeDocument/2006/customXml" ds:itemID="{7B7E9AC0-D245-48CC-BBAE-08FC928FAFFD}">
  <ds:schemaRefs/>
</ds:datastoreItem>
</file>

<file path=customXml/itemProps16.xml><?xml version="1.0" encoding="utf-8"?>
<ds:datastoreItem xmlns:ds="http://schemas.openxmlformats.org/officeDocument/2006/customXml" ds:itemID="{40318291-6352-436F-989A-3E7F12634684}">
  <ds:schemaRefs/>
</ds:datastoreItem>
</file>

<file path=customXml/itemProps17.xml><?xml version="1.0" encoding="utf-8"?>
<ds:datastoreItem xmlns:ds="http://schemas.openxmlformats.org/officeDocument/2006/customXml" ds:itemID="{77FDFC14-CB94-4275-99F2-520B40AD1220}">
  <ds:schemaRefs/>
</ds:datastoreItem>
</file>

<file path=customXml/itemProps18.xml><?xml version="1.0" encoding="utf-8"?>
<ds:datastoreItem xmlns:ds="http://schemas.openxmlformats.org/officeDocument/2006/customXml" ds:itemID="{D1200702-67DC-404F-A1B0-28BD560F391D}">
  <ds:schemaRefs/>
</ds:datastoreItem>
</file>

<file path=customXml/itemProps19.xml><?xml version="1.0" encoding="utf-8"?>
<ds:datastoreItem xmlns:ds="http://schemas.openxmlformats.org/officeDocument/2006/customXml" ds:itemID="{94697600-936B-4246-B55A-2FE6F921B59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Sheet1</vt:lpstr>
      <vt:lpstr>DASHBOARD</vt:lpstr>
      <vt:lpstr>Orders</vt:lpstr>
      <vt:lpstr>Returns</vt:lpstr>
      <vt:lpstr>Users</vt:lpstr>
      <vt:lpstr>Manager Sales Performnace Pivot</vt:lpstr>
      <vt:lpstr>Total Sales</vt:lpstr>
      <vt:lpstr>Total Profit</vt:lpstr>
      <vt:lpstr>PiePivot</vt:lpstr>
      <vt:lpstr>PiePivot2</vt:lpstr>
      <vt:lpstr>PiePivot3</vt:lpstr>
      <vt:lpstr>LinePivot</vt:lpstr>
      <vt:lpstr>BarPivot</vt:lpstr>
      <vt:lpstr>PiePivot (2)</vt:lpstr>
      <vt:lpstr>TreemapPivot</vt:lpstr>
      <vt:lpstr>Exponential smothing Pivot</vt:lpstr>
      <vt:lpstr>Sales Map</vt:lpstr>
      <vt:lpstr>Pivot Proudct deatils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Shubham singh</cp:lastModifiedBy>
  <dcterms:created xsi:type="dcterms:W3CDTF">2015-06-05T18:17:20Z</dcterms:created>
  <dcterms:modified xsi:type="dcterms:W3CDTF">2023-01-16T13:58:27Z</dcterms:modified>
</cp:coreProperties>
</file>