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vishnu_v1_in_gt_com/Documents/Documents/GT/SFAC Kerala/10000 FPOs/"/>
    </mc:Choice>
  </mc:AlternateContent>
  <xr:revisionPtr revIDLastSave="274" documentId="8_{0024526E-2C4A-4648-90F1-CBE4497CB4BB}" xr6:coauthVersionLast="47" xr6:coauthVersionMax="47" xr10:uidLastSave="{7F692EEB-9F15-435A-A1B4-791C2AA8F81B}"/>
  <bookViews>
    <workbookView xWindow="-110" yWindow="-110" windowWidth="19420" windowHeight="10300" xr2:uid="{00000000-000D-0000-FFFF-FFFF00000000}"/>
  </bookViews>
  <sheets>
    <sheet name="FPC Details" sheetId="31" r:id="rId1"/>
    <sheet name="Sheet2" sheetId="29" state="hidden" r:id="rId2"/>
  </sheets>
  <definedNames>
    <definedName name="_xlnm._FilterDatabase" localSheetId="0" hidden="1">'FPC Details'!$A$4:$F$150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29" l="1"/>
  <c r="F49" i="29"/>
  <c r="K46" i="29"/>
  <c r="G46" i="29"/>
  <c r="F46" i="29"/>
  <c r="F43" i="29"/>
  <c r="N40" i="29"/>
  <c r="J57" i="29"/>
  <c r="G57" i="29"/>
  <c r="F57" i="29"/>
  <c r="N37" i="29"/>
  <c r="N25" i="29"/>
  <c r="N16" i="29"/>
  <c r="K16" i="29"/>
  <c r="L57" i="29"/>
  <c r="I57" i="29"/>
  <c r="H57" i="29"/>
  <c r="N56" i="29"/>
  <c r="L56" i="29"/>
  <c r="K56" i="29"/>
  <c r="J56" i="29"/>
  <c r="I56" i="29"/>
  <c r="H56" i="29"/>
  <c r="G56" i="29"/>
  <c r="F56" i="29"/>
  <c r="L55" i="29"/>
  <c r="J55" i="29"/>
  <c r="I55" i="29"/>
  <c r="H55" i="29"/>
  <c r="G55" i="29"/>
  <c r="F55" i="29"/>
  <c r="M53" i="29"/>
  <c r="L52" i="29"/>
  <c r="K52" i="29"/>
  <c r="J52" i="29"/>
  <c r="I52" i="29"/>
  <c r="H52" i="29"/>
  <c r="G52" i="29"/>
  <c r="F52" i="29"/>
  <c r="M52" i="29" s="1"/>
  <c r="N51" i="29"/>
  <c r="N52" i="29" s="1"/>
  <c r="M51" i="29"/>
  <c r="M50" i="29"/>
  <c r="L49" i="29"/>
  <c r="K49" i="29"/>
  <c r="J49" i="29"/>
  <c r="I49" i="29"/>
  <c r="H49" i="29"/>
  <c r="G49" i="29"/>
  <c r="M47" i="29"/>
  <c r="L46" i="29"/>
  <c r="J46" i="29"/>
  <c r="I46" i="29"/>
  <c r="H46" i="29"/>
  <c r="M44" i="29"/>
  <c r="L43" i="29"/>
  <c r="K43" i="29"/>
  <c r="J43" i="29"/>
  <c r="I43" i="29"/>
  <c r="H43" i="29"/>
  <c r="G43" i="29"/>
  <c r="M41" i="29"/>
  <c r="M40" i="29"/>
  <c r="M38" i="29"/>
  <c r="M37" i="29"/>
  <c r="M35" i="29"/>
  <c r="M34" i="29"/>
  <c r="M33" i="29"/>
  <c r="N33" i="29" s="1"/>
  <c r="N34" i="29" s="1"/>
  <c r="M32" i="29"/>
  <c r="M31" i="29"/>
  <c r="M29" i="29"/>
  <c r="N30" i="29" s="1"/>
  <c r="N31" i="29" s="1"/>
  <c r="M28" i="29"/>
  <c r="M27" i="29"/>
  <c r="N27" i="29" s="1"/>
  <c r="N28" i="29" s="1"/>
  <c r="M26" i="29"/>
  <c r="L22" i="29"/>
  <c r="K22" i="29"/>
  <c r="J22" i="29"/>
  <c r="I22" i="29"/>
  <c r="H22" i="29"/>
  <c r="G22" i="29"/>
  <c r="F22" i="29"/>
  <c r="M20" i="29"/>
  <c r="M19" i="29"/>
  <c r="M17" i="29"/>
  <c r="L16" i="29"/>
  <c r="J16" i="29"/>
  <c r="I16" i="29"/>
  <c r="H16" i="29"/>
  <c r="G16" i="29"/>
  <c r="F16" i="29"/>
  <c r="M14" i="29"/>
  <c r="M16" i="29" s="1"/>
  <c r="N13" i="29"/>
  <c r="L13" i="29"/>
  <c r="K13" i="29"/>
  <c r="J13" i="29"/>
  <c r="I13" i="29"/>
  <c r="H13" i="29"/>
  <c r="G13" i="29"/>
  <c r="F13" i="29"/>
  <c r="M11" i="29"/>
  <c r="M13" i="29" s="1"/>
  <c r="N10" i="29"/>
  <c r="L10" i="29"/>
  <c r="K10" i="29"/>
  <c r="J10" i="29"/>
  <c r="I10" i="29"/>
  <c r="H10" i="29"/>
  <c r="G10" i="29"/>
  <c r="F10" i="29"/>
  <c r="M8" i="29"/>
  <c r="M10" i="29" s="1"/>
  <c r="N7" i="29"/>
  <c r="L7" i="29"/>
  <c r="K7" i="29"/>
  <c r="J7" i="29"/>
  <c r="I7" i="29"/>
  <c r="H7" i="29"/>
  <c r="G7" i="29"/>
  <c r="F7" i="29"/>
  <c r="M5" i="29"/>
  <c r="M56" i="29" s="1"/>
  <c r="M55" i="29" l="1"/>
  <c r="N55" i="29" s="1"/>
  <c r="N48" i="29"/>
  <c r="N49" i="29" s="1"/>
  <c r="M49" i="29"/>
  <c r="M46" i="29"/>
  <c r="N46" i="29" s="1"/>
  <c r="M43" i="29"/>
  <c r="N43" i="29"/>
  <c r="M22" i="29"/>
  <c r="G58" i="29"/>
  <c r="N22" i="29"/>
  <c r="F58" i="29"/>
  <c r="H58" i="29"/>
  <c r="J58" i="29"/>
  <c r="M57" i="29"/>
  <c r="N57" i="29" s="1"/>
  <c r="N58" i="29" s="1"/>
  <c r="K57" i="29"/>
  <c r="K58" i="29"/>
  <c r="I58" i="29"/>
  <c r="L58" i="29"/>
  <c r="N19" i="29"/>
  <c r="M7" i="29"/>
  <c r="M58" i="29" l="1"/>
</calcChain>
</file>

<file path=xl/sharedStrings.xml><?xml version="1.0" encoding="utf-8"?>
<sst xmlns="http://schemas.openxmlformats.org/spreadsheetml/2006/main" count="789" uniqueCount="456">
  <si>
    <t>Green EIS Farmer Producer Company Limited</t>
  </si>
  <si>
    <t>Irikkur Agro Farmers Producer Company Limited</t>
  </si>
  <si>
    <t>Farmist Farmer Producer Company Limited</t>
  </si>
  <si>
    <t>Thalassery Agro Farmer Producer Company Limited</t>
  </si>
  <si>
    <t>Kanhangad Agro Farmer Producer Company Limited</t>
  </si>
  <si>
    <t>Madhyakerala Farmer Producer Company Limited</t>
  </si>
  <si>
    <t>Fertiland Farmers Producer Company Limited</t>
  </si>
  <si>
    <t>Kollengode Kerasree Farmer Producer Company Limited</t>
  </si>
  <si>
    <t>Sreekrishnapuram Karshakasree Farmers Producer Company Limited</t>
  </si>
  <si>
    <t>Koipuram Farmer Producer Company Limited</t>
  </si>
  <si>
    <t>Darshanam Farmer Producer Company Limited</t>
  </si>
  <si>
    <t>Greens Mala Farmer Producer Company Limited</t>
  </si>
  <si>
    <t>Wayanad Spices and Agro Farmers Producer Company Limited</t>
  </si>
  <si>
    <t>Rackad Agro Products and Industries Framers Producers Company Limited</t>
  </si>
  <si>
    <t>Cocotech Agro Industries Farmers Producer Company Limited</t>
  </si>
  <si>
    <t>Malanadan Farmers Producer Company Limited</t>
  </si>
  <si>
    <t>Spice Land Farmers Producer Company Limited</t>
  </si>
  <si>
    <t>Thiruvithamkoor Farmer Producer Company Limited</t>
  </si>
  <si>
    <t>Ranni Agro Farmers Producer Company Limited</t>
  </si>
  <si>
    <t>Kuttanadu Agri Farmer Producer Company Limited</t>
  </si>
  <si>
    <t>Sabareesa Farmers Producer Company Limited</t>
  </si>
  <si>
    <t>Pazhasi Farmers Producer Company Limited</t>
  </si>
  <si>
    <t>Mukundapuram Farmers Producer Company Limited</t>
  </si>
  <si>
    <t>Payaswini Farmer Producer Company Limited</t>
  </si>
  <si>
    <t>Aryamba Women FED Farmers Producer Company Limited</t>
  </si>
  <si>
    <t>Grameenam Mutholi FED Farmers producer Company Limited</t>
  </si>
  <si>
    <t>Sreevallabha Women FED  Farmers producer Company Limited</t>
  </si>
  <si>
    <t>Kudumbamitra Women FED  Farmers producer Company Limited</t>
  </si>
  <si>
    <t>Alangad Farmer Producer Company Limited</t>
  </si>
  <si>
    <t>Sahya Samridhi Farmers Producer Company Limited</t>
  </si>
  <si>
    <t>Desinganadu Farmer Producer Company Limited</t>
  </si>
  <si>
    <t>Sabarigiri Farmer Producer Company Limited</t>
  </si>
  <si>
    <t>Mukhathala Farmer Producer Company Limited</t>
  </si>
  <si>
    <t>Muthukulam Agroland Farmer Producer Company Limited</t>
  </si>
  <si>
    <t>Idanadu Farmer Producer Company Limited</t>
  </si>
  <si>
    <t>Aasraya Farmer Producer Company Limited</t>
  </si>
  <si>
    <t>Kadathanad Agro Farmer Producer Company Limited</t>
  </si>
  <si>
    <t>Malabarkisan Mitra Farmer Producer Company Limited</t>
  </si>
  <si>
    <t>Keradhanyam Farmer Producer Company Limited</t>
  </si>
  <si>
    <t>Kaipamangalam Livestock Development Producer Company Limited</t>
  </si>
  <si>
    <t>Total</t>
  </si>
  <si>
    <t>#</t>
  </si>
  <si>
    <t>Malanadu Ksheera Vikasana Farmer Producer Company Limited</t>
  </si>
  <si>
    <t>Mannarkkad Farmer Producer Cooperative Society Ltd</t>
  </si>
  <si>
    <t>AMBALAPUZHA BLOCK FARMER PRODUCER AND MARKETING COOPERATIVE SOCIETY LTD No. A1265</t>
  </si>
  <si>
    <t>Name of FPO</t>
  </si>
  <si>
    <t>Name of Implementing agencies</t>
  </si>
  <si>
    <t>Name of State</t>
  </si>
  <si>
    <t>Name of CBBO</t>
  </si>
  <si>
    <t>SEEDS</t>
  </si>
  <si>
    <t>PDS</t>
  </si>
  <si>
    <t>ESAF</t>
  </si>
  <si>
    <t>IED</t>
  </si>
  <si>
    <t>BAMCO</t>
  </si>
  <si>
    <t>SUS Agri Dev.Pvt.Ltd.</t>
  </si>
  <si>
    <t>CISSA</t>
  </si>
  <si>
    <t>Grant Thornton Bharat LLP</t>
  </si>
  <si>
    <t>VFPCK</t>
  </si>
  <si>
    <t>ICAR-ATARI-KVK, Idukki</t>
  </si>
  <si>
    <t>ICAR - ATARI - KVK, Thrissur</t>
  </si>
  <si>
    <t>ICAR - CPCRI, Kasargode</t>
  </si>
  <si>
    <t>The Palai Social Welfare Society</t>
  </si>
  <si>
    <t>KLDB</t>
  </si>
  <si>
    <t>Percentage</t>
  </si>
  <si>
    <t>Seed Licenses</t>
  </si>
  <si>
    <t>Fertilizer Licenses</t>
  </si>
  <si>
    <t>Pesticide Licenses</t>
  </si>
  <si>
    <t xml:space="preserve">GST Licenses </t>
  </si>
  <si>
    <t xml:space="preserve">FSSAI Licenses </t>
  </si>
  <si>
    <t xml:space="preserve">Mandi Licenses </t>
  </si>
  <si>
    <t>On-boarding  ONDC platform</t>
  </si>
  <si>
    <t>Target</t>
  </si>
  <si>
    <t>Achievement</t>
  </si>
  <si>
    <t>CBBOs          ABSTRACT</t>
  </si>
  <si>
    <t>Balance</t>
  </si>
  <si>
    <t>BAYER</t>
  </si>
  <si>
    <t>CSC</t>
  </si>
  <si>
    <t>HORTICORP</t>
  </si>
  <si>
    <t>Name of District</t>
  </si>
  <si>
    <t>Alappuzha</t>
  </si>
  <si>
    <t>Idukki</t>
  </si>
  <si>
    <t>Kannur</t>
  </si>
  <si>
    <t>Kasaragod</t>
  </si>
  <si>
    <t>Kollam</t>
  </si>
  <si>
    <t>Kottayam</t>
  </si>
  <si>
    <t>Malappuram</t>
  </si>
  <si>
    <t>Palakkad</t>
  </si>
  <si>
    <t>Pathanamthitta</t>
  </si>
  <si>
    <t>Thrissur</t>
  </si>
  <si>
    <t>Wayanad</t>
  </si>
  <si>
    <t>Ernakulam</t>
  </si>
  <si>
    <t>Thiruvananthapuram</t>
  </si>
  <si>
    <t>Kozhikode</t>
  </si>
  <si>
    <t>Central Sector Scheme_Formation &amp; Promotion of 10000 FPOs  Contact Numbers</t>
  </si>
  <si>
    <t xml:space="preserve">Ashima Thampan- 9288807775 </t>
  </si>
  <si>
    <t>Rajesh - 9447486157</t>
  </si>
  <si>
    <t>Ranjith- 9447527734</t>
  </si>
  <si>
    <t>Haridas - 6238665279</t>
  </si>
  <si>
    <t>Ranjini- 8086565797</t>
  </si>
  <si>
    <t>James George - 9447329247</t>
  </si>
  <si>
    <t>Munna- 9526349853</t>
  </si>
  <si>
    <t>Sanju- 9645274586</t>
  </si>
  <si>
    <t>Robin George- 9633379372</t>
  </si>
  <si>
    <t>Jibin-7907037169</t>
  </si>
  <si>
    <t>Anoop- 9249466422</t>
  </si>
  <si>
    <t>Sudheep- 8330030433</t>
  </si>
  <si>
    <t>Renjini- 9495352902</t>
  </si>
  <si>
    <t>Chacko- 9544297875</t>
  </si>
  <si>
    <t>Francis- 9745459789</t>
  </si>
  <si>
    <t>Swathy- 8137975131</t>
  </si>
  <si>
    <t>8891029381      9446259381</t>
  </si>
  <si>
    <t>Veena- 9605718939</t>
  </si>
  <si>
    <t>Rosia-9446248543</t>
  </si>
  <si>
    <t>Shanooj-7012246103</t>
  </si>
  <si>
    <t>Joseph- 8547629570</t>
  </si>
  <si>
    <t>80755 86870     9447125090</t>
  </si>
  <si>
    <t>Manikandan-9656262369</t>
  </si>
  <si>
    <t>Abhilash-9567426622</t>
  </si>
  <si>
    <t>Anujith- 7907173269</t>
  </si>
  <si>
    <t>4936294146     9656262369</t>
  </si>
  <si>
    <t>Albin Sabu- 9061150866</t>
  </si>
  <si>
    <t>Anish- 7559057659</t>
  </si>
  <si>
    <t>Vishnudatha-7012768694</t>
  </si>
  <si>
    <t>7025452335      9895732265</t>
  </si>
  <si>
    <t>Anju- 9605670335</t>
  </si>
  <si>
    <t>Sanoob-8943874350</t>
  </si>
  <si>
    <t>-</t>
  </si>
  <si>
    <t>Babu V.I - 9447894169</t>
  </si>
  <si>
    <t>Haridas K.C.
7560915085</t>
  </si>
  <si>
    <t>Raveendran
9633220754</t>
  </si>
  <si>
    <t>Sainudheen
9809774250</t>
  </si>
  <si>
    <t xml:space="preserve">Rejisha Mannambeth.- 9526582689,  </t>
  </si>
  <si>
    <t>Babu K.B.
9895297269</t>
  </si>
  <si>
    <t>Mr.Suresh N.L. -9446771121,</t>
  </si>
  <si>
    <t>Sudhakaran
7034632975</t>
  </si>
  <si>
    <t>Dhanya  - 9497139705</t>
  </si>
  <si>
    <t>Mani T.
9744204450</t>
  </si>
  <si>
    <t>BOD/Chairman Name &amp; Phone Numbers</t>
  </si>
  <si>
    <t>Kadakkal Farmers Producer Company Limited.</t>
  </si>
  <si>
    <t>Thalirnatural Producer Company Limited.</t>
  </si>
  <si>
    <t>Greenhighrange Farmers Producer Company Limited.</t>
  </si>
  <si>
    <t>Malayoraunarvu Farmer Producer Company Limited.</t>
  </si>
  <si>
    <t>Greenthodupuzha Farmer Producer Companty Limited.</t>
  </si>
  <si>
    <t>Paithal Hills Farmers Producer Company Limited.</t>
  </si>
  <si>
    <t>Green Chandragiri Agro Farmer Producer Company Limited.</t>
  </si>
  <si>
    <t>Lalam Farmers Producer Company Limited.</t>
  </si>
  <si>
    <t>Madapally Agri Farmers Producer Company Limited.</t>
  </si>
  <si>
    <t>Manvettom Farmer Producer Company Limited.</t>
  </si>
  <si>
    <t>Myristica Malabar Farmers Producer Company Limited.</t>
  </si>
  <si>
    <t>Kerachittur Farmer Producer Company Limited.</t>
  </si>
  <si>
    <t>Green Ranni Farmer Producer Company Limited.</t>
  </si>
  <si>
    <t>Pazhayannoor Vegetable Farmer Producer Company Limited</t>
  </si>
  <si>
    <t>Madhuvanam Farmers Producer Company Limited.</t>
  </si>
  <si>
    <t>Panamaram Agro Farmers Producer Company Limited.</t>
  </si>
  <si>
    <t>Elamdesam Block Farmer Producer Company Limited</t>
  </si>
  <si>
    <t>Farmfineottappalam farmers producer company limited</t>
  </si>
  <si>
    <t>Greendom Farmers Producer Company Limited</t>
  </si>
  <si>
    <t>Tulu Siri Farmers Producer company Limited</t>
  </si>
  <si>
    <t>NILa Farmer Producer Company Limited</t>
  </si>
  <si>
    <t>Kasargod</t>
  </si>
  <si>
    <r>
      <t xml:space="preserve"> </t>
    </r>
    <r>
      <rPr>
        <sz val="11"/>
        <color theme="1"/>
        <rFont val="Arial"/>
        <family val="2"/>
      </rPr>
      <t>John CE. 7306209126</t>
    </r>
  </si>
  <si>
    <r>
      <t xml:space="preserve">   </t>
    </r>
    <r>
      <rPr>
        <sz val="11"/>
        <color theme="1"/>
        <rFont val="Arial"/>
        <family val="2"/>
      </rPr>
      <t>Surendran K  - 9074272337</t>
    </r>
  </si>
  <si>
    <t>CEO Name   &amp; Phone Numbers</t>
  </si>
  <si>
    <t xml:space="preserve">Sahodaryam Baluserry   Fed  Farmers Producer Company Limited </t>
  </si>
  <si>
    <t>Idukki Agri Care Fed Farmers Producer Company Limited</t>
  </si>
  <si>
    <t>Panthalayani Agro Fed  Farmers Producer Company Limited</t>
  </si>
  <si>
    <t xml:space="preserve">PARAPPA FED FARMER PRODUCER COMPANY LIMITED </t>
  </si>
  <si>
    <t>KUTHUPARAMBA FED FARMER PRODUCER COMPANY LTD</t>
  </si>
  <si>
    <t xml:space="preserve">MANJESWAR FED FARMER PRODUCER COMPANY LIMITED </t>
  </si>
  <si>
    <t xml:space="preserve">PANAMARAM FED FARMER PRODUCER COMPANY LIMITED </t>
  </si>
  <si>
    <t xml:space="preserve">IRRITY FED FARMER PRODUCER COMPANY LIMITED </t>
  </si>
  <si>
    <t>Silent Valley Farmers Producer Company Limited</t>
  </si>
  <si>
    <t xml:space="preserve">KASARAGOD </t>
  </si>
  <si>
    <t>KANNUR</t>
  </si>
  <si>
    <t>KASARAGOD</t>
  </si>
  <si>
    <t xml:space="preserve">WAYANAD </t>
  </si>
  <si>
    <t>Dhanesh C K, 9745818864</t>
  </si>
  <si>
    <t>SUNILDATH,
9205514921</t>
  </si>
  <si>
    <t>M.Abhinand
9568487478</t>
  </si>
  <si>
    <t>Mohandas M N 
96567178 70</t>
  </si>
  <si>
    <t>Alan V C  
7012757315</t>
  </si>
  <si>
    <t>ULLAS M, 
9747395062</t>
  </si>
  <si>
    <t>SHIBIN 6282318920</t>
  </si>
  <si>
    <t>REGHUNATHAN NAIR PC             6282850451</t>
  </si>
  <si>
    <t>HRIDHYA E               9778225484</t>
  </si>
  <si>
    <t>DIVAKARAN KK          9446164887</t>
  </si>
  <si>
    <t>BIJILA AV 9656771148</t>
  </si>
  <si>
    <t>KADER K M 9496358964</t>
  </si>
  <si>
    <t>ANJANA K M 7559914577</t>
  </si>
  <si>
    <t>AGASTHI M M 9995480801</t>
  </si>
  <si>
    <t>JILU JOSE V 79073315529</t>
  </si>
  <si>
    <t>DHANYA PK  9605474817</t>
  </si>
  <si>
    <t>Vishnu Dileep             94472 30488</t>
  </si>
  <si>
    <t>K.K.Murali 9496461584</t>
  </si>
  <si>
    <t>Chinnu Soman          96050 89107</t>
  </si>
  <si>
    <t>Prasannan P.K         8301848916</t>
  </si>
  <si>
    <t>Akhilesh Nair               97467 90200</t>
  </si>
  <si>
    <t>T. S. Krishnankutty 9747965665</t>
  </si>
  <si>
    <t>Baby M.N             97451 06579</t>
  </si>
  <si>
    <t>Padmabhooshan S 9496308308</t>
  </si>
  <si>
    <t>Vivek                   74034 70174</t>
  </si>
  <si>
    <t>Manoj                  9995758899</t>
  </si>
  <si>
    <t>Rohin                    73065 86282</t>
  </si>
  <si>
    <t>G. Raman Nair    9447143596</t>
  </si>
  <si>
    <t>Athira                  85929 78081</t>
  </si>
  <si>
    <t>Venugopal                  99469 07151</t>
  </si>
  <si>
    <t>Swathy              62382 06355</t>
  </si>
  <si>
    <t>Prasannakumar        97454 63163</t>
  </si>
  <si>
    <t>Dileep Kumar      7025691821</t>
  </si>
  <si>
    <t>Nithin                   6282187070</t>
  </si>
  <si>
    <t>Venu                     94953 18828</t>
  </si>
  <si>
    <t>Anu Balan          80894 87063</t>
  </si>
  <si>
    <t>Abhilash M U           9633485858</t>
  </si>
  <si>
    <t>Karunakaran Nambiar 9447469668</t>
  </si>
  <si>
    <t>Sreeparvathy        96334 66651</t>
  </si>
  <si>
    <t>Rekha             9947119179</t>
  </si>
  <si>
    <t>Shilpa                95675 23268</t>
  </si>
  <si>
    <t>Sheeba G Nair 9544990173</t>
  </si>
  <si>
    <t>Jisha                      62383 96412</t>
  </si>
  <si>
    <t>Ambili D Nair 8547855381</t>
  </si>
  <si>
    <t>Aswathy                             6282276696</t>
  </si>
  <si>
    <t>Jaya Rajeev 8113035871</t>
  </si>
  <si>
    <t>Nalla Nadu Farmer Producer Company Limited</t>
  </si>
  <si>
    <t>Haripad Farmer Producer Company Limited</t>
  </si>
  <si>
    <t>Upavanam Farmer Producer Company Limited</t>
  </si>
  <si>
    <t>Pathanapuram Farmer Producer Company Limited</t>
  </si>
  <si>
    <t>Vamanapuram Farmer Producer Company Ltd.</t>
  </si>
  <si>
    <t>Vellanad Rural Farmer Producer Company ltd</t>
  </si>
  <si>
    <t>Pandalam Farmer Producer Company Ltd</t>
  </si>
  <si>
    <t>Koyyikkalnadu Farmer Producer company limited</t>
  </si>
  <si>
    <t>Pothencode Farmers Producers Company Limited</t>
  </si>
  <si>
    <t>Chirayinkeezhu Farmer Producer Company Limited</t>
  </si>
  <si>
    <t>Mavelikara Farmers Producer Company Limited</t>
  </si>
  <si>
    <t>Kottarakkara agro Farmers Producer Company Limited</t>
  </si>
  <si>
    <t>Masters Farmers Producer Company Limited</t>
  </si>
  <si>
    <t>Vellayani Farmers Producer Company Limited</t>
  </si>
  <si>
    <t>Ekatha Farmers Producer Company Limited</t>
  </si>
  <si>
    <t>Kallada Rivervalley Farmers Producer Company Limited</t>
  </si>
  <si>
    <t>Grama Samrudhi Farmers Producer Company Limited</t>
  </si>
  <si>
    <t>Neyyar Farmers Producer Company Limited</t>
  </si>
  <si>
    <t>Mallappally Farmers Producer Company Limited</t>
  </si>
  <si>
    <t>Kshoni Farmers Producer Company Limited</t>
  </si>
  <si>
    <t>Chittumala Farmers Producer Company Limited</t>
  </si>
  <si>
    <t>Chengannur Farmers Producer Company Limited</t>
  </si>
  <si>
    <t>Malabar Farmers Producer Company Limited</t>
  </si>
  <si>
    <t>Wayanad Hills Farmers Producer Company Limited</t>
  </si>
  <si>
    <t>Cannanore Agro Farmers Producer Company Limited</t>
  </si>
  <si>
    <t>Parakkadavu Farmers Producer Company Limited</t>
  </si>
  <si>
    <t>Konni Queen Farmers Producer Company Limited</t>
  </si>
  <si>
    <t>Mankada Farmers Producer Company Limited</t>
  </si>
  <si>
    <t>Maithri Irinjalakkuda Farmers Producer Company Limited</t>
  </si>
  <si>
    <t>Pratheeksha  Ettumanoor Farmers Producer Company Limited</t>
  </si>
  <si>
    <t>AGRONOMO Farmers Producer Company Limited</t>
  </si>
  <si>
    <t>GLABERRIMA AGRO Farmers Producer Company Limited</t>
  </si>
  <si>
    <t>Kaivalyamithra Farmers Producer Company Limited</t>
  </si>
  <si>
    <t>Trivandrum</t>
  </si>
  <si>
    <t>Allappuzha</t>
  </si>
  <si>
    <t xml:space="preserve">Kottayam </t>
  </si>
  <si>
    <t>MALAPPURAM</t>
  </si>
  <si>
    <t xml:space="preserve">Palakkad </t>
  </si>
  <si>
    <t>Grant Thornton</t>
  </si>
  <si>
    <t>Bayer crop science company</t>
  </si>
  <si>
    <t>Veena                  70257 54015</t>
  </si>
  <si>
    <t>Raji                    9496275630</t>
  </si>
  <si>
    <t>Sreeraj            75920 30504</t>
  </si>
  <si>
    <t>Sandeep      9947049999</t>
  </si>
  <si>
    <t>Neethu          81138 32867</t>
  </si>
  <si>
    <t>Ajith Shankar         9847190593</t>
  </si>
  <si>
    <t>Shaji                      85473 69719</t>
  </si>
  <si>
    <t>Vijayakumar       9447528751</t>
  </si>
  <si>
    <t>Arya                 85473 69688</t>
  </si>
  <si>
    <t>Sasidharan Pillai       9995015287</t>
  </si>
  <si>
    <t>Seethalekshmi G 7012206275</t>
  </si>
  <si>
    <t>Prasannakumaran Nair 9447152522</t>
  </si>
  <si>
    <t>Pramod P 9074573774</t>
  </si>
  <si>
    <t>Ratheesh V R 9946226398</t>
  </si>
  <si>
    <t>Parvathy A K - 9188039834</t>
  </si>
  <si>
    <t>Renjith M V - 9447963501</t>
  </si>
  <si>
    <t>Aswanth Raj-9539569590</t>
  </si>
  <si>
    <t>Priya Prasad-9947765695</t>
  </si>
  <si>
    <t>Nikhila Jayan.N-7306004670</t>
  </si>
  <si>
    <t>Rajesh.V -9446039808</t>
  </si>
  <si>
    <t>Akhil A 9557274966</t>
  </si>
  <si>
    <t>Dr.Anilkumar S 9349577778</t>
  </si>
  <si>
    <t>Anjali S Mohan. 7012887446</t>
  </si>
  <si>
    <t>Radhakrishnan. K. 9847547505</t>
  </si>
  <si>
    <t>Lakshmi M Chandran- 9207695826</t>
  </si>
  <si>
    <t>V Sasidharan Nair - 9562209952</t>
  </si>
  <si>
    <t>Visakh 9074495621</t>
  </si>
  <si>
    <t>Aneesh P +91 95675 17299</t>
  </si>
  <si>
    <t>Kasthuri P - 6282323353</t>
  </si>
  <si>
    <t>N Vijayakumar 9061370145</t>
  </si>
  <si>
    <t>Greeshma G (8921050988)</t>
  </si>
  <si>
    <t>G Rajagopalan Nair (9387908139)</t>
  </si>
  <si>
    <t>Divya T Nair (8921040264)</t>
  </si>
  <si>
    <t>Biju Kamalasanan Pillai (9947137913)</t>
  </si>
  <si>
    <t>Kavya Chandran S ( 8138843903)</t>
  </si>
  <si>
    <t>Adv.S Suresh (9447239008)</t>
  </si>
  <si>
    <t>Gokul Krishnan (8111900155)</t>
  </si>
  <si>
    <t>R Rajesh (9847121099)</t>
  </si>
  <si>
    <t>Krishna M S (9746419472)</t>
  </si>
  <si>
    <t>Thomas Koshy (9847261775</t>
  </si>
  <si>
    <t>JITHU -9744570532</t>
  </si>
  <si>
    <t>HARIKRISHNANN S PILLAI -9447454898</t>
  </si>
  <si>
    <t>Krishnapriya.A.M-(7306565012,9497093041</t>
  </si>
  <si>
    <t>Anithkumar.S.V (8547725948)</t>
  </si>
  <si>
    <t>stefini alex-8848672674</t>
  </si>
  <si>
    <t>unnikrishnan p-9605601713</t>
  </si>
  <si>
    <t>Aswin V -9526315226</t>
  </si>
  <si>
    <t>Ramachandran Nair S -8304881439</t>
  </si>
  <si>
    <t>Yadhukrishnan p v 8593957657</t>
  </si>
  <si>
    <t>Manuja Rani - 8921711670</t>
  </si>
  <si>
    <t>Suresh K Pillai - 9605277776</t>
  </si>
  <si>
    <t>Athira.S 9605654463</t>
  </si>
  <si>
    <t>sajiv +918848712005</t>
  </si>
  <si>
    <t>Haripriya +919633879599</t>
  </si>
  <si>
    <t>Vinod K 9847257167</t>
  </si>
  <si>
    <t>Muraleedharan-8075703985</t>
  </si>
  <si>
    <t>Sreekumaran Pillai C.D,9436049331</t>
  </si>
  <si>
    <t>Gayathri-8594063726</t>
  </si>
  <si>
    <t>Kunjappu-9400409142</t>
  </si>
  <si>
    <t>Sarika-9496116180</t>
  </si>
  <si>
    <t>Abdul Manaf-9496662363</t>
  </si>
  <si>
    <t>Sikha- 6282209982</t>
  </si>
  <si>
    <t>Prasad kumar-9605982024</t>
  </si>
  <si>
    <t>Anjitha EK  - 9567904041</t>
  </si>
  <si>
    <t>Thomas VJ - 9495078376</t>
  </si>
  <si>
    <t>Aswathi Mohan - 9074660395</t>
  </si>
  <si>
    <t>Sasidharan Nair - 9847981833</t>
  </si>
  <si>
    <t>Ayiman Mohammed - 8281543413</t>
  </si>
  <si>
    <t>Daidalikutty Haji - 9447737101</t>
  </si>
  <si>
    <t>Kiran Thomas- 9526214288</t>
  </si>
  <si>
    <t>James - 9349250292</t>
  </si>
  <si>
    <t>Rejimon - 8281386868</t>
  </si>
  <si>
    <t>Zakkaria Shan - 9947748549</t>
  </si>
  <si>
    <t>SHILPA JUSTIN-9446643990</t>
  </si>
  <si>
    <t>BINOY PATTATHIL-9947073990</t>
  </si>
  <si>
    <t>Sajira banu - 8594054869</t>
  </si>
  <si>
    <t>Mohammed shafi - 9995161700</t>
  </si>
  <si>
    <t>Noble - 9188184707</t>
  </si>
  <si>
    <t>Athira</t>
  </si>
  <si>
    <t xml:space="preserve"> Rimees Yum 9072551293 </t>
  </si>
  <si>
    <t>Resigned</t>
  </si>
  <si>
    <t xml:space="preserve">Padakumar K P- 9447639802 </t>
  </si>
  <si>
    <t xml:space="preserve"> ABDUL JALEEL P  9447933129   </t>
  </si>
  <si>
    <t>ANTONY JOBY A 9847372734</t>
  </si>
  <si>
    <t>SANDEEP P 9946723752</t>
  </si>
  <si>
    <t xml:space="preserve">CSC e-Governance </t>
  </si>
  <si>
    <t>Sahar Banu 9539898096        Ali.K  9946991686</t>
  </si>
  <si>
    <t>PATTANAKKAD  BLOCK FARMER PRODUCER AND MARKETING COOPERATIVE SOCIETY LTD No. A1268</t>
  </si>
  <si>
    <t>Kuzhalmannam Farmer Producer &amp; Marketing cooperative Society Ltd</t>
  </si>
  <si>
    <t>Attappady Agricultural Producers cooperative Society Ltd</t>
  </si>
  <si>
    <t>Alathur Farmer Producer &amp; Marketing cooperative society Ltd</t>
  </si>
  <si>
    <t xml:space="preserve">Nemmara Block Farmers and Producers cooperative Society Limited </t>
  </si>
  <si>
    <t>Vaikom Block Farmers Producers Marketting Co-operative  Society Ltd.</t>
  </si>
  <si>
    <t>Erattupetta Block Farmers Producers Marketting Co-operative  Society Ltd.</t>
  </si>
  <si>
    <t>Adimaly Block farmers producing and marketing society ltd</t>
  </si>
  <si>
    <t>Devikulam Block Farmers Producing and Marketing Co-operative Socity ltd n0-I785</t>
  </si>
  <si>
    <t>WADAKKANCHERRY BLOCK FPCSL</t>
  </si>
  <si>
    <t>ANTHIKKAD BLOCK FPCSL</t>
  </si>
  <si>
    <t>CHOWANNUR BLOCK FPCSL</t>
  </si>
  <si>
    <t>OLLUKKARA BLOCK FPCSL</t>
  </si>
  <si>
    <t>PATTAMBI AGRICULTURAL FPCSL</t>
  </si>
  <si>
    <t>THRITHALA AGRICULTURAL FPCSL</t>
  </si>
  <si>
    <t>High Range Farmer Producer and Marketing Cooperative Soicety Ltd.</t>
  </si>
  <si>
    <t>GREENMOUNT FARMER PRODUCER AND MARKETING COOPERATIVE SOCIETY LTD</t>
  </si>
  <si>
    <t>KAKKODI FARMER PRODUCER AND MARKETING CO OPERATIVE SOCIETY LIMITED No. D 3393</t>
  </si>
  <si>
    <t>KAIRALI FARMER PRODUCER AND MARKETING CO OPERATIVE SOCIETY LIMITED No. D 3394</t>
  </si>
  <si>
    <t xml:space="preserve">Thalikulam Block Farmers Producers and Marketing Co -Operative Society Limited </t>
  </si>
  <si>
    <t xml:space="preserve">Chalakudi Block Farmers Producers and Marketing Co -Operative Society Limited </t>
  </si>
  <si>
    <t>Mullassery Block Farmers Producing and Marketing Co Operative Society Ltd R1556</t>
  </si>
  <si>
    <t xml:space="preserve"> Chavakkad Block Farmers Producing Marketing Co Operative Society Limited R1558</t>
  </si>
  <si>
    <t>THRISSUR</t>
  </si>
  <si>
    <t>PALAKKAD</t>
  </si>
  <si>
    <t xml:space="preserve">ESAF </t>
  </si>
  <si>
    <t xml:space="preserve">The Palai Social Welfare Society </t>
  </si>
  <si>
    <t xml:space="preserve">ICAR-KVK IDUKKI </t>
  </si>
  <si>
    <t xml:space="preserve">SEEDS </t>
  </si>
  <si>
    <t xml:space="preserve">ICAR-KVK Thrissur </t>
  </si>
  <si>
    <t xml:space="preserve">ICAR - CPCRI, Kasargode </t>
  </si>
  <si>
    <t xml:space="preserve">Rajeev-9947601570 </t>
  </si>
  <si>
    <t>Bineesh Boy-8089233438</t>
  </si>
  <si>
    <t>Ajith-9744298821</t>
  </si>
  <si>
    <t>Nandakumar-9695120070</t>
  </si>
  <si>
    <t xml:space="preserve">Noordheen Mob:9447962463 </t>
  </si>
  <si>
    <t>Anoop Mob: 8129175405</t>
  </si>
  <si>
    <t>Krishnadas Master
9744996997</t>
  </si>
  <si>
    <t>Vishnu K.R.
9288800786</t>
  </si>
  <si>
    <t>Thushara Pushpan Mob: 9400113711</t>
  </si>
  <si>
    <t>Padmakumar Mob: 9447382012</t>
  </si>
  <si>
    <t>A V Babu Mob: 9447023829</t>
  </si>
  <si>
    <t xml:space="preserve">Suraj Anand , Mob:8075506536 </t>
  </si>
  <si>
    <t>Sumavali Mohandas Mob: 9495322474</t>
  </si>
  <si>
    <t>Adv. A.C. Joseph        9447125636</t>
  </si>
  <si>
    <t>GIgimon VT                    9495866694</t>
  </si>
  <si>
    <t>Krishakumar- 9946925116</t>
  </si>
  <si>
    <t>Aswathy Ayyappan- 9747934737</t>
  </si>
  <si>
    <t>Sajeevan P R -8921046067</t>
  </si>
  <si>
    <t>REMESHAN - 9961203600</t>
  </si>
  <si>
    <t>BALAKRISHNAN - 9388696913</t>
  </si>
  <si>
    <t>DHARSHAN - 9846244665</t>
  </si>
  <si>
    <t>PRATHAPAN - 9061902939</t>
  </si>
  <si>
    <t>NARAYANANKUTTY - 7012499469</t>
  </si>
  <si>
    <t>NARAYANAN - 8848258074</t>
  </si>
  <si>
    <t>Mr. Jobin Joseph (9745956522)</t>
  </si>
  <si>
    <t>Mr. Vishnu Vijayakumar    (8129863384)</t>
  </si>
  <si>
    <t>Mr. Xavier John (9495911043)</t>
  </si>
  <si>
    <t>KP Sunil Kumar -98958 87415</t>
  </si>
  <si>
    <t>TK NANU - 90615 46080</t>
  </si>
  <si>
    <t>Jaleesh 9744876226, Leena 9447419914</t>
  </si>
  <si>
    <t>President Jaleesh 9744876226</t>
  </si>
  <si>
    <t>Vincent 9446627313</t>
  </si>
  <si>
    <t>MEGHA.MR                            8304928939</t>
  </si>
  <si>
    <t xml:space="preserve">GINISH P.G         6282218859               </t>
  </si>
  <si>
    <t>ANJALI K B - 7902706502</t>
  </si>
  <si>
    <t>SHAJI M L - 9349646717</t>
  </si>
  <si>
    <t>Mr. Benny Mani 9847708401</t>
  </si>
  <si>
    <t>Biju b nair 919446614911</t>
  </si>
  <si>
    <t>BASHEER  8848551293</t>
  </si>
  <si>
    <t>Wayanad Grama Vikas FPO</t>
  </si>
  <si>
    <t>Chittar Farmer Producer Company Ltd</t>
  </si>
  <si>
    <t>Pridhwi Farmer Producer Company Ltd</t>
  </si>
  <si>
    <t>Pamba Valley Farmer Producer Company Ltd</t>
  </si>
  <si>
    <t>Kochi Agro Farmer Producer Company Ltd</t>
  </si>
  <si>
    <t>Yadavakulam Farmer Producer Company Ltd</t>
  </si>
  <si>
    <t>Alappuzha Farmer Producer Company Ltd</t>
  </si>
  <si>
    <t>Kollam Livestock Development Producer Company Ltd</t>
  </si>
  <si>
    <t>Palakkkad Livestock Development producer Company Limitted</t>
  </si>
  <si>
    <t>Thiruvanathapuram</t>
  </si>
  <si>
    <t>Vyshnu
9746837791</t>
  </si>
  <si>
    <t>Jayasree
9526229750</t>
  </si>
  <si>
    <t>Akhil Nath
9061125010</t>
  </si>
  <si>
    <t>Shanavas
9946941337</t>
  </si>
  <si>
    <t>Hariharan G - 8281713667</t>
  </si>
  <si>
    <t>Kallada Ramesh - 9447185353</t>
  </si>
  <si>
    <t>Not appointed</t>
  </si>
  <si>
    <t>Omana Kumar P G : 9446388261</t>
  </si>
  <si>
    <t>Amal - 9995222798</t>
  </si>
  <si>
    <t>Mohan Rohit - 9895983699</t>
  </si>
  <si>
    <t>Ananthu- 6282816779</t>
  </si>
  <si>
    <t>Rajeev Gopal- 9447131595</t>
  </si>
  <si>
    <t>M V Ramachandran 6238579341</t>
  </si>
  <si>
    <t>Sri. Sanuj M A 9447865150</t>
  </si>
  <si>
    <t>Sri. S Buhari 9447249898</t>
  </si>
  <si>
    <t>Sri. Rajendran 9715466333</t>
  </si>
  <si>
    <t>Sri. Latheef 9446151783</t>
  </si>
  <si>
    <t>Sri. Ajith Shibu 6282596071</t>
  </si>
  <si>
    <t>Sri. Malka T P 9447523812</t>
  </si>
  <si>
    <t>Sri. Thankarajan N K  9496454400</t>
  </si>
  <si>
    <t>Sri. P.K. Rajeev 9847496314</t>
  </si>
  <si>
    <t>Name of the Implementing Agency:NABARD</t>
  </si>
  <si>
    <t>Name of the Implementing Agency:NAFED</t>
  </si>
  <si>
    <t>Name of the Implementing Agency:SFAC-GOI</t>
  </si>
  <si>
    <t>Name of the Implementing Agency:NCDC</t>
  </si>
  <si>
    <t>Name of the Implementing Agency:NDDB</t>
  </si>
  <si>
    <r>
      <rPr>
        <sz val="11"/>
        <color rgb="FF000000"/>
        <rFont val="Arial"/>
        <family val="2"/>
      </rPr>
      <t>Preetha Mob:9745130623</t>
    </r>
    <r>
      <rPr>
        <b/>
        <sz val="11"/>
        <color rgb="FF00000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</si>
</sst>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b/>
      <sz val="14"/>
      <color rgb="FF000000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6" fillId="0" borderId="0">
      <alignment vertical="center"/>
    </xf>
  </cellStyleXfs>
  <cellXfs count="58">
    <xf numFmtId="0" fontId="0" fillId="0" borderId="0" xfId="0"/>
    <xf numFmtId="0" fontId="0" fillId="2" borderId="0" xfId="0" applyFill="1"/>
    <xf numFmtId="0" fontId="10" fillId="2" borderId="1" xfId="0" applyFont="1" applyFill="1" applyBorder="1"/>
    <xf numFmtId="0" fontId="8" fillId="2" borderId="0" xfId="0" applyFont="1" applyFill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 wrapText="1"/>
    </xf>
    <xf numFmtId="0" fontId="12" fillId="2" borderId="7" xfId="0" applyFont="1" applyFill="1" applyBorder="1"/>
    <xf numFmtId="0" fontId="12" fillId="2" borderId="1" xfId="0" applyFont="1" applyFill="1" applyBorder="1"/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12" fillId="2" borderId="1" xfId="0" applyFont="1" applyFill="1" applyBorder="1" applyAlignment="1">
      <alignment horizontal="right"/>
    </xf>
    <xf numFmtId="1" fontId="12" fillId="2" borderId="1" xfId="0" applyNumberFormat="1" applyFont="1" applyFill="1" applyBorder="1"/>
    <xf numFmtId="1" fontId="12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right" vertical="center" wrapText="1"/>
    </xf>
    <xf numFmtId="0" fontId="15" fillId="2" borderId="1" xfId="0" applyFont="1" applyFill="1" applyBorder="1"/>
    <xf numFmtId="0" fontId="13" fillId="2" borderId="0" xfId="0" applyFont="1" applyFill="1"/>
    <xf numFmtId="1" fontId="15" fillId="2" borderId="1" xfId="0" applyNumberFormat="1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7" fillId="2" borderId="3" xfId="0" applyFont="1" applyFill="1" applyBorder="1" applyAlignment="1">
      <alignment horizontal="center" vertical="top" wrapText="1"/>
    </xf>
    <xf numFmtId="0" fontId="17" fillId="2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9" fillId="2" borderId="1" xfId="0" applyFont="1" applyFill="1" applyBorder="1"/>
    <xf numFmtId="0" fontId="2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7" fillId="2" borderId="0" xfId="0" applyFont="1" applyFill="1"/>
    <xf numFmtId="0" fontId="5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3" borderId="8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top" wrapText="1"/>
    </xf>
    <xf numFmtId="0" fontId="11" fillId="3" borderId="9" xfId="0" applyFont="1" applyFill="1" applyBorder="1" applyAlignment="1">
      <alignment horizontal="left" vertical="top" wrapText="1"/>
    </xf>
    <xf numFmtId="0" fontId="11" fillId="3" borderId="10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7" fillId="2" borderId="3" xfId="0" applyFont="1" applyFill="1" applyBorder="1" applyAlignment="1">
      <alignment horizontal="center" vertical="top" wrapText="1"/>
    </xf>
    <xf numFmtId="0" fontId="17" fillId="2" borderId="4" xfId="0" applyFont="1" applyFill="1" applyBorder="1" applyAlignment="1">
      <alignment horizontal="center" vertical="top" wrapText="1"/>
    </xf>
    <xf numFmtId="0" fontId="17" fillId="2" borderId="1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D86B5F43-51E4-42E1-8073-31F62E271DF6}"/>
    <cellStyle name="Normal 2 2" xfId="6" xr:uid="{E7CDA51B-C185-41D1-BBF5-0AB2B93EF6F6}"/>
    <cellStyle name="Normal 3" xfId="1" xr:uid="{00000000-0005-0000-0000-000001000000}"/>
    <cellStyle name="Normal 4" xfId="4" xr:uid="{E0E791D9-8446-4984-B49E-2410AE83FA6B}"/>
    <cellStyle name="Normal 5" xfId="5" xr:uid="{16D3501D-E627-49C0-BEB3-735D727F7031}"/>
    <cellStyle name="Normal 7" xfId="3" xr:uid="{F02B0035-0703-4805-A7A8-FBD05C77DF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2518-E3D7-471E-A246-6356944A5414}">
  <sheetPr filterMode="1">
    <tabColor rgb="FFFF0000"/>
  </sheetPr>
  <dimension ref="A1:F150"/>
  <sheetViews>
    <sheetView tabSelected="1" zoomScale="95" zoomScaleNormal="95" workbookViewId="0">
      <selection activeCell="I106" sqref="I106"/>
    </sheetView>
  </sheetViews>
  <sheetFormatPr defaultRowHeight="14.5" x14ac:dyDescent="0.35"/>
  <cols>
    <col min="1" max="1" width="8.7265625" style="1"/>
    <col min="2" max="2" width="37.90625" style="1" bestFit="1" customWidth="1"/>
    <col min="3" max="3" width="20.36328125" style="1" customWidth="1"/>
    <col min="4" max="4" width="15.453125" style="36" customWidth="1"/>
    <col min="5" max="5" width="19.54296875" style="1" customWidth="1"/>
    <col min="6" max="6" width="19.36328125" style="1" customWidth="1"/>
    <col min="7" max="16384" width="8.7265625" style="1"/>
  </cols>
  <sheetData>
    <row r="1" spans="1:6" ht="20" x14ac:dyDescent="0.4">
      <c r="A1" s="25" t="s">
        <v>93</v>
      </c>
      <c r="B1" s="25"/>
      <c r="C1" s="25"/>
      <c r="D1" s="33"/>
      <c r="E1" s="25"/>
      <c r="F1" s="2"/>
    </row>
    <row r="2" spans="1:6" ht="28" customHeight="1" x14ac:dyDescent="0.35">
      <c r="A2" s="50" t="s">
        <v>450</v>
      </c>
      <c r="B2" s="51"/>
      <c r="C2" s="51"/>
      <c r="D2" s="51"/>
      <c r="E2" s="51"/>
      <c r="F2" s="51"/>
    </row>
    <row r="3" spans="1:6" ht="28" customHeight="1" x14ac:dyDescent="0.35">
      <c r="A3" s="28"/>
      <c r="B3" s="29"/>
      <c r="C3" s="29"/>
      <c r="D3" s="29"/>
      <c r="E3" s="29"/>
      <c r="F3" s="29"/>
    </row>
    <row r="4" spans="1:6" ht="62.5" customHeight="1" x14ac:dyDescent="0.35">
      <c r="A4" s="7" t="s">
        <v>41</v>
      </c>
      <c r="B4" s="24" t="s">
        <v>45</v>
      </c>
      <c r="C4" s="24" t="s">
        <v>78</v>
      </c>
      <c r="D4" s="34" t="s">
        <v>48</v>
      </c>
      <c r="E4" s="24" t="s">
        <v>162</v>
      </c>
      <c r="F4" s="24" t="s">
        <v>137</v>
      </c>
    </row>
    <row r="5" spans="1:6" ht="28" x14ac:dyDescent="0.35">
      <c r="A5" s="5">
        <v>1</v>
      </c>
      <c r="B5" s="27" t="s">
        <v>0</v>
      </c>
      <c r="C5" s="26" t="s">
        <v>79</v>
      </c>
      <c r="D5" s="35" t="s">
        <v>49</v>
      </c>
      <c r="E5" s="37" t="s">
        <v>94</v>
      </c>
      <c r="F5" s="27" t="s">
        <v>95</v>
      </c>
    </row>
    <row r="6" spans="1:6" ht="28" x14ac:dyDescent="0.35">
      <c r="A6" s="5">
        <v>2</v>
      </c>
      <c r="B6" s="27" t="s">
        <v>7</v>
      </c>
      <c r="C6" s="26" t="s">
        <v>86</v>
      </c>
      <c r="D6" s="35" t="s">
        <v>49</v>
      </c>
      <c r="E6" s="37" t="s">
        <v>96</v>
      </c>
      <c r="F6" s="27" t="s">
        <v>97</v>
      </c>
    </row>
    <row r="7" spans="1:6" ht="28" x14ac:dyDescent="0.35">
      <c r="A7" s="5">
        <v>3</v>
      </c>
      <c r="B7" s="27" t="s">
        <v>8</v>
      </c>
      <c r="C7" s="26" t="s">
        <v>86</v>
      </c>
      <c r="D7" s="35" t="s">
        <v>49</v>
      </c>
      <c r="E7" s="37" t="s">
        <v>98</v>
      </c>
      <c r="F7" s="27" t="s">
        <v>99</v>
      </c>
    </row>
    <row r="8" spans="1:6" ht="28" x14ac:dyDescent="0.35">
      <c r="A8" s="5">
        <v>4</v>
      </c>
      <c r="B8" s="27" t="s">
        <v>138</v>
      </c>
      <c r="C8" s="26" t="s">
        <v>83</v>
      </c>
      <c r="D8" s="35" t="s">
        <v>50</v>
      </c>
      <c r="E8" s="37" t="s">
        <v>100</v>
      </c>
      <c r="F8" s="27">
        <v>9846349853</v>
      </c>
    </row>
    <row r="9" spans="1:6" ht="29.5" customHeight="1" x14ac:dyDescent="0.35">
      <c r="A9" s="5">
        <v>5</v>
      </c>
      <c r="B9" s="27" t="s">
        <v>139</v>
      </c>
      <c r="C9" s="26" t="s">
        <v>80</v>
      </c>
      <c r="D9" s="35" t="s">
        <v>50</v>
      </c>
      <c r="E9" s="37" t="s">
        <v>101</v>
      </c>
      <c r="F9" s="27">
        <v>8301008901</v>
      </c>
    </row>
    <row r="10" spans="1:6" ht="28" x14ac:dyDescent="0.35">
      <c r="A10" s="5">
        <v>6</v>
      </c>
      <c r="B10" s="27" t="s">
        <v>140</v>
      </c>
      <c r="C10" s="26" t="s">
        <v>80</v>
      </c>
      <c r="D10" s="35" t="s">
        <v>50</v>
      </c>
      <c r="E10" s="37" t="s">
        <v>102</v>
      </c>
      <c r="F10" s="27">
        <v>7907753352</v>
      </c>
    </row>
    <row r="11" spans="1:6" ht="28" x14ac:dyDescent="0.35">
      <c r="A11" s="5">
        <v>7</v>
      </c>
      <c r="B11" s="27" t="s">
        <v>141</v>
      </c>
      <c r="C11" s="26" t="s">
        <v>80</v>
      </c>
      <c r="D11" s="35" t="s">
        <v>50</v>
      </c>
      <c r="E11" s="37" t="s">
        <v>103</v>
      </c>
      <c r="F11" s="27">
        <v>7907037169</v>
      </c>
    </row>
    <row r="12" spans="1:6" ht="28" x14ac:dyDescent="0.35">
      <c r="A12" s="5">
        <v>8</v>
      </c>
      <c r="B12" s="27" t="s">
        <v>142</v>
      </c>
      <c r="C12" s="26" t="s">
        <v>80</v>
      </c>
      <c r="D12" s="35" t="s">
        <v>50</v>
      </c>
      <c r="E12" s="37" t="s">
        <v>104</v>
      </c>
      <c r="F12" s="27">
        <v>9447066081</v>
      </c>
    </row>
    <row r="13" spans="1:6" ht="28" x14ac:dyDescent="0.35">
      <c r="A13" s="5">
        <v>9</v>
      </c>
      <c r="B13" s="27" t="s">
        <v>143</v>
      </c>
      <c r="C13" s="26" t="s">
        <v>81</v>
      </c>
      <c r="D13" s="35" t="s">
        <v>50</v>
      </c>
      <c r="E13" s="37" t="s">
        <v>105</v>
      </c>
      <c r="F13" s="27">
        <v>8330030433</v>
      </c>
    </row>
    <row r="14" spans="1:6" ht="28" x14ac:dyDescent="0.35">
      <c r="A14" s="5">
        <v>10</v>
      </c>
      <c r="B14" s="27" t="s">
        <v>144</v>
      </c>
      <c r="C14" s="26" t="s">
        <v>82</v>
      </c>
      <c r="D14" s="35" t="s">
        <v>50</v>
      </c>
      <c r="E14" s="37" t="s">
        <v>106</v>
      </c>
      <c r="F14" s="27">
        <v>9496452857</v>
      </c>
    </row>
    <row r="15" spans="1:6" ht="28" x14ac:dyDescent="0.35">
      <c r="A15" s="5">
        <v>11</v>
      </c>
      <c r="B15" s="27" t="s">
        <v>6</v>
      </c>
      <c r="C15" s="26" t="s">
        <v>84</v>
      </c>
      <c r="D15" s="35" t="s">
        <v>50</v>
      </c>
      <c r="E15" s="37" t="s">
        <v>107</v>
      </c>
      <c r="F15" s="27">
        <v>9447279492</v>
      </c>
    </row>
    <row r="16" spans="1:6" ht="28" x14ac:dyDescent="0.35">
      <c r="A16" s="5">
        <v>12</v>
      </c>
      <c r="B16" s="27" t="s">
        <v>145</v>
      </c>
      <c r="C16" s="26" t="s">
        <v>84</v>
      </c>
      <c r="D16" s="35" t="s">
        <v>50</v>
      </c>
      <c r="E16" s="37" t="s">
        <v>108</v>
      </c>
      <c r="F16" s="27">
        <v>7012442044</v>
      </c>
    </row>
    <row r="17" spans="1:6" ht="28" x14ac:dyDescent="0.35">
      <c r="A17" s="5">
        <v>13</v>
      </c>
      <c r="B17" s="27" t="s">
        <v>146</v>
      </c>
      <c r="C17" s="26" t="s">
        <v>84</v>
      </c>
      <c r="D17" s="35" t="s">
        <v>50</v>
      </c>
      <c r="E17" s="37" t="s">
        <v>109</v>
      </c>
      <c r="F17" s="27" t="s">
        <v>110</v>
      </c>
    </row>
    <row r="18" spans="1:6" ht="28" x14ac:dyDescent="0.35">
      <c r="A18" s="5">
        <v>14</v>
      </c>
      <c r="B18" s="27" t="s">
        <v>147</v>
      </c>
      <c r="C18" s="26" t="s">
        <v>84</v>
      </c>
      <c r="D18" s="35" t="s">
        <v>50</v>
      </c>
      <c r="E18" s="37" t="s">
        <v>111</v>
      </c>
      <c r="F18" s="27">
        <v>8301050246</v>
      </c>
    </row>
    <row r="19" spans="1:6" ht="28" x14ac:dyDescent="0.35">
      <c r="A19" s="5">
        <v>15</v>
      </c>
      <c r="B19" s="27" t="s">
        <v>148</v>
      </c>
      <c r="C19" s="26" t="s">
        <v>85</v>
      </c>
      <c r="D19" s="35" t="s">
        <v>50</v>
      </c>
      <c r="E19" s="37" t="s">
        <v>112</v>
      </c>
      <c r="F19" s="27">
        <v>8921742057</v>
      </c>
    </row>
    <row r="20" spans="1:6" ht="28" x14ac:dyDescent="0.35">
      <c r="A20" s="5">
        <v>16</v>
      </c>
      <c r="B20" s="27" t="s">
        <v>149</v>
      </c>
      <c r="C20" s="26" t="s">
        <v>86</v>
      </c>
      <c r="D20" s="35" t="s">
        <v>50</v>
      </c>
      <c r="E20" s="37" t="s">
        <v>113</v>
      </c>
      <c r="F20" s="27">
        <v>9962688000</v>
      </c>
    </row>
    <row r="21" spans="1:6" ht="28" x14ac:dyDescent="0.35">
      <c r="A21" s="5">
        <v>17</v>
      </c>
      <c r="B21" s="27" t="s">
        <v>150</v>
      </c>
      <c r="C21" s="26" t="s">
        <v>87</v>
      </c>
      <c r="D21" s="35" t="s">
        <v>50</v>
      </c>
      <c r="E21" s="37" t="s">
        <v>114</v>
      </c>
      <c r="F21" s="27" t="s">
        <v>115</v>
      </c>
    </row>
    <row r="22" spans="1:6" ht="28" x14ac:dyDescent="0.35">
      <c r="A22" s="5">
        <v>18</v>
      </c>
      <c r="B22" s="27" t="s">
        <v>151</v>
      </c>
      <c r="C22" s="26" t="s">
        <v>88</v>
      </c>
      <c r="D22" s="35" t="s">
        <v>50</v>
      </c>
      <c r="E22" s="37" t="s">
        <v>116</v>
      </c>
      <c r="F22" s="27">
        <v>4884208369</v>
      </c>
    </row>
    <row r="23" spans="1:6" ht="28" x14ac:dyDescent="0.35">
      <c r="A23" s="5">
        <v>19</v>
      </c>
      <c r="B23" s="27" t="s">
        <v>152</v>
      </c>
      <c r="C23" s="26" t="s">
        <v>89</v>
      </c>
      <c r="D23" s="35" t="s">
        <v>50</v>
      </c>
      <c r="E23" s="37" t="s">
        <v>117</v>
      </c>
      <c r="F23" s="27">
        <v>7306271883</v>
      </c>
    </row>
    <row r="24" spans="1:6" ht="28" x14ac:dyDescent="0.35">
      <c r="A24" s="5">
        <v>20</v>
      </c>
      <c r="B24" s="27" t="s">
        <v>153</v>
      </c>
      <c r="C24" s="26" t="s">
        <v>89</v>
      </c>
      <c r="D24" s="35" t="s">
        <v>50</v>
      </c>
      <c r="E24" s="37" t="s">
        <v>118</v>
      </c>
      <c r="F24" s="27" t="s">
        <v>119</v>
      </c>
    </row>
    <row r="25" spans="1:6" ht="28" x14ac:dyDescent="0.35">
      <c r="A25" s="5">
        <v>21</v>
      </c>
      <c r="B25" s="27" t="s">
        <v>154</v>
      </c>
      <c r="C25" s="26" t="s">
        <v>80</v>
      </c>
      <c r="D25" s="35" t="s">
        <v>50</v>
      </c>
      <c r="E25" s="37" t="s">
        <v>120</v>
      </c>
      <c r="F25" s="27">
        <v>9497279650</v>
      </c>
    </row>
    <row r="26" spans="1:6" ht="28" x14ac:dyDescent="0.35">
      <c r="A26" s="5">
        <v>22</v>
      </c>
      <c r="B26" s="27" t="s">
        <v>5</v>
      </c>
      <c r="C26" s="26" t="s">
        <v>84</v>
      </c>
      <c r="D26" s="35" t="s">
        <v>50</v>
      </c>
      <c r="E26" s="37" t="s">
        <v>121</v>
      </c>
      <c r="F26" s="27">
        <v>7736863888</v>
      </c>
    </row>
    <row r="27" spans="1:6" ht="28" x14ac:dyDescent="0.35">
      <c r="A27" s="5">
        <v>23</v>
      </c>
      <c r="B27" s="27" t="s">
        <v>9</v>
      </c>
      <c r="C27" s="26" t="s">
        <v>87</v>
      </c>
      <c r="D27" s="35" t="s">
        <v>50</v>
      </c>
      <c r="E27" s="37" t="s">
        <v>122</v>
      </c>
      <c r="F27" s="27" t="s">
        <v>123</v>
      </c>
    </row>
    <row r="28" spans="1:6" ht="28" x14ac:dyDescent="0.35">
      <c r="A28" s="5">
        <v>24</v>
      </c>
      <c r="B28" s="27" t="s">
        <v>155</v>
      </c>
      <c r="C28" s="26" t="s">
        <v>86</v>
      </c>
      <c r="D28" s="35" t="s">
        <v>50</v>
      </c>
      <c r="E28" s="37" t="s">
        <v>124</v>
      </c>
      <c r="F28" s="27">
        <v>8606876071</v>
      </c>
    </row>
    <row r="29" spans="1:6" ht="28" x14ac:dyDescent="0.35">
      <c r="A29" s="5">
        <v>25</v>
      </c>
      <c r="B29" s="27" t="s">
        <v>156</v>
      </c>
      <c r="C29" s="26" t="s">
        <v>85</v>
      </c>
      <c r="D29" s="35" t="s">
        <v>50</v>
      </c>
      <c r="E29" s="37" t="s">
        <v>125</v>
      </c>
      <c r="F29" s="27">
        <v>8592888600</v>
      </c>
    </row>
    <row r="30" spans="1:6" ht="28" x14ac:dyDescent="0.35">
      <c r="A30" s="5">
        <v>26</v>
      </c>
      <c r="B30" s="27" t="s">
        <v>12</v>
      </c>
      <c r="C30" s="26" t="s">
        <v>89</v>
      </c>
      <c r="D30" s="35" t="s">
        <v>50</v>
      </c>
      <c r="E30" s="37" t="s">
        <v>126</v>
      </c>
      <c r="F30" s="27">
        <v>9447858458</v>
      </c>
    </row>
    <row r="31" spans="1:6" ht="28" x14ac:dyDescent="0.35">
      <c r="A31" s="5">
        <v>27</v>
      </c>
      <c r="B31" s="27" t="s">
        <v>1</v>
      </c>
      <c r="C31" s="26" t="s">
        <v>81</v>
      </c>
      <c r="D31" s="35" t="s">
        <v>50</v>
      </c>
      <c r="E31" s="37">
        <v>9207860898</v>
      </c>
      <c r="F31" s="27">
        <v>7025624258</v>
      </c>
    </row>
    <row r="32" spans="1:6" ht="28" x14ac:dyDescent="0.35">
      <c r="A32" s="5">
        <v>28</v>
      </c>
      <c r="B32" s="27" t="s">
        <v>157</v>
      </c>
      <c r="C32" s="26" t="s">
        <v>82</v>
      </c>
      <c r="D32" s="35" t="s">
        <v>50</v>
      </c>
      <c r="E32" s="37">
        <v>9645968347</v>
      </c>
      <c r="F32" s="27">
        <v>9495895898</v>
      </c>
    </row>
    <row r="33" spans="1:6" ht="28" x14ac:dyDescent="0.35">
      <c r="A33" s="5">
        <v>29</v>
      </c>
      <c r="B33" s="27" t="s">
        <v>11</v>
      </c>
      <c r="C33" s="26" t="s">
        <v>88</v>
      </c>
      <c r="D33" s="35" t="s">
        <v>51</v>
      </c>
      <c r="E33" s="37" t="s">
        <v>127</v>
      </c>
      <c r="F33" s="27" t="s">
        <v>128</v>
      </c>
    </row>
    <row r="34" spans="1:6" ht="28" x14ac:dyDescent="0.35">
      <c r="A34" s="5">
        <v>30</v>
      </c>
      <c r="B34" s="27" t="s">
        <v>10</v>
      </c>
      <c r="C34" s="26" t="s">
        <v>88</v>
      </c>
      <c r="D34" s="35" t="s">
        <v>51</v>
      </c>
      <c r="E34" s="37" t="s">
        <v>160</v>
      </c>
      <c r="F34" s="27" t="s">
        <v>129</v>
      </c>
    </row>
    <row r="35" spans="1:6" ht="28" x14ac:dyDescent="0.35">
      <c r="A35" s="5">
        <v>31</v>
      </c>
      <c r="B35" s="27" t="s">
        <v>158</v>
      </c>
      <c r="C35" s="26" t="s">
        <v>85</v>
      </c>
      <c r="D35" s="35" t="s">
        <v>51</v>
      </c>
      <c r="E35" s="37" t="s">
        <v>161</v>
      </c>
      <c r="F35" s="27" t="s">
        <v>130</v>
      </c>
    </row>
    <row r="36" spans="1:6" ht="42" x14ac:dyDescent="0.35">
      <c r="A36" s="5">
        <v>32</v>
      </c>
      <c r="B36" s="27" t="s">
        <v>3</v>
      </c>
      <c r="C36" s="26" t="s">
        <v>81</v>
      </c>
      <c r="D36" s="35" t="s">
        <v>51</v>
      </c>
      <c r="E36" s="37" t="s">
        <v>131</v>
      </c>
      <c r="F36" s="27" t="s">
        <v>132</v>
      </c>
    </row>
    <row r="37" spans="1:6" ht="28" x14ac:dyDescent="0.35">
      <c r="A37" s="5">
        <v>33</v>
      </c>
      <c r="B37" s="27" t="s">
        <v>2</v>
      </c>
      <c r="C37" s="26" t="s">
        <v>81</v>
      </c>
      <c r="D37" s="35" t="s">
        <v>51</v>
      </c>
      <c r="E37" s="37" t="s">
        <v>133</v>
      </c>
      <c r="F37" s="27" t="s">
        <v>134</v>
      </c>
    </row>
    <row r="38" spans="1:6" ht="28" x14ac:dyDescent="0.35">
      <c r="A38" s="5">
        <v>34</v>
      </c>
      <c r="B38" s="27" t="s">
        <v>4</v>
      </c>
      <c r="C38" s="26" t="s">
        <v>159</v>
      </c>
      <c r="D38" s="35" t="s">
        <v>51</v>
      </c>
      <c r="E38" s="37" t="s">
        <v>135</v>
      </c>
      <c r="F38" s="27" t="s">
        <v>136</v>
      </c>
    </row>
    <row r="39" spans="1:6" s="3" customFormat="1" ht="27" customHeight="1" x14ac:dyDescent="0.35">
      <c r="A39" s="50" t="s">
        <v>451</v>
      </c>
      <c r="B39" s="51"/>
      <c r="C39" s="51"/>
      <c r="D39" s="51"/>
      <c r="E39" s="51"/>
      <c r="F39" s="52"/>
    </row>
    <row r="40" spans="1:6" ht="39" customHeight="1" x14ac:dyDescent="0.35">
      <c r="A40" s="7" t="s">
        <v>41</v>
      </c>
      <c r="B40" s="24" t="s">
        <v>45</v>
      </c>
      <c r="C40" s="24" t="s">
        <v>78</v>
      </c>
      <c r="D40" s="34" t="s">
        <v>48</v>
      </c>
      <c r="E40" s="24" t="s">
        <v>162</v>
      </c>
      <c r="F40" s="24" t="s">
        <v>137</v>
      </c>
    </row>
    <row r="41" spans="1:6" ht="40" customHeight="1" x14ac:dyDescent="0.35">
      <c r="A41" s="5">
        <v>35</v>
      </c>
      <c r="B41" s="32" t="s">
        <v>163</v>
      </c>
      <c r="C41" s="32" t="s">
        <v>92</v>
      </c>
      <c r="D41" s="6" t="s">
        <v>52</v>
      </c>
      <c r="E41" s="32" t="s">
        <v>176</v>
      </c>
      <c r="F41" s="32" t="s">
        <v>177</v>
      </c>
    </row>
    <row r="42" spans="1:6" ht="28" x14ac:dyDescent="0.35">
      <c r="A42" s="5">
        <v>36</v>
      </c>
      <c r="B42" s="32" t="s">
        <v>164</v>
      </c>
      <c r="C42" s="32" t="s">
        <v>92</v>
      </c>
      <c r="D42" s="6" t="s">
        <v>52</v>
      </c>
      <c r="E42" s="35" t="s">
        <v>178</v>
      </c>
      <c r="F42" s="32" t="s">
        <v>179</v>
      </c>
    </row>
    <row r="43" spans="1:6" ht="28" x14ac:dyDescent="0.35">
      <c r="A43" s="5">
        <v>37</v>
      </c>
      <c r="B43" s="32" t="s">
        <v>165</v>
      </c>
      <c r="C43" s="32" t="s">
        <v>92</v>
      </c>
      <c r="D43" s="6" t="s">
        <v>52</v>
      </c>
      <c r="E43" s="38" t="s">
        <v>180</v>
      </c>
      <c r="F43" s="32" t="s">
        <v>181</v>
      </c>
    </row>
    <row r="44" spans="1:6" ht="42" x14ac:dyDescent="0.35">
      <c r="A44" s="5">
        <v>38</v>
      </c>
      <c r="B44" s="32" t="s">
        <v>166</v>
      </c>
      <c r="C44" s="32" t="s">
        <v>172</v>
      </c>
      <c r="D44" s="6" t="s">
        <v>54</v>
      </c>
      <c r="E44" s="32" t="s">
        <v>182</v>
      </c>
      <c r="F44" s="32" t="s">
        <v>183</v>
      </c>
    </row>
    <row r="45" spans="1:6" ht="27.5" customHeight="1" x14ac:dyDescent="0.35">
      <c r="A45" s="5">
        <v>39</v>
      </c>
      <c r="B45" s="32" t="s">
        <v>167</v>
      </c>
      <c r="C45" s="32" t="s">
        <v>173</v>
      </c>
      <c r="D45" s="6" t="s">
        <v>54</v>
      </c>
      <c r="E45" s="32" t="s">
        <v>184</v>
      </c>
      <c r="F45" s="32" t="s">
        <v>185</v>
      </c>
    </row>
    <row r="46" spans="1:6" ht="28" x14ac:dyDescent="0.35">
      <c r="A46" s="5">
        <v>40</v>
      </c>
      <c r="B46" s="32" t="s">
        <v>168</v>
      </c>
      <c r="C46" s="32" t="s">
        <v>174</v>
      </c>
      <c r="D46" s="6" t="s">
        <v>54</v>
      </c>
      <c r="E46" s="32" t="s">
        <v>186</v>
      </c>
      <c r="F46" s="32" t="s">
        <v>187</v>
      </c>
    </row>
    <row r="47" spans="1:6" ht="28" x14ac:dyDescent="0.35">
      <c r="A47" s="5">
        <v>41</v>
      </c>
      <c r="B47" s="32" t="s">
        <v>169</v>
      </c>
      <c r="C47" s="32" t="s">
        <v>175</v>
      </c>
      <c r="D47" s="6" t="s">
        <v>54</v>
      </c>
      <c r="E47" s="32" t="s">
        <v>188</v>
      </c>
      <c r="F47" s="32" t="s">
        <v>189</v>
      </c>
    </row>
    <row r="48" spans="1:6" ht="28" x14ac:dyDescent="0.35">
      <c r="A48" s="5">
        <v>42</v>
      </c>
      <c r="B48" s="32" t="s">
        <v>170</v>
      </c>
      <c r="C48" s="32" t="s">
        <v>173</v>
      </c>
      <c r="D48" s="6" t="s">
        <v>54</v>
      </c>
      <c r="E48" s="32" t="s">
        <v>190</v>
      </c>
      <c r="F48" s="32" t="s">
        <v>191</v>
      </c>
    </row>
    <row r="49" spans="1:6" ht="28" hidden="1" x14ac:dyDescent="0.35">
      <c r="A49" s="5">
        <v>43</v>
      </c>
      <c r="B49" s="35" t="s">
        <v>13</v>
      </c>
      <c r="C49" s="32" t="s">
        <v>90</v>
      </c>
      <c r="D49" s="6" t="s">
        <v>53</v>
      </c>
      <c r="E49" s="32" t="s">
        <v>192</v>
      </c>
      <c r="F49" s="32" t="s">
        <v>193</v>
      </c>
    </row>
    <row r="50" spans="1:6" ht="28" hidden="1" x14ac:dyDescent="0.35">
      <c r="A50" s="5">
        <v>44</v>
      </c>
      <c r="B50" s="35" t="s">
        <v>14</v>
      </c>
      <c r="C50" s="32" t="s">
        <v>90</v>
      </c>
      <c r="D50" s="6" t="s">
        <v>53</v>
      </c>
      <c r="E50" s="32" t="s">
        <v>194</v>
      </c>
      <c r="F50" s="32" t="s">
        <v>195</v>
      </c>
    </row>
    <row r="51" spans="1:6" ht="28" x14ac:dyDescent="0.35">
      <c r="A51" s="5">
        <v>45</v>
      </c>
      <c r="B51" s="35" t="s">
        <v>15</v>
      </c>
      <c r="C51" s="32" t="s">
        <v>80</v>
      </c>
      <c r="D51" s="6" t="s">
        <v>53</v>
      </c>
      <c r="E51" s="32" t="s">
        <v>196</v>
      </c>
      <c r="F51" s="38" t="s">
        <v>197</v>
      </c>
    </row>
    <row r="52" spans="1:6" ht="28" x14ac:dyDescent="0.35">
      <c r="A52" s="5">
        <v>46</v>
      </c>
      <c r="B52" s="35" t="s">
        <v>16</v>
      </c>
      <c r="C52" s="32" t="s">
        <v>80</v>
      </c>
      <c r="D52" s="6" t="s">
        <v>53</v>
      </c>
      <c r="E52" s="32" t="s">
        <v>198</v>
      </c>
      <c r="F52" s="32" t="s">
        <v>199</v>
      </c>
    </row>
    <row r="53" spans="1:6" ht="28" x14ac:dyDescent="0.35">
      <c r="A53" s="5">
        <v>47</v>
      </c>
      <c r="B53" s="35" t="s">
        <v>171</v>
      </c>
      <c r="C53" s="32" t="s">
        <v>86</v>
      </c>
      <c r="D53" s="6" t="s">
        <v>53</v>
      </c>
      <c r="E53" s="32" t="s">
        <v>200</v>
      </c>
      <c r="F53" s="32" t="s">
        <v>201</v>
      </c>
    </row>
    <row r="54" spans="1:6" ht="28" x14ac:dyDescent="0.35">
      <c r="A54" s="5">
        <v>48</v>
      </c>
      <c r="B54" s="35" t="s">
        <v>17</v>
      </c>
      <c r="C54" s="41" t="s">
        <v>84</v>
      </c>
      <c r="D54" s="6" t="s">
        <v>53</v>
      </c>
      <c r="E54" s="38" t="s">
        <v>202</v>
      </c>
      <c r="F54" s="38" t="s">
        <v>203</v>
      </c>
    </row>
    <row r="55" spans="1:6" ht="28" x14ac:dyDescent="0.35">
      <c r="A55" s="5">
        <v>49</v>
      </c>
      <c r="B55" s="35" t="s">
        <v>18</v>
      </c>
      <c r="C55" s="32" t="s">
        <v>87</v>
      </c>
      <c r="D55" s="6" t="s">
        <v>53</v>
      </c>
      <c r="E55" s="32" t="s">
        <v>204</v>
      </c>
      <c r="F55" s="32" t="s">
        <v>205</v>
      </c>
    </row>
    <row r="56" spans="1:6" ht="28" x14ac:dyDescent="0.35">
      <c r="A56" s="5">
        <v>50</v>
      </c>
      <c r="B56" s="35" t="s">
        <v>19</v>
      </c>
      <c r="C56" s="32" t="s">
        <v>79</v>
      </c>
      <c r="D56" s="6" t="s">
        <v>53</v>
      </c>
      <c r="E56" s="32" t="s">
        <v>206</v>
      </c>
      <c r="F56" s="32" t="s">
        <v>207</v>
      </c>
    </row>
    <row r="57" spans="1:6" ht="28" x14ac:dyDescent="0.35">
      <c r="A57" s="5">
        <v>51</v>
      </c>
      <c r="B57" s="35" t="s">
        <v>20</v>
      </c>
      <c r="C57" s="32" t="s">
        <v>91</v>
      </c>
      <c r="D57" s="6" t="s">
        <v>53</v>
      </c>
      <c r="E57" s="38" t="s">
        <v>126</v>
      </c>
      <c r="F57" s="32" t="s">
        <v>208</v>
      </c>
    </row>
    <row r="58" spans="1:6" ht="28" x14ac:dyDescent="0.35">
      <c r="A58" s="5">
        <v>52</v>
      </c>
      <c r="B58" s="35" t="s">
        <v>21</v>
      </c>
      <c r="C58" s="32" t="s">
        <v>89</v>
      </c>
      <c r="D58" s="6" t="s">
        <v>53</v>
      </c>
      <c r="E58" s="32" t="s">
        <v>209</v>
      </c>
      <c r="F58" s="32" t="s">
        <v>210</v>
      </c>
    </row>
    <row r="59" spans="1:6" ht="28" x14ac:dyDescent="0.35">
      <c r="A59" s="5">
        <v>53</v>
      </c>
      <c r="B59" s="35" t="s">
        <v>22</v>
      </c>
      <c r="C59" s="41" t="s">
        <v>88</v>
      </c>
      <c r="D59" s="6" t="s">
        <v>53</v>
      </c>
      <c r="E59" s="38" t="s">
        <v>211</v>
      </c>
      <c r="F59" s="38" t="s">
        <v>212</v>
      </c>
    </row>
    <row r="60" spans="1:6" ht="42" x14ac:dyDescent="0.35">
      <c r="A60" s="5">
        <v>54</v>
      </c>
      <c r="B60" s="35" t="s">
        <v>23</v>
      </c>
      <c r="C60" s="41" t="s">
        <v>82</v>
      </c>
      <c r="D60" s="6" t="s">
        <v>53</v>
      </c>
      <c r="E60" s="38" t="s">
        <v>126</v>
      </c>
      <c r="F60" s="38" t="s">
        <v>213</v>
      </c>
    </row>
    <row r="61" spans="1:6" ht="28" hidden="1" x14ac:dyDescent="0.35">
      <c r="A61" s="5">
        <v>55</v>
      </c>
      <c r="B61" s="38" t="s">
        <v>24</v>
      </c>
      <c r="C61" s="41" t="s">
        <v>90</v>
      </c>
      <c r="D61" s="6" t="s">
        <v>53</v>
      </c>
      <c r="E61" s="38" t="s">
        <v>214</v>
      </c>
      <c r="F61" s="38" t="s">
        <v>215</v>
      </c>
    </row>
    <row r="62" spans="1:6" ht="28" x14ac:dyDescent="0.35">
      <c r="A62" s="5">
        <v>56</v>
      </c>
      <c r="B62" s="38" t="s">
        <v>25</v>
      </c>
      <c r="C62" s="41" t="s">
        <v>84</v>
      </c>
      <c r="D62" s="6" t="s">
        <v>53</v>
      </c>
      <c r="E62" s="38" t="s">
        <v>216</v>
      </c>
      <c r="F62" s="38" t="s">
        <v>217</v>
      </c>
    </row>
    <row r="63" spans="1:6" ht="30.5" customHeight="1" x14ac:dyDescent="0.35">
      <c r="A63" s="5">
        <v>57</v>
      </c>
      <c r="B63" s="38" t="s">
        <v>26</v>
      </c>
      <c r="C63" s="41" t="s">
        <v>87</v>
      </c>
      <c r="D63" s="6" t="s">
        <v>53</v>
      </c>
      <c r="E63" s="38" t="s">
        <v>218</v>
      </c>
      <c r="F63" s="38" t="s">
        <v>219</v>
      </c>
    </row>
    <row r="64" spans="1:6" ht="28" customHeight="1" x14ac:dyDescent="0.35">
      <c r="A64" s="5">
        <v>58</v>
      </c>
      <c r="B64" s="38" t="s">
        <v>27</v>
      </c>
      <c r="C64" s="41" t="s">
        <v>91</v>
      </c>
      <c r="D64" s="6" t="s">
        <v>53</v>
      </c>
      <c r="E64" s="38" t="s">
        <v>220</v>
      </c>
      <c r="F64" s="38" t="s">
        <v>221</v>
      </c>
    </row>
    <row r="65" spans="1:6" ht="27" customHeight="1" x14ac:dyDescent="0.35">
      <c r="A65" s="50" t="s">
        <v>452</v>
      </c>
      <c r="B65" s="51"/>
      <c r="C65" s="51"/>
      <c r="D65" s="51"/>
      <c r="E65" s="51"/>
      <c r="F65" s="52"/>
    </row>
    <row r="66" spans="1:6" ht="42" x14ac:dyDescent="0.35">
      <c r="A66" s="7" t="s">
        <v>41</v>
      </c>
      <c r="B66" s="24" t="s">
        <v>45</v>
      </c>
      <c r="C66" s="24" t="s">
        <v>78</v>
      </c>
      <c r="D66" s="34" t="s">
        <v>48</v>
      </c>
      <c r="E66" s="24" t="s">
        <v>162</v>
      </c>
      <c r="F66" s="24" t="s">
        <v>137</v>
      </c>
    </row>
    <row r="67" spans="1:6" ht="28" hidden="1" x14ac:dyDescent="0.35">
      <c r="A67" s="5">
        <v>59</v>
      </c>
      <c r="B67" s="31" t="s">
        <v>28</v>
      </c>
      <c r="C67" s="31" t="s">
        <v>90</v>
      </c>
      <c r="D67" s="43" t="s">
        <v>53</v>
      </c>
      <c r="E67" s="32" t="s">
        <v>262</v>
      </c>
      <c r="F67" s="42" t="s">
        <v>263</v>
      </c>
    </row>
    <row r="68" spans="1:6" ht="28" x14ac:dyDescent="0.35">
      <c r="A68" s="5">
        <v>60</v>
      </c>
      <c r="B68" s="31" t="s">
        <v>222</v>
      </c>
      <c r="C68" s="31" t="s">
        <v>88</v>
      </c>
      <c r="D68" s="43" t="s">
        <v>53</v>
      </c>
      <c r="E68" s="32" t="s">
        <v>264</v>
      </c>
      <c r="F68" s="32" t="s">
        <v>265</v>
      </c>
    </row>
    <row r="69" spans="1:6" ht="28" x14ac:dyDescent="0.35">
      <c r="A69" s="5">
        <v>61</v>
      </c>
      <c r="B69" s="31" t="s">
        <v>223</v>
      </c>
      <c r="C69" s="31" t="s">
        <v>79</v>
      </c>
      <c r="D69" s="43" t="s">
        <v>53</v>
      </c>
      <c r="E69" s="32" t="s">
        <v>266</v>
      </c>
      <c r="F69" s="32" t="s">
        <v>267</v>
      </c>
    </row>
    <row r="70" spans="1:6" ht="28" x14ac:dyDescent="0.35">
      <c r="A70" s="5">
        <v>62</v>
      </c>
      <c r="B70" s="31" t="s">
        <v>224</v>
      </c>
      <c r="C70" s="31" t="s">
        <v>84</v>
      </c>
      <c r="D70" s="43" t="s">
        <v>53</v>
      </c>
      <c r="E70" s="32" t="s">
        <v>268</v>
      </c>
      <c r="F70" s="32" t="s">
        <v>269</v>
      </c>
    </row>
    <row r="71" spans="1:6" ht="28" x14ac:dyDescent="0.35">
      <c r="A71" s="5">
        <v>63</v>
      </c>
      <c r="B71" s="31" t="s">
        <v>225</v>
      </c>
      <c r="C71" s="31" t="s">
        <v>83</v>
      </c>
      <c r="D71" s="43" t="s">
        <v>53</v>
      </c>
      <c r="E71" s="32" t="s">
        <v>270</v>
      </c>
      <c r="F71" s="32" t="s">
        <v>271</v>
      </c>
    </row>
    <row r="72" spans="1:6" ht="28" x14ac:dyDescent="0.35">
      <c r="A72" s="5">
        <v>64</v>
      </c>
      <c r="B72" s="30" t="s">
        <v>31</v>
      </c>
      <c r="C72" s="30" t="s">
        <v>87</v>
      </c>
      <c r="D72" s="35" t="s">
        <v>55</v>
      </c>
      <c r="E72" s="27" t="s">
        <v>272</v>
      </c>
      <c r="F72" s="27" t="s">
        <v>273</v>
      </c>
    </row>
    <row r="73" spans="1:6" ht="28" x14ac:dyDescent="0.35">
      <c r="A73" s="5">
        <v>65</v>
      </c>
      <c r="B73" s="30" t="s">
        <v>226</v>
      </c>
      <c r="C73" s="30" t="s">
        <v>91</v>
      </c>
      <c r="D73" s="35" t="s">
        <v>55</v>
      </c>
      <c r="E73" s="27" t="s">
        <v>274</v>
      </c>
      <c r="F73" s="27" t="s">
        <v>275</v>
      </c>
    </row>
    <row r="74" spans="1:6" ht="28" x14ac:dyDescent="0.35">
      <c r="A74" s="5">
        <v>66</v>
      </c>
      <c r="B74" s="30" t="s">
        <v>227</v>
      </c>
      <c r="C74" s="30" t="s">
        <v>91</v>
      </c>
      <c r="D74" s="35" t="s">
        <v>55</v>
      </c>
      <c r="E74" s="27" t="s">
        <v>276</v>
      </c>
      <c r="F74" s="27" t="s">
        <v>277</v>
      </c>
    </row>
    <row r="75" spans="1:6" ht="28" x14ac:dyDescent="0.35">
      <c r="A75" s="5">
        <v>67</v>
      </c>
      <c r="B75" s="30" t="s">
        <v>228</v>
      </c>
      <c r="C75" s="30" t="s">
        <v>87</v>
      </c>
      <c r="D75" s="35" t="s">
        <v>55</v>
      </c>
      <c r="E75" s="27" t="s">
        <v>278</v>
      </c>
      <c r="F75" s="27" t="s">
        <v>279</v>
      </c>
    </row>
    <row r="76" spans="1:6" ht="28" x14ac:dyDescent="0.35">
      <c r="A76" s="5">
        <v>68</v>
      </c>
      <c r="B76" s="30" t="s">
        <v>229</v>
      </c>
      <c r="C76" s="30" t="s">
        <v>91</v>
      </c>
      <c r="D76" s="35" t="s">
        <v>55</v>
      </c>
      <c r="E76" s="27" t="s">
        <v>280</v>
      </c>
      <c r="F76" s="27" t="s">
        <v>281</v>
      </c>
    </row>
    <row r="77" spans="1:6" ht="28" x14ac:dyDescent="0.35">
      <c r="A77" s="5">
        <v>69</v>
      </c>
      <c r="B77" s="30" t="s">
        <v>32</v>
      </c>
      <c r="C77" s="30" t="s">
        <v>83</v>
      </c>
      <c r="D77" s="35" t="s">
        <v>55</v>
      </c>
      <c r="E77" s="27" t="s">
        <v>282</v>
      </c>
      <c r="F77" s="27" t="s">
        <v>283</v>
      </c>
    </row>
    <row r="78" spans="1:6" ht="28" x14ac:dyDescent="0.35">
      <c r="A78" s="5">
        <v>70</v>
      </c>
      <c r="B78" s="30" t="s">
        <v>34</v>
      </c>
      <c r="C78" s="30" t="s">
        <v>79</v>
      </c>
      <c r="D78" s="35" t="s">
        <v>55</v>
      </c>
      <c r="E78" s="27" t="s">
        <v>284</v>
      </c>
      <c r="F78" s="27" t="s">
        <v>285</v>
      </c>
    </row>
    <row r="79" spans="1:6" ht="28" x14ac:dyDescent="0.35">
      <c r="A79" s="5">
        <v>71</v>
      </c>
      <c r="B79" s="30" t="s">
        <v>230</v>
      </c>
      <c r="C79" s="30" t="s">
        <v>91</v>
      </c>
      <c r="D79" s="35" t="s">
        <v>55</v>
      </c>
      <c r="E79" s="27" t="s">
        <v>286</v>
      </c>
      <c r="F79" s="27" t="s">
        <v>287</v>
      </c>
    </row>
    <row r="80" spans="1:6" ht="28" x14ac:dyDescent="0.35">
      <c r="A80" s="5">
        <v>72</v>
      </c>
      <c r="B80" s="30" t="s">
        <v>231</v>
      </c>
      <c r="C80" s="30" t="s">
        <v>255</v>
      </c>
      <c r="D80" s="35" t="s">
        <v>55</v>
      </c>
      <c r="E80" s="27" t="s">
        <v>288</v>
      </c>
      <c r="F80" s="27" t="s">
        <v>289</v>
      </c>
    </row>
    <row r="81" spans="1:6" ht="28" x14ac:dyDescent="0.35">
      <c r="A81" s="5">
        <v>73</v>
      </c>
      <c r="B81" s="30" t="s">
        <v>232</v>
      </c>
      <c r="C81" s="30" t="s">
        <v>79</v>
      </c>
      <c r="D81" s="35" t="s">
        <v>55</v>
      </c>
      <c r="E81" s="27" t="s">
        <v>290</v>
      </c>
      <c r="F81" s="27" t="s">
        <v>291</v>
      </c>
    </row>
    <row r="82" spans="1:6" ht="28" x14ac:dyDescent="0.35">
      <c r="A82" s="5">
        <v>74</v>
      </c>
      <c r="B82" s="30" t="s">
        <v>233</v>
      </c>
      <c r="C82" s="30" t="s">
        <v>83</v>
      </c>
      <c r="D82" s="35" t="s">
        <v>55</v>
      </c>
      <c r="E82" s="27" t="s">
        <v>292</v>
      </c>
      <c r="F82" s="27" t="s">
        <v>293</v>
      </c>
    </row>
    <row r="83" spans="1:6" ht="28" x14ac:dyDescent="0.35">
      <c r="A83" s="5">
        <v>75</v>
      </c>
      <c r="B83" s="30" t="s">
        <v>234</v>
      </c>
      <c r="C83" s="30" t="s">
        <v>83</v>
      </c>
      <c r="D83" s="35" t="s">
        <v>55</v>
      </c>
      <c r="E83" s="27" t="s">
        <v>294</v>
      </c>
      <c r="F83" s="27" t="s">
        <v>295</v>
      </c>
    </row>
    <row r="84" spans="1:6" ht="28" x14ac:dyDescent="0.35">
      <c r="A84" s="5">
        <v>76</v>
      </c>
      <c r="B84" s="30" t="s">
        <v>235</v>
      </c>
      <c r="C84" s="30" t="s">
        <v>255</v>
      </c>
      <c r="D84" s="35" t="s">
        <v>55</v>
      </c>
      <c r="E84" s="27" t="s">
        <v>296</v>
      </c>
      <c r="F84" s="27" t="s">
        <v>297</v>
      </c>
    </row>
    <row r="85" spans="1:6" ht="28" x14ac:dyDescent="0.35">
      <c r="A85" s="5">
        <v>77</v>
      </c>
      <c r="B85" s="30" t="s">
        <v>33</v>
      </c>
      <c r="C85" s="30" t="s">
        <v>79</v>
      </c>
      <c r="D85" s="35" t="s">
        <v>55</v>
      </c>
      <c r="E85" s="27" t="s">
        <v>298</v>
      </c>
      <c r="F85" s="27" t="s">
        <v>299</v>
      </c>
    </row>
    <row r="86" spans="1:6" ht="28" x14ac:dyDescent="0.35">
      <c r="A86" s="5">
        <v>78</v>
      </c>
      <c r="B86" s="30" t="s">
        <v>29</v>
      </c>
      <c r="C86" s="30" t="s">
        <v>83</v>
      </c>
      <c r="D86" s="35" t="s">
        <v>55</v>
      </c>
      <c r="E86" s="27" t="s">
        <v>300</v>
      </c>
      <c r="F86" s="27" t="s">
        <v>301</v>
      </c>
    </row>
    <row r="87" spans="1:6" ht="42" x14ac:dyDescent="0.35">
      <c r="A87" s="5">
        <v>79</v>
      </c>
      <c r="B87" s="30" t="s">
        <v>236</v>
      </c>
      <c r="C87" s="30" t="s">
        <v>87</v>
      </c>
      <c r="D87" s="35" t="s">
        <v>55</v>
      </c>
      <c r="E87" s="27" t="s">
        <v>302</v>
      </c>
      <c r="F87" s="27" t="s">
        <v>303</v>
      </c>
    </row>
    <row r="88" spans="1:6" ht="42" x14ac:dyDescent="0.35">
      <c r="A88" s="5">
        <v>80</v>
      </c>
      <c r="B88" s="30" t="s">
        <v>30</v>
      </c>
      <c r="C88" s="30" t="s">
        <v>83</v>
      </c>
      <c r="D88" s="35" t="s">
        <v>55</v>
      </c>
      <c r="E88" s="27" t="s">
        <v>304</v>
      </c>
      <c r="F88" s="27" t="s">
        <v>305</v>
      </c>
    </row>
    <row r="89" spans="1:6" ht="28" x14ac:dyDescent="0.35">
      <c r="A89" s="5">
        <v>81</v>
      </c>
      <c r="B89" s="30" t="s">
        <v>237</v>
      </c>
      <c r="C89" s="30" t="s">
        <v>83</v>
      </c>
      <c r="D89" s="35" t="s">
        <v>55</v>
      </c>
      <c r="E89" s="27" t="s">
        <v>306</v>
      </c>
      <c r="F89" s="27" t="s">
        <v>307</v>
      </c>
    </row>
    <row r="90" spans="1:6" ht="28" x14ac:dyDescent="0.35">
      <c r="A90" s="5">
        <v>82</v>
      </c>
      <c r="B90" s="30" t="s">
        <v>238</v>
      </c>
      <c r="C90" s="30" t="s">
        <v>91</v>
      </c>
      <c r="D90" s="35" t="s">
        <v>55</v>
      </c>
      <c r="E90" s="27" t="s">
        <v>308</v>
      </c>
      <c r="F90" s="27" t="s">
        <v>309</v>
      </c>
    </row>
    <row r="91" spans="1:6" ht="34" customHeight="1" x14ac:dyDescent="0.35">
      <c r="A91" s="5">
        <v>83</v>
      </c>
      <c r="B91" s="30" t="s">
        <v>239</v>
      </c>
      <c r="C91" s="30" t="s">
        <v>91</v>
      </c>
      <c r="D91" s="35" t="s">
        <v>55</v>
      </c>
      <c r="E91" s="27" t="s">
        <v>310</v>
      </c>
      <c r="F91" s="27" t="s">
        <v>417</v>
      </c>
    </row>
    <row r="92" spans="1:6" ht="28" x14ac:dyDescent="0.35">
      <c r="A92" s="5">
        <v>84</v>
      </c>
      <c r="B92" s="30" t="s">
        <v>240</v>
      </c>
      <c r="C92" s="30" t="s">
        <v>87</v>
      </c>
      <c r="D92" s="35" t="s">
        <v>55</v>
      </c>
      <c r="E92" s="27" t="s">
        <v>311</v>
      </c>
      <c r="F92" s="27" t="s">
        <v>312</v>
      </c>
    </row>
    <row r="93" spans="1:6" ht="28" x14ac:dyDescent="0.35">
      <c r="A93" s="5">
        <v>85</v>
      </c>
      <c r="B93" s="30" t="s">
        <v>241</v>
      </c>
      <c r="C93" s="30" t="s">
        <v>91</v>
      </c>
      <c r="D93" s="35" t="s">
        <v>55</v>
      </c>
      <c r="E93" s="27" t="s">
        <v>313</v>
      </c>
      <c r="F93" s="27" t="s">
        <v>314</v>
      </c>
    </row>
    <row r="94" spans="1:6" ht="28" x14ac:dyDescent="0.35">
      <c r="A94" s="5">
        <v>86</v>
      </c>
      <c r="B94" s="30" t="s">
        <v>242</v>
      </c>
      <c r="C94" s="30" t="s">
        <v>83</v>
      </c>
      <c r="D94" s="35" t="s">
        <v>55</v>
      </c>
      <c r="E94" s="27" t="s">
        <v>315</v>
      </c>
      <c r="F94" s="27" t="s">
        <v>316</v>
      </c>
    </row>
    <row r="95" spans="1:6" ht="28" x14ac:dyDescent="0.35">
      <c r="A95" s="5">
        <v>87</v>
      </c>
      <c r="B95" s="30" t="s">
        <v>243</v>
      </c>
      <c r="C95" s="30" t="s">
        <v>256</v>
      </c>
      <c r="D95" s="35" t="s">
        <v>55</v>
      </c>
      <c r="E95" s="27" t="s">
        <v>317</v>
      </c>
      <c r="F95" s="27" t="s">
        <v>318</v>
      </c>
    </row>
    <row r="96" spans="1:6" ht="28" x14ac:dyDescent="0.35">
      <c r="A96" s="5">
        <v>88</v>
      </c>
      <c r="B96" s="31" t="s">
        <v>244</v>
      </c>
      <c r="C96" s="31" t="s">
        <v>92</v>
      </c>
      <c r="D96" s="43" t="s">
        <v>260</v>
      </c>
      <c r="E96" s="32" t="s">
        <v>319</v>
      </c>
      <c r="F96" s="32" t="s">
        <v>320</v>
      </c>
    </row>
    <row r="97" spans="1:6" ht="28" x14ac:dyDescent="0.35">
      <c r="A97" s="5">
        <v>89</v>
      </c>
      <c r="B97" s="31" t="s">
        <v>245</v>
      </c>
      <c r="C97" s="31" t="s">
        <v>89</v>
      </c>
      <c r="D97" s="43" t="s">
        <v>260</v>
      </c>
      <c r="E97" s="32" t="s">
        <v>321</v>
      </c>
      <c r="F97" s="32" t="s">
        <v>322</v>
      </c>
    </row>
    <row r="98" spans="1:6" ht="28" x14ac:dyDescent="0.35">
      <c r="A98" s="5">
        <v>90</v>
      </c>
      <c r="B98" s="31" t="s">
        <v>246</v>
      </c>
      <c r="C98" s="31" t="s">
        <v>81</v>
      </c>
      <c r="D98" s="43" t="s">
        <v>260</v>
      </c>
      <c r="E98" s="32" t="s">
        <v>323</v>
      </c>
      <c r="F98" s="32" t="s">
        <v>324</v>
      </c>
    </row>
    <row r="99" spans="1:6" ht="28" hidden="1" x14ac:dyDescent="0.35">
      <c r="A99" s="5">
        <v>91</v>
      </c>
      <c r="B99" s="4" t="s">
        <v>247</v>
      </c>
      <c r="C99" s="4" t="s">
        <v>90</v>
      </c>
      <c r="D99" s="43" t="s">
        <v>57</v>
      </c>
      <c r="E99" s="32" t="s">
        <v>325</v>
      </c>
      <c r="F99" s="32" t="s">
        <v>326</v>
      </c>
    </row>
    <row r="100" spans="1:6" ht="28" x14ac:dyDescent="0.35">
      <c r="A100" s="5">
        <v>92</v>
      </c>
      <c r="B100" s="4" t="s">
        <v>248</v>
      </c>
      <c r="C100" s="4" t="s">
        <v>87</v>
      </c>
      <c r="D100" s="43" t="s">
        <v>57</v>
      </c>
      <c r="E100" s="32" t="s">
        <v>327</v>
      </c>
      <c r="F100" s="32" t="s">
        <v>328</v>
      </c>
    </row>
    <row r="101" spans="1:6" ht="28" x14ac:dyDescent="0.35">
      <c r="A101" s="5">
        <v>93</v>
      </c>
      <c r="B101" s="4" t="s">
        <v>249</v>
      </c>
      <c r="C101" s="4" t="s">
        <v>85</v>
      </c>
      <c r="D101" s="43" t="s">
        <v>57</v>
      </c>
      <c r="E101" s="32" t="s">
        <v>329</v>
      </c>
      <c r="F101" s="32" t="s">
        <v>330</v>
      </c>
    </row>
    <row r="102" spans="1:6" ht="28" x14ac:dyDescent="0.35">
      <c r="A102" s="5">
        <v>94</v>
      </c>
      <c r="B102" s="4" t="s">
        <v>250</v>
      </c>
      <c r="C102" s="4" t="s">
        <v>88</v>
      </c>
      <c r="D102" s="43" t="s">
        <v>57</v>
      </c>
      <c r="E102" s="32" t="s">
        <v>331</v>
      </c>
      <c r="F102" s="32" t="s">
        <v>332</v>
      </c>
    </row>
    <row r="103" spans="1:6" ht="28" x14ac:dyDescent="0.35">
      <c r="A103" s="5">
        <v>95</v>
      </c>
      <c r="B103" s="4" t="s">
        <v>251</v>
      </c>
      <c r="C103" s="4" t="s">
        <v>257</v>
      </c>
      <c r="D103" s="43" t="s">
        <v>57</v>
      </c>
      <c r="E103" s="32" t="s">
        <v>333</v>
      </c>
      <c r="F103" s="32" t="s">
        <v>334</v>
      </c>
    </row>
    <row r="104" spans="1:6" ht="28" customHeight="1" x14ac:dyDescent="0.35">
      <c r="A104" s="5">
        <v>96</v>
      </c>
      <c r="B104" s="30" t="s">
        <v>252</v>
      </c>
      <c r="C104" s="18" t="s">
        <v>258</v>
      </c>
      <c r="D104" s="35" t="s">
        <v>261</v>
      </c>
      <c r="E104" s="27" t="s">
        <v>335</v>
      </c>
      <c r="F104" s="27" t="s">
        <v>336</v>
      </c>
    </row>
    <row r="105" spans="1:6" ht="29" customHeight="1" x14ac:dyDescent="0.35">
      <c r="A105" s="5">
        <v>97</v>
      </c>
      <c r="B105" s="30" t="s">
        <v>253</v>
      </c>
      <c r="C105" s="30" t="s">
        <v>85</v>
      </c>
      <c r="D105" s="35" t="s">
        <v>261</v>
      </c>
      <c r="E105" s="27" t="s">
        <v>337</v>
      </c>
      <c r="F105" s="27" t="s">
        <v>338</v>
      </c>
    </row>
    <row r="106" spans="1:6" ht="32" customHeight="1" x14ac:dyDescent="0.35">
      <c r="A106" s="5">
        <v>98</v>
      </c>
      <c r="B106" s="30" t="s">
        <v>254</v>
      </c>
      <c r="C106" s="18" t="s">
        <v>259</v>
      </c>
      <c r="D106" s="35" t="s">
        <v>261</v>
      </c>
      <c r="E106" s="27" t="s">
        <v>339</v>
      </c>
      <c r="F106" s="26" t="s">
        <v>340</v>
      </c>
    </row>
    <row r="107" spans="1:6" ht="34" customHeight="1" x14ac:dyDescent="0.35">
      <c r="A107" s="5">
        <v>99</v>
      </c>
      <c r="B107" s="30" t="s">
        <v>35</v>
      </c>
      <c r="C107" s="30" t="s">
        <v>92</v>
      </c>
      <c r="D107" s="6" t="s">
        <v>347</v>
      </c>
      <c r="E107" s="30" t="s">
        <v>341</v>
      </c>
      <c r="F107" s="30" t="s">
        <v>418</v>
      </c>
    </row>
    <row r="108" spans="1:6" ht="32" customHeight="1" x14ac:dyDescent="0.35">
      <c r="A108" s="5">
        <v>100</v>
      </c>
      <c r="B108" s="30" t="s">
        <v>36</v>
      </c>
      <c r="C108" s="30" t="s">
        <v>92</v>
      </c>
      <c r="D108" s="6" t="s">
        <v>347</v>
      </c>
      <c r="E108" s="30" t="s">
        <v>342</v>
      </c>
      <c r="F108" s="30" t="s">
        <v>343</v>
      </c>
    </row>
    <row r="109" spans="1:6" ht="49" customHeight="1" x14ac:dyDescent="0.35">
      <c r="A109" s="5">
        <v>101</v>
      </c>
      <c r="B109" s="30" t="s">
        <v>37</v>
      </c>
      <c r="C109" s="30" t="s">
        <v>85</v>
      </c>
      <c r="D109" s="6" t="s">
        <v>347</v>
      </c>
      <c r="E109" s="30" t="s">
        <v>348</v>
      </c>
      <c r="F109" s="30" t="s">
        <v>344</v>
      </c>
    </row>
    <row r="110" spans="1:6" ht="28" x14ac:dyDescent="0.35">
      <c r="A110" s="5">
        <v>102</v>
      </c>
      <c r="B110" s="30" t="s">
        <v>38</v>
      </c>
      <c r="C110" s="30" t="s">
        <v>88</v>
      </c>
      <c r="D110" s="6" t="s">
        <v>347</v>
      </c>
      <c r="E110" s="30" t="s">
        <v>345</v>
      </c>
      <c r="F110" s="31" t="s">
        <v>346</v>
      </c>
    </row>
    <row r="111" spans="1:6" ht="27" customHeight="1" x14ac:dyDescent="0.35">
      <c r="A111" s="50" t="s">
        <v>453</v>
      </c>
      <c r="B111" s="51"/>
      <c r="C111" s="51"/>
      <c r="D111" s="51"/>
      <c r="E111" s="51"/>
      <c r="F111" s="52"/>
    </row>
    <row r="112" spans="1:6" ht="42" x14ac:dyDescent="0.35">
      <c r="A112" s="7" t="s">
        <v>41</v>
      </c>
      <c r="B112" s="24" t="s">
        <v>45</v>
      </c>
      <c r="C112" s="24" t="s">
        <v>78</v>
      </c>
      <c r="D112" s="34" t="s">
        <v>48</v>
      </c>
      <c r="E112" s="24" t="s">
        <v>162</v>
      </c>
      <c r="F112" s="24" t="s">
        <v>137</v>
      </c>
    </row>
    <row r="113" spans="1:6" ht="56" x14ac:dyDescent="0.35">
      <c r="A113" s="5">
        <v>103</v>
      </c>
      <c r="B113" s="43" t="s">
        <v>44</v>
      </c>
      <c r="C113" s="32" t="s">
        <v>79</v>
      </c>
      <c r="D113" s="46" t="s">
        <v>55</v>
      </c>
      <c r="E113" s="32" t="s">
        <v>380</v>
      </c>
      <c r="F113" s="32" t="s">
        <v>381</v>
      </c>
    </row>
    <row r="114" spans="1:6" ht="56" x14ac:dyDescent="0.35">
      <c r="A114" s="5">
        <v>104</v>
      </c>
      <c r="B114" s="43" t="s">
        <v>349</v>
      </c>
      <c r="C114" s="32" t="s">
        <v>79</v>
      </c>
      <c r="D114" s="46" t="s">
        <v>55</v>
      </c>
      <c r="E114" s="32" t="s">
        <v>382</v>
      </c>
      <c r="F114" s="32" t="s">
        <v>383</v>
      </c>
    </row>
    <row r="115" spans="1:6" ht="28" x14ac:dyDescent="0.35">
      <c r="A115" s="5">
        <v>105</v>
      </c>
      <c r="B115" s="35" t="s">
        <v>350</v>
      </c>
      <c r="C115" s="26" t="s">
        <v>86</v>
      </c>
      <c r="D115" s="47" t="s">
        <v>374</v>
      </c>
      <c r="E115" s="27" t="s">
        <v>384</v>
      </c>
      <c r="F115" s="39" t="s">
        <v>455</v>
      </c>
    </row>
    <row r="116" spans="1:6" ht="28" x14ac:dyDescent="0.35">
      <c r="A116" s="5">
        <v>106</v>
      </c>
      <c r="B116" s="35" t="s">
        <v>43</v>
      </c>
      <c r="C116" s="32" t="s">
        <v>86</v>
      </c>
      <c r="D116" s="47" t="s">
        <v>374</v>
      </c>
      <c r="E116" s="32" t="s">
        <v>385</v>
      </c>
      <c r="F116" s="32" t="s">
        <v>386</v>
      </c>
    </row>
    <row r="117" spans="1:6" ht="28" x14ac:dyDescent="0.35">
      <c r="A117" s="5">
        <v>107</v>
      </c>
      <c r="B117" s="35" t="s">
        <v>351</v>
      </c>
      <c r="C117" s="32" t="s">
        <v>86</v>
      </c>
      <c r="D117" s="47" t="s">
        <v>374</v>
      </c>
      <c r="E117" s="32" t="s">
        <v>387</v>
      </c>
      <c r="F117" s="32" t="s">
        <v>388</v>
      </c>
    </row>
    <row r="118" spans="1:6" ht="28" x14ac:dyDescent="0.35">
      <c r="A118" s="5">
        <v>108</v>
      </c>
      <c r="B118" s="35" t="s">
        <v>352</v>
      </c>
      <c r="C118" s="32" t="s">
        <v>86</v>
      </c>
      <c r="D118" s="47" t="s">
        <v>374</v>
      </c>
      <c r="E118" s="32" t="s">
        <v>389</v>
      </c>
      <c r="F118" s="32" t="s">
        <v>390</v>
      </c>
    </row>
    <row r="119" spans="1:6" ht="31" customHeight="1" x14ac:dyDescent="0.35">
      <c r="A119" s="5">
        <v>109</v>
      </c>
      <c r="B119" s="35" t="s">
        <v>353</v>
      </c>
      <c r="C119" s="32" t="s">
        <v>86</v>
      </c>
      <c r="D119" s="47" t="s">
        <v>374</v>
      </c>
      <c r="E119" s="32" t="s">
        <v>391</v>
      </c>
      <c r="F119" s="32" t="s">
        <v>392</v>
      </c>
    </row>
    <row r="120" spans="1:6" ht="28" x14ac:dyDescent="0.35">
      <c r="A120" s="5">
        <v>110</v>
      </c>
      <c r="B120" s="43" t="s">
        <v>354</v>
      </c>
      <c r="C120" s="32" t="s">
        <v>84</v>
      </c>
      <c r="D120" s="46" t="s">
        <v>375</v>
      </c>
      <c r="E120" s="32" t="s">
        <v>126</v>
      </c>
      <c r="F120" s="32" t="s">
        <v>393</v>
      </c>
    </row>
    <row r="121" spans="1:6" ht="28" x14ac:dyDescent="0.35">
      <c r="A121" s="5">
        <v>111</v>
      </c>
      <c r="B121" s="43" t="s">
        <v>355</v>
      </c>
      <c r="C121" s="32" t="s">
        <v>84</v>
      </c>
      <c r="D121" s="46" t="s">
        <v>375</v>
      </c>
      <c r="E121" s="32" t="s">
        <v>126</v>
      </c>
      <c r="F121" s="32" t="s">
        <v>394</v>
      </c>
    </row>
    <row r="122" spans="1:6" ht="28" x14ac:dyDescent="0.35">
      <c r="A122" s="5">
        <v>112</v>
      </c>
      <c r="B122" s="43" t="s">
        <v>356</v>
      </c>
      <c r="C122" s="32" t="s">
        <v>80</v>
      </c>
      <c r="D122" s="46" t="s">
        <v>376</v>
      </c>
      <c r="E122" s="32" t="s">
        <v>126</v>
      </c>
      <c r="F122" s="32" t="s">
        <v>395</v>
      </c>
    </row>
    <row r="123" spans="1:6" ht="28" x14ac:dyDescent="0.35">
      <c r="A123" s="5">
        <v>113</v>
      </c>
      <c r="B123" s="44" t="s">
        <v>357</v>
      </c>
      <c r="C123" s="32" t="s">
        <v>80</v>
      </c>
      <c r="D123" s="46" t="s">
        <v>376</v>
      </c>
      <c r="E123" s="32" t="s">
        <v>396</v>
      </c>
      <c r="F123" s="32" t="s">
        <v>397</v>
      </c>
    </row>
    <row r="124" spans="1:6" ht="28" x14ac:dyDescent="0.35">
      <c r="A124" s="5">
        <v>114</v>
      </c>
      <c r="B124" s="45" t="s">
        <v>358</v>
      </c>
      <c r="C124" s="40" t="s">
        <v>372</v>
      </c>
      <c r="D124" s="48" t="s">
        <v>377</v>
      </c>
      <c r="E124" s="40" t="s">
        <v>126</v>
      </c>
      <c r="F124" s="40" t="s">
        <v>398</v>
      </c>
    </row>
    <row r="125" spans="1:6" ht="28" x14ac:dyDescent="0.35">
      <c r="A125" s="5">
        <v>115</v>
      </c>
      <c r="B125" s="45" t="s">
        <v>359</v>
      </c>
      <c r="C125" s="40" t="s">
        <v>372</v>
      </c>
      <c r="D125" s="48" t="s">
        <v>377</v>
      </c>
      <c r="E125" s="40" t="s">
        <v>126</v>
      </c>
      <c r="F125" s="40" t="s">
        <v>399</v>
      </c>
    </row>
    <row r="126" spans="1:6" ht="39" customHeight="1" x14ac:dyDescent="0.35">
      <c r="A126" s="5">
        <v>116</v>
      </c>
      <c r="B126" s="45" t="s">
        <v>360</v>
      </c>
      <c r="C126" s="40" t="s">
        <v>372</v>
      </c>
      <c r="D126" s="48" t="s">
        <v>377</v>
      </c>
      <c r="E126" s="40" t="s">
        <v>126</v>
      </c>
      <c r="F126" s="40" t="s">
        <v>400</v>
      </c>
    </row>
    <row r="127" spans="1:6" ht="27" customHeight="1" x14ac:dyDescent="0.35">
      <c r="A127" s="5">
        <v>117</v>
      </c>
      <c r="B127" s="45" t="s">
        <v>361</v>
      </c>
      <c r="C127" s="40" t="s">
        <v>372</v>
      </c>
      <c r="D127" s="48" t="s">
        <v>377</v>
      </c>
      <c r="E127" s="40" t="s">
        <v>126</v>
      </c>
      <c r="F127" s="40" t="s">
        <v>401</v>
      </c>
    </row>
    <row r="128" spans="1:6" ht="38" customHeight="1" x14ac:dyDescent="0.35">
      <c r="A128" s="5">
        <v>118</v>
      </c>
      <c r="B128" s="45" t="s">
        <v>362</v>
      </c>
      <c r="C128" s="40" t="s">
        <v>373</v>
      </c>
      <c r="D128" s="48" t="s">
        <v>377</v>
      </c>
      <c r="E128" s="40" t="s">
        <v>126</v>
      </c>
      <c r="F128" s="40" t="s">
        <v>402</v>
      </c>
    </row>
    <row r="129" spans="1:6" ht="45" customHeight="1" x14ac:dyDescent="0.35">
      <c r="A129" s="5">
        <v>119</v>
      </c>
      <c r="B129" s="45" t="s">
        <v>363</v>
      </c>
      <c r="C129" s="40" t="s">
        <v>373</v>
      </c>
      <c r="D129" s="48" t="s">
        <v>377</v>
      </c>
      <c r="E129" s="40" t="s">
        <v>126</v>
      </c>
      <c r="F129" s="40" t="s">
        <v>403</v>
      </c>
    </row>
    <row r="130" spans="1:6" ht="41.5" customHeight="1" x14ac:dyDescent="0.35">
      <c r="A130" s="5">
        <v>120</v>
      </c>
      <c r="B130" s="43" t="s">
        <v>364</v>
      </c>
      <c r="C130" s="32" t="s">
        <v>80</v>
      </c>
      <c r="D130" s="46" t="s">
        <v>50</v>
      </c>
      <c r="E130" s="32" t="s">
        <v>404</v>
      </c>
      <c r="F130" s="32" t="s">
        <v>416</v>
      </c>
    </row>
    <row r="131" spans="1:6" ht="40" customHeight="1" x14ac:dyDescent="0.35">
      <c r="A131" s="5">
        <v>121</v>
      </c>
      <c r="B131" s="43" t="s">
        <v>365</v>
      </c>
      <c r="C131" s="32" t="s">
        <v>80</v>
      </c>
      <c r="D131" s="46" t="s">
        <v>50</v>
      </c>
      <c r="E131" s="32" t="s">
        <v>405</v>
      </c>
      <c r="F131" s="32" t="s">
        <v>406</v>
      </c>
    </row>
    <row r="132" spans="1:6" ht="33" customHeight="1" x14ac:dyDescent="0.35">
      <c r="A132" s="5">
        <v>122</v>
      </c>
      <c r="B132" s="43" t="s">
        <v>366</v>
      </c>
      <c r="C132" s="32" t="s">
        <v>92</v>
      </c>
      <c r="D132" s="46" t="s">
        <v>50</v>
      </c>
      <c r="E132" s="32" t="s">
        <v>407</v>
      </c>
      <c r="F132" s="32" t="s">
        <v>126</v>
      </c>
    </row>
    <row r="133" spans="1:6" ht="40" customHeight="1" x14ac:dyDescent="0.35">
      <c r="A133" s="5">
        <v>123</v>
      </c>
      <c r="B133" s="43" t="s">
        <v>367</v>
      </c>
      <c r="C133" s="32" t="s">
        <v>92</v>
      </c>
      <c r="D133" s="46" t="s">
        <v>50</v>
      </c>
      <c r="E133" s="32" t="s">
        <v>408</v>
      </c>
      <c r="F133" s="32" t="s">
        <v>126</v>
      </c>
    </row>
    <row r="134" spans="1:6" ht="40" customHeight="1" x14ac:dyDescent="0.35">
      <c r="A134" s="5">
        <v>124</v>
      </c>
      <c r="B134" s="43" t="s">
        <v>368</v>
      </c>
      <c r="C134" s="32" t="s">
        <v>88</v>
      </c>
      <c r="D134" s="46" t="s">
        <v>378</v>
      </c>
      <c r="E134" s="32" t="s">
        <v>409</v>
      </c>
      <c r="F134" s="32" t="s">
        <v>410</v>
      </c>
    </row>
    <row r="135" spans="1:6" ht="27" customHeight="1" x14ac:dyDescent="0.35">
      <c r="A135" s="5">
        <v>125</v>
      </c>
      <c r="B135" s="43" t="s">
        <v>369</v>
      </c>
      <c r="C135" s="32" t="s">
        <v>88</v>
      </c>
      <c r="D135" s="46" t="s">
        <v>378</v>
      </c>
      <c r="E135" s="32" t="s">
        <v>126</v>
      </c>
      <c r="F135" s="32" t="s">
        <v>411</v>
      </c>
    </row>
    <row r="136" spans="1:6" ht="40" customHeight="1" x14ac:dyDescent="0.35">
      <c r="A136" s="5">
        <v>126</v>
      </c>
      <c r="B136" s="43" t="s">
        <v>370</v>
      </c>
      <c r="C136" s="32" t="s">
        <v>372</v>
      </c>
      <c r="D136" s="46" t="s">
        <v>379</v>
      </c>
      <c r="E136" s="32" t="s">
        <v>412</v>
      </c>
      <c r="F136" s="32" t="s">
        <v>413</v>
      </c>
    </row>
    <row r="137" spans="1:6" ht="40" customHeight="1" x14ac:dyDescent="0.35">
      <c r="A137" s="5">
        <v>127</v>
      </c>
      <c r="B137" s="43" t="s">
        <v>371</v>
      </c>
      <c r="C137" s="32" t="s">
        <v>372</v>
      </c>
      <c r="D137" s="46" t="s">
        <v>379</v>
      </c>
      <c r="E137" s="32" t="s">
        <v>414</v>
      </c>
      <c r="F137" s="32" t="s">
        <v>415</v>
      </c>
    </row>
    <row r="138" spans="1:6" ht="27" customHeight="1" x14ac:dyDescent="0.35">
      <c r="A138" s="50" t="s">
        <v>454</v>
      </c>
      <c r="B138" s="51"/>
      <c r="C138" s="51"/>
      <c r="D138" s="51"/>
      <c r="E138" s="51"/>
      <c r="F138" s="52"/>
    </row>
    <row r="139" spans="1:6" ht="44.5" customHeight="1" x14ac:dyDescent="0.35">
      <c r="A139" s="7" t="s">
        <v>41</v>
      </c>
      <c r="B139" s="24" t="s">
        <v>45</v>
      </c>
      <c r="C139" s="24" t="s">
        <v>78</v>
      </c>
      <c r="D139" s="34" t="s">
        <v>48</v>
      </c>
      <c r="E139" s="24" t="s">
        <v>162</v>
      </c>
      <c r="F139" s="24" t="s">
        <v>137</v>
      </c>
    </row>
    <row r="140" spans="1:6" ht="34.5" customHeight="1" x14ac:dyDescent="0.35">
      <c r="A140" s="17">
        <v>128</v>
      </c>
      <c r="B140" s="32" t="s">
        <v>419</v>
      </c>
      <c r="C140" s="32" t="s">
        <v>89</v>
      </c>
      <c r="D140" s="32" t="s">
        <v>77</v>
      </c>
      <c r="E140" s="32" t="s">
        <v>429</v>
      </c>
      <c r="F140" s="32" t="s">
        <v>430</v>
      </c>
    </row>
    <row r="141" spans="1:6" ht="27.5" customHeight="1" x14ac:dyDescent="0.35">
      <c r="A141" s="17">
        <v>129</v>
      </c>
      <c r="B141" s="32" t="s">
        <v>420</v>
      </c>
      <c r="C141" s="32" t="s">
        <v>255</v>
      </c>
      <c r="D141" s="32" t="s">
        <v>77</v>
      </c>
      <c r="E141" s="32" t="s">
        <v>431</v>
      </c>
      <c r="F141" s="32" t="s">
        <v>432</v>
      </c>
    </row>
    <row r="142" spans="1:6" ht="28" customHeight="1" x14ac:dyDescent="0.35">
      <c r="A142" s="17">
        <v>130</v>
      </c>
      <c r="B142" s="38" t="s">
        <v>421</v>
      </c>
      <c r="C142" s="38" t="s">
        <v>83</v>
      </c>
      <c r="D142" s="38" t="s">
        <v>55</v>
      </c>
      <c r="E142" s="38" t="s">
        <v>433</v>
      </c>
      <c r="F142" s="38" t="s">
        <v>434</v>
      </c>
    </row>
    <row r="143" spans="1:6" ht="30" customHeight="1" x14ac:dyDescent="0.35">
      <c r="A143" s="17">
        <v>131</v>
      </c>
      <c r="B143" s="38" t="s">
        <v>422</v>
      </c>
      <c r="C143" s="38" t="s">
        <v>87</v>
      </c>
      <c r="D143" s="38" t="s">
        <v>55</v>
      </c>
      <c r="E143" s="38" t="s">
        <v>435</v>
      </c>
      <c r="F143" s="38" t="s">
        <v>436</v>
      </c>
    </row>
    <row r="144" spans="1:6" ht="28" hidden="1" x14ac:dyDescent="0.35">
      <c r="A144" s="17">
        <v>132</v>
      </c>
      <c r="B144" s="38" t="s">
        <v>423</v>
      </c>
      <c r="C144" s="38" t="s">
        <v>90</v>
      </c>
      <c r="D144" s="38" t="s">
        <v>55</v>
      </c>
      <c r="E144" s="38" t="s">
        <v>437</v>
      </c>
      <c r="F144" s="38" t="s">
        <v>438</v>
      </c>
    </row>
    <row r="145" spans="1:6" ht="28" x14ac:dyDescent="0.35">
      <c r="A145" s="17">
        <v>133</v>
      </c>
      <c r="B145" s="38" t="s">
        <v>424</v>
      </c>
      <c r="C145" s="38" t="s">
        <v>428</v>
      </c>
      <c r="D145" s="38" t="s">
        <v>55</v>
      </c>
      <c r="E145" s="38" t="s">
        <v>439</v>
      </c>
      <c r="F145" s="38" t="s">
        <v>440</v>
      </c>
    </row>
    <row r="146" spans="1:6" ht="28" x14ac:dyDescent="0.35">
      <c r="A146" s="17">
        <v>134</v>
      </c>
      <c r="B146" s="38" t="s">
        <v>425</v>
      </c>
      <c r="C146" s="38" t="s">
        <v>79</v>
      </c>
      <c r="D146" s="38" t="s">
        <v>55</v>
      </c>
      <c r="E146" s="38" t="s">
        <v>435</v>
      </c>
      <c r="F146" s="38" t="s">
        <v>441</v>
      </c>
    </row>
    <row r="147" spans="1:6" ht="28" x14ac:dyDescent="0.35">
      <c r="A147" s="17">
        <v>135</v>
      </c>
      <c r="B147" s="6" t="s">
        <v>426</v>
      </c>
      <c r="C147" s="49" t="s">
        <v>83</v>
      </c>
      <c r="D147" s="6" t="s">
        <v>62</v>
      </c>
      <c r="E147" s="49" t="s">
        <v>442</v>
      </c>
      <c r="F147" s="49" t="s">
        <v>443</v>
      </c>
    </row>
    <row r="148" spans="1:6" ht="28" x14ac:dyDescent="0.35">
      <c r="A148" s="17">
        <v>136</v>
      </c>
      <c r="B148" s="6" t="s">
        <v>427</v>
      </c>
      <c r="C148" s="43" t="s">
        <v>86</v>
      </c>
      <c r="D148" s="6" t="s">
        <v>62</v>
      </c>
      <c r="E148" s="43" t="s">
        <v>444</v>
      </c>
      <c r="F148" s="43" t="s">
        <v>445</v>
      </c>
    </row>
    <row r="149" spans="1:6" ht="28" x14ac:dyDescent="0.35">
      <c r="A149" s="17">
        <v>137</v>
      </c>
      <c r="B149" s="6" t="s">
        <v>42</v>
      </c>
      <c r="C149" s="43" t="s">
        <v>80</v>
      </c>
      <c r="D149" s="6" t="s">
        <v>62</v>
      </c>
      <c r="E149" s="43" t="s">
        <v>446</v>
      </c>
      <c r="F149" s="43" t="s">
        <v>447</v>
      </c>
    </row>
    <row r="150" spans="1:6" ht="30" customHeight="1" x14ac:dyDescent="0.35">
      <c r="A150" s="17">
        <v>138</v>
      </c>
      <c r="B150" s="6" t="s">
        <v>39</v>
      </c>
      <c r="C150" s="43" t="s">
        <v>88</v>
      </c>
      <c r="D150" s="6" t="s">
        <v>62</v>
      </c>
      <c r="E150" s="43" t="s">
        <v>448</v>
      </c>
      <c r="F150" s="43" t="s">
        <v>449</v>
      </c>
    </row>
  </sheetData>
  <autoFilter ref="A4:F150" xr:uid="{75602518-E3D7-471E-A246-6356944A5414}">
    <filterColumn colId="2">
      <filters blank="1">
        <filter val="Alappuzha"/>
        <filter val="Allappuzha"/>
        <filter val="Idukki"/>
        <filter val="Kannur"/>
        <filter val="Kasaragod"/>
        <filter val="Kasargod"/>
        <filter val="Kollam"/>
        <filter val="Kottayam"/>
        <filter val="Kozhikode"/>
        <filter val="Malappuram"/>
        <filter val="Name of District"/>
        <filter val="Palakkad"/>
        <filter val="Pathanamthitta"/>
        <filter val="Thiruvananthapuram"/>
        <filter val="Thiruvanathapuram"/>
        <filter val="Thrissur"/>
        <filter val="Trivandrum"/>
        <filter val="Wayanad"/>
      </filters>
    </filterColumn>
  </autoFilter>
  <mergeCells count="5">
    <mergeCell ref="A2:F2"/>
    <mergeCell ref="A39:F39"/>
    <mergeCell ref="A65:F65"/>
    <mergeCell ref="A111:F111"/>
    <mergeCell ref="A138:F13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17F0-9852-404E-9A79-65701E0D07E1}">
  <dimension ref="B3:N59"/>
  <sheetViews>
    <sheetView topLeftCell="A50" workbookViewId="0">
      <selection activeCell="A56" sqref="A56:XFD58"/>
    </sheetView>
  </sheetViews>
  <sheetFormatPr defaultRowHeight="14.5" x14ac:dyDescent="0.35"/>
  <cols>
    <col min="1" max="3" width="8.7265625" style="1"/>
    <col min="4" max="4" width="10.08984375" style="1" customWidth="1"/>
    <col min="5" max="16384" width="8.7265625" style="1"/>
  </cols>
  <sheetData>
    <row r="3" spans="2:14" ht="42" x14ac:dyDescent="0.35">
      <c r="B3" s="9"/>
      <c r="C3" s="9"/>
      <c r="D3" s="8" t="s">
        <v>73</v>
      </c>
      <c r="E3" s="8"/>
      <c r="F3" s="9"/>
      <c r="G3" s="9"/>
      <c r="H3" s="9"/>
      <c r="I3" s="9"/>
      <c r="J3" s="9"/>
      <c r="K3" s="9"/>
      <c r="L3" s="9"/>
      <c r="M3" s="9"/>
      <c r="N3" s="9"/>
    </row>
    <row r="4" spans="2:14" ht="70" x14ac:dyDescent="0.35">
      <c r="B4" s="8" t="s">
        <v>41</v>
      </c>
      <c r="C4" s="8" t="s">
        <v>47</v>
      </c>
      <c r="D4" s="8" t="s">
        <v>45</v>
      </c>
      <c r="E4" s="8" t="s">
        <v>46</v>
      </c>
      <c r="F4" s="8" t="s">
        <v>64</v>
      </c>
      <c r="G4" s="8" t="s">
        <v>65</v>
      </c>
      <c r="H4" s="8" t="s">
        <v>66</v>
      </c>
      <c r="I4" s="8" t="s">
        <v>67</v>
      </c>
      <c r="J4" s="8" t="s">
        <v>68</v>
      </c>
      <c r="K4" s="8" t="s">
        <v>69</v>
      </c>
      <c r="L4" s="8" t="s">
        <v>70</v>
      </c>
      <c r="M4" s="8" t="s">
        <v>40</v>
      </c>
      <c r="N4" s="8" t="s">
        <v>63</v>
      </c>
    </row>
    <row r="5" spans="2:14" ht="15.5" x14ac:dyDescent="0.35">
      <c r="B5" s="10"/>
      <c r="C5" s="11"/>
      <c r="D5" s="13" t="s">
        <v>71</v>
      </c>
      <c r="E5" s="12"/>
      <c r="F5" s="14">
        <v>21</v>
      </c>
      <c r="G5" s="14">
        <v>21</v>
      </c>
      <c r="H5" s="14">
        <v>21</v>
      </c>
      <c r="I5" s="14">
        <v>21</v>
      </c>
      <c r="J5" s="14">
        <v>21</v>
      </c>
      <c r="K5" s="14">
        <v>21</v>
      </c>
      <c r="L5" s="14">
        <v>21</v>
      </c>
      <c r="M5" s="14">
        <f>SUM(F5:L5)</f>
        <v>147</v>
      </c>
      <c r="N5" s="10"/>
    </row>
    <row r="6" spans="2:14" ht="31" x14ac:dyDescent="0.35">
      <c r="B6" s="53">
        <v>1</v>
      </c>
      <c r="C6" s="8" t="s">
        <v>53</v>
      </c>
      <c r="D6" s="13" t="s">
        <v>72</v>
      </c>
      <c r="E6" s="55"/>
      <c r="F6" s="14">
        <v>3</v>
      </c>
      <c r="G6" s="14">
        <v>2</v>
      </c>
      <c r="H6" s="14">
        <v>1</v>
      </c>
      <c r="I6" s="14">
        <v>19</v>
      </c>
      <c r="J6" s="14">
        <v>17</v>
      </c>
      <c r="K6" s="14">
        <v>0</v>
      </c>
      <c r="L6" s="14">
        <v>21</v>
      </c>
      <c r="M6" s="14">
        <v>63</v>
      </c>
      <c r="N6" s="15">
        <v>42.857142857142854</v>
      </c>
    </row>
    <row r="7" spans="2:14" ht="15.5" x14ac:dyDescent="0.35">
      <c r="B7" s="53"/>
      <c r="C7" s="8"/>
      <c r="D7" s="13" t="s">
        <v>74</v>
      </c>
      <c r="E7" s="57"/>
      <c r="F7" s="14">
        <f>F5-F6</f>
        <v>18</v>
      </c>
      <c r="G7" s="14">
        <f t="shared" ref="G7:L7" si="0">G5-G6</f>
        <v>19</v>
      </c>
      <c r="H7" s="14">
        <f t="shared" si="0"/>
        <v>20</v>
      </c>
      <c r="I7" s="14">
        <f t="shared" si="0"/>
        <v>2</v>
      </c>
      <c r="J7" s="14">
        <f t="shared" si="0"/>
        <v>4</v>
      </c>
      <c r="K7" s="14">
        <f t="shared" si="0"/>
        <v>21</v>
      </c>
      <c r="L7" s="14">
        <f t="shared" si="0"/>
        <v>0</v>
      </c>
      <c r="M7" s="14">
        <f t="shared" ref="M7:M55" si="1">SUM(F7:L7)</f>
        <v>84</v>
      </c>
      <c r="N7" s="15">
        <f>100-N6</f>
        <v>57.142857142857146</v>
      </c>
    </row>
    <row r="8" spans="2:14" ht="15.5" x14ac:dyDescent="0.35">
      <c r="B8" s="53">
        <v>2</v>
      </c>
      <c r="C8" s="8" t="s">
        <v>75</v>
      </c>
      <c r="D8" s="13" t="s">
        <v>71</v>
      </c>
      <c r="E8" s="55"/>
      <c r="F8" s="14">
        <v>3</v>
      </c>
      <c r="G8" s="14">
        <v>3</v>
      </c>
      <c r="H8" s="14">
        <v>3</v>
      </c>
      <c r="I8" s="14">
        <v>3</v>
      </c>
      <c r="J8" s="14">
        <v>3</v>
      </c>
      <c r="K8" s="14">
        <v>3</v>
      </c>
      <c r="L8" s="14">
        <v>3</v>
      </c>
      <c r="M8" s="14">
        <f t="shared" si="1"/>
        <v>21</v>
      </c>
      <c r="N8" s="10"/>
    </row>
    <row r="9" spans="2:14" ht="31" x14ac:dyDescent="0.35">
      <c r="B9" s="53"/>
      <c r="C9" s="8"/>
      <c r="D9" s="13" t="s">
        <v>72</v>
      </c>
      <c r="E9" s="56"/>
      <c r="F9" s="14">
        <v>0</v>
      </c>
      <c r="G9" s="14">
        <v>0</v>
      </c>
      <c r="H9" s="14">
        <v>0</v>
      </c>
      <c r="I9" s="14">
        <v>1</v>
      </c>
      <c r="J9" s="14">
        <v>1</v>
      </c>
      <c r="K9" s="14">
        <v>0</v>
      </c>
      <c r="L9" s="14">
        <v>1</v>
      </c>
      <c r="M9" s="14">
        <v>3</v>
      </c>
      <c r="N9" s="15">
        <v>14.285714285714285</v>
      </c>
    </row>
    <row r="10" spans="2:14" ht="15.5" x14ac:dyDescent="0.35">
      <c r="B10" s="53"/>
      <c r="C10" s="8"/>
      <c r="D10" s="13" t="s">
        <v>74</v>
      </c>
      <c r="E10" s="57"/>
      <c r="F10" s="14">
        <f>F8-F9</f>
        <v>3</v>
      </c>
      <c r="G10" s="14">
        <f t="shared" ref="G10:J10" si="2">G8-G9</f>
        <v>3</v>
      </c>
      <c r="H10" s="14">
        <f t="shared" si="2"/>
        <v>3</v>
      </c>
      <c r="I10" s="14">
        <f t="shared" si="2"/>
        <v>2</v>
      </c>
      <c r="J10" s="14">
        <f t="shared" si="2"/>
        <v>2</v>
      </c>
      <c r="K10" s="14">
        <f>K8-K9</f>
        <v>3</v>
      </c>
      <c r="L10" s="14">
        <f t="shared" ref="L10:M10" si="3">L8-L9</f>
        <v>2</v>
      </c>
      <c r="M10" s="14">
        <f t="shared" si="3"/>
        <v>18</v>
      </c>
      <c r="N10" s="15">
        <f>100-N9</f>
        <v>85.714285714285722</v>
      </c>
    </row>
    <row r="11" spans="2:14" ht="15.5" x14ac:dyDescent="0.35">
      <c r="B11" s="53">
        <v>3</v>
      </c>
      <c r="C11" s="8" t="s">
        <v>55</v>
      </c>
      <c r="D11" s="13" t="s">
        <v>71</v>
      </c>
      <c r="E11" s="55"/>
      <c r="F11" s="14">
        <v>30</v>
      </c>
      <c r="G11" s="14">
        <v>30</v>
      </c>
      <c r="H11" s="14">
        <v>30</v>
      </c>
      <c r="I11" s="14">
        <v>30</v>
      </c>
      <c r="J11" s="14">
        <v>30</v>
      </c>
      <c r="K11" s="14">
        <v>30</v>
      </c>
      <c r="L11" s="14">
        <v>30</v>
      </c>
      <c r="M11" s="14">
        <f t="shared" si="1"/>
        <v>210</v>
      </c>
      <c r="N11" s="10"/>
    </row>
    <row r="12" spans="2:14" ht="31" x14ac:dyDescent="0.35">
      <c r="B12" s="53"/>
      <c r="C12" s="8"/>
      <c r="D12" s="13" t="s">
        <v>72</v>
      </c>
      <c r="E12" s="56"/>
      <c r="F12" s="14">
        <v>8</v>
      </c>
      <c r="G12" s="14">
        <v>7</v>
      </c>
      <c r="H12" s="14">
        <v>6</v>
      </c>
      <c r="I12" s="14">
        <v>29</v>
      </c>
      <c r="J12" s="14">
        <v>25</v>
      </c>
      <c r="K12" s="14">
        <v>0</v>
      </c>
      <c r="L12" s="14">
        <v>24</v>
      </c>
      <c r="M12" s="14">
        <v>99</v>
      </c>
      <c r="N12" s="15">
        <v>47.142857142857139</v>
      </c>
    </row>
    <row r="13" spans="2:14" ht="15.5" x14ac:dyDescent="0.35">
      <c r="B13" s="53"/>
      <c r="C13" s="8"/>
      <c r="D13" s="13" t="s">
        <v>74</v>
      </c>
      <c r="E13" s="57"/>
      <c r="F13" s="14">
        <f>F11-F12</f>
        <v>22</v>
      </c>
      <c r="G13" s="14">
        <f t="shared" ref="G13:M13" si="4">G11-G12</f>
        <v>23</v>
      </c>
      <c r="H13" s="14">
        <f t="shared" si="4"/>
        <v>24</v>
      </c>
      <c r="I13" s="14">
        <f t="shared" si="4"/>
        <v>1</v>
      </c>
      <c r="J13" s="14">
        <f t="shared" si="4"/>
        <v>5</v>
      </c>
      <c r="K13" s="14">
        <f t="shared" si="4"/>
        <v>30</v>
      </c>
      <c r="L13" s="14">
        <f t="shared" si="4"/>
        <v>6</v>
      </c>
      <c r="M13" s="14">
        <f t="shared" si="4"/>
        <v>111</v>
      </c>
      <c r="N13" s="15">
        <f>100-N12</f>
        <v>52.857142857142861</v>
      </c>
    </row>
    <row r="14" spans="2:14" ht="15.5" x14ac:dyDescent="0.35">
      <c r="B14" s="53">
        <v>4</v>
      </c>
      <c r="C14" s="8" t="s">
        <v>76</v>
      </c>
      <c r="D14" s="13" t="s">
        <v>71</v>
      </c>
      <c r="E14" s="55"/>
      <c r="F14" s="14">
        <v>4</v>
      </c>
      <c r="G14" s="14">
        <v>4</v>
      </c>
      <c r="H14" s="14">
        <v>4</v>
      </c>
      <c r="I14" s="14">
        <v>4</v>
      </c>
      <c r="J14" s="14">
        <v>4</v>
      </c>
      <c r="K14" s="14">
        <v>4</v>
      </c>
      <c r="L14" s="14">
        <v>4</v>
      </c>
      <c r="M14" s="14">
        <f t="shared" si="1"/>
        <v>28</v>
      </c>
      <c r="N14" s="10"/>
    </row>
    <row r="15" spans="2:14" ht="31" x14ac:dyDescent="0.35">
      <c r="B15" s="53"/>
      <c r="C15" s="8"/>
      <c r="D15" s="13" t="s">
        <v>72</v>
      </c>
      <c r="E15" s="56"/>
      <c r="F15" s="14">
        <v>0</v>
      </c>
      <c r="G15" s="14">
        <v>0</v>
      </c>
      <c r="H15" s="14">
        <v>0</v>
      </c>
      <c r="I15" s="14">
        <v>2</v>
      </c>
      <c r="J15" s="14">
        <v>2</v>
      </c>
      <c r="K15" s="14">
        <v>0</v>
      </c>
      <c r="L15" s="14">
        <v>3</v>
      </c>
      <c r="M15" s="14">
        <v>7</v>
      </c>
      <c r="N15" s="15">
        <v>25</v>
      </c>
    </row>
    <row r="16" spans="2:14" ht="15.5" x14ac:dyDescent="0.35">
      <c r="B16" s="53"/>
      <c r="C16" s="8"/>
      <c r="D16" s="13" t="s">
        <v>74</v>
      </c>
      <c r="E16" s="57"/>
      <c r="F16" s="14">
        <f t="shared" ref="F16:M16" si="5">F14-F15</f>
        <v>4</v>
      </c>
      <c r="G16" s="14">
        <f t="shared" si="5"/>
        <v>4</v>
      </c>
      <c r="H16" s="14">
        <f t="shared" si="5"/>
        <v>4</v>
      </c>
      <c r="I16" s="14">
        <f t="shared" si="5"/>
        <v>2</v>
      </c>
      <c r="J16" s="14">
        <f t="shared" si="5"/>
        <v>2</v>
      </c>
      <c r="K16" s="14">
        <f t="shared" si="5"/>
        <v>4</v>
      </c>
      <c r="L16" s="14">
        <f t="shared" si="5"/>
        <v>1</v>
      </c>
      <c r="M16" s="14">
        <f t="shared" si="5"/>
        <v>21</v>
      </c>
      <c r="N16" s="15">
        <f>100-N15</f>
        <v>75</v>
      </c>
    </row>
    <row r="17" spans="2:14" ht="15.5" x14ac:dyDescent="0.35">
      <c r="B17" s="53">
        <v>5</v>
      </c>
      <c r="C17" s="8" t="s">
        <v>51</v>
      </c>
      <c r="D17" s="13" t="s">
        <v>71</v>
      </c>
      <c r="E17" s="13"/>
      <c r="F17" s="14">
        <v>12</v>
      </c>
      <c r="G17" s="14">
        <v>12</v>
      </c>
      <c r="H17" s="14">
        <v>12</v>
      </c>
      <c r="I17" s="14">
        <v>12</v>
      </c>
      <c r="J17" s="14">
        <v>12</v>
      </c>
      <c r="K17" s="14">
        <v>12</v>
      </c>
      <c r="L17" s="14">
        <v>12</v>
      </c>
      <c r="M17" s="14">
        <f>SUM(F17:L17)</f>
        <v>84</v>
      </c>
      <c r="N17" s="10"/>
    </row>
    <row r="18" spans="2:14" ht="31" x14ac:dyDescent="0.35">
      <c r="B18" s="53"/>
      <c r="C18" s="8"/>
      <c r="D18" s="13" t="s">
        <v>72</v>
      </c>
      <c r="E18" s="13"/>
      <c r="F18" s="13">
        <v>0</v>
      </c>
      <c r="G18" s="13">
        <v>4</v>
      </c>
      <c r="H18" s="13">
        <v>3</v>
      </c>
      <c r="I18" s="13">
        <v>12</v>
      </c>
      <c r="J18" s="13">
        <v>8</v>
      </c>
      <c r="K18" s="13">
        <v>0</v>
      </c>
      <c r="L18" s="13">
        <v>12</v>
      </c>
      <c r="M18" s="14">
        <v>39</v>
      </c>
      <c r="N18" s="15">
        <v>46.428571428571431</v>
      </c>
    </row>
    <row r="19" spans="2:14" ht="15.5" x14ac:dyDescent="0.35">
      <c r="B19" s="53"/>
      <c r="C19" s="8"/>
      <c r="D19" s="13" t="s">
        <v>74</v>
      </c>
      <c r="E19" s="13"/>
      <c r="F19" s="13">
        <v>0</v>
      </c>
      <c r="G19" s="13">
        <v>9</v>
      </c>
      <c r="H19" s="13">
        <v>9</v>
      </c>
      <c r="I19" s="13">
        <v>1</v>
      </c>
      <c r="J19" s="13">
        <v>4</v>
      </c>
      <c r="K19" s="13">
        <v>0</v>
      </c>
      <c r="L19" s="13">
        <v>1</v>
      </c>
      <c r="M19" s="14">
        <f t="shared" si="1"/>
        <v>24</v>
      </c>
      <c r="N19" s="15">
        <f>100-N18</f>
        <v>53.571428571428569</v>
      </c>
    </row>
    <row r="20" spans="2:14" ht="56" x14ac:dyDescent="0.35">
      <c r="B20" s="53">
        <v>6</v>
      </c>
      <c r="C20" s="8" t="s">
        <v>56</v>
      </c>
      <c r="D20" s="13" t="s">
        <v>71</v>
      </c>
      <c r="E20" s="55"/>
      <c r="F20" s="14">
        <v>3</v>
      </c>
      <c r="G20" s="14">
        <v>3</v>
      </c>
      <c r="H20" s="14">
        <v>3</v>
      </c>
      <c r="I20" s="14">
        <v>3</v>
      </c>
      <c r="J20" s="14">
        <v>3</v>
      </c>
      <c r="K20" s="14">
        <v>3</v>
      </c>
      <c r="L20" s="14">
        <v>3</v>
      </c>
      <c r="M20" s="14">
        <f t="shared" si="1"/>
        <v>21</v>
      </c>
      <c r="N20" s="10"/>
    </row>
    <row r="21" spans="2:14" ht="31" x14ac:dyDescent="0.35">
      <c r="B21" s="53"/>
      <c r="C21" s="8"/>
      <c r="D21" s="13" t="s">
        <v>72</v>
      </c>
      <c r="E21" s="56"/>
      <c r="F21" s="14">
        <v>0</v>
      </c>
      <c r="G21" s="14">
        <v>1</v>
      </c>
      <c r="H21" s="14">
        <v>1</v>
      </c>
      <c r="I21" s="14">
        <v>3</v>
      </c>
      <c r="J21" s="14">
        <v>3</v>
      </c>
      <c r="K21" s="14">
        <v>0</v>
      </c>
      <c r="L21" s="14">
        <v>3</v>
      </c>
      <c r="M21" s="14">
        <v>11</v>
      </c>
      <c r="N21" s="15">
        <v>52.380952380952387</v>
      </c>
    </row>
    <row r="22" spans="2:14" ht="15.5" x14ac:dyDescent="0.35">
      <c r="B22" s="53"/>
      <c r="C22" s="8"/>
      <c r="D22" s="13" t="s">
        <v>74</v>
      </c>
      <c r="E22" s="57"/>
      <c r="F22" s="14">
        <f>F20-F21</f>
        <v>3</v>
      </c>
      <c r="G22" s="14">
        <f t="shared" ref="G22:L22" si="6">G20-G21</f>
        <v>2</v>
      </c>
      <c r="H22" s="14">
        <f t="shared" si="6"/>
        <v>2</v>
      </c>
      <c r="I22" s="14">
        <f t="shared" si="6"/>
        <v>0</v>
      </c>
      <c r="J22" s="14">
        <f t="shared" si="6"/>
        <v>0</v>
      </c>
      <c r="K22" s="14">
        <f t="shared" si="6"/>
        <v>3</v>
      </c>
      <c r="L22" s="14">
        <f t="shared" si="6"/>
        <v>0</v>
      </c>
      <c r="M22" s="14">
        <f t="shared" si="1"/>
        <v>10</v>
      </c>
      <c r="N22" s="15">
        <f>100-N21</f>
        <v>47.619047619047613</v>
      </c>
    </row>
    <row r="23" spans="2:14" ht="28" x14ac:dyDescent="0.35">
      <c r="B23" s="53">
        <v>7</v>
      </c>
      <c r="C23" s="8" t="s">
        <v>77</v>
      </c>
      <c r="D23" s="13" t="s">
        <v>71</v>
      </c>
      <c r="E23" s="55"/>
      <c r="F23" s="10">
        <v>2</v>
      </c>
      <c r="G23" s="10">
        <v>2</v>
      </c>
      <c r="H23" s="10">
        <v>2</v>
      </c>
      <c r="I23" s="10">
        <v>2</v>
      </c>
      <c r="J23" s="10">
        <v>2</v>
      </c>
      <c r="K23" s="10">
        <v>2</v>
      </c>
      <c r="L23" s="10">
        <v>2</v>
      </c>
      <c r="M23" s="10">
        <v>14</v>
      </c>
      <c r="N23" s="10"/>
    </row>
    <row r="24" spans="2:14" ht="31" x14ac:dyDescent="0.35">
      <c r="B24" s="53"/>
      <c r="C24" s="8"/>
      <c r="D24" s="13" t="s">
        <v>72</v>
      </c>
      <c r="E24" s="56"/>
      <c r="F24" s="10">
        <v>0</v>
      </c>
      <c r="G24" s="14">
        <v>0</v>
      </c>
      <c r="H24" s="14">
        <v>0</v>
      </c>
      <c r="I24" s="14">
        <v>2</v>
      </c>
      <c r="J24" s="14">
        <v>2</v>
      </c>
      <c r="K24" s="14">
        <v>0</v>
      </c>
      <c r="L24" s="14">
        <v>1</v>
      </c>
      <c r="M24" s="14">
        <v>5</v>
      </c>
      <c r="N24" s="15">
        <v>35.714285714285715</v>
      </c>
    </row>
    <row r="25" spans="2:14" ht="15.5" x14ac:dyDescent="0.35">
      <c r="B25" s="53"/>
      <c r="C25" s="8"/>
      <c r="D25" s="13" t="s">
        <v>74</v>
      </c>
      <c r="E25" s="57"/>
      <c r="F25" s="10">
        <v>2</v>
      </c>
      <c r="G25" s="14">
        <v>2</v>
      </c>
      <c r="H25" s="14">
        <v>2</v>
      </c>
      <c r="I25" s="14">
        <v>1</v>
      </c>
      <c r="J25" s="14">
        <v>1</v>
      </c>
      <c r="K25" s="14">
        <v>2</v>
      </c>
      <c r="L25" s="14">
        <v>1</v>
      </c>
      <c r="M25" s="14">
        <v>11</v>
      </c>
      <c r="N25" s="15">
        <f>100-N24</f>
        <v>64.285714285714278</v>
      </c>
    </row>
    <row r="26" spans="2:14" ht="56" x14ac:dyDescent="0.35">
      <c r="B26" s="53">
        <v>8</v>
      </c>
      <c r="C26" s="8" t="s">
        <v>59</v>
      </c>
      <c r="D26" s="13" t="s">
        <v>71</v>
      </c>
      <c r="E26" s="55"/>
      <c r="F26" s="14">
        <v>2</v>
      </c>
      <c r="G26" s="14">
        <v>2</v>
      </c>
      <c r="H26" s="14">
        <v>2</v>
      </c>
      <c r="I26" s="14">
        <v>2</v>
      </c>
      <c r="J26" s="14">
        <v>2</v>
      </c>
      <c r="K26" s="14">
        <v>2</v>
      </c>
      <c r="L26" s="14">
        <v>2</v>
      </c>
      <c r="M26" s="14">
        <f t="shared" si="1"/>
        <v>14</v>
      </c>
      <c r="N26" s="10"/>
    </row>
    <row r="27" spans="2:14" ht="31" x14ac:dyDescent="0.35">
      <c r="B27" s="53"/>
      <c r="C27" s="8"/>
      <c r="D27" s="13" t="s">
        <v>72</v>
      </c>
      <c r="E27" s="56"/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f t="shared" si="1"/>
        <v>0</v>
      </c>
      <c r="N27" s="15">
        <f>M27/M26*100</f>
        <v>0</v>
      </c>
    </row>
    <row r="28" spans="2:14" ht="15.5" x14ac:dyDescent="0.35">
      <c r="B28" s="53"/>
      <c r="C28" s="8"/>
      <c r="D28" s="13" t="s">
        <v>74</v>
      </c>
      <c r="E28" s="57"/>
      <c r="F28" s="14">
        <v>2</v>
      </c>
      <c r="G28" s="14">
        <v>2</v>
      </c>
      <c r="H28" s="14">
        <v>2</v>
      </c>
      <c r="I28" s="14">
        <v>2</v>
      </c>
      <c r="J28" s="14">
        <v>2</v>
      </c>
      <c r="K28" s="14">
        <v>2</v>
      </c>
      <c r="L28" s="14">
        <v>2</v>
      </c>
      <c r="M28" s="14">
        <f t="shared" si="1"/>
        <v>14</v>
      </c>
      <c r="N28" s="15">
        <f>100-N27</f>
        <v>100</v>
      </c>
    </row>
    <row r="29" spans="2:14" ht="56" x14ac:dyDescent="0.35">
      <c r="B29" s="53">
        <v>9</v>
      </c>
      <c r="C29" s="8" t="s">
        <v>60</v>
      </c>
      <c r="D29" s="13" t="s">
        <v>71</v>
      </c>
      <c r="E29" s="55"/>
      <c r="F29" s="14">
        <v>2</v>
      </c>
      <c r="G29" s="14">
        <v>2</v>
      </c>
      <c r="H29" s="14">
        <v>2</v>
      </c>
      <c r="I29" s="14">
        <v>2</v>
      </c>
      <c r="J29" s="14">
        <v>2</v>
      </c>
      <c r="K29" s="14">
        <v>2</v>
      </c>
      <c r="L29" s="14">
        <v>2</v>
      </c>
      <c r="M29" s="14">
        <f t="shared" si="1"/>
        <v>14</v>
      </c>
      <c r="N29" s="15"/>
    </row>
    <row r="30" spans="2:14" ht="31" x14ac:dyDescent="0.35">
      <c r="B30" s="53"/>
      <c r="C30" s="8"/>
      <c r="D30" s="13" t="s">
        <v>72</v>
      </c>
      <c r="E30" s="56"/>
      <c r="F30" s="14">
        <v>0</v>
      </c>
      <c r="G30" s="14">
        <v>0</v>
      </c>
      <c r="H30" s="14">
        <v>0</v>
      </c>
      <c r="I30" s="14">
        <v>2</v>
      </c>
      <c r="J30" s="14">
        <v>2</v>
      </c>
      <c r="K30" s="14">
        <v>0</v>
      </c>
      <c r="L30" s="14">
        <v>1</v>
      </c>
      <c r="M30" s="16">
        <v>5</v>
      </c>
      <c r="N30" s="15">
        <f>M30/M29*100</f>
        <v>35.714285714285715</v>
      </c>
    </row>
    <row r="31" spans="2:14" ht="15.5" x14ac:dyDescent="0.35">
      <c r="B31" s="53"/>
      <c r="C31" s="8"/>
      <c r="D31" s="13" t="s">
        <v>74</v>
      </c>
      <c r="E31" s="57"/>
      <c r="F31" s="14">
        <v>2</v>
      </c>
      <c r="G31" s="14">
        <v>2</v>
      </c>
      <c r="H31" s="14">
        <v>2</v>
      </c>
      <c r="I31" s="14">
        <v>0</v>
      </c>
      <c r="J31" s="14">
        <v>0</v>
      </c>
      <c r="K31" s="14">
        <v>2</v>
      </c>
      <c r="L31" s="14">
        <v>1</v>
      </c>
      <c r="M31" s="14">
        <f t="shared" si="1"/>
        <v>9</v>
      </c>
      <c r="N31" s="15">
        <f>100-N30</f>
        <v>64.285714285714278</v>
      </c>
    </row>
    <row r="32" spans="2:14" ht="56" x14ac:dyDescent="0.35">
      <c r="B32" s="53">
        <v>10</v>
      </c>
      <c r="C32" s="8" t="s">
        <v>58</v>
      </c>
      <c r="D32" s="13" t="s">
        <v>71</v>
      </c>
      <c r="E32" s="55"/>
      <c r="F32" s="14">
        <v>2</v>
      </c>
      <c r="G32" s="14">
        <v>2</v>
      </c>
      <c r="H32" s="14">
        <v>2</v>
      </c>
      <c r="I32" s="14">
        <v>2</v>
      </c>
      <c r="J32" s="14">
        <v>2</v>
      </c>
      <c r="K32" s="14">
        <v>2</v>
      </c>
      <c r="L32" s="14">
        <v>2</v>
      </c>
      <c r="M32" s="14">
        <f>SUM(F32:L32)</f>
        <v>14</v>
      </c>
      <c r="N32" s="15"/>
    </row>
    <row r="33" spans="2:14" ht="31" x14ac:dyDescent="0.35">
      <c r="B33" s="53"/>
      <c r="C33" s="8"/>
      <c r="D33" s="13" t="s">
        <v>72</v>
      </c>
      <c r="E33" s="56"/>
      <c r="F33" s="14">
        <v>0</v>
      </c>
      <c r="G33" s="14">
        <v>0</v>
      </c>
      <c r="H33" s="14">
        <v>1</v>
      </c>
      <c r="I33" s="14">
        <v>1</v>
      </c>
      <c r="J33" s="14">
        <v>0</v>
      </c>
      <c r="K33" s="14">
        <v>0</v>
      </c>
      <c r="L33" s="14">
        <v>0</v>
      </c>
      <c r="M33" s="14">
        <f t="shared" si="1"/>
        <v>2</v>
      </c>
      <c r="N33" s="15">
        <f>M33/M32*100</f>
        <v>14.285714285714285</v>
      </c>
    </row>
    <row r="34" spans="2:14" ht="15.5" x14ac:dyDescent="0.35">
      <c r="B34" s="53"/>
      <c r="C34" s="8"/>
      <c r="D34" s="13" t="s">
        <v>74</v>
      </c>
      <c r="E34" s="57"/>
      <c r="F34" s="14">
        <v>2</v>
      </c>
      <c r="G34" s="14">
        <v>2</v>
      </c>
      <c r="H34" s="14">
        <v>2</v>
      </c>
      <c r="I34" s="14">
        <v>1</v>
      </c>
      <c r="J34" s="14">
        <v>1</v>
      </c>
      <c r="K34" s="14">
        <v>2</v>
      </c>
      <c r="L34" s="14">
        <v>2</v>
      </c>
      <c r="M34" s="14">
        <f t="shared" si="1"/>
        <v>12</v>
      </c>
      <c r="N34" s="15">
        <f>100-N33</f>
        <v>85.714285714285722</v>
      </c>
    </row>
    <row r="35" spans="2:14" ht="15.5" x14ac:dyDescent="0.35">
      <c r="B35" s="53">
        <v>11</v>
      </c>
      <c r="C35" s="8" t="s">
        <v>52</v>
      </c>
      <c r="D35" s="13" t="s">
        <v>71</v>
      </c>
      <c r="E35" s="10"/>
      <c r="F35" s="10">
        <v>3</v>
      </c>
      <c r="G35" s="10">
        <v>3</v>
      </c>
      <c r="H35" s="10">
        <v>3</v>
      </c>
      <c r="I35" s="10">
        <v>3</v>
      </c>
      <c r="J35" s="10">
        <v>3</v>
      </c>
      <c r="K35" s="10">
        <v>3</v>
      </c>
      <c r="L35" s="10">
        <v>3</v>
      </c>
      <c r="M35" s="14">
        <f t="shared" si="1"/>
        <v>21</v>
      </c>
      <c r="N35" s="15"/>
    </row>
    <row r="36" spans="2:14" ht="31" x14ac:dyDescent="0.35">
      <c r="B36" s="53"/>
      <c r="C36" s="8"/>
      <c r="D36" s="13" t="s">
        <v>72</v>
      </c>
      <c r="E36" s="10"/>
      <c r="F36" s="10">
        <v>0</v>
      </c>
      <c r="G36" s="10">
        <v>0</v>
      </c>
      <c r="H36" s="10">
        <v>1</v>
      </c>
      <c r="I36" s="10">
        <v>3</v>
      </c>
      <c r="J36" s="10">
        <v>3</v>
      </c>
      <c r="K36" s="10">
        <v>2</v>
      </c>
      <c r="L36" s="10">
        <v>3</v>
      </c>
      <c r="M36" s="14">
        <v>12</v>
      </c>
      <c r="N36" s="15">
        <v>57.142857142857139</v>
      </c>
    </row>
    <row r="37" spans="2:14" ht="15.5" x14ac:dyDescent="0.35">
      <c r="B37" s="53"/>
      <c r="C37" s="8"/>
      <c r="D37" s="13" t="s">
        <v>74</v>
      </c>
      <c r="E37" s="10"/>
      <c r="F37" s="10">
        <v>3</v>
      </c>
      <c r="G37" s="10">
        <v>3</v>
      </c>
      <c r="H37" s="10">
        <v>2</v>
      </c>
      <c r="I37" s="10">
        <v>0</v>
      </c>
      <c r="J37" s="10">
        <v>3</v>
      </c>
      <c r="K37" s="10">
        <v>0</v>
      </c>
      <c r="L37" s="10">
        <v>0</v>
      </c>
      <c r="M37" s="14">
        <f t="shared" si="1"/>
        <v>11</v>
      </c>
      <c r="N37" s="15">
        <f>100-N36</f>
        <v>42.857142857142861</v>
      </c>
    </row>
    <row r="38" spans="2:14" ht="15.5" x14ac:dyDescent="0.35">
      <c r="B38" s="53">
        <v>12</v>
      </c>
      <c r="C38" s="8" t="s">
        <v>62</v>
      </c>
      <c r="D38" s="13" t="s">
        <v>71</v>
      </c>
      <c r="E38" s="10"/>
      <c r="F38" s="10">
        <v>4</v>
      </c>
      <c r="G38" s="10">
        <v>4</v>
      </c>
      <c r="H38" s="10">
        <v>4</v>
      </c>
      <c r="I38" s="10">
        <v>4</v>
      </c>
      <c r="J38" s="10">
        <v>4</v>
      </c>
      <c r="K38" s="10">
        <v>4</v>
      </c>
      <c r="L38" s="10">
        <v>4</v>
      </c>
      <c r="M38" s="14">
        <f t="shared" si="1"/>
        <v>28</v>
      </c>
      <c r="N38" s="15"/>
    </row>
    <row r="39" spans="2:14" ht="31" x14ac:dyDescent="0.35">
      <c r="B39" s="53"/>
      <c r="C39" s="8"/>
      <c r="D39" s="13" t="s">
        <v>72</v>
      </c>
      <c r="E39" s="10"/>
      <c r="F39" s="10">
        <v>0</v>
      </c>
      <c r="G39" s="10">
        <v>0</v>
      </c>
      <c r="H39" s="10">
        <v>0</v>
      </c>
      <c r="I39" s="10">
        <v>1</v>
      </c>
      <c r="J39" s="10">
        <v>0</v>
      </c>
      <c r="K39" s="10">
        <v>0</v>
      </c>
      <c r="L39" s="10">
        <v>0</v>
      </c>
      <c r="M39" s="14">
        <v>1</v>
      </c>
      <c r="N39" s="15">
        <v>3.5714285714285712</v>
      </c>
    </row>
    <row r="40" spans="2:14" ht="15.5" x14ac:dyDescent="0.35">
      <c r="B40" s="53"/>
      <c r="C40" s="8"/>
      <c r="D40" s="13" t="s">
        <v>74</v>
      </c>
      <c r="E40" s="10"/>
      <c r="F40" s="10">
        <v>4</v>
      </c>
      <c r="G40" s="10">
        <v>4</v>
      </c>
      <c r="H40" s="10">
        <v>4</v>
      </c>
      <c r="I40" s="10">
        <v>1</v>
      </c>
      <c r="J40" s="10">
        <v>4</v>
      </c>
      <c r="K40" s="10">
        <v>4</v>
      </c>
      <c r="L40" s="10">
        <v>4</v>
      </c>
      <c r="M40" s="14">
        <f t="shared" si="1"/>
        <v>25</v>
      </c>
      <c r="N40" s="15">
        <f>100-N39</f>
        <v>96.428571428571431</v>
      </c>
    </row>
    <row r="41" spans="2:14" ht="15.5" x14ac:dyDescent="0.35">
      <c r="B41" s="53">
        <v>13</v>
      </c>
      <c r="C41" s="8" t="s">
        <v>50</v>
      </c>
      <c r="D41" s="13" t="s">
        <v>71</v>
      </c>
      <c r="E41" s="10"/>
      <c r="F41" s="10">
        <v>30</v>
      </c>
      <c r="G41" s="10">
        <v>30</v>
      </c>
      <c r="H41" s="10">
        <v>30</v>
      </c>
      <c r="I41" s="10">
        <v>30</v>
      </c>
      <c r="J41" s="10">
        <v>30</v>
      </c>
      <c r="K41" s="10">
        <v>30</v>
      </c>
      <c r="L41" s="10">
        <v>30</v>
      </c>
      <c r="M41" s="14">
        <f t="shared" si="1"/>
        <v>210</v>
      </c>
      <c r="N41" s="15"/>
    </row>
    <row r="42" spans="2:14" ht="31" x14ac:dyDescent="0.35">
      <c r="B42" s="53"/>
      <c r="C42" s="8"/>
      <c r="D42" s="13" t="s">
        <v>72</v>
      </c>
      <c r="E42" s="10"/>
      <c r="F42" s="10">
        <v>0</v>
      </c>
      <c r="G42" s="10">
        <v>6</v>
      </c>
      <c r="H42" s="10">
        <v>2</v>
      </c>
      <c r="I42" s="10">
        <v>23</v>
      </c>
      <c r="J42" s="10">
        <v>20</v>
      </c>
      <c r="K42" s="10">
        <v>0</v>
      </c>
      <c r="L42" s="10">
        <v>24</v>
      </c>
      <c r="M42" s="10">
        <v>75</v>
      </c>
      <c r="N42" s="15">
        <v>35.714285714285715</v>
      </c>
    </row>
    <row r="43" spans="2:14" ht="15.5" x14ac:dyDescent="0.35">
      <c r="B43" s="53"/>
      <c r="C43" s="8"/>
      <c r="D43" s="13" t="s">
        <v>74</v>
      </c>
      <c r="E43" s="10"/>
      <c r="F43" s="14">
        <f t="shared" ref="F43:L43" si="7">F41-F42</f>
        <v>30</v>
      </c>
      <c r="G43" s="14">
        <f t="shared" si="7"/>
        <v>24</v>
      </c>
      <c r="H43" s="14">
        <f t="shared" si="7"/>
        <v>28</v>
      </c>
      <c r="I43" s="14">
        <f t="shared" si="7"/>
        <v>7</v>
      </c>
      <c r="J43" s="14">
        <f t="shared" si="7"/>
        <v>10</v>
      </c>
      <c r="K43" s="14">
        <f t="shared" si="7"/>
        <v>30</v>
      </c>
      <c r="L43" s="14">
        <f t="shared" si="7"/>
        <v>6</v>
      </c>
      <c r="M43" s="14">
        <f t="shared" si="1"/>
        <v>135</v>
      </c>
      <c r="N43" s="15">
        <f>100-N42</f>
        <v>64.285714285714278</v>
      </c>
    </row>
    <row r="44" spans="2:14" ht="15.5" x14ac:dyDescent="0.35">
      <c r="B44" s="53">
        <v>14</v>
      </c>
      <c r="C44" s="8" t="s">
        <v>49</v>
      </c>
      <c r="D44" s="13" t="s">
        <v>71</v>
      </c>
      <c r="E44" s="10"/>
      <c r="F44" s="10">
        <v>8</v>
      </c>
      <c r="G44" s="10">
        <v>8</v>
      </c>
      <c r="H44" s="10">
        <v>8</v>
      </c>
      <c r="I44" s="10">
        <v>8</v>
      </c>
      <c r="J44" s="10">
        <v>8</v>
      </c>
      <c r="K44" s="10">
        <v>8</v>
      </c>
      <c r="L44" s="10">
        <v>8</v>
      </c>
      <c r="M44" s="14">
        <f t="shared" si="1"/>
        <v>56</v>
      </c>
      <c r="N44" s="15"/>
    </row>
    <row r="45" spans="2:14" ht="31" x14ac:dyDescent="0.35">
      <c r="B45" s="53"/>
      <c r="C45" s="8"/>
      <c r="D45" s="13" t="s">
        <v>72</v>
      </c>
      <c r="E45" s="10"/>
      <c r="F45" s="10">
        <v>0</v>
      </c>
      <c r="G45" s="10">
        <v>0</v>
      </c>
      <c r="H45" s="10">
        <v>0</v>
      </c>
      <c r="I45" s="10">
        <v>3</v>
      </c>
      <c r="J45" s="10">
        <v>2</v>
      </c>
      <c r="K45" s="10">
        <v>0</v>
      </c>
      <c r="L45" s="10">
        <v>2</v>
      </c>
      <c r="M45" s="14">
        <v>7</v>
      </c>
      <c r="N45" s="15">
        <v>12.5</v>
      </c>
    </row>
    <row r="46" spans="2:14" ht="15.5" x14ac:dyDescent="0.35">
      <c r="B46" s="53"/>
      <c r="C46" s="8"/>
      <c r="D46" s="13" t="s">
        <v>74</v>
      </c>
      <c r="E46" s="10"/>
      <c r="F46" s="14">
        <f t="shared" ref="F46:L46" si="8">F44-F45</f>
        <v>8</v>
      </c>
      <c r="G46" s="14">
        <f t="shared" si="8"/>
        <v>8</v>
      </c>
      <c r="H46" s="14">
        <f t="shared" si="8"/>
        <v>8</v>
      </c>
      <c r="I46" s="14">
        <f t="shared" si="8"/>
        <v>5</v>
      </c>
      <c r="J46" s="14">
        <f t="shared" si="8"/>
        <v>6</v>
      </c>
      <c r="K46" s="14">
        <f t="shared" si="8"/>
        <v>8</v>
      </c>
      <c r="L46" s="14">
        <f t="shared" si="8"/>
        <v>6</v>
      </c>
      <c r="M46" s="14">
        <f t="shared" si="1"/>
        <v>49</v>
      </c>
      <c r="N46" s="15">
        <f>100-N45</f>
        <v>87.5</v>
      </c>
    </row>
    <row r="47" spans="2:14" ht="56" x14ac:dyDescent="0.35">
      <c r="B47" s="53">
        <v>15</v>
      </c>
      <c r="C47" s="8" t="s">
        <v>54</v>
      </c>
      <c r="D47" s="13" t="s">
        <v>71</v>
      </c>
      <c r="E47" s="10"/>
      <c r="F47" s="10">
        <v>5</v>
      </c>
      <c r="G47" s="10">
        <v>5</v>
      </c>
      <c r="H47" s="10">
        <v>5</v>
      </c>
      <c r="I47" s="10">
        <v>5</v>
      </c>
      <c r="J47" s="10">
        <v>5</v>
      </c>
      <c r="K47" s="10">
        <v>5</v>
      </c>
      <c r="L47" s="10">
        <v>5</v>
      </c>
      <c r="M47" s="14">
        <f t="shared" si="1"/>
        <v>35</v>
      </c>
      <c r="N47" s="15"/>
    </row>
    <row r="48" spans="2:14" ht="31" x14ac:dyDescent="0.35">
      <c r="B48" s="53"/>
      <c r="C48" s="8"/>
      <c r="D48" s="13" t="s">
        <v>72</v>
      </c>
      <c r="E48" s="10"/>
      <c r="F48" s="10">
        <v>0</v>
      </c>
      <c r="G48" s="10">
        <v>0</v>
      </c>
      <c r="H48" s="10">
        <v>0</v>
      </c>
      <c r="I48" s="10">
        <v>1</v>
      </c>
      <c r="J48" s="10">
        <v>1</v>
      </c>
      <c r="K48" s="10">
        <v>0</v>
      </c>
      <c r="L48" s="10">
        <v>5</v>
      </c>
      <c r="M48" s="10">
        <v>7</v>
      </c>
      <c r="N48" s="15">
        <f>M48/M47*100</f>
        <v>20</v>
      </c>
    </row>
    <row r="49" spans="2:14" ht="15.5" x14ac:dyDescent="0.35">
      <c r="B49" s="53"/>
      <c r="C49" s="8"/>
      <c r="D49" s="13" t="s">
        <v>74</v>
      </c>
      <c r="E49" s="10"/>
      <c r="F49" s="14">
        <f t="shared" ref="F49:L49" si="9">F47-F48</f>
        <v>5</v>
      </c>
      <c r="G49" s="14">
        <f t="shared" si="9"/>
        <v>5</v>
      </c>
      <c r="H49" s="14">
        <f t="shared" si="9"/>
        <v>5</v>
      </c>
      <c r="I49" s="14">
        <f t="shared" si="9"/>
        <v>4</v>
      </c>
      <c r="J49" s="14">
        <f t="shared" si="9"/>
        <v>4</v>
      </c>
      <c r="K49" s="14">
        <f t="shared" si="9"/>
        <v>5</v>
      </c>
      <c r="L49" s="14">
        <f t="shared" si="9"/>
        <v>0</v>
      </c>
      <c r="M49" s="14">
        <f t="shared" si="1"/>
        <v>28</v>
      </c>
      <c r="N49" s="15">
        <f>100-N48</f>
        <v>80</v>
      </c>
    </row>
    <row r="50" spans="2:14" ht="70" x14ac:dyDescent="0.35">
      <c r="B50" s="53">
        <v>16</v>
      </c>
      <c r="C50" s="8" t="s">
        <v>61</v>
      </c>
      <c r="D50" s="13" t="s">
        <v>71</v>
      </c>
      <c r="E50" s="10"/>
      <c r="F50" s="10">
        <v>2</v>
      </c>
      <c r="G50" s="10">
        <v>2</v>
      </c>
      <c r="H50" s="10">
        <v>2</v>
      </c>
      <c r="I50" s="10">
        <v>2</v>
      </c>
      <c r="J50" s="10">
        <v>2</v>
      </c>
      <c r="K50" s="10">
        <v>2</v>
      </c>
      <c r="L50" s="10">
        <v>2</v>
      </c>
      <c r="M50" s="14">
        <f t="shared" si="1"/>
        <v>14</v>
      </c>
      <c r="N50" s="10"/>
    </row>
    <row r="51" spans="2:14" ht="31" x14ac:dyDescent="0.35">
      <c r="B51" s="53"/>
      <c r="C51" s="8"/>
      <c r="D51" s="13" t="s">
        <v>72</v>
      </c>
      <c r="E51" s="10"/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4">
        <f t="shared" si="1"/>
        <v>0</v>
      </c>
      <c r="N51" s="15">
        <f>M51/M50*100</f>
        <v>0</v>
      </c>
    </row>
    <row r="52" spans="2:14" ht="15.5" x14ac:dyDescent="0.35">
      <c r="B52" s="53"/>
      <c r="C52" s="8"/>
      <c r="D52" s="13" t="s">
        <v>74</v>
      </c>
      <c r="E52" s="10"/>
      <c r="F52" s="14">
        <f t="shared" ref="F52:L52" si="10">F50-F51</f>
        <v>2</v>
      </c>
      <c r="G52" s="14">
        <f t="shared" si="10"/>
        <v>2</v>
      </c>
      <c r="H52" s="14">
        <f t="shared" si="10"/>
        <v>2</v>
      </c>
      <c r="I52" s="14">
        <f t="shared" si="10"/>
        <v>2</v>
      </c>
      <c r="J52" s="14">
        <f t="shared" si="10"/>
        <v>2</v>
      </c>
      <c r="K52" s="14">
        <f t="shared" si="10"/>
        <v>2</v>
      </c>
      <c r="L52" s="14">
        <f t="shared" si="10"/>
        <v>2</v>
      </c>
      <c r="M52" s="14">
        <f t="shared" si="1"/>
        <v>14</v>
      </c>
      <c r="N52" s="15">
        <f>100-N51</f>
        <v>100</v>
      </c>
    </row>
    <row r="53" spans="2:14" ht="15.5" x14ac:dyDescent="0.35">
      <c r="B53" s="53">
        <v>17</v>
      </c>
      <c r="C53" s="8" t="s">
        <v>57</v>
      </c>
      <c r="D53" s="13" t="s">
        <v>71</v>
      </c>
      <c r="E53" s="10"/>
      <c r="F53" s="10">
        <v>5</v>
      </c>
      <c r="G53" s="10">
        <v>5</v>
      </c>
      <c r="H53" s="10">
        <v>5</v>
      </c>
      <c r="I53" s="10">
        <v>5</v>
      </c>
      <c r="J53" s="10">
        <v>5</v>
      </c>
      <c r="K53" s="10">
        <v>5</v>
      </c>
      <c r="L53" s="10">
        <v>5</v>
      </c>
      <c r="M53" s="14">
        <f t="shared" si="1"/>
        <v>35</v>
      </c>
      <c r="N53" s="15"/>
    </row>
    <row r="54" spans="2:14" ht="31" x14ac:dyDescent="0.35">
      <c r="B54" s="53"/>
      <c r="C54" s="8"/>
      <c r="D54" s="13" t="s">
        <v>72</v>
      </c>
      <c r="E54" s="10"/>
      <c r="F54" s="10">
        <v>0</v>
      </c>
      <c r="G54" s="10">
        <v>2</v>
      </c>
      <c r="H54" s="10">
        <v>0</v>
      </c>
      <c r="I54" s="10">
        <v>5</v>
      </c>
      <c r="J54" s="10">
        <v>5</v>
      </c>
      <c r="K54" s="10">
        <v>0</v>
      </c>
      <c r="L54" s="10">
        <v>5</v>
      </c>
      <c r="M54" s="14">
        <v>17</v>
      </c>
      <c r="N54" s="15">
        <v>48.571428571428569</v>
      </c>
    </row>
    <row r="55" spans="2:14" ht="15.5" x14ac:dyDescent="0.35">
      <c r="B55" s="53"/>
      <c r="C55" s="8"/>
      <c r="D55" s="13" t="s">
        <v>74</v>
      </c>
      <c r="E55" s="10"/>
      <c r="F55" s="14">
        <f t="shared" ref="F55:L55" si="11">F53-F54</f>
        <v>5</v>
      </c>
      <c r="G55" s="14">
        <f t="shared" si="11"/>
        <v>3</v>
      </c>
      <c r="H55" s="14">
        <f t="shared" si="11"/>
        <v>5</v>
      </c>
      <c r="I55" s="14">
        <f t="shared" si="11"/>
        <v>0</v>
      </c>
      <c r="J55" s="14">
        <f t="shared" si="11"/>
        <v>0</v>
      </c>
      <c r="K55" s="14">
        <f t="shared" si="11"/>
        <v>5</v>
      </c>
      <c r="L55" s="14">
        <f t="shared" si="11"/>
        <v>0</v>
      </c>
      <c r="M55" s="14">
        <f t="shared" si="1"/>
        <v>18</v>
      </c>
      <c r="N55" s="15">
        <f>100-N54</f>
        <v>51.428571428571431</v>
      </c>
    </row>
    <row r="56" spans="2:14" s="22" customFormat="1" ht="15.5" x14ac:dyDescent="0.35">
      <c r="B56" s="54">
        <v>18</v>
      </c>
      <c r="C56" s="19" t="s">
        <v>40</v>
      </c>
      <c r="D56" s="20" t="s">
        <v>71</v>
      </c>
      <c r="E56" s="21"/>
      <c r="F56" s="21">
        <f>F5+F8+F11+F14+F17+F20+F23+F26+F29+F32+F35+F38+F41+F44+F47+F50+F53</f>
        <v>138</v>
      </c>
      <c r="G56" s="21">
        <f t="shared" ref="G56:M58" si="12">G5+G8+G11+G14+G17+G20+G23+G26+G29+G32+G35+G38+G41+G44+G47+G50+G53</f>
        <v>138</v>
      </c>
      <c r="H56" s="21">
        <f t="shared" si="12"/>
        <v>138</v>
      </c>
      <c r="I56" s="21">
        <f t="shared" si="12"/>
        <v>138</v>
      </c>
      <c r="J56" s="21">
        <f t="shared" si="12"/>
        <v>138</v>
      </c>
      <c r="K56" s="21">
        <f t="shared" si="12"/>
        <v>138</v>
      </c>
      <c r="L56" s="21">
        <f t="shared" si="12"/>
        <v>138</v>
      </c>
      <c r="M56" s="21">
        <f t="shared" si="12"/>
        <v>966</v>
      </c>
      <c r="N56" s="21">
        <f t="shared" ref="N56" si="13">N5+N8+N11+N14+N17+N17+N20+N23+N26+N29+N32+N35+N35+N38+N41+N44+N47+N50+N53</f>
        <v>0</v>
      </c>
    </row>
    <row r="57" spans="2:14" s="22" customFormat="1" ht="31" x14ac:dyDescent="0.35">
      <c r="B57" s="54"/>
      <c r="C57" s="19"/>
      <c r="D57" s="20" t="s">
        <v>72</v>
      </c>
      <c r="E57" s="21"/>
      <c r="F57" s="21">
        <f>F6+F9+F12+F15+F18+F21+F24+F27+F30+F33+F36+F39+F42+F45+F48+F51+F54</f>
        <v>11</v>
      </c>
      <c r="G57" s="21">
        <f t="shared" si="12"/>
        <v>22</v>
      </c>
      <c r="H57" s="21">
        <f t="shared" si="12"/>
        <v>15</v>
      </c>
      <c r="I57" s="21">
        <f t="shared" si="12"/>
        <v>107</v>
      </c>
      <c r="J57" s="21">
        <f t="shared" si="12"/>
        <v>91</v>
      </c>
      <c r="K57" s="21">
        <f t="shared" si="12"/>
        <v>2</v>
      </c>
      <c r="L57" s="21">
        <f t="shared" si="12"/>
        <v>105</v>
      </c>
      <c r="M57" s="21">
        <f t="shared" si="12"/>
        <v>353</v>
      </c>
      <c r="N57" s="23">
        <f>M57/M56*100</f>
        <v>36.542443064182194</v>
      </c>
    </row>
    <row r="58" spans="2:14" s="22" customFormat="1" ht="15.5" x14ac:dyDescent="0.35">
      <c r="B58" s="54"/>
      <c r="C58" s="19"/>
      <c r="D58" s="20" t="s">
        <v>74</v>
      </c>
      <c r="E58" s="21"/>
      <c r="F58" s="21">
        <f>F7+F10+F13+F16+F19+F22+F25+F28+F31+F34+F37+F40+F43+F46+F49+F52+F55</f>
        <v>115</v>
      </c>
      <c r="G58" s="21">
        <f t="shared" si="12"/>
        <v>117</v>
      </c>
      <c r="H58" s="21">
        <f t="shared" si="12"/>
        <v>124</v>
      </c>
      <c r="I58" s="21">
        <f t="shared" si="12"/>
        <v>31</v>
      </c>
      <c r="J58" s="21">
        <f t="shared" si="12"/>
        <v>50</v>
      </c>
      <c r="K58" s="21">
        <f t="shared" si="12"/>
        <v>123</v>
      </c>
      <c r="L58" s="21">
        <f t="shared" si="12"/>
        <v>34</v>
      </c>
      <c r="M58" s="21">
        <f t="shared" si="12"/>
        <v>594</v>
      </c>
      <c r="N58" s="23">
        <f>100-N57</f>
        <v>63.457556935817806</v>
      </c>
    </row>
    <row r="59" spans="2:14" s="22" customFormat="1" x14ac:dyDescent="0.35"/>
  </sheetData>
  <mergeCells count="27">
    <mergeCell ref="B23:B25"/>
    <mergeCell ref="E23:E25"/>
    <mergeCell ref="B6:B7"/>
    <mergeCell ref="E6:E7"/>
    <mergeCell ref="B8:B10"/>
    <mergeCell ref="E8:E10"/>
    <mergeCell ref="B11:B13"/>
    <mergeCell ref="E11:E13"/>
    <mergeCell ref="B14:B16"/>
    <mergeCell ref="E14:E16"/>
    <mergeCell ref="B17:B19"/>
    <mergeCell ref="B20:B22"/>
    <mergeCell ref="E20:E22"/>
    <mergeCell ref="B26:B28"/>
    <mergeCell ref="E26:E28"/>
    <mergeCell ref="B29:B31"/>
    <mergeCell ref="E29:E31"/>
    <mergeCell ref="B32:B34"/>
    <mergeCell ref="E32:E34"/>
    <mergeCell ref="B53:B55"/>
    <mergeCell ref="B56:B58"/>
    <mergeCell ref="B35:B37"/>
    <mergeCell ref="B38:B40"/>
    <mergeCell ref="B41:B43"/>
    <mergeCell ref="B44:B46"/>
    <mergeCell ref="B47:B49"/>
    <mergeCell ref="B50:B5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666110739B7F47A2544B305A4BE8D3" ma:contentTypeVersion="20" ma:contentTypeDescription="Create a new document." ma:contentTypeScope="" ma:versionID="3bd9cb4d664e704ee2236437417925cc">
  <xsd:schema xmlns:xsd="http://www.w3.org/2001/XMLSchema" xmlns:xs="http://www.w3.org/2001/XMLSchema" xmlns:p="http://schemas.microsoft.com/office/2006/metadata/properties" xmlns:ns1="http://schemas.microsoft.com/sharepoint/v3" xmlns:ns2="1517c206-12af-467b-aa83-48f0afadae1c" xmlns:ns3="a99f02fa-888f-4528-8ae9-ea21ca2d66a7" xmlns:ns4="546237dd-a331-4db1-bd4c-21c32ee81f42" targetNamespace="http://schemas.microsoft.com/office/2006/metadata/properties" ma:root="true" ma:fieldsID="1ac8d8eec4b46c4e5ef5616948e9a028" ns1:_="" ns2:_="" ns3:_="" ns4:_="">
    <xsd:import namespace="http://schemas.microsoft.com/sharepoint/v3"/>
    <xsd:import namespace="1517c206-12af-467b-aa83-48f0afadae1c"/>
    <xsd:import namespace="a99f02fa-888f-4528-8ae9-ea21ca2d66a7"/>
    <xsd:import namespace="546237dd-a331-4db1-bd4c-21c32ee81f4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TaxCatchAll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c206-12af-467b-aa83-48f0afadae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f02fa-888f-4528-8ae9-ea21ca2d6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237dd-a331-4db1-bd4c-21c32ee81f42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77277548-9f36-464d-b660-0ea17bb72186}" ma:internalName="TaxCatchAll" ma:showField="CatchAllData" ma:web="546237dd-a331-4db1-bd4c-21c32ee81f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46237dd-a331-4db1-bd4c-21c32ee81f4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D78972-2DBD-4A79-B12B-8C59AB1F73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380A02-D2B6-47C3-8647-24B8FDD1D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17c206-12af-467b-aa83-48f0afadae1c"/>
    <ds:schemaRef ds:uri="a99f02fa-888f-4528-8ae9-ea21ca2d66a7"/>
    <ds:schemaRef ds:uri="546237dd-a331-4db1-bd4c-21c32ee81f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5AA1FD-91F5-4FFD-9DEA-78D80792ABCC}">
  <ds:schemaRefs>
    <ds:schemaRef ds:uri="http://schemas.microsoft.com/sharepoint/v3"/>
    <ds:schemaRef ds:uri="546237dd-a331-4db1-bd4c-21c32ee81f42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99f02fa-888f-4528-8ae9-ea21ca2d66a7"/>
    <ds:schemaRef ds:uri="1517c206-12af-467b-aa83-48f0afadae1c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FPC Details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S B</dc:creator>
  <cp:lastModifiedBy>Vishnu V1</cp:lastModifiedBy>
  <cp:lastPrinted>2024-12-21T07:43:01Z</cp:lastPrinted>
  <dcterms:created xsi:type="dcterms:W3CDTF">2024-04-11T11:24:07Z</dcterms:created>
  <dcterms:modified xsi:type="dcterms:W3CDTF">2025-08-28T04:53:35Z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0x0101009A666110739B7F47A2544B305A4BE8D3</vt:lpwstr>
  </property>
</Properties>
</file>