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https://d.docs.live.net/3ebaeb61c5bc8431/Desktop/Execl/"/>
    </mc:Choice>
  </mc:AlternateContent>
  <xr:revisionPtr revIDLastSave="0" documentId="8_{D23687B9-17D4-4B82-AD1D-5638F8125B54}" xr6:coauthVersionLast="47" xr6:coauthVersionMax="47" xr10:uidLastSave="{00000000-0000-0000-0000-000000000000}"/>
  <bookViews>
    <workbookView xWindow="-110" yWindow="-110" windowWidth="19420" windowHeight="10300" activeTab="2" xr2:uid="{26D4546B-D2A1-4444-8EAF-A6228F96F0C1}"/>
  </bookViews>
  <sheets>
    <sheet name="Pivots" sheetId="6" r:id="rId1"/>
    <sheet name="Data" sheetId="2" r:id="rId2"/>
    <sheet name="Call Center Report" sheetId="5" r:id="rId3"/>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1">#N/A</definedName>
  </definedNames>
  <calcPr calcId="191029"/>
  <pivotCaches>
    <pivotCache cacheId="177" r:id="rId4"/>
    <pivotCache cacheId="178" r:id="rId5"/>
    <pivotCache cacheId="179" r:id="rId6"/>
    <pivotCache cacheId="287" r:id="rId7"/>
    <pivotCache cacheId="456" r:id="rId8"/>
    <pivotCache cacheId="459" r:id="rId9"/>
    <pivotCache cacheId="462" r:id="rId10"/>
    <pivotCache cacheId="465" r:id="rId11"/>
    <pivotCache cacheId="468"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4" i="6" l="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F37" i="6" a="1"/>
  <c r="F37" i="6" s="1"/>
  <c r="J39" i="6" l="1"/>
  <c r="I41" i="6"/>
  <c r="I40" i="6"/>
  <c r="I39" i="6"/>
  <c r="I38" i="6"/>
  <c r="I37" i="6"/>
  <c r="J37" i="6"/>
  <c r="J41" i="6"/>
  <c r="J4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4DFE0A-627E-4D3D-AA48-CD04E30B857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5ABEE44-B9C3-47FE-885E-6D186E233EF0}"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2951BE1-D3E8-40D3-9167-2AF060903D99}"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<sst xmlns="http://schemas.openxmlformats.org/spreadsheetml/2006/main" count="3181" uniqueCount="1077">
  <si>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</si>
  <si>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</si>
  <si>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</si>
  <si>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</si>
  <si>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</si>
  <si>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</si>
  <si>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</si>
  <si>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</si>
  <si>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</si>
  <si>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</si>
  <si>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</si>
  <si>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</si>
  <si>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</si>
  <si>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</si>
  <si>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</si>
  <si>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</si>
  <si>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</si>
  <si>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</si>
  <si>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</si>
  <si>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</si>
  <si>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</si>
  <si>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</si>
  <si>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</si>
  <si>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</si>
  <si>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</si>
  <si>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</si>
  <si>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</si>
  <si>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</si>
  <si>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</si>
  <si>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</si>
  <si>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</si>
  <si>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</si>
  <si>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</si>
  <si>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</si>
  <si>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</si>
  <si>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</si>
  <si>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</si>
  <si>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</si>
  <si>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</si>
  <si>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</si>
  <si>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</si>
  <si>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</si>
  <si>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</si>
  <si>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</si>
  <si>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</si>
  <si>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</si>
  <si>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</si>
  <si>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</si>
  <si>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</si>
  <si>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</si>
  <si>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</si>
  <si>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</si>
  <si>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</si>
  <si>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</si>
  <si>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</si>
  <si>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</si>
  <si>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</si>
  <si>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</si>
  <si>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</si>
  <si>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</si>
  <si>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</si>
  <si>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</si>
  <si>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</si>
  <si>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</si>
  <si>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</si>
  <si>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</si>
  <si>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</si>
  <si>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</si>
  <si>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</si>
  <si>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</si>
  <si>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</si>
  <si>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</si>
  <si>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</si>
  <si>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</si>
  <si>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</si>
  <si>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</si>
  <si>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</si>
  <si>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</si>
  <si>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</si>
  <si>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</si>
  <si>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</si>
  <si>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</si>
  <si>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</si>
  <si>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</si>
  <si>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</si>
  <si>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</si>
  <si>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</si>
  <si>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</si>
  <si>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</si>
  <si>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</si>
  <si>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</si>
  <si>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</si>
  <si>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</si>
  <si>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</si>
  <si>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</si>
  <si>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</si>
  <si>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</si>
  <si>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</si>
  <si>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</si>
  <si>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</si>
  <si>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</si>
  <si>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</si>
  <si>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</si>
  <si>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</si>
  <si>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</si>
  <si>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</si>
  <si>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</si>
  <si>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</si>
  <si>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</si>
  <si>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</si>
  <si>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</si>
  <si>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</si>
  <si>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</si>
  <si>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</si>
  <si>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</si>
  <si>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</si>
  <si>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</si>
  <si>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</si>
  <si>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</si>
  <si>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</si>
  <si>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</si>
  <si>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</si>
  <si>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</si>
  <si>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</si>
  <si>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</si>
  <si>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</si>
  <si>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</si>
  <si>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</si>
  <si>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</si>
  <si>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</si>
  <si>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</si>
  <si>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</si>
  <si>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</si>
  <si>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</si>
  <si>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</si>
  <si>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</si>
  <si>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</si>
  <si>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</si>
  <si>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</si>
  <si>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</si>
  <si>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</si>
  <si>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</si>
  <si>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</si>
  <si>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</si>
  <si>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</si>
  <si>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</si>
  <si>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</si>
  <si>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</si>
  <si>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</si>
  <si>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</si>
  <si>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</si>
  <si>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</si>
  <si>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</si>
  <si>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</si>
  <si>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</si>
  <si>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</si>
  <si>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</si>
  <si>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</si>
  <si>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</si>
  <si>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</si>
  <si>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</si>
  <si>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</si>
  <si>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</si>
  <si>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</si>
  <si>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</si>
  <si>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</si>
  <si>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</si>
  <si>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</si>
  <si>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</si>
  <si>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</si>
  <si>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</si>
  <si>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</si>
  <si>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</si>
  <si>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</si>
  <si>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</si>
  <si>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</si>
  <si>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</si>
  <si>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</si>
  <si>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</si>
  <si>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</si>
  <si>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</si>
  <si>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</si>
  <si>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</si>
  <si>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</si>
  <si>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</si>
  <si>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</si>
  <si>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</si>
  <si>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</si>
  <si>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</si>
  <si>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</si>
  <si>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</si>
  <si>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</si>
  <si>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</si>
  <si>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</si>
  <si>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</si>
  <si>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</si>
  <si>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</si>
  <si>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</si>
  <si>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</si>
  <si>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</si>
  <si>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</si>
  <si>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</si>
  <si>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</si>
  <si>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</si>
  <si>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</si>
  <si>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</si>
  <si>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</si>
  <si>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</si>
  <si>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</si>
  <si>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</si>
  <si>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</si>
  <si>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</si>
  <si>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</si>
  <si>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</si>
  <si>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</si>
  <si>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</si>
  <si>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</si>
  <si>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</si>
  <si>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</si>
  <si>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</si>
  <si>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</si>
  <si>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</si>
  <si>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</si>
  <si>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</si>
  <si>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</si>
  <si>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</si>
  <si>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</si>
  <si>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</si>
  <si>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</si>
  <si>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</si>
  <si>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</si>
  <si>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</si>
  <si>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</si>
  <si>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</si>
  <si>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</si>
  <si>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</si>
  <si>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</si>
  <si>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</si>
  <si>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</si>
  <si>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</si>
  <si>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</si>
  <si>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</si>
  <si>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</si>
  <si>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</si>
  <si>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</si>
  <si>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</si>
  <si>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</si>
  <si>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</si>
  <si>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</si>
  <si>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</si>
  <si>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</si>
  <si>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</si>
  <si>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</si>
  <si>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</si>
  <si>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</si>
  <si>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</si>
  <si>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</si>
  <si>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</si>
  <si>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</si>
  <si>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</si>
  <si>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</si>
  <si>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</si>
  <si>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</si>
  <si>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</si>
  <si>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</si>
  <si>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</si>
  <si>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</si>
  <si>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</si>
  <si>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</si>
  <si>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</si>
  <si>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</si>
  <si>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</si>
  <si>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</si>
  <si>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</si>
  <si>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</si>
  <si>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</si>
  <si>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</si>
  <si>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</si>
  <si>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</si>
  <si>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</si>
  <si>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</si>
  <si>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</si>
  <si>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</si>
  <si>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</si>
  <si>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</si>
  <si>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</si>
  <si>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</si>
  <si>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</si>
  <si>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</si>
  <si>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</si>
  <si>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</si>
  <si>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</si>
  <si>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</si>
  <si>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</si>
  <si>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</si>
  <si>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</si>
  <si>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</si>
  <si>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</si>
  <si>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</si>
  <si>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</si>
  <si>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</si>
  <si>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</si>
  <si>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</si>
  <si>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</si>
  <si>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</si>
  <si>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</si>
  <si>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</si>
  <si>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</si>
  <si>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</si>
  <si>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</si>
  <si>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</si>
  <si>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</si>
  <si>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</si>
  <si>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</si>
  <si>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</si>
  <si>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</si>
  <si>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</si>
  <si>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</si>
  <si>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</si>
  <si>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</si>
  <si>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</si>
  <si>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</si>
  <si>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</si>
  <si>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</si>
  <si>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</si>
  <si>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</si>
  <si>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</si>
  <si>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</si>
  <si>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</si>
  <si>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</si>
  <si>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</si>
  <si>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</si>
  <si>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</si>
  <si>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</si>
  <si>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</si>
  <si>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</si>
  <si>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</si>
  <si>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</si>
  <si>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</si>
  <si>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</si>
  <si>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</si>
  <si>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</si>
  <si>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</si>
  <si>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</si>
  <si>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</si>
  <si>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</si>
  <si>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</si>
  <si>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</si>
  <si>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</si>
  <si>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</si>
  <si>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</si>
  <si>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</si>
  <si>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</si>
  <si>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</si>
  <si>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</si>
  <si>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</si>
  <si>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</si>
  <si>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</si>
  <si>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</si>
  <si>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</si>
  <si>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</si>
  <si>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</si>
  <si>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</si>
  <si>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</si>
  <si>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</si>
  <si>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</si>
  <si>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</si>
  <si>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</si>
  <si>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</si>
  <si>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</si>
  <si>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</si>
  <si>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</si>
  <si>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</si>
  <si>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</si>
  <si>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</si>
  <si>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</si>
  <si>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</si>
  <si>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</si>
  <si>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</si>
  <si>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</si>
  <si>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</si>
  <si>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</si>
  <si>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</si>
  <si>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</si>
  <si>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</si>
  <si>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</si>
  <si>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</si>
  <si>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</si>
  <si>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</si>
  <si>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</si>
  <si>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</si>
  <si>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</si>
  <si>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</si>
  <si>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</si>
  <si>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</si>
  <si>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</si>
  <si>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</si>
  <si>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</si>
  <si>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</si>
  <si>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</si>
  <si>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</si>
  <si>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</si>
  <si>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</si>
  <si>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</si>
  <si>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</si>
  <si>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</si>
  <si>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</si>
  <si>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</si>
  <si>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</si>
  <si>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</si>
  <si>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</si>
  <si>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</si>
  <si>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</si>
  <si>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</si>
  <si>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</si>
  <si>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</si>
  <si>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</si>
  <si>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</si>
  <si>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</si>
  <si>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</si>
  <si>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</si>
  <si>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</si>
  <si>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</si>
  <si>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</si>
  <si>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</si>
  <si>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</si>
  <si>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</si>
  <si>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</si>
  <si>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</si>
  <si>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</si>
  <si>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</si>
  <si>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</si>
  <si>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</si>
  <si>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</si>
  <si>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</si>
  <si>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</si>
  <si>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</si>
  <si>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</si>
  <si>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</si>
  <si>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</si>
  <si>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</si>
  <si>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</si>
  <si>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</si>
  <si>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</si>
  <si>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</si>
  <si>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</si>
  <si>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</si>
  <si>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</si>
  <si>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</si>
  <si>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</si>
  <si>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</si>
  <si>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</si>
  <si>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</si>
  <si>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</si>
  <si>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</si>
  <si>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</si>
  <si>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</si>
  <si>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</si>
  <si>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</si>
  <si>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</si>
  <si>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</si>
  <si>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</si>
  <si>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</si>
  <si>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</si>
  <si>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</si>
  <si>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</si>
  <si>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</si>
  <si>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</si>
  <si>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</si>
  <si>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</si>
  <si>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</si>
  <si>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</si>
  <si>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</si>
  <si>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</si>
  <si>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</si>
  <si>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</si>
  <si>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</si>
  <si>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</si>
  <si>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</si>
  <si>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</si>
  <si>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</si>
  <si>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</si>
  <si>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</si>
  <si>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</si>
  <si>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</si>
  <si>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</si>
  <si>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</si>
  <si>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</si>
  <si>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</si>
  <si>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</si>
  <si>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</si>
  <si>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</si>
  <si>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</si>
  <si>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</si>
  <si>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</si>
  <si>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</si>
  <si>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</si>
  <si>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</si>
  <si>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</si>
  <si>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</si>
  <si>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</si>
  <si>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</si>
  <si>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</si>
  <si>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</si>
  <si>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</si>
  <si>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</si>
  <si>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</si>
  <si>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</si>
  <si>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</si>
  <si>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</si>
  <si>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</si>
  <si>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</si>
  <si>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</si>
  <si>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</si>
  <si>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</si>
  <si>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</si>
  <si>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</si>
  <si>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</si>
  <si>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</si>
  <si>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</si>
  <si>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</si>
  <si>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</si>
  <si>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</si>
  <si>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</si>
  <si>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</si>
  <si>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</si>
  <si>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</si>
  <si>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</si>
  <si>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</si>
  <si>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</si>
  <si>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</si>
  <si>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</si>
  <si>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</si>
  <si>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</si>
  <si>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</si>
  <si>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</si>
  <si>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</si>
  <si>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</si>
  <si>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</si>
  <si>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</si>
  <si>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</si>
  <si>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</si>
  <si>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</si>
  <si>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</si>
  <si>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</si>
  <si>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</si>
  <si>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</si>
  <si>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</si>
  <si>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</si>
  <si>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</si>
  <si>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</si>
  <si>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</si>
  <si>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</si>
  <si>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</si>
  <si>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</si>
  <si>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</si>
  <si>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</si>
  <si>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</si>
  <si>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</si>
  <si>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</si>
  <si>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</si>
  <si>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</si>
  <si>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</si>
  <si>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</si>
  <si>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</si>
  <si>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</si>
  <si>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</si>
  <si>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</si>
  <si>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</si>
  <si>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</si>
  <si>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</si>
  <si>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</si>
  <si>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</si>
  <si>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</si>
  <si>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</si>
  <si>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</si>
  <si>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</si>
  <si>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</si>
  <si>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</si>
  <si>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</si>
  <si>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</si>
  <si>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</si>
  <si>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</si>
  <si>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</si>
  <si>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</si>
  <si>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</si>
  <si>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</si>
  <si>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</si>
  <si>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</si>
  <si>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</si>
  <si>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</si>
  <si>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</si>
  <si>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</si>
  <si>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</si>
  <si>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</si>
  <si>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</si>
  <si>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</si>
  <si>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</si>
  <si>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</si>
  <si>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</si>
  <si>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</si>
  <si>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</si>
  <si>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</si>
  <si>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</si>
  <si>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</si>
  <si>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</si>
  <si>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</si>
  <si>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</si>
  <si>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</si>
  <si>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</si>
  <si>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</si>
  <si>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</si>
  <si>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</si>
  <si>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</si>
  <si>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</si>
  <si>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</si>
  <si>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</si>
  <si>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</si>
  <si>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</si>
  <si>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</si>
  <si>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</si>
  <si>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</si>
  <si>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</si>
  <si>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</si>
  <si>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</si>
  <si>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</si>
  <si>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</si>
  <si>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</si>
  <si>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</si>
  <si>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</si>
  <si>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</si>
  <si>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</si>
  <si>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</si>
  <si>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</si>
  <si>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</si>
  <si>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</si>
  <si>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</si>
  <si>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</si>
  <si>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</si>
  <si>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</si>
  <si>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</si>
  <si>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</si>
  <si>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</si>
  <si>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</si>
  <si>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</si>
  <si>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</si>
  <si>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</si>
  <si>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</si>
  <si>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</si>
  <si>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</si>
  <si>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</si>
  <si>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</si>
  <si>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</si>
  <si>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</si>
  <si>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</si>
  <si>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</si>
  <si>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</si>
  <si>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</si>
  <si>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</si>
  <si>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</si>
  <si>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</si>
  <si>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</si>
  <si>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</si>
  <si>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</si>
  <si>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</si>
  <si>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</si>
  <si>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</si>
  <si>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</si>
  <si>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</si>
  <si>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</si>
  <si>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</si>
  <si>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</si>
  <si>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</si>
  <si>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</si>
  <si>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</si>
  <si>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</si>
  <si>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</si>
  <si>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</si>
  <si>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</si>
  <si>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</si>
  <si>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</si>
  <si>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</si>
  <si>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</si>
  <si>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</si>
  <si>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</si>
  <si>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</si>
  <si>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</si>
  <si>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</si>
  <si>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</si>
  <si>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</si>
  <si>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</si>
  <si>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</si>
  <si>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</si>
  <si>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</si>
  <si>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</si>
  <si>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</si>
  <si>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</si>
  <si>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</si>
  <si>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</si>
  <si>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</si>
  <si>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</si>
  <si>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</si>
  <si>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</si>
  <si>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</si>
  <si>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</si>
  <si>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</si>
  <si>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</si>
  <si>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</si>
  <si>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</si>
  <si>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</si>
  <si>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</si>
  <si>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</si>
  <si>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</si>
  <si>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</si>
  <si>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</si>
  <si>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</si>
  <si>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</si>
  <si>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</si>
  <si>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</si>
  <si>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</si>
  <si>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</si>
  <si>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</si>
  <si>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</si>
  <si>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</si>
  <si>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</si>
  <si>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</si>
  <si>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</si>
  <si>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</si>
  <si>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</si>
  <si>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</si>
  <si>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</si>
  <si>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</si>
  <si>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</si>
  <si>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</si>
  <si>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</si>
  <si>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</si>
  <si>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</si>
  <si>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</si>
  <si>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</si>
  <si>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</si>
  <si>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</si>
  <si>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</si>
  <si>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</si>
  <si>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</si>
  <si>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</si>
  <si>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</si>
  <si>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</si>
  <si>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</si>
  <si>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</si>
  <si>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</si>
  <si>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</si>
  <si>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</si>
  <si>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</si>
  <si>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</si>
  <si>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</si>
  <si>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</si>
  <si>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</si>
  <si>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</si>
  <si>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</si>
  <si>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</si>
  <si>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</si>
  <si>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</si>
  <si>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</si>
  <si>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</si>
  <si>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</si>
  <si>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</si>
  <si>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</si>
  <si>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</si>
  <si>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</si>
  <si>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</si>
  <si>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</si>
  <si>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</si>
  <si>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</si>
  <si>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</si>
  <si>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</si>
  <si>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</si>
  <si>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</si>
  <si>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</si>
  <si>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</si>
  <si>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</si>
  <si>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</si>
  <si>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</si>
  <si>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</si>
  <si>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</si>
  <si>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</si>
  <si>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</si>
  <si>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</si>
  <si>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</si>
  <si>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</si>
  <si>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</si>
  <si>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</si>
  <si>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</si>
  <si>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</si>
  <si>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</si>
  <si>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</si>
  <si>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</si>
  <si>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</si>
  <si>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</si>
  <si>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</si>
  <si>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</si>
  <si>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</si>
  <si>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</si>
  <si>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</si>
  <si>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</si>
  <si>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</si>
  <si>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</si>
  <si>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</si>
  <si>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</si>
  <si>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</si>
  <si>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</si>
  <si>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</si>
  <si>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</si>
  <si>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</si>
  <si>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</si>
  <si>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</si>
  <si>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</si>
  <si>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</si>
  <si>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</si>
  <si>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</si>
  <si>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</si>
  <si>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</si>
  <si>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</si>
  <si>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</si>
  <si>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</si>
  <si>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</si>
  <si>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</si>
  <si>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</si>
  <si>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</si>
  <si>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</si>
  <si>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</si>
  <si>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</si>
  <si>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</si>
  <si>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</si>
  <si>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</si>
  <si>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</si>
  <si>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</si>
  <si>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</si>
  <si>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</si>
  <si>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</si>
  <si>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</si>
  <si>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</si>
  <si>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</si>
  <si>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</si>
  <si>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</si>
  <si>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</si>
  <si>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</si>
  <si>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</si>
  <si>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</si>
  <si>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</si>
  <si>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</si>
  <si>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</si>
  <si>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</si>
  <si>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</si>
  <si>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</si>
  <si>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</si>
  <si>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</si>
  <si>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</si>
  <si>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</si>
  <si>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</si>
  <si>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</si>
  <si>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</si>
  <si>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</si>
  <si>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</si>
  <si>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</si>
  <si>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</si>
  <si>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</si>
  <si>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</si>
  <si>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</si>
  <si>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</si>
  <si>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</si>
  <si>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</si>
  <si>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</si>
  <si>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</si>
  <si>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</si>
  <si>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</si>
  <si>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</si>
  <si>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</si>
  <si>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</si>
  <si>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</si>
  <si>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</si>
  <si>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</si>
  <si>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</si>
  <si>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</si>
  <si>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</si>
  <si>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</si>
  <si>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</si>
  <si>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</si>
  <si>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</si>
  <si>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</si>
  <si>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</si>
  <si>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</si>
  <si>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</si>
  <si>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</si>
  <si>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</si>
  <si>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</si>
  <si>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</si>
  <si>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</si>
  <si>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</si>
  <si>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</si>
  <si>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</si>
  <si>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</si>
  <si>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</si>
  <si>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</si>
  <si>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</si>
  <si>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</si>
  <si>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</si>
  <si>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</si>
  <si>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</si>
  <si>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</si>
  <si>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</si>
  <si>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</si>
  <si>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</si>
  <si>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</si>
  <si>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</si>
  <si>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</si>
  <si>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</si>
  <si>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</si>
  <si>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</si>
  <si>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</si>
  <si>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</si>
  <si>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</si>
  <si>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</si>
  <si>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</si>
  <si>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</si>
  <si>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</si>
  <si>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</si>
  <si>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</si>
  <si>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</si>
  <si>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</si>
  <si>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</si>
  <si>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</si>
  <si>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</si>
  <si>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</si>
  <si>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</si>
  <si>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</si>
  <si>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</si>
  <si>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</si>
  <si>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</si>
  <si>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</si>
  <si>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</si>
  <si>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</si>
  <si>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</si>
  <si>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</si>
  <si>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</si>
  <si>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</si>
  <si>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</si>
  <si>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</si>
  <si>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</si>
  <si>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</si>
  <si>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</si>
  <si>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</si>
  <si>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</si>
  <si>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</si>
  <si>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</si>
  <si>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</si>
  <si>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</si>
  <si>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</si>
  <si>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</si>
  <si>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</si>
  <si>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</si>
  <si>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</si>
  <si>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</si>
  <si>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</si>
  <si>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</si>
  <si>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</si>
  <si>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</si>
  <si>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</si>
  <si>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</si>
  <si>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</si>
  <si>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</si>
  <si>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</si>
  <si>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</si>
  <si>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</si>
  <si>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</si>
  <si>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</si>
  <si>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</si>
  <si>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</si>
  <si>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</si>
  <si>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</si>
  <si>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</si>
  <si>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</si>
  <si>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</si>
  <si>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</si>
  <si>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</si>
  <si>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</si>
  <si>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</si>
  <si>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</si>
  <si>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</si>
  <si>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</si>
  <si>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</si>
  <si>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</si>
  <si>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</si>
  <si>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</si>
  <si>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</si>
  <si>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</si>
  <si>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</si>
  <si>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</si>
  <si>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</si>
  <si>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</si>
  <si>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</si>
  <si>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</si>
  <si>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</si>
  <si>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</si>
  <si>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</si>
  <si>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</si>
  <si>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</si>
  <si>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</si>
  <si>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</si>
  <si>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</si>
  <si>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</si>
  <si>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</si>
  <si>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</si>
  <si>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</si>
  <si>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</si>
  <si>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</si>
  <si>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</si>
  <si>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</si>
  <si>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</si>
  <si>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</si>
  <si>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</si>
  <si>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</si>
  <si>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</si>
  <si>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</si>
  <si>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</si>
  <si>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</si>
  <si>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</si>
  <si>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</si>
  <si>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</si>
  <si>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</si>
  <si>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</si>
  <si>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</si>
  <si>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</si>
  <si>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</si>
  <si>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</si>
  <si>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</si>
  <si>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</si>
  <si>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</si>
  <si>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</si>
  <si>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</si>
  <si>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</si>
  <si>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</si>
  <si>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</si>
  <si>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</si>
  <si>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 xml:space="preserve">Avg.Rating </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</si>
  <si>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</si>
  <si>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</si>
  <si>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</si>
  <si>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</si>
  <si>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</si>
  <si>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</si>
  <si>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</si>
  <si>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</si>
  <si>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</si>
  <si>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</si>
  <si>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</si>
  <si>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</si>
  <si>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</si>
  <si>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</si>
  <si>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</si>
  <si>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</si>
  <si>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</si>
  <si>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</si>
  <si>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</si>
  <si>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</si>
  <si>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</si>
  <si>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</si>
  <si>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</si>
  <si>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 xml:space="preserve"> </t>
  </si>
  <si>
    <t xml:space="preserve">Rep </t>
  </si>
  <si>
    <t xml:space="preserve">calls </t>
  </si>
  <si>
    <t>amount</t>
  </si>
  <si>
    <t>Sell. calls</t>
  </si>
  <si>
    <t>Sell Amount</t>
  </si>
  <si>
    <t>Selected Rep</t>
  </si>
  <si>
    <t>Column Labels</t>
  </si>
  <si>
    <t>Total</t>
  </si>
  <si>
    <t>Call Center Report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</si>
</sst>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quot;₹&quot;\ #,###,\k"/>
    <numFmt numFmtId="168" formatCode="&quot;₹&quot;\ #,##0;#,##0\ \-&quot;₹&quot;;&quot;₹&quot;\ #,##0"/>
  </numFmts>
  <fonts count="5">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24"/>
      <color theme="1"/>
      <name val="Aptos"/>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8"/>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0" tint="-0.499984740745262"/>
      </left>
      <right/>
      <top style="thin">
        <color theme="0" tint="-0.499984740745262"/>
      </top>
      <bottom style="thin">
        <color theme="4" tint="0.39997558519241921"/>
      </bottom>
      <diagonal/>
    </border>
    <border>
      <left/>
      <right/>
      <top style="thin">
        <color theme="0" tint="-0.499984740745262"/>
      </top>
      <bottom style="thin">
        <color theme="4" tint="0.39997558519241921"/>
      </bottom>
      <diagonal/>
    </border>
    <border>
      <left/>
      <right style="thin">
        <color theme="0" tint="-0.499984740745262"/>
      </right>
      <top style="thin">
        <color theme="0" tint="-0.499984740745262"/>
      </top>
      <bottom style="thin">
        <color theme="4" tint="0.39997558519241921"/>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4" tint="0.39997558519241921"/>
      </bottom>
      <diagonal/>
    </border>
    <border>
      <left/>
      <right style="thin">
        <color theme="0" tint="-0.499984740745262"/>
      </right>
      <top/>
      <bottom style="thin">
        <color theme="4" tint="0.39997558519241921"/>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4" borderId="0" xfId="0" applyFill="1" applyAlignment="1">
      <alignment horizontal="left"/>
    </xf>
    <xf numFmtId="168" fontId="0" fillId="0" borderId="0" xfId="0" applyNumberFormat="1"/>
    <xf numFmtId="0" fontId="0" fillId="0" borderId="0" xfId="0" applyAlignment="1">
      <alignment horizontal="left" indent="1"/>
    </xf>
    <xf numFmtId="0" fontId="0" fillId="0" borderId="0" xfId="0" applyNumberFormat="1"/>
    <xf numFmtId="0" fontId="1" fillId="3" borderId="10" xfId="0" applyNumberFormat="1" applyFont="1" applyFill="1" applyBorder="1"/>
    <xf numFmtId="168" fontId="0" fillId="3" borderId="0" xfId="0" applyNumberFormat="1" applyFill="1" applyBorder="1"/>
    <xf numFmtId="0" fontId="1" fillId="3" borderId="11" xfId="0" applyFont="1" applyFill="1" applyBorder="1" applyAlignment="1">
      <alignment horizontal="left"/>
    </xf>
    <xf numFmtId="0" fontId="1" fillId="3" borderId="12" xfId="0" applyNumberFormat="1" applyFont="1" applyFill="1" applyBorder="1" applyAlignment="1">
      <alignment horizontal="center"/>
    </xf>
    <xf numFmtId="0" fontId="1" fillId="3" borderId="13" xfId="0" applyNumberFormat="1" applyFont="1" applyFill="1" applyBorder="1" applyAlignment="1">
      <alignment horizontal="center"/>
    </xf>
    <xf numFmtId="0" fontId="0" fillId="3" borderId="14" xfId="0" applyFill="1" applyBorder="1" applyAlignment="1">
      <alignment horizontal="left" indent="1"/>
    </xf>
    <xf numFmtId="168" fontId="0" fillId="3" borderId="15" xfId="0" applyNumberFormat="1" applyFill="1" applyBorder="1"/>
    <xf numFmtId="0" fontId="1" fillId="3" borderId="16" xfId="0" applyFont="1" applyFill="1" applyBorder="1" applyAlignment="1">
      <alignment horizontal="left"/>
    </xf>
    <xf numFmtId="0" fontId="1" fillId="3" borderId="17" xfId="0" applyNumberFormat="1" applyFont="1" applyFill="1" applyBorder="1"/>
    <xf numFmtId="0" fontId="0" fillId="3" borderId="18" xfId="0" applyFill="1" applyBorder="1" applyAlignment="1">
      <alignment horizontal="left" indent="1"/>
    </xf>
    <xf numFmtId="168" fontId="0" fillId="3" borderId="19" xfId="0" applyNumberFormat="1" applyFill="1" applyBorder="1"/>
    <xf numFmtId="168" fontId="0" fillId="3" borderId="20" xfId="0" applyNumberFormat="1" applyFill="1" applyBorder="1"/>
    <xf numFmtId="0" fontId="4" fillId="3" borderId="0" xfId="0" applyFont="1" applyFill="1"/>
  </cellXfs>
  <cellStyles count="1">
    <cellStyle name="Normal" xfId="0" builtinId="0"/>
  </cellStyles>
  <dxfs count="30">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6"/>
        </bottom>
        <vertical/>
        <horizontal/>
      </border>
    </dxf>
    <dxf>
      <font>
        <color theme="1"/>
      </font>
      <border>
        <vertical/>
        <horizontal/>
      </border>
    </dxf>
    <dxf>
      <font>
        <b/>
        <color theme="1"/>
      </font>
      <border>
        <bottom style="thin">
          <color theme="6"/>
        </bottom>
        <vertical/>
        <horizontal/>
      </border>
    </dxf>
    <dxf>
      <font>
        <color theme="1"/>
      </font>
      <border diagonalUp="0" diagonalDown="0">
        <left style="thin">
          <color auto="1"/>
        </left>
        <right style="thin">
          <color auto="1"/>
        </right>
        <top style="thin">
          <color auto="1"/>
        </top>
        <bottom style="thin">
          <color auto="1"/>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6" defaultTableStyle="TableStyleMedium2" defaultPivotStyle="PivotStyleLight16">
    <tableStyle name="Slicer Style 1" pivot="0" table="0" count="1" xr9:uid="{25BABDA2-DB3D-41F6-98D0-3EE7CBB0176F}">
      <tableStyleElement type="wholeTable" dxfId="29"/>
    </tableStyle>
    <tableStyle name="SlicerStyleLight3 2" pivot="0" table="0" count="10" xr9:uid="{4FCC0F98-6D17-46CE-908B-6B69AEA031CE}">
      <tableStyleElement type="wholeTable" dxfId="28"/>
      <tableStyleElement type="headerRow" dxfId="27"/>
    </tableStyle>
    <tableStyle name="SlicerStyleLight3 3" pivot="0" table="0" count="10" xr9:uid="{6416E594-A68C-4166-91D7-7DBB6C6DD4BF}">
      <tableStyleElement type="wholeTable" dxfId="26"/>
      <tableStyleElement type="headerRow" dxfId="25"/>
    </tableStyle>
    <tableStyle name="SlicerStyleLight3 4" pivot="0" table="0" count="10" xr9:uid="{56CFA663-507E-4C73-9FC9-8A7DA546D734}">
      <tableStyleElement type="wholeTable" dxfId="24"/>
      <tableStyleElement type="headerRow" dxfId="23"/>
    </tableStyle>
    <tableStyle name="SlicerStyleLight3 4 2" pivot="0" table="0" count="10" xr9:uid="{4BCCBA89-A9F1-41F5-8F9E-2F1520DD559F}">
      <tableStyleElement type="wholeTable" dxfId="22"/>
      <tableStyleElement type="headerRow" dxfId="21"/>
    </tableStyle>
    <tableStyle name="SlicerStyleLight3 5" pivot="0" table="0" count="10" xr9:uid="{1A51068B-80B7-4626-B273-6F58DBB70E83}">
      <tableStyleElement type="wholeTable" dxfId="20"/>
      <tableStyleElement type="headerRow" dxfId="19"/>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3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3 4">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3 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3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Project.xlsx]Pivots!Monthly trend</c:name>
    <c:fmtId val="5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Pivots!$B$13</c:f>
              <c:strCache>
                <c:ptCount val="1"/>
                <c:pt idx="0">
                  <c:v>call count</c:v>
                </c:pt>
              </c:strCache>
            </c:strRef>
          </c:tx>
          <c:spPr>
            <a:solidFill>
              <a:schemeClr val="accent1"/>
            </a:soli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2D98-49B1-A77B-B78644773A69}"/>
            </c:ext>
          </c:extLst>
        </c:ser>
        <c:ser>
          <c:idx val="1"/>
          <c:order val="1"/>
          <c:tx>
            <c:strRef>
              <c:f>Pivots!$C$13</c:f>
              <c:strCache>
                <c:ptCount val="1"/>
                <c:pt idx="0">
                  <c:v>call count2</c:v>
                </c:pt>
              </c:strCache>
            </c:strRef>
          </c:tx>
          <c:spPr>
            <a:solidFill>
              <a:schemeClr val="accent2"/>
            </a:soli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2-2D98-49B1-A77B-B78644773A69}"/>
            </c:ext>
          </c:extLst>
        </c:ser>
        <c:dLbls>
          <c:showLegendKey val="0"/>
          <c:showVal val="0"/>
          <c:showCatName val="0"/>
          <c:showSerName val="0"/>
          <c:showPercent val="0"/>
          <c:showBubbleSize val="0"/>
        </c:dLbls>
        <c:axId val="824479327"/>
        <c:axId val="824477407"/>
      </c:areaChart>
      <c:catAx>
        <c:axId val="824479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477407"/>
        <c:crosses val="autoZero"/>
        <c:auto val="1"/>
        <c:lblAlgn val="ctr"/>
        <c:lblOffset val="100"/>
        <c:noMultiLvlLbl val="0"/>
      </c:catAx>
      <c:valAx>
        <c:axId val="8244774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479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Project.xlsx]Pivots!Monthly trend</c:name>
    <c:fmtId val="67"/>
  </c:pivotSource>
  <c:chart>
    <c:title>
      <c:tx>
        <c:rich>
          <a:bodyPr rot="0" spcFirstLastPara="1" vertOverflow="ellipsis" vert="horz" wrap="square" anchor="ctr" anchorCtr="1"/>
          <a:lstStyle/>
          <a:p>
            <a:pPr>
              <a:defRPr sz="1400" b="0" i="0" u="none" strike="noStrike" kern="1200" spc="0" baseline="0">
                <a:ln w="12700">
                  <a:solidFill>
                    <a:schemeClr val="tx1">
                      <a:lumMod val="75000"/>
                      <a:lumOff val="25000"/>
                    </a:schemeClr>
                  </a:solidFill>
                </a:ln>
                <a:solidFill>
                  <a:schemeClr val="tx1">
                    <a:lumMod val="65000"/>
                    <a:lumOff val="35000"/>
                  </a:schemeClr>
                </a:solidFill>
                <a:latin typeface="+mn-lt"/>
                <a:ea typeface="+mn-ea"/>
                <a:cs typeface="+mn-cs"/>
              </a:defRPr>
            </a:pPr>
            <a:r>
              <a:rPr lang="en-IN" sz="1800">
                <a:ln w="12700">
                  <a:solidFill>
                    <a:schemeClr val="tx1">
                      <a:lumMod val="75000"/>
                      <a:lumOff val="25000"/>
                    </a:schemeClr>
                  </a:solidFill>
                </a:ln>
                <a:solidFill>
                  <a:schemeClr val="tx1"/>
                </a:solidFill>
              </a:rPr>
              <a:t>Call</a:t>
            </a:r>
            <a:r>
              <a:rPr lang="en-IN" sz="1800" baseline="0">
                <a:ln w="12700">
                  <a:solidFill>
                    <a:schemeClr val="tx1">
                      <a:lumMod val="75000"/>
                      <a:lumOff val="25000"/>
                    </a:schemeClr>
                  </a:solidFill>
                </a:ln>
                <a:solidFill>
                  <a:schemeClr val="tx1"/>
                </a:solidFill>
              </a:rPr>
              <a:t> Trend </a:t>
            </a:r>
            <a:endParaRPr lang="en-IN" sz="1800">
              <a:ln w="12700">
                <a:solidFill>
                  <a:schemeClr val="tx1">
                    <a:lumMod val="75000"/>
                    <a:lumOff val="25000"/>
                  </a:schemeClr>
                </a:solidFill>
              </a:ln>
              <a:solidFill>
                <a:schemeClr val="tx1"/>
              </a:solidFill>
            </a:endParaRPr>
          </a:p>
        </c:rich>
      </c:tx>
      <c:layout>
        <c:manualLayout>
          <c:xMode val="edge"/>
          <c:yMode val="edge"/>
          <c:x val="4.8745808448676396E-2"/>
          <c:y val="2.7037614217952977E-2"/>
        </c:manualLayout>
      </c:layout>
      <c:overlay val="0"/>
      <c:spPr>
        <a:noFill/>
        <a:ln>
          <a:noFill/>
        </a:ln>
        <a:effectLst/>
      </c:spPr>
      <c:txPr>
        <a:bodyPr rot="0" spcFirstLastPara="1" vertOverflow="ellipsis" vert="horz" wrap="square" anchor="ctr" anchorCtr="1"/>
        <a:lstStyle/>
        <a:p>
          <a:pPr>
            <a:defRPr sz="1400" b="0" i="0" u="none" strike="noStrike" kern="1200" spc="0" baseline="0">
              <a:ln w="12700">
                <a:solidFill>
                  <a:schemeClr val="tx1">
                    <a:lumMod val="75000"/>
                    <a:lumOff val="25000"/>
                  </a:schemeClr>
                </a:solidFill>
              </a:ln>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77000">
                <a:schemeClr val="accent3">
                  <a:lumMod val="60000"/>
                  <a:lumOff val="40000"/>
                </a:schemeClr>
              </a:gs>
              <a:gs pos="45000">
                <a:schemeClr val="accent3">
                  <a:lumMod val="40000"/>
                  <a:lumOff val="60000"/>
                </a:schemeClr>
              </a:gs>
              <a:gs pos="95000">
                <a:schemeClr val="accent3">
                  <a:lumMod val="60000"/>
                  <a:lumOff val="40000"/>
                </a:schemeClr>
              </a:gs>
            </a:gsLst>
            <a:lin ang="5400000" scaled="1"/>
          </a:gradFill>
          <a:ln w="25400" cap="rnd">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77000">
                <a:schemeClr val="accent3">
                  <a:lumMod val="60000"/>
                  <a:lumOff val="40000"/>
                </a:schemeClr>
              </a:gs>
              <a:gs pos="45000">
                <a:schemeClr val="accent3">
                  <a:lumMod val="40000"/>
                  <a:lumOff val="60000"/>
                </a:schemeClr>
              </a:gs>
              <a:gs pos="95000">
                <a:schemeClr val="accent3">
                  <a:lumMod val="60000"/>
                  <a:lumOff val="40000"/>
                </a:schemeClr>
              </a:gs>
            </a:gsLst>
            <a:lin ang="5400000" scaled="1"/>
          </a:gradFill>
          <a:ln w="25400" cap="rnd">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Pivots!$B$13</c:f>
              <c:strCache>
                <c:ptCount val="1"/>
                <c:pt idx="0">
                  <c:v>call count</c:v>
                </c:pt>
              </c:strCache>
            </c:strRef>
          </c:tx>
          <c:spPr>
            <a:solidFill>
              <a:schemeClr val="accent1"/>
            </a:soli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1843-4054-8C67-3365279719AA}"/>
            </c:ext>
          </c:extLst>
        </c:ser>
        <c:ser>
          <c:idx val="1"/>
          <c:order val="1"/>
          <c:tx>
            <c:strRef>
              <c:f>Pivots!$C$13</c:f>
              <c:strCache>
                <c:ptCount val="1"/>
                <c:pt idx="0">
                  <c:v>call count2</c:v>
                </c:pt>
              </c:strCache>
            </c:strRef>
          </c:tx>
          <c:spPr>
            <a:gradFill>
              <a:gsLst>
                <a:gs pos="77000">
                  <a:schemeClr val="accent3">
                    <a:lumMod val="60000"/>
                    <a:lumOff val="40000"/>
                  </a:schemeClr>
                </a:gs>
                <a:gs pos="45000">
                  <a:schemeClr val="accent3">
                    <a:lumMod val="40000"/>
                    <a:lumOff val="60000"/>
                  </a:schemeClr>
                </a:gs>
                <a:gs pos="95000">
                  <a:schemeClr val="accent3">
                    <a:lumMod val="60000"/>
                    <a:lumOff val="40000"/>
                  </a:schemeClr>
                </a:gs>
              </a:gsLst>
              <a:lin ang="5400000" scaled="1"/>
            </a:gradFill>
            <a:ln w="25400" cap="rnd">
              <a:solidFill>
                <a:schemeClr val="tx1">
                  <a:lumMod val="95000"/>
                  <a:lumOff val="5000"/>
                </a:schemeClr>
              </a:soli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1-1843-4054-8C67-3365279719AA}"/>
            </c:ext>
          </c:extLst>
        </c:ser>
        <c:dLbls>
          <c:showLegendKey val="0"/>
          <c:showVal val="0"/>
          <c:showCatName val="0"/>
          <c:showSerName val="0"/>
          <c:showPercent val="0"/>
          <c:showBubbleSize val="0"/>
        </c:dLbls>
        <c:axId val="824479327"/>
        <c:axId val="824477407"/>
      </c:areaChart>
      <c:catAx>
        <c:axId val="824479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477407"/>
        <c:crosses val="autoZero"/>
        <c:auto val="1"/>
        <c:lblAlgn val="ctr"/>
        <c:lblOffset val="100"/>
        <c:noMultiLvlLbl val="0"/>
      </c:catAx>
      <c:valAx>
        <c:axId val="8244774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479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Project.xlsx]Pivots!Weakly trend</c:name>
    <c:fmtId val="74"/>
  </c:pivotSource>
  <c:chart>
    <c:autoTitleDeleted val="1"/>
    <c:pivotFmts>
      <c:pivotFmt>
        <c:idx val="0"/>
        <c:spPr>
          <a:solidFill>
            <a:schemeClr val="accent3">
              <a:lumMod val="60000"/>
              <a:lumOff val="4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solidFill>
              <a:schemeClr val="tx1">
                <a:lumMod val="95000"/>
                <a:lumOff val="5000"/>
              </a:schemeClr>
            </a:solidFill>
          </a:ln>
          <a:effectLst/>
        </c:spPr>
      </c:pivotFmt>
      <c:pivotFmt>
        <c:idx val="2"/>
        <c:spPr>
          <a:solidFill>
            <a:schemeClr val="accent3">
              <a:lumMod val="60000"/>
              <a:lumOff val="4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60000"/>
              <a:lumOff val="40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959878457310853"/>
          <c:y val="5.1233880084206778E-3"/>
          <c:w val="0.62040121542689142"/>
          <c:h val="0.98975322398315868"/>
        </c:manualLayout>
      </c:layout>
      <c:barChart>
        <c:barDir val="bar"/>
        <c:grouping val="clustered"/>
        <c:varyColors val="0"/>
        <c:ser>
          <c:idx val="0"/>
          <c:order val="0"/>
          <c:tx>
            <c:strRef>
              <c:f>Pivots!$N$13</c:f>
              <c:strCache>
                <c:ptCount val="1"/>
                <c:pt idx="0">
                  <c:v>Total</c:v>
                </c:pt>
              </c:strCache>
            </c:strRef>
          </c:tx>
          <c:spPr>
            <a:solidFill>
              <a:schemeClr val="accent3">
                <a:lumMod val="60000"/>
                <a:lumOff val="40000"/>
              </a:schemeClr>
            </a:solidFill>
            <a:ln>
              <a:solidFill>
                <a:schemeClr val="tx1">
                  <a:lumMod val="95000"/>
                  <a:lumOff val="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Pivots!$M$14:$M$21</c:f>
              <c:strCache>
                <c:ptCount val="7"/>
                <c:pt idx="0">
                  <c:v>Saturday</c:v>
                </c:pt>
                <c:pt idx="1">
                  <c:v>Friday</c:v>
                </c:pt>
                <c:pt idx="2">
                  <c:v>Thursday</c:v>
                </c:pt>
                <c:pt idx="3">
                  <c:v>Wednesday</c:v>
                </c:pt>
                <c:pt idx="4">
                  <c:v>Tuesday</c:v>
                </c:pt>
                <c:pt idx="5">
                  <c:v>Monday</c:v>
                </c:pt>
                <c:pt idx="6">
                  <c:v>Sunday</c:v>
                </c:pt>
              </c:strCache>
            </c:strRef>
          </c:cat>
          <c:val>
            <c:numRef>
              <c:f>Pivots!$N$14:$N$21</c:f>
              <c:numCache>
                <c:formatCode>0</c:formatCode>
                <c:ptCount val="7"/>
                <c:pt idx="0">
                  <c:v>40</c:v>
                </c:pt>
                <c:pt idx="1">
                  <c:v>24</c:v>
                </c:pt>
                <c:pt idx="2">
                  <c:v>23</c:v>
                </c:pt>
                <c:pt idx="3">
                  <c:v>23</c:v>
                </c:pt>
                <c:pt idx="4">
                  <c:v>13</c:v>
                </c:pt>
                <c:pt idx="5">
                  <c:v>30</c:v>
                </c:pt>
                <c:pt idx="6">
                  <c:v>36</c:v>
                </c:pt>
              </c:numCache>
            </c:numRef>
          </c:val>
          <c:extLst>
            <c:ext xmlns:c16="http://schemas.microsoft.com/office/drawing/2014/chart" uri="{C3380CC4-5D6E-409C-BE32-E72D297353CC}">
              <c16:uniqueId val="{00000000-420A-459C-B06E-B87612EF1D69}"/>
            </c:ext>
          </c:extLst>
        </c:ser>
        <c:dLbls>
          <c:dLblPos val="outEnd"/>
          <c:showLegendKey val="0"/>
          <c:showVal val="1"/>
          <c:showCatName val="0"/>
          <c:showSerName val="0"/>
          <c:showPercent val="0"/>
          <c:showBubbleSize val="0"/>
        </c:dLbls>
        <c:gapWidth val="25"/>
        <c:axId val="1479505167"/>
        <c:axId val="1481379247"/>
      </c:barChart>
      <c:catAx>
        <c:axId val="14795051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79247"/>
        <c:crosses val="autoZero"/>
        <c:auto val="1"/>
        <c:lblAlgn val="ctr"/>
        <c:lblOffset val="100"/>
        <c:noMultiLvlLbl val="0"/>
      </c:catAx>
      <c:valAx>
        <c:axId val="1481379247"/>
        <c:scaling>
          <c:orientation val="minMax"/>
        </c:scaling>
        <c:delete val="1"/>
        <c:axPos val="b"/>
        <c:numFmt formatCode="0" sourceLinked="1"/>
        <c:majorTickMark val="out"/>
        <c:minorTickMark val="none"/>
        <c:tickLblPos val="nextTo"/>
        <c:crossAx val="1479505167"/>
        <c:crosses val="autoZero"/>
        <c:crossBetween val="between"/>
      </c:valAx>
      <c:spPr>
        <a:noFill/>
        <a:ln>
          <a:solidFill>
            <a:schemeClr val="tx1">
              <a:lumMod val="95000"/>
              <a:lumOff val="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mn-lt"/>
                <a:ea typeface="+mn-ea"/>
                <a:cs typeface="+mn-cs"/>
              </a:defRPr>
            </a:pPr>
            <a:r>
              <a:rPr lang="en-IN" sz="1800">
                <a:solidFill>
                  <a:schemeClr val="tx1"/>
                </a:solidFill>
                <a:effectLst>
                  <a:outerShdw blurRad="50800" dist="38100" dir="2700000" algn="tl" rotWithShape="0">
                    <a:prstClr val="black">
                      <a:alpha val="40000"/>
                    </a:prstClr>
                  </a:outerShdw>
                </a:effectLst>
              </a:rPr>
              <a:t>Calls</a:t>
            </a:r>
            <a:r>
              <a:rPr lang="en-IN" sz="1800" baseline="0">
                <a:solidFill>
                  <a:schemeClr val="tx1"/>
                </a:solidFill>
                <a:effectLst>
                  <a:outerShdw blurRad="50800" dist="38100" dir="2700000" algn="tl" rotWithShape="0">
                    <a:prstClr val="black">
                      <a:alpha val="40000"/>
                    </a:prstClr>
                  </a:outerShdw>
                </a:effectLst>
              </a:rPr>
              <a:t> </a:t>
            </a:r>
            <a:endParaRPr lang="en-IN" sz="1800">
              <a:solidFill>
                <a:schemeClr val="tx1"/>
              </a:solidFill>
              <a:effectLst>
                <a:outerShdw blurRad="50800" dist="38100" dir="2700000" algn="tl" rotWithShape="0">
                  <a:prstClr val="black">
                    <a:alpha val="40000"/>
                  </a:prstClr>
                </a:outerShdw>
              </a:effectLst>
            </a:endParaRPr>
          </a:p>
        </c:rich>
      </c:tx>
      <c:layout>
        <c:manualLayout>
          <c:xMode val="edge"/>
          <c:yMode val="edge"/>
          <c:x val="8.6382416872579415E-2"/>
          <c:y val="2.66960206112898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IN"/>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Pivots!$G$37:$G$41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5B8-4BC6-B44B-9478849E0A85}"/>
            </c:ext>
          </c:extLst>
        </c:ser>
        <c:dLbls>
          <c:showLegendKey val="0"/>
          <c:showVal val="0"/>
          <c:showCatName val="0"/>
          <c:showSerName val="0"/>
          <c:showPercent val="0"/>
          <c:showBubbleSize val="0"/>
        </c:dLbls>
        <c:gapWidth val="25"/>
        <c:axId val="2021462511"/>
        <c:axId val="2021462991"/>
      </c:barChart>
      <c:catAx>
        <c:axId val="20214625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462991"/>
        <c:crosses val="autoZero"/>
        <c:auto val="1"/>
        <c:lblAlgn val="ctr"/>
        <c:lblOffset val="100"/>
        <c:noMultiLvlLbl val="0"/>
      </c:catAx>
      <c:valAx>
        <c:axId val="2021462991"/>
        <c:scaling>
          <c:orientation val="minMax"/>
          <c:min val="0"/>
        </c:scaling>
        <c:delete val="1"/>
        <c:axPos val="t"/>
        <c:numFmt formatCode="General" sourceLinked="1"/>
        <c:majorTickMark val="none"/>
        <c:minorTickMark val="none"/>
        <c:tickLblPos val="nextTo"/>
        <c:crossAx val="202146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alpha val="96000"/>
                  </a:schemeClr>
                </a:solidFill>
                <a:effectLst>
                  <a:outerShdw blurRad="50800" dist="50800" dir="5400000" algn="ctr" rotWithShape="0">
                    <a:srgbClr val="000000">
                      <a:alpha val="43137"/>
                    </a:srgbClr>
                  </a:outerShdw>
                </a:effectLst>
                <a:latin typeface="+mn-lt"/>
                <a:ea typeface="+mn-ea"/>
                <a:cs typeface="+mn-cs"/>
              </a:defRPr>
            </a:pPr>
            <a:r>
              <a:rPr lang="en-IN" sz="1800">
                <a:solidFill>
                  <a:schemeClr val="tx1">
                    <a:alpha val="96000"/>
                  </a:schemeClr>
                </a:solidFill>
                <a:effectLst>
                  <a:outerShdw blurRad="50800" dist="50800" dir="5400000" algn="ctr" rotWithShape="0">
                    <a:srgbClr val="000000">
                      <a:alpha val="43137"/>
                    </a:srgbClr>
                  </a:outerShdw>
                </a:effectLst>
              </a:rPr>
              <a:t>Amounts</a:t>
            </a:r>
          </a:p>
        </c:rich>
      </c:tx>
      <c:layout>
        <c:manualLayout>
          <c:xMode val="edge"/>
          <c:yMode val="edge"/>
          <c:x val="0.10062456086638283"/>
          <c:y val="2.6696020611289825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alpha val="96000"/>
                </a:schemeClr>
              </a:solidFill>
              <a:effectLst>
                <a:outerShdw blurRad="50800" dist="50800" dir="5400000" algn="ctr" rotWithShape="0">
                  <a:srgbClr val="000000">
                    <a:alpha val="43137"/>
                  </a:srgb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Pivots!$H$37:$H$41</c:f>
              <c:numCache>
                <c:formatCode>"₹"\ #,###,\k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361-45AB-9853-A9BBD98ABB8A}"/>
            </c:ext>
          </c:extLst>
        </c:ser>
        <c:dLbls>
          <c:dLblPos val="outEnd"/>
          <c:showLegendKey val="0"/>
          <c:showVal val="1"/>
          <c:showCatName val="0"/>
          <c:showSerName val="0"/>
          <c:showPercent val="0"/>
          <c:showBubbleSize val="0"/>
        </c:dLbls>
        <c:gapWidth val="25"/>
        <c:axId val="2021462511"/>
        <c:axId val="2021462991"/>
      </c:barChart>
      <c:catAx>
        <c:axId val="202146251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462991"/>
        <c:crosses val="autoZero"/>
        <c:auto val="1"/>
        <c:lblAlgn val="ctr"/>
        <c:lblOffset val="100"/>
        <c:noMultiLvlLbl val="0"/>
      </c:catAx>
      <c:valAx>
        <c:axId val="2021462991"/>
        <c:scaling>
          <c:orientation val="minMax"/>
        </c:scaling>
        <c:delete val="1"/>
        <c:axPos val="t"/>
        <c:numFmt formatCode="&quot;₹&quot;\ #,###,\k" sourceLinked="1"/>
        <c:majorTickMark val="out"/>
        <c:minorTickMark val="none"/>
        <c:tickLblPos val="nextTo"/>
        <c:crossAx val="202146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Project.xlsx]Pivots!gender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3">
                    <a:lumMod val="75000"/>
                  </a:schemeClr>
                </a:solidFill>
              </a:rPr>
              <a:t>Female</a:t>
            </a:r>
            <a:r>
              <a:rPr lang="en-IN" sz="1600" baseline="0"/>
              <a:t> Vs </a:t>
            </a:r>
            <a:r>
              <a:rPr lang="en-IN" sz="1600" baseline="0">
                <a:solidFill>
                  <a:schemeClr val="bg2">
                    <a:lumMod val="75000"/>
                  </a:schemeClr>
                </a:solidFill>
              </a:rPr>
              <a:t>Male</a:t>
            </a:r>
            <a:r>
              <a:rPr lang="en-IN" sz="1600" baseline="0"/>
              <a:t> Callers</a:t>
            </a:r>
            <a:endParaRPr lang="en-IN"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Pivots!$B$50:$B$51</c:f>
              <c:strCache>
                <c:ptCount val="1"/>
                <c:pt idx="0">
                  <c:v>Female</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Pivots!$B$52:$B$55</c:f>
              <c:numCache>
                <c:formatCode>0</c:formatCode>
                <c:ptCount val="3"/>
                <c:pt idx="0">
                  <c:v>144</c:v>
                </c:pt>
                <c:pt idx="1">
                  <c:v>326</c:v>
                </c:pt>
                <c:pt idx="2">
                  <c:v>129</c:v>
                </c:pt>
              </c:numCache>
            </c:numRef>
          </c:val>
          <c:extLst>
            <c:ext xmlns:c16="http://schemas.microsoft.com/office/drawing/2014/chart" uri="{C3380CC4-5D6E-409C-BE32-E72D297353CC}">
              <c16:uniqueId val="{00000000-5154-4A8A-9A28-A2C43520FF7D}"/>
            </c:ext>
          </c:extLst>
        </c:ser>
        <c:ser>
          <c:idx val="1"/>
          <c:order val="1"/>
          <c:tx>
            <c:strRef>
              <c:f>Pivots!$C$50:$C$51</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Pivots!$C$52:$C$55</c:f>
              <c:numCache>
                <c:formatCode>0</c:formatCode>
                <c:ptCount val="3"/>
                <c:pt idx="0">
                  <c:v>132</c:v>
                </c:pt>
                <c:pt idx="1">
                  <c:v>63</c:v>
                </c:pt>
                <c:pt idx="2">
                  <c:v>206</c:v>
                </c:pt>
              </c:numCache>
            </c:numRef>
          </c:val>
          <c:extLst>
            <c:ext xmlns:c16="http://schemas.microsoft.com/office/drawing/2014/chart" uri="{C3380CC4-5D6E-409C-BE32-E72D297353CC}">
              <c16:uniqueId val="{00000001-5154-4A8A-9A28-A2C43520FF7D}"/>
            </c:ext>
          </c:extLst>
        </c:ser>
        <c:dLbls>
          <c:showLegendKey val="0"/>
          <c:showVal val="0"/>
          <c:showCatName val="0"/>
          <c:showSerName val="0"/>
          <c:showPercent val="0"/>
          <c:showBubbleSize val="0"/>
        </c:dLbls>
        <c:gapWidth val="25"/>
        <c:overlap val="100"/>
        <c:axId val="1844837696"/>
        <c:axId val="1844858336"/>
      </c:barChart>
      <c:catAx>
        <c:axId val="184483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858336"/>
        <c:crosses val="autoZero"/>
        <c:auto val="1"/>
        <c:lblAlgn val="ctr"/>
        <c:lblOffset val="100"/>
        <c:noMultiLvlLbl val="0"/>
      </c:catAx>
      <c:valAx>
        <c:axId val="1844858336"/>
        <c:scaling>
          <c:orientation val="minMax"/>
        </c:scaling>
        <c:delete val="1"/>
        <c:axPos val="l"/>
        <c:numFmt formatCode="0%" sourceLinked="1"/>
        <c:majorTickMark val="none"/>
        <c:minorTickMark val="none"/>
        <c:tickLblPos val="nextTo"/>
        <c:crossAx val="184483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Project.xlsx]Pivots!Rep satisfaction</c:name>
    <c:fmtId val="18"/>
  </c:pivotSource>
  <c:chart>
    <c:title>
      <c:tx>
        <c:rich>
          <a:bodyPr rot="0" spcFirstLastPara="1" vertOverflow="ellipsis" vert="horz" wrap="square" anchor="ctr" anchorCtr="1"/>
          <a:lstStyle/>
          <a:p>
            <a:pPr algn="l">
              <a:defRPr sz="2800" b="0" i="0" u="none" strike="noStrike" kern="1200" spc="0" baseline="0">
                <a:solidFill>
                  <a:schemeClr val="tx1">
                    <a:lumMod val="65000"/>
                    <a:lumOff val="35000"/>
                  </a:schemeClr>
                </a:solidFill>
                <a:latin typeface="+mn-lt"/>
                <a:ea typeface="+mn-ea"/>
                <a:cs typeface="+mn-cs"/>
              </a:defRPr>
            </a:pPr>
            <a:r>
              <a:rPr lang="en-IN" sz="2800">
                <a:solidFill>
                  <a:schemeClr val="bg2">
                    <a:lumMod val="50000"/>
                  </a:schemeClr>
                </a:solidFill>
              </a:rPr>
              <a:t>Rating</a:t>
            </a:r>
          </a:p>
        </c:rich>
      </c:tx>
      <c:layout>
        <c:manualLayout>
          <c:xMode val="edge"/>
          <c:yMode val="edge"/>
          <c:x val="0.38964059600503997"/>
          <c:y val="1.419137536518526E-2"/>
        </c:manualLayout>
      </c:layout>
      <c:overlay val="0"/>
      <c:spPr>
        <a:noFill/>
        <a:ln>
          <a:noFill/>
        </a:ln>
        <a:effectLst/>
      </c:spPr>
      <c:txPr>
        <a:bodyPr rot="0" spcFirstLastPara="1" vertOverflow="ellipsis" vert="horz" wrap="square" anchor="ctr" anchorCtr="1"/>
        <a:lstStyle/>
        <a:p>
          <a:pPr algn="l">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pivotFmt>
      <c:pivotFmt>
        <c:idx val="4"/>
        <c:spPr>
          <a:solidFill>
            <a:schemeClr val="bg2">
              <a:lumMod val="75000"/>
            </a:schemeClr>
          </a:solidFill>
          <a:ln>
            <a:noFill/>
          </a:ln>
          <a:effectLst/>
        </c:spPr>
      </c:pivotFmt>
      <c:pivotFmt>
        <c:idx val="5"/>
        <c:spPr>
          <a:solidFill>
            <a:schemeClr val="bg2">
              <a:lumMod val="75000"/>
            </a:schemeClr>
          </a:solidFill>
          <a:ln>
            <a:noFill/>
          </a:ln>
          <a:effectLst/>
        </c:spPr>
      </c:pivotFmt>
      <c:pivotFmt>
        <c:idx val="6"/>
        <c:spPr>
          <a:solidFill>
            <a:schemeClr val="bg2">
              <a:lumMod val="75000"/>
            </a:schemeClr>
          </a:solidFill>
          <a:ln>
            <a:noFill/>
          </a:ln>
          <a:effectLst/>
        </c:spPr>
      </c:pivotFmt>
    </c:pivotFmts>
    <c:plotArea>
      <c:layout/>
      <c:barChart>
        <c:barDir val="col"/>
        <c:grouping val="clustered"/>
        <c:varyColors val="0"/>
        <c:ser>
          <c:idx val="0"/>
          <c:order val="0"/>
          <c:tx>
            <c:strRef>
              <c:f>Pivots!$B$60</c:f>
              <c:strCache>
                <c:ptCount val="1"/>
                <c:pt idx="0">
                  <c:v>Total</c:v>
                </c:pt>
              </c:strCache>
            </c:strRef>
          </c:tx>
          <c:spPr>
            <a:solidFill>
              <a:schemeClr val="bg2">
                <a:lumMod val="75000"/>
              </a:schemeClr>
            </a:solidFill>
            <a:ln>
              <a:noFill/>
            </a:ln>
            <a:effectLst/>
          </c:spPr>
          <c:invertIfNegative val="0"/>
          <c:cat>
            <c:strRef>
              <c:f>Pivots!$A$61:$A$66</c:f>
              <c:strCache>
                <c:ptCount val="5"/>
                <c:pt idx="0">
                  <c:v>1</c:v>
                </c:pt>
                <c:pt idx="1">
                  <c:v>2</c:v>
                </c:pt>
                <c:pt idx="2">
                  <c:v>3</c:v>
                </c:pt>
                <c:pt idx="3">
                  <c:v>4</c:v>
                </c:pt>
                <c:pt idx="4">
                  <c:v>5</c:v>
                </c:pt>
              </c:strCache>
            </c:strRef>
          </c:cat>
          <c:val>
            <c:numRef>
              <c:f>Pivots!$B$61:$B$66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BC2-40D6-9ADF-2CB605BCE9CB}"/>
            </c:ext>
          </c:extLst>
        </c:ser>
        <c:dLbls>
          <c:showLegendKey val="0"/>
          <c:showVal val="0"/>
          <c:showCatName val="0"/>
          <c:showSerName val="0"/>
          <c:showPercent val="0"/>
          <c:showBubbleSize val="0"/>
        </c:dLbls>
        <c:gapWidth val="10"/>
        <c:overlap val="-27"/>
        <c:axId val="1997920512"/>
        <c:axId val="1997921472"/>
      </c:barChart>
      <c:catAx>
        <c:axId val="199792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921472"/>
        <c:crosses val="autoZero"/>
        <c:auto val="1"/>
        <c:lblAlgn val="ctr"/>
        <c:lblOffset val="100"/>
        <c:noMultiLvlLbl val="0"/>
      </c:catAx>
      <c:valAx>
        <c:axId val="1997921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92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314325</xdr:colOff>
      <xdr:row>11</xdr:row>
      <xdr:rowOff>111125</xdr:rowOff>
    </xdr:from>
    <xdr:to>
      <xdr:col>9</xdr:col>
      <xdr:colOff>628650</xdr:colOff>
      <xdr:row>24</xdr:row>
      <xdr:rowOff>50800</xdr:rowOff>
    </xdr:to>
    <xdr:graphicFrame macro="">
      <xdr:nvGraphicFramePr>
        <xdr:cNvPr id="2" name="Chart 1">
          <a:extLst>
            <a:ext uri="{FF2B5EF4-FFF2-40B4-BE49-F238E27FC236}">
              <a16:creationId xmlns:a16="http://schemas.microsoft.com/office/drawing/2014/main" id="{DBA275AA-64B8-E42A-E498-B2045AC90D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25400</xdr:colOff>
      <xdr:row>3</xdr:row>
      <xdr:rowOff>0</xdr:rowOff>
    </xdr:from>
    <xdr:to>
      <xdr:col>3</xdr:col>
      <xdr:colOff>654050</xdr:colOff>
      <xdr:row>6</xdr:row>
      <xdr:rowOff>177800</xdr:rowOff>
    </xdr:to>
    <xdr:sp macro="" textlink="Pivots!A4">
      <xdr:nvSpPr>
        <xdr:cNvPr id="2" name="Rectangle 1">
          <a:extLst>
            <a:ext uri="{FF2B5EF4-FFF2-40B4-BE49-F238E27FC236}">
              <a16:creationId xmlns:a16="http://schemas.microsoft.com/office/drawing/2014/main" id="{75859A4F-F1D0-036D-FD33-B08C691A9464}"/>
            </a:ext>
          </a:extLst>
        </xdr:cNvPr>
        <xdr:cNvSpPr/>
      </xdr:nvSpPr>
      <xdr:spPr>
        <a:xfrm>
          <a:off x="609600" y="552450"/>
          <a:ext cx="1289050" cy="730250"/>
        </a:xfrm>
        <a:prstGeom prst="rect">
          <a:avLst/>
        </a:prstGeom>
        <a:solidFill>
          <a:schemeClr val="accent3">
            <a:lumMod val="40000"/>
            <a:lumOff val="60000"/>
          </a:schemeClr>
        </a:solidFill>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A917CFC-65D6-4A40-A12E-04929F67A5AE}" type="TxLink">
            <a:rPr lang="en-US" sz="2400" b="0" i="0" u="none" strike="noStrike">
              <a:solidFill>
                <a:schemeClr val="tx1">
                  <a:lumMod val="65000"/>
                  <a:lumOff val="35000"/>
                </a:schemeClr>
              </a:solidFill>
              <a:latin typeface="+mj-lt"/>
            </a:rPr>
            <a:pPr algn="ctr"/>
            <a:t>1000</a:t>
          </a:fld>
          <a:endParaRPr lang="en-IN" sz="2400">
            <a:solidFill>
              <a:schemeClr val="tx1">
                <a:lumMod val="65000"/>
                <a:lumOff val="35000"/>
              </a:schemeClr>
            </a:solidFill>
            <a:latin typeface="+mj-lt"/>
          </a:endParaRPr>
        </a:p>
      </xdr:txBody>
    </xdr:sp>
    <xdr:clientData/>
  </xdr:twoCellAnchor>
  <xdr:twoCellAnchor>
    <xdr:from>
      <xdr:col>2</xdr:col>
      <xdr:colOff>203200</xdr:colOff>
      <xdr:row>3</xdr:row>
      <xdr:rowOff>50800</xdr:rowOff>
    </xdr:from>
    <xdr:to>
      <xdr:col>3</xdr:col>
      <xdr:colOff>488950</xdr:colOff>
      <xdr:row>4</xdr:row>
      <xdr:rowOff>57150</xdr:rowOff>
    </xdr:to>
    <xdr:sp macro="" textlink="">
      <xdr:nvSpPr>
        <xdr:cNvPr id="4" name="TextBox 3">
          <a:extLst>
            <a:ext uri="{FF2B5EF4-FFF2-40B4-BE49-F238E27FC236}">
              <a16:creationId xmlns:a16="http://schemas.microsoft.com/office/drawing/2014/main" id="{E85F6E67-DABA-69E5-403C-728D9B9852F9}"/>
            </a:ext>
          </a:extLst>
        </xdr:cNvPr>
        <xdr:cNvSpPr txBox="1"/>
      </xdr:nvSpPr>
      <xdr:spPr>
        <a:xfrm>
          <a:off x="787400" y="603250"/>
          <a:ext cx="946150" cy="19050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tx1">
                  <a:lumMod val="65000"/>
                  <a:lumOff val="35000"/>
                </a:schemeClr>
              </a:solidFill>
            </a:rPr>
            <a:t>Calls</a:t>
          </a:r>
        </a:p>
      </xdr:txBody>
    </xdr:sp>
    <xdr:clientData/>
  </xdr:twoCellAnchor>
  <xdr:twoCellAnchor editAs="oneCell">
    <xdr:from>
      <xdr:col>2</xdr:col>
      <xdr:colOff>25400</xdr:colOff>
      <xdr:row>3</xdr:row>
      <xdr:rowOff>1</xdr:rowOff>
    </xdr:from>
    <xdr:to>
      <xdr:col>2</xdr:col>
      <xdr:colOff>285750</xdr:colOff>
      <xdr:row>4</xdr:row>
      <xdr:rowOff>65674</xdr:rowOff>
    </xdr:to>
    <xdr:pic>
      <xdr:nvPicPr>
        <xdr:cNvPr id="5" name="Graphic 4" descr="Receiver with solid fill">
          <a:extLst>
            <a:ext uri="{FF2B5EF4-FFF2-40B4-BE49-F238E27FC236}">
              <a16:creationId xmlns:a16="http://schemas.microsoft.com/office/drawing/2014/main" id="{0CA758AD-6E4C-4EA0-81B0-2DE978A9DE7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9600" y="552451"/>
          <a:ext cx="260350" cy="249822"/>
        </a:xfrm>
        <a:prstGeom prst="rect">
          <a:avLst/>
        </a:prstGeom>
      </xdr:spPr>
    </xdr:pic>
    <xdr:clientData/>
  </xdr:twoCellAnchor>
  <xdr:twoCellAnchor>
    <xdr:from>
      <xdr:col>2</xdr:col>
      <xdr:colOff>228600</xdr:colOff>
      <xdr:row>5</xdr:row>
      <xdr:rowOff>120650</xdr:rowOff>
    </xdr:from>
    <xdr:to>
      <xdr:col>3</xdr:col>
      <xdr:colOff>495300</xdr:colOff>
      <xdr:row>6</xdr:row>
      <xdr:rowOff>107950</xdr:rowOff>
    </xdr:to>
    <xdr:sp macro="" textlink="">
      <xdr:nvSpPr>
        <xdr:cNvPr id="6" name="TextBox 5">
          <a:extLst>
            <a:ext uri="{FF2B5EF4-FFF2-40B4-BE49-F238E27FC236}">
              <a16:creationId xmlns:a16="http://schemas.microsoft.com/office/drawing/2014/main" id="{AB12343C-6EC5-C108-02CC-1D5CF1319D92}"/>
            </a:ext>
          </a:extLst>
        </xdr:cNvPr>
        <xdr:cNvSpPr txBox="1"/>
      </xdr:nvSpPr>
      <xdr:spPr>
        <a:xfrm>
          <a:off x="812800" y="1041400"/>
          <a:ext cx="927100" cy="17145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i="0" u="none" strike="noStrike">
              <a:solidFill>
                <a:schemeClr val="dk1"/>
              </a:solidFill>
              <a:effectLst/>
              <a:latin typeface="+mn-lt"/>
              <a:ea typeface="+mn-ea"/>
              <a:cs typeface="+mn-cs"/>
            </a:rPr>
            <a:t>218</a:t>
          </a:r>
          <a:r>
            <a:rPr lang="en-IN"/>
            <a:t> </a:t>
          </a:r>
          <a:endParaRPr lang="en-IN" sz="1100"/>
        </a:p>
      </xdr:txBody>
    </xdr:sp>
    <xdr:clientData/>
  </xdr:twoCellAnchor>
  <xdr:twoCellAnchor>
    <xdr:from>
      <xdr:col>2</xdr:col>
      <xdr:colOff>0</xdr:colOff>
      <xdr:row>9</xdr:row>
      <xdr:rowOff>0</xdr:rowOff>
    </xdr:from>
    <xdr:to>
      <xdr:col>3</xdr:col>
      <xdr:colOff>628650</xdr:colOff>
      <xdr:row>12</xdr:row>
      <xdr:rowOff>177800</xdr:rowOff>
    </xdr:to>
    <xdr:sp macro="" textlink="Pivots!B4">
      <xdr:nvSpPr>
        <xdr:cNvPr id="7" name="Rectangle 6">
          <a:extLst>
            <a:ext uri="{FF2B5EF4-FFF2-40B4-BE49-F238E27FC236}">
              <a16:creationId xmlns:a16="http://schemas.microsoft.com/office/drawing/2014/main" id="{1A6F9591-654E-41E0-83BF-015751CFA65B}"/>
            </a:ext>
          </a:extLst>
        </xdr:cNvPr>
        <xdr:cNvSpPr/>
      </xdr:nvSpPr>
      <xdr:spPr>
        <a:xfrm>
          <a:off x="584200" y="1657350"/>
          <a:ext cx="1289050" cy="730250"/>
        </a:xfrm>
        <a:prstGeom prst="rect">
          <a:avLst/>
        </a:prstGeom>
        <a:solidFill>
          <a:schemeClr val="accent3">
            <a:lumMod val="40000"/>
            <a:lumOff val="60000"/>
          </a:schemeClr>
        </a:solidFill>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73A8F2B-076B-417E-B85E-3EDCD109C292}" type="TxLink">
            <a:rPr lang="en-US" sz="2000" b="0" i="0" u="none" strike="noStrike">
              <a:solidFill>
                <a:schemeClr val="tx1">
                  <a:lumMod val="65000"/>
                  <a:lumOff val="35000"/>
                </a:schemeClr>
              </a:solidFill>
              <a:latin typeface="+mj-lt"/>
            </a:rPr>
            <a:pPr algn="ctr"/>
            <a:t>₹ 96,623</a:t>
          </a:fld>
          <a:endParaRPr lang="en-IN" sz="2000">
            <a:solidFill>
              <a:schemeClr val="tx1">
                <a:lumMod val="65000"/>
                <a:lumOff val="35000"/>
              </a:schemeClr>
            </a:solidFill>
            <a:latin typeface="+mj-lt"/>
          </a:endParaRPr>
        </a:p>
      </xdr:txBody>
    </xdr:sp>
    <xdr:clientData/>
  </xdr:twoCellAnchor>
  <xdr:twoCellAnchor>
    <xdr:from>
      <xdr:col>2</xdr:col>
      <xdr:colOff>177800</xdr:colOff>
      <xdr:row>9</xdr:row>
      <xdr:rowOff>50800</xdr:rowOff>
    </xdr:from>
    <xdr:to>
      <xdr:col>3</xdr:col>
      <xdr:colOff>463550</xdr:colOff>
      <xdr:row>10</xdr:row>
      <xdr:rowOff>57150</xdr:rowOff>
    </xdr:to>
    <xdr:sp macro="" textlink="">
      <xdr:nvSpPr>
        <xdr:cNvPr id="8" name="TextBox 7">
          <a:extLst>
            <a:ext uri="{FF2B5EF4-FFF2-40B4-BE49-F238E27FC236}">
              <a16:creationId xmlns:a16="http://schemas.microsoft.com/office/drawing/2014/main" id="{B76F4917-4087-4F26-9718-CEDE408F7404}"/>
            </a:ext>
          </a:extLst>
        </xdr:cNvPr>
        <xdr:cNvSpPr txBox="1"/>
      </xdr:nvSpPr>
      <xdr:spPr>
        <a:xfrm>
          <a:off x="762000" y="1708150"/>
          <a:ext cx="946150" cy="19050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tx1">
                  <a:lumMod val="65000"/>
                  <a:lumOff val="35000"/>
                </a:schemeClr>
              </a:solidFill>
            </a:rPr>
            <a:t>Amount</a:t>
          </a:r>
        </a:p>
      </xdr:txBody>
    </xdr:sp>
    <xdr:clientData/>
  </xdr:twoCellAnchor>
  <xdr:twoCellAnchor editAs="oneCell">
    <xdr:from>
      <xdr:col>2</xdr:col>
      <xdr:colOff>6624</xdr:colOff>
      <xdr:row>9</xdr:row>
      <xdr:rowOff>1</xdr:rowOff>
    </xdr:from>
    <xdr:to>
      <xdr:col>2</xdr:col>
      <xdr:colOff>253725</xdr:colOff>
      <xdr:row>10</xdr:row>
      <xdr:rowOff>65673</xdr:rowOff>
    </xdr:to>
    <xdr:pic>
      <xdr:nvPicPr>
        <xdr:cNvPr id="9" name="Graphic 8" descr="Shopping cart with solid fill">
          <a:extLst>
            <a:ext uri="{FF2B5EF4-FFF2-40B4-BE49-F238E27FC236}">
              <a16:creationId xmlns:a16="http://schemas.microsoft.com/office/drawing/2014/main" id="{765A3D3F-387F-48CB-9EAC-75F489DCD15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91227" y="1632858"/>
          <a:ext cx="247101" cy="247101"/>
        </a:xfrm>
        <a:prstGeom prst="rect">
          <a:avLst/>
        </a:prstGeom>
      </xdr:spPr>
    </xdr:pic>
    <xdr:clientData/>
  </xdr:twoCellAnchor>
  <xdr:twoCellAnchor>
    <xdr:from>
      <xdr:col>2</xdr:col>
      <xdr:colOff>203200</xdr:colOff>
      <xdr:row>11</xdr:row>
      <xdr:rowOff>120650</xdr:rowOff>
    </xdr:from>
    <xdr:to>
      <xdr:col>3</xdr:col>
      <xdr:colOff>469900</xdr:colOff>
      <xdr:row>12</xdr:row>
      <xdr:rowOff>107950</xdr:rowOff>
    </xdr:to>
    <xdr:sp macro="" textlink="Pivots!B10">
      <xdr:nvSpPr>
        <xdr:cNvPr id="10" name="TextBox 9">
          <a:extLst>
            <a:ext uri="{FF2B5EF4-FFF2-40B4-BE49-F238E27FC236}">
              <a16:creationId xmlns:a16="http://schemas.microsoft.com/office/drawing/2014/main" id="{C1B05040-04E8-4C3B-8B90-FB07142EC1D0}"/>
            </a:ext>
          </a:extLst>
        </xdr:cNvPr>
        <xdr:cNvSpPr txBox="1"/>
      </xdr:nvSpPr>
      <xdr:spPr>
        <a:xfrm>
          <a:off x="787400" y="2146300"/>
          <a:ext cx="927100" cy="17145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DFD588-5819-4BE9-ADB2-5638AF96B825}" type="TxLink">
            <a:rPr lang="en-US" sz="1100" b="0" i="0" u="none" strike="noStrike">
              <a:solidFill>
                <a:srgbClr val="000000"/>
              </a:solidFill>
              <a:effectLst/>
              <a:latin typeface="Aptos"/>
              <a:ea typeface="+mn-ea"/>
              <a:cs typeface="+mn-cs"/>
            </a:rPr>
            <a:pPr algn="ctr"/>
            <a:t>₹ 18,415</a:t>
          </a:fld>
          <a:endParaRPr lang="en-IN" sz="1100"/>
        </a:p>
      </xdr:txBody>
    </xdr:sp>
    <xdr:clientData/>
  </xdr:twoCellAnchor>
  <xdr:twoCellAnchor>
    <xdr:from>
      <xdr:col>2</xdr:col>
      <xdr:colOff>0</xdr:colOff>
      <xdr:row>15</xdr:row>
      <xdr:rowOff>0</xdr:rowOff>
    </xdr:from>
    <xdr:to>
      <xdr:col>3</xdr:col>
      <xdr:colOff>628650</xdr:colOff>
      <xdr:row>18</xdr:row>
      <xdr:rowOff>177800</xdr:rowOff>
    </xdr:to>
    <xdr:sp macro="" textlink="Pivots!C4">
      <xdr:nvSpPr>
        <xdr:cNvPr id="11" name="Rectangle 10">
          <a:extLst>
            <a:ext uri="{FF2B5EF4-FFF2-40B4-BE49-F238E27FC236}">
              <a16:creationId xmlns:a16="http://schemas.microsoft.com/office/drawing/2014/main" id="{E2364FF0-E88D-44D5-BF48-7454999D1682}"/>
            </a:ext>
          </a:extLst>
        </xdr:cNvPr>
        <xdr:cNvSpPr/>
      </xdr:nvSpPr>
      <xdr:spPr>
        <a:xfrm>
          <a:off x="584200" y="2762250"/>
          <a:ext cx="1289050" cy="730250"/>
        </a:xfrm>
        <a:prstGeom prst="rect">
          <a:avLst/>
        </a:prstGeom>
        <a:solidFill>
          <a:schemeClr val="accent3">
            <a:lumMod val="40000"/>
            <a:lumOff val="60000"/>
          </a:schemeClr>
        </a:solidFill>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7DCE689-5851-4C72-A8A8-E8C6C971F6EF}" type="TxLink">
            <a:rPr lang="en-US" sz="2000" b="0" i="0" u="none" strike="noStrike">
              <a:solidFill>
                <a:schemeClr val="tx1">
                  <a:lumMod val="65000"/>
                  <a:lumOff val="35000"/>
                </a:schemeClr>
              </a:solidFill>
              <a:latin typeface="+mj-lt"/>
            </a:rPr>
            <a:pPr algn="ctr"/>
            <a:t>89,850</a:t>
          </a:fld>
          <a:endParaRPr lang="en-IN" sz="2000">
            <a:solidFill>
              <a:schemeClr val="tx1">
                <a:lumMod val="65000"/>
                <a:lumOff val="35000"/>
              </a:schemeClr>
            </a:solidFill>
            <a:latin typeface="+mj-lt"/>
          </a:endParaRPr>
        </a:p>
      </xdr:txBody>
    </xdr:sp>
    <xdr:clientData/>
  </xdr:twoCellAnchor>
  <xdr:twoCellAnchor>
    <xdr:from>
      <xdr:col>2</xdr:col>
      <xdr:colOff>177800</xdr:colOff>
      <xdr:row>15</xdr:row>
      <xdr:rowOff>50800</xdr:rowOff>
    </xdr:from>
    <xdr:to>
      <xdr:col>3</xdr:col>
      <xdr:colOff>463550</xdr:colOff>
      <xdr:row>16</xdr:row>
      <xdr:rowOff>57150</xdr:rowOff>
    </xdr:to>
    <xdr:sp macro="" textlink="">
      <xdr:nvSpPr>
        <xdr:cNvPr id="12" name="TextBox 11">
          <a:extLst>
            <a:ext uri="{FF2B5EF4-FFF2-40B4-BE49-F238E27FC236}">
              <a16:creationId xmlns:a16="http://schemas.microsoft.com/office/drawing/2014/main" id="{45D27CDC-3DE3-41E1-AE35-85ADF15AAAFD}"/>
            </a:ext>
          </a:extLst>
        </xdr:cNvPr>
        <xdr:cNvSpPr txBox="1"/>
      </xdr:nvSpPr>
      <xdr:spPr>
        <a:xfrm>
          <a:off x="762000" y="2813050"/>
          <a:ext cx="946150" cy="19050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tx1">
                  <a:lumMod val="65000"/>
                  <a:lumOff val="35000"/>
                </a:schemeClr>
              </a:solidFill>
            </a:rPr>
            <a:t>Duration</a:t>
          </a:r>
        </a:p>
      </xdr:txBody>
    </xdr:sp>
    <xdr:clientData/>
  </xdr:twoCellAnchor>
  <xdr:twoCellAnchor editAs="oneCell">
    <xdr:from>
      <xdr:col>2</xdr:col>
      <xdr:colOff>6625</xdr:colOff>
      <xdr:row>15</xdr:row>
      <xdr:rowOff>1</xdr:rowOff>
    </xdr:from>
    <xdr:to>
      <xdr:col>2</xdr:col>
      <xdr:colOff>253725</xdr:colOff>
      <xdr:row>16</xdr:row>
      <xdr:rowOff>65673</xdr:rowOff>
    </xdr:to>
    <xdr:pic>
      <xdr:nvPicPr>
        <xdr:cNvPr id="13" name="Graphic 12">
          <a:extLst>
            <a:ext uri="{FF2B5EF4-FFF2-40B4-BE49-F238E27FC236}">
              <a16:creationId xmlns:a16="http://schemas.microsoft.com/office/drawing/2014/main" id="{06DBB63D-FDD7-426D-B7AF-96B2D69832E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91228" y="2721430"/>
          <a:ext cx="247100" cy="247100"/>
        </a:xfrm>
        <a:prstGeom prst="rect">
          <a:avLst/>
        </a:prstGeom>
      </xdr:spPr>
    </xdr:pic>
    <xdr:clientData/>
  </xdr:twoCellAnchor>
  <xdr:twoCellAnchor>
    <xdr:from>
      <xdr:col>2</xdr:col>
      <xdr:colOff>203200</xdr:colOff>
      <xdr:row>17</xdr:row>
      <xdr:rowOff>120650</xdr:rowOff>
    </xdr:from>
    <xdr:to>
      <xdr:col>3</xdr:col>
      <xdr:colOff>469900</xdr:colOff>
      <xdr:row>18</xdr:row>
      <xdr:rowOff>107950</xdr:rowOff>
    </xdr:to>
    <xdr:sp macro="" textlink="Pivots!C10">
      <xdr:nvSpPr>
        <xdr:cNvPr id="14" name="TextBox 13">
          <a:extLst>
            <a:ext uri="{FF2B5EF4-FFF2-40B4-BE49-F238E27FC236}">
              <a16:creationId xmlns:a16="http://schemas.microsoft.com/office/drawing/2014/main" id="{5BAF4F2A-19C4-4CFD-BE58-42F620561BF5}"/>
            </a:ext>
          </a:extLst>
        </xdr:cNvPr>
        <xdr:cNvSpPr txBox="1"/>
      </xdr:nvSpPr>
      <xdr:spPr>
        <a:xfrm>
          <a:off x="787400" y="3251200"/>
          <a:ext cx="927100" cy="17145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2F28EE-44B3-44F1-B5BB-B137C6DF9615}" type="TxLink">
            <a:rPr lang="en-US" sz="1100" b="0" i="0" u="none" strike="noStrike">
              <a:solidFill>
                <a:srgbClr val="000000"/>
              </a:solidFill>
              <a:latin typeface="Aptos"/>
            </a:rPr>
            <a:pPr algn="ctr"/>
            <a:t>16,834</a:t>
          </a:fld>
          <a:endParaRPr lang="en-IN" sz="1100"/>
        </a:p>
      </xdr:txBody>
    </xdr:sp>
    <xdr:clientData/>
  </xdr:twoCellAnchor>
  <xdr:twoCellAnchor>
    <xdr:from>
      <xdr:col>2</xdr:col>
      <xdr:colOff>0</xdr:colOff>
      <xdr:row>20</xdr:row>
      <xdr:rowOff>151192</xdr:rowOff>
    </xdr:from>
    <xdr:to>
      <xdr:col>3</xdr:col>
      <xdr:colOff>628650</xdr:colOff>
      <xdr:row>24</xdr:row>
      <xdr:rowOff>147563</xdr:rowOff>
    </xdr:to>
    <xdr:sp macro="" textlink="Pivots!D4">
      <xdr:nvSpPr>
        <xdr:cNvPr id="15" name="Rectangle 14">
          <a:extLst>
            <a:ext uri="{FF2B5EF4-FFF2-40B4-BE49-F238E27FC236}">
              <a16:creationId xmlns:a16="http://schemas.microsoft.com/office/drawing/2014/main" id="{135036A2-C053-4BB5-AAEA-8E8F5ADEC858}"/>
            </a:ext>
          </a:extLst>
        </xdr:cNvPr>
        <xdr:cNvSpPr/>
      </xdr:nvSpPr>
      <xdr:spPr>
        <a:xfrm>
          <a:off x="584603" y="3779763"/>
          <a:ext cx="1293888" cy="722086"/>
        </a:xfrm>
        <a:prstGeom prst="rect">
          <a:avLst/>
        </a:prstGeom>
        <a:solidFill>
          <a:schemeClr val="accent3">
            <a:lumMod val="40000"/>
            <a:lumOff val="60000"/>
          </a:schemeClr>
        </a:solidFill>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F1A2862-2F32-4670-998F-1E60C0915DBA}" type="TxLink">
            <a:rPr lang="en-US" sz="2000" b="0" i="0" u="none" strike="noStrike">
              <a:solidFill>
                <a:schemeClr val="tx1">
                  <a:lumMod val="65000"/>
                  <a:lumOff val="35000"/>
                </a:schemeClr>
              </a:solidFill>
              <a:latin typeface="+mj-lt"/>
            </a:rPr>
            <a:pPr algn="ctr"/>
            <a:t>3.9</a:t>
          </a:fld>
          <a:endParaRPr lang="en-IN" sz="2000">
            <a:solidFill>
              <a:schemeClr val="tx1">
                <a:lumMod val="65000"/>
                <a:lumOff val="35000"/>
              </a:schemeClr>
            </a:solidFill>
            <a:latin typeface="+mj-lt"/>
          </a:endParaRPr>
        </a:p>
      </xdr:txBody>
    </xdr:sp>
    <xdr:clientData/>
  </xdr:twoCellAnchor>
  <xdr:twoCellAnchor>
    <xdr:from>
      <xdr:col>2</xdr:col>
      <xdr:colOff>197959</xdr:colOff>
      <xdr:row>21</xdr:row>
      <xdr:rowOff>10483</xdr:rowOff>
    </xdr:from>
    <xdr:to>
      <xdr:col>3</xdr:col>
      <xdr:colOff>483709</xdr:colOff>
      <xdr:row>22</xdr:row>
      <xdr:rowOff>16833</xdr:rowOff>
    </xdr:to>
    <xdr:sp macro="" textlink="">
      <xdr:nvSpPr>
        <xdr:cNvPr id="16" name="TextBox 15">
          <a:extLst>
            <a:ext uri="{FF2B5EF4-FFF2-40B4-BE49-F238E27FC236}">
              <a16:creationId xmlns:a16="http://schemas.microsoft.com/office/drawing/2014/main" id="{7A0FFCEB-F982-4A03-814C-477FCE4AA999}"/>
            </a:ext>
          </a:extLst>
        </xdr:cNvPr>
        <xdr:cNvSpPr txBox="1"/>
      </xdr:nvSpPr>
      <xdr:spPr>
        <a:xfrm>
          <a:off x="782562" y="3820483"/>
          <a:ext cx="950988" cy="187779"/>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tx1">
                  <a:lumMod val="65000"/>
                  <a:lumOff val="35000"/>
                </a:schemeClr>
              </a:solidFill>
            </a:rPr>
            <a:t>Avg.rating</a:t>
          </a:r>
        </a:p>
      </xdr:txBody>
    </xdr:sp>
    <xdr:clientData/>
  </xdr:twoCellAnchor>
  <xdr:twoCellAnchor editAs="oneCell">
    <xdr:from>
      <xdr:col>2</xdr:col>
      <xdr:colOff>6624</xdr:colOff>
      <xdr:row>21</xdr:row>
      <xdr:rowOff>1</xdr:rowOff>
    </xdr:from>
    <xdr:to>
      <xdr:col>2</xdr:col>
      <xdr:colOff>253725</xdr:colOff>
      <xdr:row>22</xdr:row>
      <xdr:rowOff>65673</xdr:rowOff>
    </xdr:to>
    <xdr:pic>
      <xdr:nvPicPr>
        <xdr:cNvPr id="17" name="Graphic 16">
          <a:extLst>
            <a:ext uri="{FF2B5EF4-FFF2-40B4-BE49-F238E27FC236}">
              <a16:creationId xmlns:a16="http://schemas.microsoft.com/office/drawing/2014/main" id="{AF580A5D-F69F-4CAC-B88B-498D5E4EB81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91227" y="3810001"/>
          <a:ext cx="247101" cy="247101"/>
        </a:xfrm>
        <a:prstGeom prst="rect">
          <a:avLst/>
        </a:prstGeom>
      </xdr:spPr>
    </xdr:pic>
    <xdr:clientData/>
  </xdr:twoCellAnchor>
  <xdr:twoCellAnchor>
    <xdr:from>
      <xdr:col>2</xdr:col>
      <xdr:colOff>203200</xdr:colOff>
      <xdr:row>23</xdr:row>
      <xdr:rowOff>120650</xdr:rowOff>
    </xdr:from>
    <xdr:to>
      <xdr:col>3</xdr:col>
      <xdr:colOff>469900</xdr:colOff>
      <xdr:row>24</xdr:row>
      <xdr:rowOff>107950</xdr:rowOff>
    </xdr:to>
    <xdr:sp macro="" textlink="Pivots!D10">
      <xdr:nvSpPr>
        <xdr:cNvPr id="18" name="TextBox 17">
          <a:extLst>
            <a:ext uri="{FF2B5EF4-FFF2-40B4-BE49-F238E27FC236}">
              <a16:creationId xmlns:a16="http://schemas.microsoft.com/office/drawing/2014/main" id="{317B258D-2F0D-42FB-856A-617353517843}"/>
            </a:ext>
          </a:extLst>
        </xdr:cNvPr>
        <xdr:cNvSpPr txBox="1"/>
      </xdr:nvSpPr>
      <xdr:spPr>
        <a:xfrm>
          <a:off x="787400" y="4356100"/>
          <a:ext cx="927100" cy="17145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989F8B-B794-4564-9EC6-C75FE10C6596}" type="TxLink">
            <a:rPr lang="en-US" sz="1100" b="0" i="0" u="none" strike="noStrike">
              <a:solidFill>
                <a:srgbClr val="000000"/>
              </a:solidFill>
              <a:effectLst/>
              <a:latin typeface="Aptos"/>
              <a:ea typeface="+mn-ea"/>
              <a:cs typeface="+mn-cs"/>
            </a:rPr>
            <a:pPr algn="ctr"/>
            <a:t>3.9</a:t>
          </a:fld>
          <a:endParaRPr lang="en-IN" sz="1100"/>
        </a:p>
      </xdr:txBody>
    </xdr:sp>
    <xdr:clientData/>
  </xdr:twoCellAnchor>
  <xdr:twoCellAnchor>
    <xdr:from>
      <xdr:col>2</xdr:col>
      <xdr:colOff>0</xdr:colOff>
      <xdr:row>27</xdr:row>
      <xdr:rowOff>0</xdr:rowOff>
    </xdr:from>
    <xdr:to>
      <xdr:col>3</xdr:col>
      <xdr:colOff>628650</xdr:colOff>
      <xdr:row>31</xdr:row>
      <xdr:rowOff>1411</xdr:rowOff>
    </xdr:to>
    <xdr:sp macro="" textlink="Pivots!E4">
      <xdr:nvSpPr>
        <xdr:cNvPr id="19" name="Rectangle 18">
          <a:extLst>
            <a:ext uri="{FF2B5EF4-FFF2-40B4-BE49-F238E27FC236}">
              <a16:creationId xmlns:a16="http://schemas.microsoft.com/office/drawing/2014/main" id="{DE51C381-CF04-4EEF-92C3-EAC8D4E95F7C}"/>
            </a:ext>
          </a:extLst>
        </xdr:cNvPr>
        <xdr:cNvSpPr/>
      </xdr:nvSpPr>
      <xdr:spPr>
        <a:xfrm>
          <a:off x="599722" y="4762500"/>
          <a:ext cx="1281289" cy="706967"/>
        </a:xfrm>
        <a:prstGeom prst="rect">
          <a:avLst/>
        </a:prstGeom>
        <a:solidFill>
          <a:schemeClr val="accent3">
            <a:lumMod val="40000"/>
            <a:lumOff val="60000"/>
          </a:schemeClr>
        </a:solidFill>
        <a:effectLst>
          <a:outerShdw blurRad="254000" dist="127000" dir="5400000" algn="ctr" rotWithShape="0">
            <a:srgbClr val="000000">
              <a:alpha val="5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526BF70-A240-4887-9D16-3FD43406EBFB}" type="TxLink">
            <a:rPr lang="en-US" sz="2000" b="0" i="0" u="none" strike="noStrike">
              <a:solidFill>
                <a:schemeClr val="tx1">
                  <a:lumMod val="65000"/>
                  <a:lumOff val="35000"/>
                </a:schemeClr>
              </a:solidFill>
              <a:latin typeface="+mj-lt"/>
            </a:rPr>
            <a:pPr algn="ctr"/>
            <a:t>307</a:t>
          </a:fld>
          <a:endParaRPr lang="en-IN" sz="2000">
            <a:solidFill>
              <a:schemeClr val="tx1">
                <a:lumMod val="65000"/>
                <a:lumOff val="35000"/>
              </a:schemeClr>
            </a:solidFill>
            <a:latin typeface="+mj-lt"/>
          </a:endParaRPr>
        </a:p>
      </xdr:txBody>
    </xdr:sp>
    <xdr:clientData/>
  </xdr:twoCellAnchor>
  <xdr:twoCellAnchor>
    <xdr:from>
      <xdr:col>2</xdr:col>
      <xdr:colOff>147410</xdr:colOff>
      <xdr:row>27</xdr:row>
      <xdr:rowOff>56696</xdr:rowOff>
    </xdr:from>
    <xdr:to>
      <xdr:col>3</xdr:col>
      <xdr:colOff>554264</xdr:colOff>
      <xdr:row>28</xdr:row>
      <xdr:rowOff>34471</xdr:rowOff>
    </xdr:to>
    <xdr:sp macro="" textlink="">
      <xdr:nvSpPr>
        <xdr:cNvPr id="20" name="TextBox 19">
          <a:extLst>
            <a:ext uri="{FF2B5EF4-FFF2-40B4-BE49-F238E27FC236}">
              <a16:creationId xmlns:a16="http://schemas.microsoft.com/office/drawing/2014/main" id="{9B86119D-091A-4CE4-A3F5-AC5D34946F66}"/>
            </a:ext>
          </a:extLst>
        </xdr:cNvPr>
        <xdr:cNvSpPr txBox="1"/>
      </xdr:nvSpPr>
      <xdr:spPr>
        <a:xfrm>
          <a:off x="737053" y="4955267"/>
          <a:ext cx="1064532" cy="159204"/>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tx1">
                  <a:lumMod val="65000"/>
                  <a:lumOff val="35000"/>
                </a:schemeClr>
              </a:solidFill>
            </a:rPr>
            <a:t>Happy</a:t>
          </a:r>
          <a:r>
            <a:rPr lang="en-IN" sz="1100" baseline="0">
              <a:solidFill>
                <a:schemeClr val="tx1">
                  <a:lumMod val="65000"/>
                  <a:lumOff val="35000"/>
                </a:schemeClr>
              </a:solidFill>
            </a:rPr>
            <a:t> callers</a:t>
          </a:r>
          <a:endParaRPr lang="en-IN" sz="1100">
            <a:solidFill>
              <a:schemeClr val="tx1">
                <a:lumMod val="65000"/>
                <a:lumOff val="35000"/>
              </a:schemeClr>
            </a:solidFill>
          </a:endParaRPr>
        </a:p>
      </xdr:txBody>
    </xdr:sp>
    <xdr:clientData/>
  </xdr:twoCellAnchor>
  <xdr:twoCellAnchor editAs="oneCell">
    <xdr:from>
      <xdr:col>2</xdr:col>
      <xdr:colOff>6624</xdr:colOff>
      <xdr:row>27</xdr:row>
      <xdr:rowOff>1</xdr:rowOff>
    </xdr:from>
    <xdr:to>
      <xdr:col>2</xdr:col>
      <xdr:colOff>253725</xdr:colOff>
      <xdr:row>28</xdr:row>
      <xdr:rowOff>65673</xdr:rowOff>
    </xdr:to>
    <xdr:pic>
      <xdr:nvPicPr>
        <xdr:cNvPr id="21" name="Graphic 20">
          <a:extLst>
            <a:ext uri="{FF2B5EF4-FFF2-40B4-BE49-F238E27FC236}">
              <a16:creationId xmlns:a16="http://schemas.microsoft.com/office/drawing/2014/main" id="{4EC6701D-452B-428A-98CE-6D1202C6E61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91227" y="4898572"/>
          <a:ext cx="247101" cy="247101"/>
        </a:xfrm>
        <a:prstGeom prst="rect">
          <a:avLst/>
        </a:prstGeom>
      </xdr:spPr>
    </xdr:pic>
    <xdr:clientData/>
  </xdr:twoCellAnchor>
  <xdr:twoCellAnchor>
    <xdr:from>
      <xdr:col>2</xdr:col>
      <xdr:colOff>203200</xdr:colOff>
      <xdr:row>29</xdr:row>
      <xdr:rowOff>120650</xdr:rowOff>
    </xdr:from>
    <xdr:to>
      <xdr:col>3</xdr:col>
      <xdr:colOff>469900</xdr:colOff>
      <xdr:row>30</xdr:row>
      <xdr:rowOff>107950</xdr:rowOff>
    </xdr:to>
    <xdr:sp macro="" textlink="Pivots!E10">
      <xdr:nvSpPr>
        <xdr:cNvPr id="22" name="TextBox 21">
          <a:extLst>
            <a:ext uri="{FF2B5EF4-FFF2-40B4-BE49-F238E27FC236}">
              <a16:creationId xmlns:a16="http://schemas.microsoft.com/office/drawing/2014/main" id="{8689AC03-DCAC-46B8-B692-568F8C80D193}"/>
            </a:ext>
          </a:extLst>
        </xdr:cNvPr>
        <xdr:cNvSpPr txBox="1"/>
      </xdr:nvSpPr>
      <xdr:spPr>
        <a:xfrm>
          <a:off x="787400" y="5461000"/>
          <a:ext cx="927100" cy="171450"/>
        </a:xfrm>
        <a:prstGeom prst="rect">
          <a:avLst/>
        </a:prstGeom>
        <a:solidFill>
          <a:schemeClr val="accent3">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560042-A623-454F-8798-8D65B898E78F}" type="TxLink">
            <a:rPr lang="en-US" sz="1100" b="0" i="0" u="none" strike="noStrike">
              <a:solidFill>
                <a:srgbClr val="000000"/>
              </a:solidFill>
              <a:effectLst/>
              <a:latin typeface="Aptos"/>
              <a:ea typeface="+mn-ea"/>
              <a:cs typeface="+mn-cs"/>
            </a:rPr>
            <a:pPr algn="ctr"/>
            <a:t>60</a:t>
          </a:fld>
          <a:endParaRPr lang="en-IN" sz="1100"/>
        </a:p>
      </xdr:txBody>
    </xdr:sp>
    <xdr:clientData/>
  </xdr:twoCellAnchor>
  <xdr:twoCellAnchor>
    <xdr:from>
      <xdr:col>4</xdr:col>
      <xdr:colOff>291041</xdr:colOff>
      <xdr:row>2</xdr:row>
      <xdr:rowOff>167570</xdr:rowOff>
    </xdr:from>
    <xdr:to>
      <xdr:col>10</xdr:col>
      <xdr:colOff>446616</xdr:colOff>
      <xdr:row>15</xdr:row>
      <xdr:rowOff>93487</xdr:rowOff>
    </xdr:to>
    <xdr:graphicFrame macro="">
      <xdr:nvGraphicFramePr>
        <xdr:cNvPr id="30" name="Chart 2">
          <a:extLst>
            <a:ext uri="{FF2B5EF4-FFF2-40B4-BE49-F238E27FC236}">
              <a16:creationId xmlns:a16="http://schemas.microsoft.com/office/drawing/2014/main" id="{BF0369A0-5C4C-4333-BB2F-11D7D333D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443168</xdr:colOff>
      <xdr:row>2</xdr:row>
      <xdr:rowOff>169936</xdr:rowOff>
    </xdr:from>
    <xdr:to>
      <xdr:col>13</xdr:col>
      <xdr:colOff>399373</xdr:colOff>
      <xdr:row>13</xdr:row>
      <xdr:rowOff>100597</xdr:rowOff>
    </xdr:to>
    <xdr:graphicFrame macro="">
      <xdr:nvGraphicFramePr>
        <xdr:cNvPr id="26" name="Chart 25">
          <a:extLst>
            <a:ext uri="{FF2B5EF4-FFF2-40B4-BE49-F238E27FC236}">
              <a16:creationId xmlns:a16="http://schemas.microsoft.com/office/drawing/2014/main" id="{A16436E9-C7F8-4B86-B576-DB6337614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11</xdr:col>
      <xdr:colOff>14294</xdr:colOff>
      <xdr:row>16</xdr:row>
      <xdr:rowOff>65690</xdr:rowOff>
    </xdr:from>
    <xdr:to>
      <xdr:col>13</xdr:col>
      <xdr:colOff>25400</xdr:colOff>
      <xdr:row>26</xdr:row>
      <xdr:rowOff>14431</xdr:rowOff>
    </xdr:to>
    <mc:AlternateContent xmlns:mc="http://schemas.openxmlformats.org/markup-compatibility/2006">
      <mc:Choice xmlns:a14="http://schemas.microsoft.com/office/drawing/2010/main" Requires="a14">
        <xdr:graphicFrame macro="">
          <xdr:nvGraphicFramePr>
            <xdr:cNvPr id="27" name="Representative 2">
              <a:extLst>
                <a:ext uri="{FF2B5EF4-FFF2-40B4-BE49-F238E27FC236}">
                  <a16:creationId xmlns:a16="http://schemas.microsoft.com/office/drawing/2014/main" id="{7CD79E1E-87B0-47A6-B321-293AFB485D54}"/>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dr:sp macro="" textlink="">
          <xdr:nvSpPr>
            <xdr:cNvPr id="0" name=""/>
            <xdr:cNvSpPr>
              <a:spLocks noTextEdit="1"/>
            </xdr:cNvSpPr>
          </xdr:nvSpPr>
          <xdr:spPr>
            <a:xfrm>
              <a:off x="6557555" y="3157864"/>
              <a:ext cx="1336323" cy="1743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254000</xdr:colOff>
      <xdr:row>16</xdr:row>
      <xdr:rowOff>23091</xdr:rowOff>
    </xdr:from>
    <xdr:to>
      <xdr:col>11</xdr:col>
      <xdr:colOff>0</xdr:colOff>
      <xdr:row>31</xdr:row>
      <xdr:rowOff>92364</xdr:rowOff>
    </xdr:to>
    <xdr:sp macro="" textlink="">
      <xdr:nvSpPr>
        <xdr:cNvPr id="28" name="Rectangle 27">
          <a:extLst>
            <a:ext uri="{FF2B5EF4-FFF2-40B4-BE49-F238E27FC236}">
              <a16:creationId xmlns:a16="http://schemas.microsoft.com/office/drawing/2014/main" id="{03993D41-381F-5DED-1ECC-24B3E13E639D}"/>
            </a:ext>
          </a:extLst>
        </xdr:cNvPr>
        <xdr:cNvSpPr/>
      </xdr:nvSpPr>
      <xdr:spPr>
        <a:xfrm>
          <a:off x="2147455" y="2978727"/>
          <a:ext cx="4352636" cy="284018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459041</xdr:colOff>
      <xdr:row>16</xdr:row>
      <xdr:rowOff>46645</xdr:rowOff>
    </xdr:from>
    <xdr:to>
      <xdr:col>10</xdr:col>
      <xdr:colOff>650941</xdr:colOff>
      <xdr:row>31</xdr:row>
      <xdr:rowOff>105622</xdr:rowOff>
    </xdr:to>
    <xdr:graphicFrame macro="">
      <xdr:nvGraphicFramePr>
        <xdr:cNvPr id="23" name="Chart 22">
          <a:extLst>
            <a:ext uri="{FF2B5EF4-FFF2-40B4-BE49-F238E27FC236}">
              <a16:creationId xmlns:a16="http://schemas.microsoft.com/office/drawing/2014/main" id="{6DEA4721-5045-48C7-B57B-FFF451FBD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264584</xdr:colOff>
      <xdr:row>16</xdr:row>
      <xdr:rowOff>44097</xdr:rowOff>
    </xdr:from>
    <xdr:to>
      <xdr:col>7</xdr:col>
      <xdr:colOff>458611</xdr:colOff>
      <xdr:row>31</xdr:row>
      <xdr:rowOff>103074</xdr:rowOff>
    </xdr:to>
    <xdr:graphicFrame macro="">
      <xdr:nvGraphicFramePr>
        <xdr:cNvPr id="24" name="Chart 23">
          <a:extLst>
            <a:ext uri="{FF2B5EF4-FFF2-40B4-BE49-F238E27FC236}">
              <a16:creationId xmlns:a16="http://schemas.microsoft.com/office/drawing/2014/main" id="{BC2E4A59-D793-409A-9413-DD3869905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624711</xdr:colOff>
      <xdr:row>2</xdr:row>
      <xdr:rowOff>165903</xdr:rowOff>
    </xdr:from>
    <xdr:to>
      <xdr:col>17</xdr:col>
      <xdr:colOff>534124</xdr:colOff>
      <xdr:row>16</xdr:row>
      <xdr:rowOff>145476</xdr:rowOff>
    </xdr:to>
    <xdr:graphicFrame macro="">
      <xdr:nvGraphicFramePr>
        <xdr:cNvPr id="31" name="Chart 30">
          <a:extLst>
            <a:ext uri="{FF2B5EF4-FFF2-40B4-BE49-F238E27FC236}">
              <a16:creationId xmlns:a16="http://schemas.microsoft.com/office/drawing/2014/main" id="{8B09BFE8-AC7E-428E-8C06-0C75511F5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585043</xdr:colOff>
      <xdr:row>2</xdr:row>
      <xdr:rowOff>156723</xdr:rowOff>
    </xdr:from>
    <xdr:to>
      <xdr:col>23</xdr:col>
      <xdr:colOff>279756</xdr:colOff>
      <xdr:row>16</xdr:row>
      <xdr:rowOff>144511</xdr:rowOff>
    </xdr:to>
    <xdr:graphicFrame macro="">
      <xdr:nvGraphicFramePr>
        <xdr:cNvPr id="3" name="Chart 2">
          <a:extLst>
            <a:ext uri="{FF2B5EF4-FFF2-40B4-BE49-F238E27FC236}">
              <a16:creationId xmlns:a16="http://schemas.microsoft.com/office/drawing/2014/main" id="{6B9EA493-BADF-4B58-88DC-09E0867F8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404445138891" backgroundQuery="1" createdVersion="8" refreshedVersion="8" minRefreshableVersion="3" recordCount="0" supportSubquery="1" supportAdvancedDrill="1" xr:uid="{91AFD219-4DCC-4DFB-B134-034EC10CD168}">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330273263891" backgroundQuery="1" createdVersion="8" refreshedVersion="8" minRefreshableVersion="3" recordCount="0" supportSubquery="1" supportAdvancedDrill="1" xr:uid="{300F1107-DF62-4A36-A22D-D62CD5D301A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298334606479" backgroundQuery="1" createdVersion="8" refreshedVersion="8" minRefreshableVersion="3" recordCount="0" supportSubquery="1" supportAdvancedDrill="1" xr:uid="{478B2CFD-114D-47DC-8E4E-FFF88E5CB374}">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 caption="Avg.Rating "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 caption="Avg.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56999999999" backgroundQuery="1" createdVersion="8" refreshedVersion="8" minRefreshableVersion="3" recordCount="0" supportSubquery="1" supportAdvancedDrill="1" xr:uid="{A3E97F50-2E59-4AAF-9A4C-EA8F137026CC}">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85387731479" backgroundQuery="1" createdVersion="8" refreshedVersion="8" minRefreshableVersion="3" recordCount="0" supportSubquery="1" supportAdvancedDrill="1" xr:uid="{E75A160F-A46B-4198-8FB3-ADAE7BE10591}">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85388425925" backgroundQuery="1" createdVersion="8" refreshedVersion="8" minRefreshableVersion="3" recordCount="0" supportSubquery="1" supportAdvancedDrill="1" xr:uid="{D429399F-6060-4B92-A964-3D60635677D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85388773149" backgroundQuery="1" createdVersion="8" refreshedVersion="8" minRefreshableVersion="3" recordCount="0" supportSubquery="1" supportAdvancedDrill="1" xr:uid="{3757906B-A30B-4EA0-8573-52107BF9B16B}">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85389120372" backgroundQuery="1" createdVersion="8" refreshedVersion="8" minRefreshableVersion="3" recordCount="0" supportSubquery="1" supportAdvancedDrill="1" xr:uid="{1A574787-7F5D-4D92-8A9B-34BD3AC3C80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 caption="Avg.Rating "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 caption="Avg.Rating "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685389699072" backgroundQuery="1" createdVersion="8" refreshedVersion="8" minRefreshableVersion="3" recordCount="0" supportSubquery="1" supportAdvancedDrill="1" xr:uid="{4E494D76-6F73-40EB-996D-D3E921330FD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in yadav" refreshedDate="45864.303251157406" backgroundQuery="1" createdVersion="3" refreshedVersion="8" minRefreshableVersion="3" recordCount="0" supportSubquery="1" supportAdvancedDrill="1" xr:uid="{704CF112-2635-46D0-A6ED-9712A46B9784}">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 caption="Avg.Rating "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2887670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8999DE-8617-4C98-A6B4-F14F661EA328}" name="PivotTable2" cacheId="28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A69:G88"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375FC2-A491-4FD4-9B6A-78F9F92535E8}" name="Rep satisfaction" cacheId="46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rowHeaderCaption=" ">
  <location ref="A60:B6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5">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1" count="1" selected="0">
            <x v="3"/>
          </reference>
        </references>
      </pivotArea>
    </chartFormat>
    <chartFormat chart="18" format="4">
      <pivotArea type="data" outline="0" fieldPosition="0">
        <references count="2">
          <reference field="4294967294" count="1" selected="0">
            <x v="0"/>
          </reference>
          <reference field="1" count="1" selected="0">
            <x v="2"/>
          </reference>
        </references>
      </pivotArea>
    </chartFormat>
    <chartFormat chart="18" format="5">
      <pivotArea type="data" outline="0" fieldPosition="0">
        <references count="2">
          <reference field="4294967294" count="1" selected="0">
            <x v="0"/>
          </reference>
          <reference field="1" count="1" selected="0">
            <x v="4"/>
          </reference>
        </references>
      </pivotArea>
    </chartFormat>
    <chartFormat chart="18" format="6">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B97A65-46BF-4CF0-89DF-47508873985B}" name="Seelcted Report" cacheId="46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5:A4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4">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524761-52B0-4A01-8055-57D7812923CF}" name="Weakly trend" cacheId="4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5">
  <location ref="M13:N21" firstHeaderRow="1" firstDataRow="1" firstDataCol="1"/>
  <pivotFields count="3">
    <pivotField allDrilled="1" subtotalTop="0" showAll="0" dataSourceSort="1" defaultSubtotal="0" defaultAttributeDrillState="1"/>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71" format="0" series="1">
      <pivotArea type="data" outline="0" fieldPosition="0">
        <references count="1">
          <reference field="4294967294" count="1" selected="0">
            <x v="0"/>
          </reference>
        </references>
      </pivotArea>
    </chartFormat>
    <chartFormat chart="71" format="1">
      <pivotArea type="data" outline="0" fieldPosition="0">
        <references count="2">
          <reference field="4294967294" count="1" selected="0">
            <x v="0"/>
          </reference>
          <reference field="1" count="1" selected="0">
            <x v="0"/>
          </reference>
        </references>
      </pivotArea>
    </chartFormat>
    <chartFormat chart="74"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82D659-AE0D-436B-801A-877A9968B738}" name="Monthly trend" cacheId="4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9">
  <location ref="A13:C26"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6" format="0"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0"/>
          </reference>
        </references>
      </pivotArea>
    </chartFormat>
    <chartFormat chart="55" format="0" series="1">
      <pivotArea type="data" outline="0" fieldPosition="0">
        <references count="1">
          <reference field="4294967294" count="1" selected="0">
            <x v="0"/>
          </reference>
        </references>
      </pivotArea>
    </chartFormat>
    <chartFormat chart="55" format="1" series="1">
      <pivotArea type="data" outline="0" fieldPosition="0">
        <references count="1">
          <reference field="4294967294" count="1" selected="0">
            <x v="1"/>
          </reference>
        </references>
      </pivotArea>
    </chartFormat>
    <chartFormat chart="67" format="6" series="1">
      <pivotArea type="data" outline="0" fieldPosition="0">
        <references count="1">
          <reference field="4294967294" count="1" selected="0">
            <x v="0"/>
          </reference>
        </references>
      </pivotArea>
    </chartFormat>
    <chartFormat chart="67" format="7" series="1">
      <pivotArea type="data" outline="0" fieldPosition="0">
        <references count="1">
          <reference field="4294967294"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3E649A-F8E7-4410-9759-EAA4DB3C2F0F}" name="Rep Pivot" cacheId="4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E7192B-8CB3-4C45-BBE7-F29FF024BD7F}" name="gender" cacheId="1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0:D5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8">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A6D061-6A19-449B-8033-C20ECC833CD1}" name="PivotTable3" cacheId="1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36:C42" firstHeaderRow="0" firstDataRow="1" firstDataCol="1"/>
  <pivotFields count="3">
    <pivotField axis="axisRow" allDrilled="1" subtotalTop="0" showAll="0" sortType="ascending"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4">
    <chartFormat chart="2"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36B87B-FF80-4245-988D-BBD2CBCDE513}" name="Summary Pivot" cacheId="17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324AE46F-BA42-49CD-ABDF-6BEB05545C00}" sourceName="[calls].[Representative]">
  <pivotTables>
    <pivotTable tabId="6" name="Monthly trend"/>
    <pivotTable tabId="6" name="Weakly trend"/>
    <pivotTable tabId="6" name="Seelcted Report"/>
    <pivotTable tabId="6" name="Rep Pivot"/>
    <pivotTable tabId="6" name="Rep satisfaction"/>
  </pivotTables>
  <data>
    <olap pivotCacheId="202887670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B89FAF1B-0A5C-4EA0-8C8A-503816C170EA}" cache="Slicer_Representative1" caption="Representative" level="1" style="SlicerStyleLigh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E66B8-FB08-4053-87FC-285559AD6009}">
  <dimension ref="A3:O88"/>
  <sheetViews>
    <sheetView topLeftCell="A52" zoomScale="61" workbookViewId="0">
      <selection activeCell="I61" sqref="I61"/>
    </sheetView>
  </sheetViews>
  <sheetFormatPr defaultRowHeight="14.5"/>
  <cols>
    <col min="1" max="1" width="10.5" bestFit="1" customWidth="1"/>
    <col min="2" max="2" width="9.1640625" bestFit="1" customWidth="1"/>
    <col min="3" max="3" width="12.83203125" bestFit="1" customWidth="1"/>
    <col min="4" max="4" width="10" bestFit="1" customWidth="1"/>
    <col min="5" max="5" width="7.08203125" bestFit="1" customWidth="1"/>
    <col min="6" max="6" width="6.9140625" bestFit="1" customWidth="1"/>
    <col min="7" max="7" width="10.58203125" bestFit="1" customWidth="1"/>
    <col min="8" max="8" width="13.83203125" bestFit="1" customWidth="1"/>
    <col min="9" max="9" width="16.75" bestFit="1" customWidth="1"/>
    <col min="10" max="10" width="8.75" bestFit="1" customWidth="1"/>
    <col min="13" max="13" width="13.58203125" bestFit="1" customWidth="1"/>
    <col min="14" max="14" width="9.1640625" bestFit="1" customWidth="1"/>
    <col min="15" max="15" width="10.5" bestFit="1" customWidth="1"/>
  </cols>
  <sheetData>
    <row r="3" spans="1:14">
      <c r="A3" t="s">
        <v>1040</v>
      </c>
      <c r="B3" t="s">
        <v>1041</v>
      </c>
      <c r="C3" t="s">
        <v>1042</v>
      </c>
      <c r="D3" t="s">
        <v>1043</v>
      </c>
      <c r="E3" t="s">
        <v>1044</v>
      </c>
    </row>
    <row r="4" spans="1:14">
      <c r="A4" s="21">
        <v>1000</v>
      </c>
      <c r="B4" s="26">
        <v>96623</v>
      </c>
      <c r="C4" s="22">
        <v>89850</v>
      </c>
      <c r="D4" s="23">
        <v>3.8854000000000033</v>
      </c>
      <c r="E4" s="21">
        <v>307</v>
      </c>
    </row>
    <row r="9" spans="1:14">
      <c r="A9" t="s">
        <v>1040</v>
      </c>
      <c r="B9" t="s">
        <v>1041</v>
      </c>
      <c r="C9" t="s">
        <v>1042</v>
      </c>
      <c r="D9" t="s">
        <v>1043</v>
      </c>
      <c r="E9" t="s">
        <v>1044</v>
      </c>
    </row>
    <row r="10" spans="1:14">
      <c r="A10" s="21">
        <v>189</v>
      </c>
      <c r="B10" s="29">
        <v>18415</v>
      </c>
      <c r="C10" s="22">
        <v>16834</v>
      </c>
      <c r="D10" s="23">
        <v>3.9227513227513247</v>
      </c>
      <c r="E10" s="21">
        <v>60</v>
      </c>
    </row>
    <row r="13" spans="1:14">
      <c r="A13" s="24" t="s">
        <v>1045</v>
      </c>
      <c r="B13" t="s">
        <v>1040</v>
      </c>
      <c r="C13" t="s">
        <v>1059</v>
      </c>
      <c r="M13" s="24" t="s">
        <v>1045</v>
      </c>
      <c r="N13" t="s">
        <v>1040</v>
      </c>
    </row>
    <row r="14" spans="1:14">
      <c r="A14" s="25" t="s">
        <v>1047</v>
      </c>
      <c r="B14" s="21">
        <v>16</v>
      </c>
      <c r="C14" s="21">
        <v>16</v>
      </c>
      <c r="M14" s="25" t="s">
        <v>1062</v>
      </c>
      <c r="N14" s="21">
        <v>40</v>
      </c>
    </row>
    <row r="15" spans="1:14">
      <c r="A15" s="25" t="s">
        <v>1048</v>
      </c>
      <c r="B15" s="21">
        <v>14</v>
      </c>
      <c r="C15" s="21">
        <v>14</v>
      </c>
      <c r="M15" s="25" t="s">
        <v>1060</v>
      </c>
      <c r="N15" s="21">
        <v>24</v>
      </c>
    </row>
    <row r="16" spans="1:14">
      <c r="A16" s="25" t="s">
        <v>1049</v>
      </c>
      <c r="B16" s="21">
        <v>26</v>
      </c>
      <c r="C16" s="21">
        <v>26</v>
      </c>
      <c r="M16" s="25" t="s">
        <v>1064</v>
      </c>
      <c r="N16" s="21">
        <v>23</v>
      </c>
    </row>
    <row r="17" spans="1:14">
      <c r="A17" s="25" t="s">
        <v>1050</v>
      </c>
      <c r="B17" s="21">
        <v>29</v>
      </c>
      <c r="C17" s="21">
        <v>29</v>
      </c>
      <c r="M17" s="25" t="s">
        <v>1066</v>
      </c>
      <c r="N17" s="21">
        <v>23</v>
      </c>
    </row>
    <row r="18" spans="1:14">
      <c r="A18" s="25" t="s">
        <v>1051</v>
      </c>
      <c r="B18" s="21">
        <v>17</v>
      </c>
      <c r="C18" s="21">
        <v>17</v>
      </c>
      <c r="M18" s="25" t="s">
        <v>1065</v>
      </c>
      <c r="N18" s="21">
        <v>13</v>
      </c>
    </row>
    <row r="19" spans="1:14">
      <c r="A19" s="25" t="s">
        <v>1052</v>
      </c>
      <c r="B19" s="21">
        <v>15</v>
      </c>
      <c r="C19" s="21">
        <v>15</v>
      </c>
      <c r="M19" s="25" t="s">
        <v>1061</v>
      </c>
      <c r="N19" s="21">
        <v>30</v>
      </c>
    </row>
    <row r="20" spans="1:14">
      <c r="A20" s="25" t="s">
        <v>1053</v>
      </c>
      <c r="B20" s="21">
        <v>15</v>
      </c>
      <c r="C20" s="21">
        <v>15</v>
      </c>
      <c r="M20" s="25" t="s">
        <v>1063</v>
      </c>
      <c r="N20" s="21">
        <v>36</v>
      </c>
    </row>
    <row r="21" spans="1:14">
      <c r="A21" s="25" t="s">
        <v>1054</v>
      </c>
      <c r="B21" s="21">
        <v>7</v>
      </c>
      <c r="C21" s="21">
        <v>7</v>
      </c>
      <c r="M21" s="25" t="s">
        <v>1046</v>
      </c>
      <c r="N21" s="21">
        <v>189</v>
      </c>
    </row>
    <row r="22" spans="1:14">
      <c r="A22" s="25" t="s">
        <v>1055</v>
      </c>
      <c r="B22" s="21">
        <v>11</v>
      </c>
      <c r="C22" s="21">
        <v>11</v>
      </c>
    </row>
    <row r="23" spans="1:14">
      <c r="A23" s="25" t="s">
        <v>1056</v>
      </c>
      <c r="B23" s="21">
        <v>24</v>
      </c>
      <c r="C23" s="21">
        <v>24</v>
      </c>
    </row>
    <row r="24" spans="1:14">
      <c r="A24" s="25" t="s">
        <v>1057</v>
      </c>
      <c r="B24" s="21">
        <v>9</v>
      </c>
      <c r="C24" s="21">
        <v>9</v>
      </c>
    </row>
    <row r="25" spans="1:14">
      <c r="A25" s="25" t="s">
        <v>1058</v>
      </c>
      <c r="B25" s="21">
        <v>6</v>
      </c>
      <c r="C25" s="21">
        <v>6</v>
      </c>
    </row>
    <row r="26" spans="1:14">
      <c r="A26" s="25" t="s">
        <v>1046</v>
      </c>
      <c r="B26" s="21">
        <v>189</v>
      </c>
      <c r="C26" s="21">
        <v>189</v>
      </c>
    </row>
    <row r="34" spans="1:15">
      <c r="H34" t="s">
        <v>1073</v>
      </c>
      <c r="I34" t="str">
        <f>A46</f>
        <v>R01</v>
      </c>
    </row>
    <row r="36" spans="1:15">
      <c r="A36" s="24" t="s">
        <v>1045</v>
      </c>
      <c r="B36" t="s">
        <v>1040</v>
      </c>
      <c r="C36" t="s">
        <v>1041</v>
      </c>
      <c r="F36" t="s">
        <v>1068</v>
      </c>
      <c r="G36" t="s">
        <v>1069</v>
      </c>
      <c r="H36" t="s">
        <v>1070</v>
      </c>
      <c r="I36" t="s">
        <v>1071</v>
      </c>
      <c r="J36" t="s">
        <v>1072</v>
      </c>
    </row>
    <row r="37" spans="1:15">
      <c r="A37" s="25" t="s">
        <v>11</v>
      </c>
      <c r="B37" s="21">
        <v>189</v>
      </c>
      <c r="C37" s="26">
        <v>18415</v>
      </c>
      <c r="F37" t="str" cm="1">
        <f t="array" ref="F37:H41">A37:C41</f>
        <v>R01</v>
      </c>
      <c r="G37">
        <v>189</v>
      </c>
      <c r="H37" s="27">
        <v>18415</v>
      </c>
      <c r="I37">
        <f>IF(F37=$I$34,G37,NA())</f>
        <v>189</v>
      </c>
      <c r="J37">
        <f>IF(F37=$I$34,H37,NA())</f>
        <v>18415</v>
      </c>
    </row>
    <row r="38" spans="1:15">
      <c r="A38" s="25" t="s">
        <v>9</v>
      </c>
      <c r="B38" s="21">
        <v>218</v>
      </c>
      <c r="C38" s="26">
        <v>20581</v>
      </c>
      <c r="F38" t="str">
        <v>R02</v>
      </c>
      <c r="G38">
        <v>218</v>
      </c>
      <c r="H38" s="27">
        <v>20581</v>
      </c>
      <c r="I38" t="e">
        <f t="shared" ref="I38:I41" si="0">IF(F38=$I$34,G38,NA())</f>
        <v>#N/A</v>
      </c>
      <c r="J38" t="s">
        <v>1067</v>
      </c>
    </row>
    <row r="39" spans="1:15">
      <c r="A39" s="25" t="s">
        <v>6</v>
      </c>
      <c r="B39" s="21">
        <v>207</v>
      </c>
      <c r="C39" s="26">
        <v>20872</v>
      </c>
      <c r="F39" t="str">
        <v>R03</v>
      </c>
      <c r="G39">
        <v>207</v>
      </c>
      <c r="H39" s="27">
        <v>20872</v>
      </c>
      <c r="I39" t="e">
        <f t="shared" si="0"/>
        <v>#N/A</v>
      </c>
      <c r="J39" t="e">
        <f t="shared" ref="J39:J41" si="1">IF(F39=$I$34,H39,NA())</f>
        <v>#N/A</v>
      </c>
    </row>
    <row r="40" spans="1:15">
      <c r="A40" s="25" t="s">
        <v>13</v>
      </c>
      <c r="B40" s="21">
        <v>186</v>
      </c>
      <c r="C40" s="26">
        <v>16651</v>
      </c>
      <c r="F40" t="str">
        <v>R04</v>
      </c>
      <c r="G40">
        <v>186</v>
      </c>
      <c r="H40" s="27">
        <v>16651</v>
      </c>
      <c r="I40" t="e">
        <f t="shared" si="0"/>
        <v>#N/A</v>
      </c>
      <c r="J40" t="e">
        <f t="shared" si="1"/>
        <v>#N/A</v>
      </c>
    </row>
    <row r="41" spans="1:15">
      <c r="A41" s="25" t="s">
        <v>10</v>
      </c>
      <c r="B41" s="21">
        <v>200</v>
      </c>
      <c r="C41" s="26">
        <v>20104</v>
      </c>
      <c r="F41" t="str">
        <v>R05</v>
      </c>
      <c r="G41">
        <v>200</v>
      </c>
      <c r="H41" s="27">
        <v>20104</v>
      </c>
      <c r="I41" t="e">
        <f t="shared" si="0"/>
        <v>#N/A</v>
      </c>
      <c r="J41" t="e">
        <f t="shared" si="1"/>
        <v>#N/A</v>
      </c>
    </row>
    <row r="42" spans="1:15">
      <c r="A42" s="25" t="s">
        <v>1046</v>
      </c>
      <c r="B42" s="21">
        <v>1000</v>
      </c>
      <c r="C42" s="26">
        <v>96623</v>
      </c>
    </row>
    <row r="45" spans="1:15">
      <c r="A45" s="24" t="s">
        <v>1045</v>
      </c>
      <c r="O45" t="s">
        <v>1067</v>
      </c>
    </row>
    <row r="46" spans="1:15">
      <c r="A46" s="28" t="s">
        <v>11</v>
      </c>
    </row>
    <row r="50" spans="1:4">
      <c r="A50" s="24" t="s">
        <v>1040</v>
      </c>
      <c r="B50" s="24" t="s">
        <v>1074</v>
      </c>
    </row>
    <row r="51" spans="1:4">
      <c r="A51" s="24" t="s">
        <v>1045</v>
      </c>
      <c r="B51" t="s">
        <v>999</v>
      </c>
      <c r="C51" t="s">
        <v>998</v>
      </c>
      <c r="D51" t="s">
        <v>1046</v>
      </c>
    </row>
    <row r="52" spans="1:4">
      <c r="A52" s="25" t="s">
        <v>1002</v>
      </c>
      <c r="B52" s="21">
        <v>144</v>
      </c>
      <c r="C52" s="21">
        <v>132</v>
      </c>
      <c r="D52" s="21">
        <v>276</v>
      </c>
    </row>
    <row r="53" spans="1:4">
      <c r="A53" s="25" t="s">
        <v>1001</v>
      </c>
      <c r="B53" s="21">
        <v>326</v>
      </c>
      <c r="C53" s="21">
        <v>63</v>
      </c>
      <c r="D53" s="21">
        <v>389</v>
      </c>
    </row>
    <row r="54" spans="1:4">
      <c r="A54" s="25" t="s">
        <v>1000</v>
      </c>
      <c r="B54" s="21">
        <v>129</v>
      </c>
      <c r="C54" s="21">
        <v>206</v>
      </c>
      <c r="D54" s="21">
        <v>335</v>
      </c>
    </row>
    <row r="55" spans="1:4">
      <c r="A55" s="25" t="s">
        <v>1046</v>
      </c>
      <c r="B55" s="21">
        <v>599</v>
      </c>
      <c r="C55" s="21">
        <v>401</v>
      </c>
      <c r="D55" s="21">
        <v>1000</v>
      </c>
    </row>
    <row r="60" spans="1:4">
      <c r="A60" s="24" t="s">
        <v>1067</v>
      </c>
      <c r="B60" t="s">
        <v>1040</v>
      </c>
    </row>
    <row r="61" spans="1:4">
      <c r="A61" s="25">
        <v>1</v>
      </c>
      <c r="B61" s="21">
        <v>1</v>
      </c>
    </row>
    <row r="62" spans="1:4">
      <c r="A62" s="25">
        <v>2</v>
      </c>
      <c r="B62" s="21">
        <v>9</v>
      </c>
    </row>
    <row r="63" spans="1:4">
      <c r="A63" s="25">
        <v>3</v>
      </c>
      <c r="B63" s="21">
        <v>31</v>
      </c>
    </row>
    <row r="64" spans="1:4">
      <c r="A64" s="25">
        <v>4</v>
      </c>
      <c r="B64" s="21">
        <v>88</v>
      </c>
    </row>
    <row r="65" spans="1:7">
      <c r="A65" s="25">
        <v>5</v>
      </c>
      <c r="B65" s="21">
        <v>60</v>
      </c>
    </row>
    <row r="66" spans="1:7">
      <c r="A66" s="25" t="s">
        <v>1046</v>
      </c>
      <c r="B66" s="21">
        <v>189</v>
      </c>
    </row>
    <row r="69" spans="1:7">
      <c r="A69" s="24" t="s">
        <v>1041</v>
      </c>
      <c r="B69" s="24" t="s">
        <v>1074</v>
      </c>
    </row>
    <row r="70" spans="1:7">
      <c r="A70" s="24" t="s">
        <v>1045</v>
      </c>
      <c r="B70" t="s">
        <v>11</v>
      </c>
      <c r="C70" t="s">
        <v>9</v>
      </c>
      <c r="D70" t="s">
        <v>6</v>
      </c>
      <c r="E70" t="s">
        <v>13</v>
      </c>
      <c r="F70" t="s">
        <v>10</v>
      </c>
      <c r="G70" t="s">
        <v>1046</v>
      </c>
    </row>
    <row r="71" spans="1:7">
      <c r="A71" s="25" t="s">
        <v>1002</v>
      </c>
      <c r="B71" s="31"/>
      <c r="C71" s="31"/>
      <c r="D71" s="31"/>
      <c r="E71" s="31"/>
      <c r="F71" s="31"/>
      <c r="G71" s="31"/>
    </row>
    <row r="72" spans="1:7">
      <c r="A72" s="30" t="s">
        <v>20</v>
      </c>
      <c r="B72" s="29">
        <v>891</v>
      </c>
      <c r="C72" s="29">
        <v>1332</v>
      </c>
      <c r="D72" s="29">
        <v>1282</v>
      </c>
      <c r="E72" s="29">
        <v>739</v>
      </c>
      <c r="F72" s="29">
        <v>560</v>
      </c>
      <c r="G72" s="29">
        <v>4804</v>
      </c>
    </row>
    <row r="73" spans="1:7">
      <c r="A73" s="30" t="s">
        <v>12</v>
      </c>
      <c r="B73" s="29">
        <v>1991</v>
      </c>
      <c r="C73" s="29">
        <v>1886</v>
      </c>
      <c r="D73" s="29">
        <v>1206</v>
      </c>
      <c r="E73" s="29">
        <v>884</v>
      </c>
      <c r="F73" s="29">
        <v>1722</v>
      </c>
      <c r="G73" s="29">
        <v>7689</v>
      </c>
    </row>
    <row r="74" spans="1:7">
      <c r="A74" s="30" t="s">
        <v>8</v>
      </c>
      <c r="B74" s="29">
        <v>1163</v>
      </c>
      <c r="C74" s="29">
        <v>1180</v>
      </c>
      <c r="D74" s="29">
        <v>1616</v>
      </c>
      <c r="E74" s="29">
        <v>1043</v>
      </c>
      <c r="F74" s="29">
        <v>1747</v>
      </c>
      <c r="G74" s="29">
        <v>6749</v>
      </c>
    </row>
    <row r="75" spans="1:7">
      <c r="A75" s="30" t="s">
        <v>16</v>
      </c>
      <c r="B75" s="29">
        <v>1438</v>
      </c>
      <c r="C75" s="29">
        <v>1616</v>
      </c>
      <c r="D75" s="29">
        <v>866</v>
      </c>
      <c r="E75" s="29">
        <v>829</v>
      </c>
      <c r="F75" s="29">
        <v>2070</v>
      </c>
      <c r="G75" s="29">
        <v>6819</v>
      </c>
    </row>
    <row r="76" spans="1:7">
      <c r="A76" s="25" t="s">
        <v>1001</v>
      </c>
      <c r="B76" s="31"/>
      <c r="C76" s="31"/>
      <c r="D76" s="31"/>
      <c r="E76" s="31"/>
      <c r="F76" s="31"/>
      <c r="G76" s="31"/>
    </row>
    <row r="77" spans="1:7">
      <c r="A77" s="30" t="s">
        <v>24</v>
      </c>
      <c r="B77" s="29">
        <v>1233</v>
      </c>
      <c r="C77" s="29">
        <v>223</v>
      </c>
      <c r="D77" s="29">
        <v>1680</v>
      </c>
      <c r="E77" s="29">
        <v>990</v>
      </c>
      <c r="F77" s="29">
        <v>1508</v>
      </c>
      <c r="G77" s="29">
        <v>5634</v>
      </c>
    </row>
    <row r="78" spans="1:7">
      <c r="A78" s="30" t="s">
        <v>15</v>
      </c>
      <c r="B78" s="29">
        <v>1598</v>
      </c>
      <c r="C78" s="29">
        <v>1907</v>
      </c>
      <c r="D78" s="29">
        <v>869</v>
      </c>
      <c r="E78" s="29">
        <v>1426</v>
      </c>
      <c r="F78" s="29">
        <v>1416</v>
      </c>
      <c r="G78" s="29">
        <v>7216</v>
      </c>
    </row>
    <row r="79" spans="1:7">
      <c r="A79" s="30" t="s">
        <v>5</v>
      </c>
      <c r="B79" s="29">
        <v>900</v>
      </c>
      <c r="C79" s="29">
        <v>1016</v>
      </c>
      <c r="D79" s="29">
        <v>960</v>
      </c>
      <c r="E79" s="29">
        <v>940</v>
      </c>
      <c r="F79" s="29">
        <v>1193</v>
      </c>
      <c r="G79" s="29">
        <v>5009</v>
      </c>
    </row>
    <row r="80" spans="1:7">
      <c r="A80" s="30" t="s">
        <v>18</v>
      </c>
      <c r="B80" s="29">
        <v>900</v>
      </c>
      <c r="C80" s="29">
        <v>1470</v>
      </c>
      <c r="D80" s="29">
        <v>1617</v>
      </c>
      <c r="E80" s="29">
        <v>1314</v>
      </c>
      <c r="F80" s="29">
        <v>941</v>
      </c>
      <c r="G80" s="29">
        <v>6242</v>
      </c>
    </row>
    <row r="81" spans="1:7">
      <c r="A81" s="30" t="s">
        <v>14</v>
      </c>
      <c r="B81" s="29">
        <v>1255</v>
      </c>
      <c r="C81" s="29">
        <v>516</v>
      </c>
      <c r="D81" s="29">
        <v>1874</v>
      </c>
      <c r="E81" s="29">
        <v>1863</v>
      </c>
      <c r="F81" s="29">
        <v>1722</v>
      </c>
      <c r="G81" s="29">
        <v>7230</v>
      </c>
    </row>
    <row r="82" spans="1:7">
      <c r="A82" s="30" t="s">
        <v>19</v>
      </c>
      <c r="B82" s="29">
        <v>1138</v>
      </c>
      <c r="C82" s="29">
        <v>1898</v>
      </c>
      <c r="D82" s="29">
        <v>1482</v>
      </c>
      <c r="E82" s="29">
        <v>846</v>
      </c>
      <c r="F82" s="29">
        <v>1154</v>
      </c>
      <c r="G82" s="29">
        <v>6518</v>
      </c>
    </row>
    <row r="83" spans="1:7">
      <c r="A83" s="25" t="s">
        <v>1000</v>
      </c>
      <c r="B83" s="31"/>
      <c r="C83" s="31"/>
      <c r="D83" s="31"/>
      <c r="E83" s="31"/>
      <c r="F83" s="31"/>
      <c r="G83" s="31"/>
    </row>
    <row r="84" spans="1:7">
      <c r="A84" s="30" t="s">
        <v>17</v>
      </c>
      <c r="B84" s="29">
        <v>1655</v>
      </c>
      <c r="C84" s="29">
        <v>805</v>
      </c>
      <c r="D84" s="29">
        <v>2263</v>
      </c>
      <c r="E84" s="29">
        <v>987</v>
      </c>
      <c r="F84" s="29">
        <v>1075</v>
      </c>
      <c r="G84" s="29">
        <v>6785</v>
      </c>
    </row>
    <row r="85" spans="1:7">
      <c r="A85" s="30" t="s">
        <v>23</v>
      </c>
      <c r="B85" s="29">
        <v>1104</v>
      </c>
      <c r="C85" s="29">
        <v>2280</v>
      </c>
      <c r="D85" s="29">
        <v>1445</v>
      </c>
      <c r="E85" s="29">
        <v>1722</v>
      </c>
      <c r="F85" s="29">
        <v>1196</v>
      </c>
      <c r="G85" s="29">
        <v>7747</v>
      </c>
    </row>
    <row r="86" spans="1:7">
      <c r="A86" s="30" t="s">
        <v>7</v>
      </c>
      <c r="B86" s="29">
        <v>372</v>
      </c>
      <c r="C86" s="29">
        <v>1818</v>
      </c>
      <c r="D86" s="29">
        <v>1346</v>
      </c>
      <c r="E86" s="29">
        <v>1156</v>
      </c>
      <c r="F86" s="29">
        <v>1484</v>
      </c>
      <c r="G86" s="29">
        <v>6176</v>
      </c>
    </row>
    <row r="87" spans="1:7">
      <c r="A87" s="30" t="s">
        <v>22</v>
      </c>
      <c r="B87" s="29">
        <v>1415</v>
      </c>
      <c r="C87" s="29">
        <v>1271</v>
      </c>
      <c r="D87" s="29">
        <v>1214</v>
      </c>
      <c r="E87" s="29">
        <v>1135</v>
      </c>
      <c r="F87" s="29">
        <v>1566</v>
      </c>
      <c r="G87" s="29">
        <v>6601</v>
      </c>
    </row>
    <row r="88" spans="1:7">
      <c r="A88" s="30" t="s">
        <v>21</v>
      </c>
      <c r="B88" s="29">
        <v>1362</v>
      </c>
      <c r="C88" s="29">
        <v>1363</v>
      </c>
      <c r="D88" s="29">
        <v>1152</v>
      </c>
      <c r="E88" s="29">
        <v>777</v>
      </c>
      <c r="F88" s="29">
        <v>750</v>
      </c>
      <c r="G88" s="29">
        <v>5404</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72" zoomScaleNormal="72" workbookViewId="0">
      <selection activeCell="Q13" sqref="Q13:T13"/>
    </sheetView>
  </sheetViews>
  <sheetFormatPr defaultRowHeight="14.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8EE95-0F4B-4D21-B970-63F36EA9C731}">
  <dimension ref="A1:BH65"/>
  <sheetViews>
    <sheetView tabSelected="1" zoomScale="46" zoomScaleNormal="65" workbookViewId="0">
      <selection activeCell="AF13" sqref="AF13"/>
    </sheetView>
  </sheetViews>
  <sheetFormatPr defaultRowHeight="14.5"/>
  <cols>
    <col min="1" max="2" width="3.83203125" customWidth="1"/>
    <col min="3" max="3" width="8.6640625" customWidth="1"/>
    <col min="10" max="11" width="8.6640625" customWidth="1"/>
    <col min="15" max="15" width="12.5" customWidth="1"/>
  </cols>
  <sheetData>
    <row r="1" spans="1:60">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row>
    <row r="2" spans="1:60" ht="31">
      <c r="A2" s="20"/>
      <c r="B2" s="20"/>
      <c r="C2" s="44" t="s">
        <v>1076</v>
      </c>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row>
    <row r="3" spans="1:60">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row>
    <row r="4" spans="1:60">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row>
    <row r="5" spans="1:60">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row>
    <row r="6" spans="1:60">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row>
    <row r="7" spans="1:60">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row>
    <row r="8" spans="1:60">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row>
    <row r="9" spans="1:60">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row>
    <row r="10" spans="1:6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row>
    <row r="11" spans="1:60">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row>
    <row r="12" spans="1:60">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row>
    <row r="13" spans="1:60">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row>
    <row r="14" spans="1:60">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row>
    <row r="15" spans="1:60">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row>
    <row r="16" spans="1:60">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row>
    <row r="17" spans="1:60">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row>
    <row r="18" spans="1:60">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row>
    <row r="19" spans="1:60">
      <c r="A19" s="20"/>
      <c r="B19" s="20"/>
      <c r="C19" s="20"/>
      <c r="D19" s="20"/>
      <c r="E19" s="20"/>
      <c r="F19" s="20"/>
      <c r="G19" s="20"/>
      <c r="H19" s="20"/>
      <c r="I19" s="20"/>
      <c r="J19" s="20"/>
      <c r="K19" s="20"/>
      <c r="L19" s="20"/>
      <c r="M19" s="20"/>
      <c r="N19" s="20"/>
      <c r="O19" s="34" t="s">
        <v>1002</v>
      </c>
      <c r="P19" s="35" t="s">
        <v>11</v>
      </c>
      <c r="Q19" s="35" t="s">
        <v>9</v>
      </c>
      <c r="R19" s="35" t="s">
        <v>6</v>
      </c>
      <c r="S19" s="35" t="s">
        <v>13</v>
      </c>
      <c r="T19" s="35" t="s">
        <v>10</v>
      </c>
      <c r="U19" s="36" t="s">
        <v>1075</v>
      </c>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row>
    <row r="20" spans="1:60">
      <c r="A20" s="20"/>
      <c r="B20" s="20"/>
      <c r="C20" s="20"/>
      <c r="D20" s="20"/>
      <c r="E20" s="20"/>
      <c r="F20" s="20"/>
      <c r="G20" s="20"/>
      <c r="H20" s="20"/>
      <c r="I20" s="20"/>
      <c r="J20" s="20"/>
      <c r="K20" s="20"/>
      <c r="L20" s="20"/>
      <c r="M20" s="20"/>
      <c r="N20" s="20"/>
      <c r="O20" s="37" t="s">
        <v>20</v>
      </c>
      <c r="P20" s="33">
        <v>891</v>
      </c>
      <c r="Q20" s="33">
        <v>1332</v>
      </c>
      <c r="R20" s="33">
        <v>1282</v>
      </c>
      <c r="S20" s="33">
        <v>739</v>
      </c>
      <c r="T20" s="33">
        <v>560</v>
      </c>
      <c r="U20" s="38">
        <v>4804</v>
      </c>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row>
    <row r="21" spans="1:60">
      <c r="A21" s="20"/>
      <c r="B21" s="20"/>
      <c r="C21" s="20"/>
      <c r="D21" s="20"/>
      <c r="E21" s="20"/>
      <c r="F21" s="20"/>
      <c r="G21" s="20"/>
      <c r="H21" s="20"/>
      <c r="I21" s="20"/>
      <c r="J21" s="20"/>
      <c r="K21" s="20"/>
      <c r="L21" s="20"/>
      <c r="M21" s="20"/>
      <c r="N21" s="20"/>
      <c r="O21" s="37" t="s">
        <v>12</v>
      </c>
      <c r="P21" s="33">
        <v>1991</v>
      </c>
      <c r="Q21" s="33">
        <v>1886</v>
      </c>
      <c r="R21" s="33">
        <v>1206</v>
      </c>
      <c r="S21" s="33">
        <v>884</v>
      </c>
      <c r="T21" s="33">
        <v>1722</v>
      </c>
      <c r="U21" s="38">
        <v>7689</v>
      </c>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row>
    <row r="22" spans="1:60">
      <c r="A22" s="20"/>
      <c r="B22" s="20"/>
      <c r="C22" s="20"/>
      <c r="D22" s="20"/>
      <c r="E22" s="20"/>
      <c r="F22" s="20"/>
      <c r="G22" s="20"/>
      <c r="H22" s="20"/>
      <c r="I22" s="20"/>
      <c r="J22" s="20"/>
      <c r="K22" s="20"/>
      <c r="L22" s="20"/>
      <c r="M22" s="20"/>
      <c r="N22" s="20"/>
      <c r="O22" s="37" t="s">
        <v>8</v>
      </c>
      <c r="P22" s="33">
        <v>1163</v>
      </c>
      <c r="Q22" s="33">
        <v>1180</v>
      </c>
      <c r="R22" s="33">
        <v>1616</v>
      </c>
      <c r="S22" s="33">
        <v>1043</v>
      </c>
      <c r="T22" s="33">
        <v>1747</v>
      </c>
      <c r="U22" s="38">
        <v>6749</v>
      </c>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row>
    <row r="23" spans="1:60">
      <c r="A23" s="20"/>
      <c r="B23" s="20"/>
      <c r="C23" s="20"/>
      <c r="D23" s="20"/>
      <c r="E23" s="20"/>
      <c r="F23" s="20"/>
      <c r="G23" s="20"/>
      <c r="H23" s="20"/>
      <c r="I23" s="20"/>
      <c r="J23" s="20"/>
      <c r="K23" s="20"/>
      <c r="L23" s="20"/>
      <c r="M23" s="20"/>
      <c r="N23" s="20"/>
      <c r="O23" s="37" t="s">
        <v>16</v>
      </c>
      <c r="P23" s="33">
        <v>1438</v>
      </c>
      <c r="Q23" s="33">
        <v>1616</v>
      </c>
      <c r="R23" s="33">
        <v>866</v>
      </c>
      <c r="S23" s="33">
        <v>829</v>
      </c>
      <c r="T23" s="33">
        <v>2070</v>
      </c>
      <c r="U23" s="38">
        <v>6819</v>
      </c>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row>
    <row r="24" spans="1:60">
      <c r="A24" s="20"/>
      <c r="B24" s="20"/>
      <c r="C24" s="20"/>
      <c r="D24" s="20"/>
      <c r="E24" s="20"/>
      <c r="F24" s="20"/>
      <c r="G24" s="20"/>
      <c r="H24" s="20"/>
      <c r="I24" s="20"/>
      <c r="J24" s="20"/>
      <c r="K24" s="20"/>
      <c r="L24" s="20"/>
      <c r="M24" s="20"/>
      <c r="N24" s="20"/>
      <c r="O24" s="39" t="s">
        <v>1001</v>
      </c>
      <c r="P24" s="32"/>
      <c r="Q24" s="32"/>
      <c r="R24" s="32"/>
      <c r="S24" s="32"/>
      <c r="T24" s="32"/>
      <c r="U24" s="4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row>
    <row r="25" spans="1:60">
      <c r="A25" s="20"/>
      <c r="B25" s="20"/>
      <c r="C25" s="20"/>
      <c r="D25" s="20"/>
      <c r="E25" s="20"/>
      <c r="F25" s="20"/>
      <c r="G25" s="20"/>
      <c r="H25" s="20"/>
      <c r="I25" s="20"/>
      <c r="J25" s="20"/>
      <c r="K25" s="20"/>
      <c r="L25" s="20"/>
      <c r="M25" s="20"/>
      <c r="N25" s="20"/>
      <c r="O25" s="37" t="s">
        <v>24</v>
      </c>
      <c r="P25" s="33">
        <v>1233</v>
      </c>
      <c r="Q25" s="33">
        <v>223</v>
      </c>
      <c r="R25" s="33">
        <v>1680</v>
      </c>
      <c r="S25" s="33">
        <v>990</v>
      </c>
      <c r="T25" s="33">
        <v>1508</v>
      </c>
      <c r="U25" s="38">
        <v>5634</v>
      </c>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row>
    <row r="26" spans="1:60">
      <c r="A26" s="20"/>
      <c r="B26" s="20"/>
      <c r="C26" s="20"/>
      <c r="D26" s="20"/>
      <c r="E26" s="20"/>
      <c r="F26" s="20"/>
      <c r="G26" s="20"/>
      <c r="H26" s="20"/>
      <c r="I26" s="20"/>
      <c r="J26" s="20"/>
      <c r="K26" s="20"/>
      <c r="L26" s="20"/>
      <c r="M26" s="20"/>
      <c r="N26" s="20"/>
      <c r="O26" s="37" t="s">
        <v>15</v>
      </c>
      <c r="P26" s="33">
        <v>1598</v>
      </c>
      <c r="Q26" s="33">
        <v>1907</v>
      </c>
      <c r="R26" s="33">
        <v>869</v>
      </c>
      <c r="S26" s="33">
        <v>1426</v>
      </c>
      <c r="T26" s="33">
        <v>1416</v>
      </c>
      <c r="U26" s="38">
        <v>7216</v>
      </c>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row>
    <row r="27" spans="1:60">
      <c r="A27" s="20"/>
      <c r="B27" s="20"/>
      <c r="C27" s="20"/>
      <c r="D27" s="20"/>
      <c r="E27" s="20"/>
      <c r="F27" s="20"/>
      <c r="G27" s="20"/>
      <c r="H27" s="20"/>
      <c r="I27" s="20"/>
      <c r="J27" s="20"/>
      <c r="K27" s="20"/>
      <c r="L27" s="20"/>
      <c r="M27" s="20"/>
      <c r="N27" s="20"/>
      <c r="O27" s="37" t="s">
        <v>5</v>
      </c>
      <c r="P27" s="33">
        <v>900</v>
      </c>
      <c r="Q27" s="33">
        <v>1016</v>
      </c>
      <c r="R27" s="33">
        <v>960</v>
      </c>
      <c r="S27" s="33">
        <v>940</v>
      </c>
      <c r="T27" s="33">
        <v>1193</v>
      </c>
      <c r="U27" s="38">
        <v>5009</v>
      </c>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row>
    <row r="28" spans="1:60">
      <c r="A28" s="20"/>
      <c r="B28" s="20"/>
      <c r="C28" s="20"/>
      <c r="D28" s="20"/>
      <c r="E28" s="20"/>
      <c r="F28" s="20"/>
      <c r="G28" s="20"/>
      <c r="H28" s="20"/>
      <c r="I28" s="20"/>
      <c r="J28" s="20"/>
      <c r="K28" s="20"/>
      <c r="L28" s="20"/>
      <c r="M28" s="20"/>
      <c r="N28" s="20"/>
      <c r="O28" s="37" t="s">
        <v>18</v>
      </c>
      <c r="P28" s="33">
        <v>900</v>
      </c>
      <c r="Q28" s="33">
        <v>1470</v>
      </c>
      <c r="R28" s="33">
        <v>1617</v>
      </c>
      <c r="S28" s="33">
        <v>1314</v>
      </c>
      <c r="T28" s="33">
        <v>941</v>
      </c>
      <c r="U28" s="38">
        <v>6242</v>
      </c>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row>
    <row r="29" spans="1:60">
      <c r="A29" s="20"/>
      <c r="B29" s="20"/>
      <c r="C29" s="20"/>
      <c r="D29" s="20"/>
      <c r="E29" s="20"/>
      <c r="F29" s="20"/>
      <c r="G29" s="20"/>
      <c r="H29" s="20"/>
      <c r="I29" s="20"/>
      <c r="J29" s="20"/>
      <c r="K29" s="20"/>
      <c r="L29" s="20"/>
      <c r="M29" s="20"/>
      <c r="N29" s="20"/>
      <c r="O29" s="37" t="s">
        <v>14</v>
      </c>
      <c r="P29" s="33">
        <v>1255</v>
      </c>
      <c r="Q29" s="33">
        <v>516</v>
      </c>
      <c r="R29" s="33">
        <v>1874</v>
      </c>
      <c r="S29" s="33">
        <v>1863</v>
      </c>
      <c r="T29" s="33">
        <v>1722</v>
      </c>
      <c r="U29" s="38">
        <v>7230</v>
      </c>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1:60">
      <c r="A30" s="20"/>
      <c r="B30" s="20"/>
      <c r="C30" s="20"/>
      <c r="D30" s="20"/>
      <c r="E30" s="20"/>
      <c r="F30" s="20"/>
      <c r="G30" s="20"/>
      <c r="H30" s="20"/>
      <c r="I30" s="20"/>
      <c r="J30" s="20"/>
      <c r="K30" s="20"/>
      <c r="L30" s="20"/>
      <c r="M30" s="20"/>
      <c r="N30" s="20"/>
      <c r="O30" s="37" t="s">
        <v>19</v>
      </c>
      <c r="P30" s="33">
        <v>1138</v>
      </c>
      <c r="Q30" s="33">
        <v>1898</v>
      </c>
      <c r="R30" s="33">
        <v>1482</v>
      </c>
      <c r="S30" s="33">
        <v>846</v>
      </c>
      <c r="T30" s="33">
        <v>1154</v>
      </c>
      <c r="U30" s="38">
        <v>6518</v>
      </c>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row>
    <row r="31" spans="1:60">
      <c r="A31" s="20"/>
      <c r="B31" s="20"/>
      <c r="C31" s="20"/>
      <c r="D31" s="20"/>
      <c r="E31" s="20"/>
      <c r="F31" s="20"/>
      <c r="G31" s="20"/>
      <c r="H31" s="20"/>
      <c r="I31" s="20"/>
      <c r="J31" s="20"/>
      <c r="K31" s="20"/>
      <c r="L31" s="20"/>
      <c r="M31" s="20"/>
      <c r="N31" s="20"/>
      <c r="O31" s="39" t="s">
        <v>1000</v>
      </c>
      <c r="P31" s="32"/>
      <c r="Q31" s="32"/>
      <c r="R31" s="32"/>
      <c r="S31" s="32"/>
      <c r="T31" s="32"/>
      <c r="U31" s="4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row>
    <row r="32" spans="1:60">
      <c r="A32" s="20"/>
      <c r="B32" s="20"/>
      <c r="C32" s="20"/>
      <c r="D32" s="20"/>
      <c r="E32" s="20"/>
      <c r="F32" s="20"/>
      <c r="G32" s="20"/>
      <c r="H32" s="20"/>
      <c r="I32" s="20"/>
      <c r="J32" s="20"/>
      <c r="K32" s="20"/>
      <c r="L32" s="20"/>
      <c r="M32" s="20"/>
      <c r="N32" s="20"/>
      <c r="O32" s="37" t="s">
        <v>17</v>
      </c>
      <c r="P32" s="33">
        <v>1655</v>
      </c>
      <c r="Q32" s="33">
        <v>805</v>
      </c>
      <c r="R32" s="33">
        <v>2263</v>
      </c>
      <c r="S32" s="33">
        <v>987</v>
      </c>
      <c r="T32" s="33">
        <v>1075</v>
      </c>
      <c r="U32" s="38">
        <v>6785</v>
      </c>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row>
    <row r="33" spans="1:60">
      <c r="A33" s="20"/>
      <c r="B33" s="20"/>
      <c r="C33" s="20"/>
      <c r="D33" s="20"/>
      <c r="E33" s="20"/>
      <c r="F33" s="20"/>
      <c r="G33" s="20"/>
      <c r="H33" s="20"/>
      <c r="I33" s="20"/>
      <c r="J33" s="20"/>
      <c r="K33" s="20"/>
      <c r="L33" s="20"/>
      <c r="M33" s="20"/>
      <c r="N33" s="20"/>
      <c r="O33" s="37" t="s">
        <v>23</v>
      </c>
      <c r="P33" s="33">
        <v>1104</v>
      </c>
      <c r="Q33" s="33">
        <v>2280</v>
      </c>
      <c r="R33" s="33">
        <v>1445</v>
      </c>
      <c r="S33" s="33">
        <v>1722</v>
      </c>
      <c r="T33" s="33">
        <v>1196</v>
      </c>
      <c r="U33" s="38">
        <v>7747</v>
      </c>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row>
    <row r="34" spans="1:60">
      <c r="A34" s="20"/>
      <c r="B34" s="20"/>
      <c r="C34" s="20"/>
      <c r="D34" s="20"/>
      <c r="E34" s="20"/>
      <c r="F34" s="20"/>
      <c r="G34" s="20"/>
      <c r="H34" s="20"/>
      <c r="I34" s="20"/>
      <c r="J34" s="20"/>
      <c r="K34" s="20"/>
      <c r="L34" s="20"/>
      <c r="M34" s="20"/>
      <c r="N34" s="20"/>
      <c r="O34" s="37" t="s">
        <v>7</v>
      </c>
      <c r="P34" s="33">
        <v>372</v>
      </c>
      <c r="Q34" s="33">
        <v>1818</v>
      </c>
      <c r="R34" s="33">
        <v>1346</v>
      </c>
      <c r="S34" s="33">
        <v>1156</v>
      </c>
      <c r="T34" s="33">
        <v>1484</v>
      </c>
      <c r="U34" s="38">
        <v>6176</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row>
    <row r="35" spans="1:60">
      <c r="A35" s="20"/>
      <c r="B35" s="20"/>
      <c r="C35" s="20"/>
      <c r="D35" s="20"/>
      <c r="E35" s="20"/>
      <c r="F35" s="20"/>
      <c r="G35" s="20"/>
      <c r="H35" s="20"/>
      <c r="I35" s="20"/>
      <c r="J35" s="20"/>
      <c r="K35" s="20"/>
      <c r="L35" s="20"/>
      <c r="M35" s="20"/>
      <c r="N35" s="20"/>
      <c r="O35" s="37" t="s">
        <v>22</v>
      </c>
      <c r="P35" s="33">
        <v>1415</v>
      </c>
      <c r="Q35" s="33">
        <v>1271</v>
      </c>
      <c r="R35" s="33">
        <v>1214</v>
      </c>
      <c r="S35" s="33">
        <v>1135</v>
      </c>
      <c r="T35" s="33">
        <v>1566</v>
      </c>
      <c r="U35" s="38">
        <v>6601</v>
      </c>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row>
    <row r="36" spans="1:60">
      <c r="A36" s="20"/>
      <c r="B36" s="20"/>
      <c r="C36" s="20"/>
      <c r="D36" s="20"/>
      <c r="E36" s="20"/>
      <c r="F36" s="20"/>
      <c r="G36" s="20"/>
      <c r="H36" s="20"/>
      <c r="I36" s="20"/>
      <c r="J36" s="20"/>
      <c r="K36" s="20"/>
      <c r="L36" s="20"/>
      <c r="M36" s="20"/>
      <c r="N36" s="20"/>
      <c r="O36" s="41" t="s">
        <v>21</v>
      </c>
      <c r="P36" s="42">
        <v>1362</v>
      </c>
      <c r="Q36" s="42">
        <v>1363</v>
      </c>
      <c r="R36" s="42">
        <v>1152</v>
      </c>
      <c r="S36" s="42">
        <v>777</v>
      </c>
      <c r="T36" s="42">
        <v>750</v>
      </c>
      <c r="U36" s="43">
        <v>5404</v>
      </c>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row>
    <row r="37" spans="1:60">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1:60">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row>
    <row r="39" spans="1:60">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row>
    <row r="40" spans="1:6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row>
    <row r="41" spans="1:60">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row>
    <row r="42" spans="1:60">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row>
    <row r="43" spans="1:60">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row>
    <row r="44" spans="1:60">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row>
    <row r="45" spans="1:60">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row>
    <row r="46" spans="1:60">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row>
    <row r="47" spans="1:60">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row>
    <row r="48" spans="1:60">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row>
    <row r="49" spans="1:60">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row>
    <row r="50" spans="1:6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row>
    <row r="51" spans="1:60">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row>
    <row r="52" spans="1:60">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row>
    <row r="53" spans="1:60">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row>
    <row r="54" spans="1:60">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row>
    <row r="55" spans="1:60">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row>
    <row r="56" spans="1:60">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row>
    <row r="57" spans="1:60">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row>
    <row r="58" spans="1:60">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row>
    <row r="59" spans="1:60">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row>
    <row r="60" spans="1: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row>
    <row r="61" spans="1:60">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row>
    <row r="62" spans="1:60">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row>
    <row r="63" spans="1:60">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row>
    <row r="64" spans="1:60">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row>
    <row r="65" spans="1:60">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row>
  </sheetData>
  <conditionalFormatting sqref="P38:T38">
    <cfRule type="dataBar" priority="5">
      <dataBar>
        <cfvo type="num" val="0"/>
        <cfvo type="formula" val="MAX($P$38:$T$38)*2"/>
        <color theme="1" tint="0.14999847407452621"/>
      </dataBar>
      <extLst>
        <ext xmlns:x14="http://schemas.microsoft.com/office/spreadsheetml/2009/9/main" uri="{B025F937-C7B1-47D3-B67F-A62EFF666E3E}">
          <x14:id>{8E6256B8-D0F5-47FA-AF32-29158F9DF38B}</x14:id>
        </ext>
      </extLst>
    </cfRule>
  </conditionalFormatting>
  <conditionalFormatting sqref="P20:T36">
    <cfRule type="dataBar" priority="2">
      <dataBar>
        <cfvo type="num" val="0"/>
        <cfvo type="formula" val="MAX($P$21:$T$38)*4"/>
        <color theme="1" tint="0.14999847407452621"/>
      </dataBar>
      <extLst>
        <ext xmlns:x14="http://schemas.microsoft.com/office/spreadsheetml/2009/9/main" uri="{B025F937-C7B1-47D3-B67F-A62EFF666E3E}">
          <x14:id>{3232EC6B-A0FA-4678-84C3-DC0E8535E9F9}</x14:id>
        </ext>
      </extLst>
    </cfRule>
  </conditionalFormatting>
  <conditionalFormatting sqref="P19:T36">
    <cfRule type="expression" priority="1">
      <formula>P$20=$A$46</formula>
    </cfRule>
  </conditionalFormatting>
  <pageMargins left="0.7" right="0.7" top="0.75" bottom="0.75" header="0.3" footer="0.3"/>
  <pageSetup paperSize="140" orientation="portrait" r:id="rId1"/>
  <drawing r:id="rId2"/>
  <extLst>
    <ext xmlns:x14="http://schemas.microsoft.com/office/spreadsheetml/2009/9/main" uri="{78C0D931-6437-407d-A8EE-F0AAD7539E65}">
      <x14:conditionalFormattings>
        <x14:conditionalFormatting xmlns:xm="http://schemas.microsoft.com/office/excel/2006/main">
          <x14:cfRule type="dataBar" id="{8E6256B8-D0F5-47FA-AF32-29158F9DF38B}">
            <x14:dataBar minLength="0" maxLength="100" gradient="0">
              <x14:cfvo type="num">
                <xm:f>0</xm:f>
              </x14:cfvo>
              <x14:cfvo type="formula">
                <xm:f>MAX($P$38:$T$38)*2</xm:f>
              </x14:cfvo>
              <x14:negativeFillColor rgb="FFFF0000"/>
              <x14:axisColor rgb="FF000000"/>
            </x14:dataBar>
          </x14:cfRule>
          <xm:sqref>P38:T38</xm:sqref>
        </x14:conditionalFormatting>
        <x14:conditionalFormatting xmlns:xm="http://schemas.microsoft.com/office/excel/2006/main">
          <x14:cfRule type="dataBar" id="{3232EC6B-A0FA-4678-84C3-DC0E8535E9F9}">
            <x14:dataBar minLength="0" maxLength="100" gradient="0">
              <x14:cfvo type="num">
                <xm:f>0</xm:f>
              </x14:cfvo>
              <x14:cfvo type="formula">
                <xm:f>MAX($P$21:$T$38)*4</xm:f>
              </x14:cfvo>
              <x14:negativeFillColor rgb="FFFF0000"/>
              <x14:axisColor rgb="FF000000"/>
            </x14:dataBar>
          </x14:cfRule>
          <xm:sqref>P20:T36</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Call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Nitin yadav</cp:lastModifiedBy>
  <cp:lastPrinted>2025-07-25T06:20:31Z</cp:lastPrinted>
  <dcterms:created xsi:type="dcterms:W3CDTF">2021-03-14T20:21:32Z</dcterms:created>
  <dcterms:modified xsi:type="dcterms:W3CDTF">2025-07-26T10:58:46Z</dcterms:modified>
</cp:coreProperties>
</file>