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tin\OneDrive\Desktop\Excel_Data_Analytics_Course-main\Excel_Data_Analytics_Course-main\6_Advanced_Data_Analysis\"/>
    </mc:Choice>
  </mc:AlternateContent>
  <xr:revisionPtr revIDLastSave="0" documentId="13_ncr:1_{857971C9-DE9A-4216-BE5D-798519B8413A}" xr6:coauthVersionLast="47" xr6:coauthVersionMax="47" xr10:uidLastSave="{00000000-0000-0000-0000-000000000000}"/>
  <bookViews>
    <workbookView xWindow="-108" yWindow="-108" windowWidth="23256" windowHeight="13896" firstSheet="2" activeTab="5" xr2:uid="{6C37AC85-509F-4D10-9DB1-F70D16D6FBAB}"/>
  </bookViews>
  <sheets>
    <sheet name="Sheet1" sheetId="16" r:id="rId1"/>
    <sheet name="Forecast_Original" sheetId="7" r:id="rId2"/>
    <sheet name="Forecast_Final" sheetId="8" r:id="rId3"/>
    <sheet name="Scenario Summary" sheetId="19" r:id="rId4"/>
    <sheet name="Answer Report 1" sheetId="20" r:id="rId5"/>
    <sheet name="Answer Report 2" sheetId="21" r:id="rId6"/>
    <sheet name="What-If_Analysis" sheetId="3" r:id="rId7"/>
    <sheet name="Scenario_Summary" sheetId="12" r:id="rId8"/>
    <sheet name="Answer_Report" sheetId="13" r:id="rId9"/>
    <sheet name="Limits_Report" sheetId="15" r:id="rId10"/>
  </sheets>
  <definedNames>
    <definedName name="base" localSheetId="6">'What-If_Analysis'!$C$3</definedName>
    <definedName name="bonus" localSheetId="6">'What-If_Analysis'!$C$4</definedName>
    <definedName name="raise" localSheetId="6">'What-If_Analysis'!$C$5</definedName>
    <definedName name="solver_adj" localSheetId="6" hidden="1">'What-If_Analysis'!$C$4:$C$5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'What-If_Analysis'!$C$4</definedName>
    <definedName name="solver_lhs2" localSheetId="6" hidden="1">'What-If_Analysis'!$C$5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'What-If_Analysis'!$C$14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hs1" localSheetId="6" hidden="1">0.2</definedName>
    <definedName name="solver_rhs2" localSheetId="6" hidden="1">0.05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9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640000</definedName>
    <definedName name="solver_ver" localSheetId="6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9" i="3"/>
  <c r="C10" i="3"/>
  <c r="C12" i="3"/>
  <c r="C421" i="16"/>
  <c r="C413" i="16"/>
  <c r="C405" i="16"/>
  <c r="C420" i="16"/>
  <c r="C427" i="16"/>
  <c r="C419" i="16"/>
  <c r="C411" i="16"/>
  <c r="C403" i="16"/>
  <c r="C395" i="16"/>
  <c r="C387" i="16"/>
  <c r="C379" i="16"/>
  <c r="C371" i="16"/>
  <c r="C369" i="16"/>
  <c r="C408" i="16"/>
  <c r="C384" i="16"/>
  <c r="C368" i="16"/>
  <c r="C407" i="16"/>
  <c r="C383" i="16"/>
  <c r="C367" i="16"/>
  <c r="C426" i="16"/>
  <c r="C418" i="16"/>
  <c r="C410" i="16"/>
  <c r="C402" i="16"/>
  <c r="C394" i="16"/>
  <c r="C386" i="16"/>
  <c r="C378" i="16"/>
  <c r="C370" i="16"/>
  <c r="C377" i="16"/>
  <c r="C416" i="16"/>
  <c r="C400" i="16"/>
  <c r="C392" i="16"/>
  <c r="C376" i="16"/>
  <c r="C415" i="16"/>
  <c r="C391" i="16"/>
  <c r="C375" i="16"/>
  <c r="C425" i="16"/>
  <c r="C417" i="16"/>
  <c r="C409" i="16"/>
  <c r="C401" i="16"/>
  <c r="C393" i="16"/>
  <c r="C385" i="16"/>
  <c r="C424" i="16"/>
  <c r="C423" i="16"/>
  <c r="C422" i="16"/>
  <c r="C414" i="16"/>
  <c r="C406" i="16"/>
  <c r="C398" i="16"/>
  <c r="C390" i="16"/>
  <c r="C382" i="16"/>
  <c r="C374" i="16"/>
  <c r="C397" i="16"/>
  <c r="C389" i="16"/>
  <c r="C381" i="16"/>
  <c r="C373" i="16"/>
  <c r="C412" i="16"/>
  <c r="C404" i="16"/>
  <c r="C396" i="16"/>
  <c r="C388" i="16"/>
  <c r="C380" i="16"/>
  <c r="C372" i="16"/>
  <c r="C399" i="16"/>
  <c r="D399" i="16" l="1"/>
  <c r="D396" i="16"/>
  <c r="D381" i="16"/>
  <c r="D382" i="16"/>
  <c r="D414" i="16"/>
  <c r="E385" i="16"/>
  <c r="E417" i="16"/>
  <c r="D415" i="16"/>
  <c r="D416" i="16"/>
  <c r="E386" i="16"/>
  <c r="E418" i="16"/>
  <c r="D407" i="16"/>
  <c r="E369" i="16"/>
  <c r="E395" i="16"/>
  <c r="E427" i="16"/>
  <c r="D421" i="16"/>
  <c r="E381" i="16"/>
  <c r="E414" i="16"/>
  <c r="D417" i="16"/>
  <c r="E415" i="16"/>
  <c r="D386" i="16"/>
  <c r="D418" i="16"/>
  <c r="D369" i="16"/>
  <c r="D395" i="16"/>
  <c r="E421" i="16"/>
  <c r="E377" i="16"/>
  <c r="D368" i="16"/>
  <c r="D420" i="16"/>
  <c r="E420" i="16"/>
  <c r="D412" i="16"/>
  <c r="D392" i="16"/>
  <c r="D384" i="16"/>
  <c r="E398" i="16"/>
  <c r="D402" i="16"/>
  <c r="D411" i="16"/>
  <c r="D406" i="16"/>
  <c r="D400" i="16"/>
  <c r="D408" i="16"/>
  <c r="E374" i="16"/>
  <c r="D409" i="16"/>
  <c r="E383" i="16"/>
  <c r="E399" i="16"/>
  <c r="E396" i="16"/>
  <c r="E382" i="16"/>
  <c r="D385" i="16"/>
  <c r="E416" i="16"/>
  <c r="E407" i="16"/>
  <c r="D427" i="16"/>
  <c r="E426" i="16"/>
  <c r="E403" i="16"/>
  <c r="D371" i="16"/>
  <c r="D397" i="16"/>
  <c r="D375" i="16"/>
  <c r="D367" i="16"/>
  <c r="D405" i="16"/>
  <c r="E392" i="16"/>
  <c r="D379" i="16"/>
  <c r="D374" i="16"/>
  <c r="E410" i="16"/>
  <c r="D413" i="16"/>
  <c r="E424" i="16"/>
  <c r="D410" i="16"/>
  <c r="E413" i="16"/>
  <c r="D372" i="16"/>
  <c r="D404" i="16"/>
  <c r="D389" i="16"/>
  <c r="D390" i="16"/>
  <c r="D422" i="16"/>
  <c r="E393" i="16"/>
  <c r="E425" i="16"/>
  <c r="D376" i="16"/>
  <c r="E394" i="16"/>
  <c r="E371" i="16"/>
  <c r="D380" i="16"/>
  <c r="E401" i="16"/>
  <c r="E402" i="16"/>
  <c r="E379" i="16"/>
  <c r="E375" i="16"/>
  <c r="E384" i="16"/>
  <c r="D388" i="16"/>
  <c r="E409" i="16"/>
  <c r="E387" i="16"/>
  <c r="E373" i="16"/>
  <c r="E391" i="16"/>
  <c r="D387" i="16"/>
  <c r="E372" i="16"/>
  <c r="E404" i="16"/>
  <c r="E389" i="16"/>
  <c r="E390" i="16"/>
  <c r="E422" i="16"/>
  <c r="D393" i="16"/>
  <c r="D425" i="16"/>
  <c r="E376" i="16"/>
  <c r="D377" i="16"/>
  <c r="D394" i="16"/>
  <c r="D426" i="16"/>
  <c r="E368" i="16"/>
  <c r="D403" i="16"/>
  <c r="D398" i="16"/>
  <c r="D423" i="16"/>
  <c r="E370" i="16"/>
  <c r="E411" i="16"/>
  <c r="D401" i="16"/>
  <c r="E367" i="16"/>
  <c r="E405" i="16"/>
  <c r="D424" i="16"/>
  <c r="D391" i="16"/>
  <c r="D383" i="16"/>
  <c r="E388" i="16"/>
  <c r="E400" i="16"/>
  <c r="D419" i="16"/>
  <c r="E380" i="16"/>
  <c r="E412" i="16"/>
  <c r="E397" i="16"/>
  <c r="E423" i="16"/>
  <c r="D370" i="16"/>
  <c r="D373" i="16"/>
  <c r="E378" i="16"/>
  <c r="E419" i="16"/>
  <c r="E406" i="16"/>
  <c r="D378" i="16"/>
  <c r="E408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4" i="3" s="1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<sst xmlns="http://schemas.openxmlformats.org/spreadsheetml/2006/main" count="239" uniqueCount="86">
  <si>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</si>
  <si>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</si>
  <si>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</si>
  <si>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</si>
  <si>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</si>
  <si>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</si>
  <si>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</si>
  <si>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</si>
  <si>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</si>
  <si>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</si>
  <si>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</si>
  <si>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</si>
  <si>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</si>
  <si>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</si>
  <si>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</si>
  <si>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</si>
  <si>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</si>
  <si>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</si>
  <si>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</si>
  <si>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</si>
  <si>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</si>
  <si>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</si>
  <si>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</si>
  <si>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</si>
  <si>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</si>
  <si>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</si>
  <si>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</si>
  <si>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</si>
  <si>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</si>
  <si>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</si>
  <si>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</si>
  <si>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</si>
  <si>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</si>
  <si>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</si>
  <si>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</si>
  <si>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</si>
  <si>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</si>
  <si>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</si>
  <si>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</si>
  <si>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</si>
  <si>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</si>
  <si>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</si>
  <si>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</si>
  <si>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</si>
  <si>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</si>
  <si>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</si>
  <si>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</si>
  <si>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</si>
  <si>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</si>
  <si>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</si>
  <si>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</si>
  <si>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</si>
  <si>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</si>
  <si>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</si>
  <si>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</si>
  <si>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</si>
  <si>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</si>
  <si>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</si>
  <si>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</si>
  <si>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</si>
  <si>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</si>
  <si>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</si>
  <si>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</si>
  <si>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</si>
  <si>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</si>
  <si>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</si>
  <si>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</si>
  <si>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</si>
  <si>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</si>
  <si>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</si>
  <si>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</si>
  <si>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</si>
  <si>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</si>
  <si>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</si>
  <si>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</si>
  <si>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</si>
  <si>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</si>
  <si>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</si>
  <si>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Nitin Gulati on 30-03-2025</t>
  </si>
  <si>
    <t>Report Created: 04-04-2025 04:40:12</t>
  </si>
  <si>
    <t>Solution Time: 0.031 Seconds.</t>
  </si>
  <si>
    <t>Iterations: 2 Subproblems: 0</t>
  </si>
  <si>
    <t>Report Created: 04-04-2025 04:44:26</t>
  </si>
  <si>
    <t>Solution Time: 0.032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</si>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</sst>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74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5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165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B-46CC-B32A-25A1849CC5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B-46CC-B32A-25A1849CC5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B-46CC-B32A-25A1849CC5D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B-46CC-B32A-25A1849C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29776"/>
        <c:axId val="2114128816"/>
      </c:lineChart>
      <c:catAx>
        <c:axId val="21141297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28816"/>
        <c:crosses val="autoZero"/>
        <c:auto val="1"/>
        <c:lblAlgn val="ctr"/>
        <c:lblOffset val="100"/>
        <c:noMultiLvlLbl val="0"/>
      </c:catAx>
      <c:valAx>
        <c:axId val="21141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140970</xdr:rowOff>
    </xdr:from>
    <xdr:to>
      <xdr:col>17</xdr:col>
      <xdr:colOff>443865</xdr:colOff>
      <xdr:row>20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3AE44-5559-C3EE-8DFB-08CBA9D92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1E7DD-058A-4BC0-8AEB-54A791CE1994}" name="Table2" displayName="Table2" ref="A1:E427" totalsRowShown="0">
  <autoFilter ref="A1:E427" xr:uid="{CA01E7DD-058A-4BC0-8AEB-54A791CE1994}"/>
  <tableColumns count="5">
    <tableColumn id="1" xr3:uid="{A1CBBADF-AA63-4362-AA8E-74287ADF1303}" name="Date" dataDxfId="5"/>
    <tableColumn id="2" xr3:uid="{0D3841EA-0B10-4F13-A8AD-307F22F3DFFC}" name="Job Count"/>
    <tableColumn id="3" xr3:uid="{F0E828F8-AEC8-489F-B22D-93866D791AAA}" name="Forecast(Job Count)">
      <calculatedColumnFormula>_xlfn.FORECAST.ETS(A2,$B$2:$B$366,$A$2:$A$366,1,1)</calculatedColumnFormula>
    </tableColumn>
    <tableColumn id="4" xr3:uid="{173DBBFA-B918-43B5-BDEB-3233DCC4EE39}" name="Lower Confidence Bound(Job Count)" dataDxfId="4">
      <calculatedColumnFormula>C2-_xlfn.FORECAST.ETS.CONFINT(A2,$B$2:$B$366,$A$2:$A$366,0.95,1,1)</calculatedColumnFormula>
    </tableColumn>
    <tableColumn id="5" xr3:uid="{29607DE6-585E-447A-9E94-C8D4483DC603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CEE2-71C5-4B28-A65C-F0CA9ED7D7EB}">
  <dimension ref="A1:E427"/>
  <sheetViews>
    <sheetView zoomScale="90" zoomScaleNormal="90" workbookViewId="0">
      <selection sqref="A1:E427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27" si="3">_xlfn.FORECAST.ETS(A399,$B$2:$B$366,$A$2:$A$366,1,1)</f>
        <v>66.716957191670204</v>
      </c>
      <c r="D399" s="17">
        <f t="shared" ref="D399:D427" si="4">C399-_xlfn.FORECAST.ETS.CONFINT(A399,$B$2:$B$366,$A$2:$A$366,0.95,1,1)</f>
        <v>-27.387538454538941</v>
      </c>
      <c r="E399" s="17">
        <f t="shared" ref="E399:E427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topLeftCell="A5" zoomScale="130" zoomScaleNormal="130" workbookViewId="0">
      <selection activeCell="P8" sqref="P8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C1FF-28B5-485F-A4CB-A2BB2BAE989A}">
  <sheetPr>
    <outlinePr summaryBelow="0"/>
  </sheetPr>
  <dimension ref="B1:G18"/>
  <sheetViews>
    <sheetView showGridLines="0" zoomScale="140" zoomScaleNormal="140" workbookViewId="0"/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32.4" hidden="1" outlineLevel="1" x14ac:dyDescent="0.3">
      <c r="B4" s="24"/>
      <c r="C4" s="24"/>
      <c r="E4" s="32" t="s">
        <v>78</v>
      </c>
      <c r="F4" s="32" t="s">
        <v>78</v>
      </c>
      <c r="G4" s="32" t="s">
        <v>78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150000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165000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167475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169987.125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172536.93187500001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175124.98585312499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850124.042728125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1F57-FEB6-4A82-A238-E45392B19FDC}">
  <dimension ref="A1:G2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79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80</v>
      </c>
    </row>
    <row r="8" spans="1:5" hidden="1" outlineLevel="1" x14ac:dyDescent="0.3">
      <c r="A8" s="7"/>
      <c r="B8" t="s">
        <v>81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68" t="s">
        <v>50</v>
      </c>
      <c r="C15" s="68" t="s">
        <v>51</v>
      </c>
      <c r="D15" s="68" t="s">
        <v>52</v>
      </c>
      <c r="E15" s="68" t="s">
        <v>53</v>
      </c>
    </row>
    <row r="16" spans="1:5" ht="15" thickBot="1" x14ac:dyDescent="0.35">
      <c r="B16" s="67" t="s">
        <v>29</v>
      </c>
      <c r="C16" s="67" t="s">
        <v>35</v>
      </c>
      <c r="D16" s="70">
        <v>566749.36179999996</v>
      </c>
      <c r="E16" s="70">
        <v>639999.95109999995</v>
      </c>
    </row>
    <row r="19" spans="1:7" ht="15" thickBot="1" x14ac:dyDescent="0.35">
      <c r="A19" t="s">
        <v>54</v>
      </c>
    </row>
    <row r="20" spans="1:7" ht="15" thickBot="1" x14ac:dyDescent="0.35">
      <c r="B20" s="68" t="s">
        <v>50</v>
      </c>
      <c r="C20" s="68" t="s">
        <v>51</v>
      </c>
      <c r="D20" s="68" t="s">
        <v>52</v>
      </c>
      <c r="E20" s="68" t="s">
        <v>53</v>
      </c>
      <c r="F20" s="68" t="s">
        <v>55</v>
      </c>
    </row>
    <row r="21" spans="1:7" x14ac:dyDescent="0.3">
      <c r="B21" s="69" t="s">
        <v>60</v>
      </c>
      <c r="C21" s="69" t="s">
        <v>15</v>
      </c>
      <c r="D21" s="71">
        <v>0.1</v>
      </c>
      <c r="E21" s="71">
        <v>0.226693026881682</v>
      </c>
      <c r="F21" s="69" t="s">
        <v>61</v>
      </c>
    </row>
    <row r="22" spans="1:7" ht="15" thickBot="1" x14ac:dyDescent="0.35">
      <c r="B22" s="67" t="s">
        <v>62</v>
      </c>
      <c r="C22" s="67" t="s">
        <v>16</v>
      </c>
      <c r="D22" s="72">
        <v>1.4999999999999999E-2</v>
      </c>
      <c r="E22" s="72">
        <v>2.1270607913771021E-2</v>
      </c>
      <c r="F22" s="67" t="s">
        <v>61</v>
      </c>
    </row>
    <row r="25" spans="1:7" ht="15" thickBot="1" x14ac:dyDescent="0.35">
      <c r="A25" t="s">
        <v>56</v>
      </c>
    </row>
    <row r="26" spans="1:7" ht="15" thickBot="1" x14ac:dyDescent="0.35">
      <c r="B26" s="68" t="s">
        <v>50</v>
      </c>
      <c r="C26" s="68" t="s">
        <v>51</v>
      </c>
      <c r="D26" s="68" t="s">
        <v>57</v>
      </c>
      <c r="E26" s="68" t="s">
        <v>58</v>
      </c>
      <c r="F26" s="68" t="s">
        <v>59</v>
      </c>
      <c r="G26" s="68" t="s">
        <v>8</v>
      </c>
    </row>
    <row r="27" spans="1:7" ht="15" thickBot="1" x14ac:dyDescent="0.35">
      <c r="B27" s="67" t="s">
        <v>29</v>
      </c>
      <c r="C27" s="67" t="s">
        <v>35</v>
      </c>
      <c r="D27" s="70">
        <v>639999.94999999995</v>
      </c>
      <c r="E27" s="67" t="s">
        <v>63</v>
      </c>
      <c r="F27" s="67" t="s">
        <v>64</v>
      </c>
      <c r="G27" s="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E683-9BD9-4553-A83F-78F3326C3D57}">
  <dimension ref="A1:G29"/>
  <sheetViews>
    <sheetView showGridLines="0" tabSelected="1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82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83</v>
      </c>
    </row>
    <row r="8" spans="1:5" hidden="1" outlineLevel="1" x14ac:dyDescent="0.3">
      <c r="A8" s="7"/>
      <c r="B8" t="s">
        <v>81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68" t="s">
        <v>50</v>
      </c>
      <c r="C15" s="68" t="s">
        <v>51</v>
      </c>
      <c r="D15" s="68" t="s">
        <v>52</v>
      </c>
      <c r="E15" s="68" t="s">
        <v>53</v>
      </c>
    </row>
    <row r="16" spans="1:5" ht="15" thickBot="1" x14ac:dyDescent="0.35">
      <c r="B16" s="67" t="s">
        <v>29</v>
      </c>
      <c r="C16" s="67" t="s">
        <v>35</v>
      </c>
      <c r="D16" s="70">
        <v>622877.09439999994</v>
      </c>
      <c r="E16" s="70">
        <v>640000.14520000003</v>
      </c>
    </row>
    <row r="19" spans="1:7" ht="15" thickBot="1" x14ac:dyDescent="0.35">
      <c r="A19" t="s">
        <v>54</v>
      </c>
    </row>
    <row r="20" spans="1:7" ht="15" thickBot="1" x14ac:dyDescent="0.35">
      <c r="B20" s="68" t="s">
        <v>50</v>
      </c>
      <c r="C20" s="68" t="s">
        <v>51</v>
      </c>
      <c r="D20" s="68" t="s">
        <v>52</v>
      </c>
      <c r="E20" s="68" t="s">
        <v>53</v>
      </c>
      <c r="F20" s="68" t="s">
        <v>55</v>
      </c>
    </row>
    <row r="21" spans="1:7" x14ac:dyDescent="0.3">
      <c r="B21" s="69" t="s">
        <v>60</v>
      </c>
      <c r="C21" s="69" t="s">
        <v>15</v>
      </c>
      <c r="D21" s="71">
        <v>0.15</v>
      </c>
      <c r="E21" s="71">
        <v>0.17283479610661426</v>
      </c>
      <c r="F21" s="69" t="s">
        <v>61</v>
      </c>
    </row>
    <row r="22" spans="1:7" ht="15" thickBot="1" x14ac:dyDescent="0.35">
      <c r="B22" s="67" t="s">
        <v>62</v>
      </c>
      <c r="C22" s="67" t="s">
        <v>16</v>
      </c>
      <c r="D22" s="72">
        <v>0.04</v>
      </c>
      <c r="E22" s="72">
        <v>4.3731865887940702E-2</v>
      </c>
      <c r="F22" s="67" t="s">
        <v>61</v>
      </c>
    </row>
    <row r="25" spans="1:7" ht="15" thickBot="1" x14ac:dyDescent="0.35">
      <c r="A25" t="s">
        <v>56</v>
      </c>
    </row>
    <row r="26" spans="1:7" ht="15" thickBot="1" x14ac:dyDescent="0.35">
      <c r="B26" s="68" t="s">
        <v>50</v>
      </c>
      <c r="C26" s="68" t="s">
        <v>51</v>
      </c>
      <c r="D26" s="68" t="s">
        <v>57</v>
      </c>
      <c r="E26" s="68" t="s">
        <v>58</v>
      </c>
      <c r="F26" s="68" t="s">
        <v>59</v>
      </c>
      <c r="G26" s="68" t="s">
        <v>8</v>
      </c>
    </row>
    <row r="27" spans="1:7" x14ac:dyDescent="0.3">
      <c r="B27" s="69" t="s">
        <v>29</v>
      </c>
      <c r="C27" s="69" t="s">
        <v>35</v>
      </c>
      <c r="D27" s="73">
        <v>640000.15</v>
      </c>
      <c r="E27" s="69" t="s">
        <v>63</v>
      </c>
      <c r="F27" s="69" t="s">
        <v>64</v>
      </c>
      <c r="G27" s="69">
        <v>0</v>
      </c>
    </row>
    <row r="28" spans="1:7" x14ac:dyDescent="0.3">
      <c r="B28" s="69" t="s">
        <v>60</v>
      </c>
      <c r="C28" s="69" t="s">
        <v>15</v>
      </c>
      <c r="D28" s="71">
        <v>0.17283479610661426</v>
      </c>
      <c r="E28" s="69" t="s">
        <v>84</v>
      </c>
      <c r="F28" s="69" t="s">
        <v>66</v>
      </c>
      <c r="G28" s="69">
        <v>2.7165203893385753E-2</v>
      </c>
    </row>
    <row r="29" spans="1:7" ht="15" thickBot="1" x14ac:dyDescent="0.35">
      <c r="B29" s="67" t="s">
        <v>62</v>
      </c>
      <c r="C29" s="67" t="s">
        <v>16</v>
      </c>
      <c r="D29" s="72">
        <v>4.3731865887940702E-2</v>
      </c>
      <c r="E29" s="67" t="s">
        <v>85</v>
      </c>
      <c r="F29" s="67" t="s">
        <v>66</v>
      </c>
      <c r="G29" s="67">
        <v>6.2681341120593009E-3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="150" zoomScaleNormal="150" workbookViewId="0">
      <selection activeCell="E9" sqref="E9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117283.47961066144</v>
      </c>
    </row>
    <row r="10" spans="2:8" x14ac:dyDescent="0.3">
      <c r="B10" s="4">
        <v>1</v>
      </c>
      <c r="C10" s="2">
        <f>(base*(1+raise)^B10)*(1+bonus)</f>
        <v>122412.5050118659</v>
      </c>
    </row>
    <row r="11" spans="2:8" x14ac:dyDescent="0.3">
      <c r="B11" s="4">
        <v>2</v>
      </c>
      <c r="C11" s="2">
        <f>(base*(1+raise)^B11)*(1+bonus)</f>
        <v>127765.83226405167</v>
      </c>
    </row>
    <row r="12" spans="2:8" x14ac:dyDescent="0.3">
      <c r="B12" s="4">
        <v>3</v>
      </c>
      <c r="C12" s="2">
        <f>(base*(1+raise)^B12)*(1+bonus)</f>
        <v>133353.27050568431</v>
      </c>
    </row>
    <row r="13" spans="2:8" ht="15" thickBot="1" x14ac:dyDescent="0.35">
      <c r="B13" s="36">
        <v>4</v>
      </c>
      <c r="C13" s="37">
        <f>(base*(1+raise)^B13)*(1+bonus)</f>
        <v>139185.05784715715</v>
      </c>
    </row>
    <row r="14" spans="2:8" ht="15.6" thickTop="1" thickBot="1" x14ac:dyDescent="0.35">
      <c r="B14" s="34" t="s">
        <v>3</v>
      </c>
      <c r="C14" s="35">
        <f>SUM(C9:C13)</f>
        <v>640000.14523942047</v>
      </c>
    </row>
  </sheetData>
  <scenarios current="0" show="0" sqref="C9:C14">
    <scenario name="Job 1" locked="1" count="3" user="Nitin Gulati" comment="Created by Nitin Gulati on 30-03-2025">
      <inputCells r="C3" val="100000" numFmtId="165"/>
      <inputCells r="C4" val="0.1" numFmtId="9"/>
      <inputCells r="C5" val="0.015" numFmtId="166"/>
    </scenario>
    <scenario name="Job 2" locked="1" count="3" user="Nitin Gulati" comment="Created by Nitin Gulati on 30-03-2025">
      <inputCells r="C3" val="80000" numFmtId="165"/>
      <inputCells r="C4" val="0.15" numFmtId="9"/>
      <inputCells r="C5" val="0.012" numFmtId="166"/>
    </scenario>
    <scenario name="Job 3" locked="1" count="3" user="Nitin Gulati" comment="Created by Nitin Gulati on 30-03-2025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topLeftCell="C1" workbookViewId="0"/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Sheet1</vt:lpstr>
      <vt:lpstr>Forecast_Original</vt:lpstr>
      <vt:lpstr>Forecast_Final</vt:lpstr>
      <vt:lpstr>Scenario Summary</vt:lpstr>
      <vt:lpstr>Answer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Nitin Gulati</cp:lastModifiedBy>
  <dcterms:created xsi:type="dcterms:W3CDTF">2024-08-08T18:34:47Z</dcterms:created>
  <dcterms:modified xsi:type="dcterms:W3CDTF">2025-04-03T23:20:26Z</dcterms:modified>
</cp:coreProperties>
</file>