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drawings/drawing4.xml" ContentType="application/vnd.openxmlformats-officedocument.drawing+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70E3D51F-50D0-461F-9F7A-3793E12B6099}" xr6:coauthVersionLast="47" xr6:coauthVersionMax="47" xr10:uidLastSave="{00000000-0000-0000-0000-000000000000}"/>
  <bookViews>
    <workbookView xWindow="-108" yWindow="-108" windowWidth="23256" windowHeight="12456" xr2:uid="{6374C963-8A48-46A0-8826-D66AE310A0FD}"/>
  </bookViews>
  <sheets>
    <sheet name="dashboard" sheetId="7" r:id="rId1"/>
    <sheet name="kpi" sheetId="6" r:id="rId2"/>
    <sheet name="actual" sheetId="1" r:id="rId3"/>
    <sheet name="theory" sheetId="2" r:id="rId4"/>
    <sheet name="misc" sheetId="5" r:id="rId5"/>
  </sheets>
  <definedNames>
    <definedName name="_xlnm._FilterDatabase" localSheetId="2" hidden="1">actual!$A$1:$L$993</definedName>
    <definedName name="_xlchart.v1.0" hidden="1">kpi!$P$26:$P$36</definedName>
    <definedName name="_xlchart.v1.1" hidden="1">kpi!$Q$25</definedName>
    <definedName name="_xlchart.v1.14" hidden="1">kpi!$P$26:$P$36</definedName>
    <definedName name="_xlchart.v1.15" hidden="1">kpi!$Q$25</definedName>
    <definedName name="_xlchart.v1.16" hidden="1">kpi!$Q$26:$Q$36</definedName>
    <definedName name="_xlchart.v1.2" hidden="1">kpi!$Q$26:$Q$36</definedName>
    <definedName name="_xlchart.v1.7" hidden="1">kpi!$P$26:$P$36</definedName>
    <definedName name="_xlchart.v1.8" hidden="1">kpi!$Q$25</definedName>
    <definedName name="_xlchart.v1.9" hidden="1">kpi!$Q$26:$Q$36</definedName>
    <definedName name="_xlchart.v5.10" hidden="1">kpi!$W$10</definedName>
    <definedName name="_xlchart.v5.11" hidden="1">kpi!$W$11:$W$30</definedName>
    <definedName name="_xlchart.v5.12" hidden="1">kpi!$X$10</definedName>
    <definedName name="_xlchart.v5.13" hidden="1">kpi!$X$11:$X$30</definedName>
    <definedName name="_xlchart.v5.3" hidden="1">kpi!$W$10</definedName>
    <definedName name="_xlchart.v5.4" hidden="1">kpi!$W$11:$W$30</definedName>
    <definedName name="_xlchart.v5.5" hidden="1">kpi!$X$10</definedName>
    <definedName name="_xlchart.v5.6" hidden="1">kpi!$X$11:$X$30</definedName>
    <definedName name="Slicer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93" i="1" l="1"/>
  <c r="J993" i="1"/>
  <c r="K992" i="1"/>
  <c r="L992" i="1" s="1"/>
  <c r="J992" i="1"/>
  <c r="L991" i="1"/>
  <c r="K991" i="1"/>
  <c r="J991" i="1"/>
  <c r="K990" i="1"/>
  <c r="L990" i="1" s="1"/>
  <c r="J990" i="1"/>
  <c r="L989" i="1"/>
  <c r="K989" i="1"/>
  <c r="J989" i="1"/>
  <c r="K988" i="1"/>
  <c r="J988" i="1"/>
  <c r="K987" i="1"/>
  <c r="J987" i="1"/>
  <c r="L987" i="1" s="1"/>
  <c r="K986" i="1"/>
  <c r="L986" i="1" s="1"/>
  <c r="J986" i="1"/>
  <c r="K985" i="1"/>
  <c r="L985" i="1" s="1"/>
  <c r="J985" i="1"/>
  <c r="K984" i="1"/>
  <c r="L984" i="1" s="1"/>
  <c r="J984" i="1"/>
  <c r="L983" i="1"/>
  <c r="K983" i="1"/>
  <c r="J983" i="1"/>
  <c r="K982" i="1"/>
  <c r="L982" i="1" s="1"/>
  <c r="J982" i="1"/>
  <c r="L981" i="1"/>
  <c r="K981" i="1"/>
  <c r="J981" i="1"/>
  <c r="L980" i="1"/>
  <c r="K980" i="1"/>
  <c r="J980" i="1"/>
  <c r="K979" i="1"/>
  <c r="J979" i="1"/>
  <c r="K978" i="1"/>
  <c r="J978" i="1"/>
  <c r="L977" i="1"/>
  <c r="K977" i="1"/>
  <c r="J977" i="1"/>
  <c r="L976" i="1"/>
  <c r="K976" i="1"/>
  <c r="J976" i="1"/>
  <c r="K975" i="1"/>
  <c r="J975" i="1"/>
  <c r="K974" i="1"/>
  <c r="J974" i="1"/>
  <c r="K973" i="1"/>
  <c r="L973" i="1" s="1"/>
  <c r="J973" i="1"/>
  <c r="L972" i="1"/>
  <c r="K972" i="1"/>
  <c r="J972" i="1"/>
  <c r="K971" i="1"/>
  <c r="L971" i="1" s="1"/>
  <c r="J971" i="1"/>
  <c r="K970" i="1"/>
  <c r="J970" i="1"/>
  <c r="K969" i="1"/>
  <c r="L969" i="1" s="1"/>
  <c r="J969" i="1"/>
  <c r="L968" i="1"/>
  <c r="K968" i="1"/>
  <c r="J968" i="1"/>
  <c r="L967" i="1"/>
  <c r="K967" i="1"/>
  <c r="J967" i="1"/>
  <c r="K966" i="1"/>
  <c r="J966" i="1"/>
  <c r="K965" i="1"/>
  <c r="L965" i="1" s="1"/>
  <c r="J965" i="1"/>
  <c r="L964" i="1"/>
  <c r="K964" i="1"/>
  <c r="J964" i="1"/>
  <c r="L963" i="1"/>
  <c r="K963" i="1"/>
  <c r="J963" i="1"/>
  <c r="K962" i="1"/>
  <c r="J962" i="1"/>
  <c r="K961" i="1"/>
  <c r="L961" i="1" s="1"/>
  <c r="J961" i="1"/>
  <c r="L960" i="1"/>
  <c r="K960" i="1"/>
  <c r="J960" i="1"/>
  <c r="L959" i="1"/>
  <c r="K959" i="1"/>
  <c r="J959" i="1"/>
  <c r="K958" i="1"/>
  <c r="J958" i="1"/>
  <c r="K957" i="1"/>
  <c r="J957" i="1"/>
  <c r="K956" i="1"/>
  <c r="L956" i="1" s="1"/>
  <c r="J956" i="1"/>
  <c r="L955" i="1"/>
  <c r="K955" i="1"/>
  <c r="J955" i="1"/>
  <c r="K954" i="1"/>
  <c r="L954" i="1" s="1"/>
  <c r="J954" i="1"/>
  <c r="K953" i="1"/>
  <c r="L953" i="1" s="1"/>
  <c r="J953" i="1"/>
  <c r="K952" i="1"/>
  <c r="L952" i="1" s="1"/>
  <c r="J952" i="1"/>
  <c r="L951" i="1"/>
  <c r="K951" i="1"/>
  <c r="J951" i="1"/>
  <c r="K950" i="1"/>
  <c r="L950" i="1" s="1"/>
  <c r="J950" i="1"/>
  <c r="K949" i="1"/>
  <c r="L949" i="1" s="1"/>
  <c r="J949" i="1"/>
  <c r="K948" i="1"/>
  <c r="J948" i="1"/>
  <c r="L948" i="1" s="1"/>
  <c r="K947" i="1"/>
  <c r="L947" i="1" s="1"/>
  <c r="J947" i="1"/>
  <c r="K946" i="1"/>
  <c r="L946" i="1" s="1"/>
  <c r="J946" i="1"/>
  <c r="L945" i="1"/>
  <c r="K945" i="1"/>
  <c r="J945" i="1"/>
  <c r="K944" i="1"/>
  <c r="L944" i="1" s="1"/>
  <c r="J944" i="1"/>
  <c r="K943" i="1"/>
  <c r="L943" i="1" s="1"/>
  <c r="J943" i="1"/>
  <c r="K942" i="1"/>
  <c r="L942" i="1" s="1"/>
  <c r="J942" i="1"/>
  <c r="L941" i="1"/>
  <c r="K941" i="1"/>
  <c r="J941" i="1"/>
  <c r="K940" i="1"/>
  <c r="L940" i="1" s="1"/>
  <c r="J940" i="1"/>
  <c r="L939" i="1"/>
  <c r="K939" i="1"/>
  <c r="J939" i="1"/>
  <c r="K938" i="1"/>
  <c r="L938" i="1" s="1"/>
  <c r="J938" i="1"/>
  <c r="L937" i="1"/>
  <c r="K937" i="1"/>
  <c r="J937" i="1"/>
  <c r="K936" i="1"/>
  <c r="L936" i="1" s="1"/>
  <c r="J936" i="1"/>
  <c r="K935" i="1"/>
  <c r="J935" i="1"/>
  <c r="L935" i="1" s="1"/>
  <c r="K934" i="1"/>
  <c r="L934" i="1" s="1"/>
  <c r="J934" i="1"/>
  <c r="L933" i="1"/>
  <c r="K933" i="1"/>
  <c r="J933" i="1"/>
  <c r="L932" i="1"/>
  <c r="K932" i="1"/>
  <c r="J932" i="1"/>
  <c r="K931" i="1"/>
  <c r="J931" i="1"/>
  <c r="K930" i="1"/>
  <c r="J930" i="1"/>
  <c r="L929" i="1"/>
  <c r="K929" i="1"/>
  <c r="J929" i="1"/>
  <c r="L928" i="1"/>
  <c r="K928" i="1"/>
  <c r="J928" i="1"/>
  <c r="K927" i="1"/>
  <c r="L927" i="1" s="1"/>
  <c r="J927" i="1"/>
  <c r="K926" i="1"/>
  <c r="J926" i="1"/>
  <c r="K925" i="1"/>
  <c r="L925" i="1" s="1"/>
  <c r="J925" i="1"/>
  <c r="K924" i="1"/>
  <c r="L924" i="1" s="1"/>
  <c r="J924" i="1"/>
  <c r="K923" i="1"/>
  <c r="L923" i="1" s="1"/>
  <c r="J923" i="1"/>
  <c r="K922" i="1"/>
  <c r="J922" i="1"/>
  <c r="K921" i="1"/>
  <c r="L921" i="1" s="1"/>
  <c r="J921" i="1"/>
  <c r="L920" i="1"/>
  <c r="K920" i="1"/>
  <c r="J920" i="1"/>
  <c r="L919" i="1"/>
  <c r="K919" i="1"/>
  <c r="J919" i="1"/>
  <c r="K918" i="1"/>
  <c r="J918" i="1"/>
  <c r="L917" i="1"/>
  <c r="K917" i="1"/>
  <c r="J917" i="1"/>
  <c r="L916" i="1"/>
  <c r="K916" i="1"/>
  <c r="J916" i="1"/>
  <c r="L915" i="1"/>
  <c r="K915" i="1"/>
  <c r="J915" i="1"/>
  <c r="K914" i="1"/>
  <c r="J914" i="1"/>
  <c r="K913" i="1"/>
  <c r="L913" i="1" s="1"/>
  <c r="J913" i="1"/>
  <c r="K912" i="1"/>
  <c r="L912" i="1" s="1"/>
  <c r="J912" i="1"/>
  <c r="L911" i="1"/>
  <c r="K911" i="1"/>
  <c r="J911" i="1"/>
  <c r="K910" i="1"/>
  <c r="J910" i="1"/>
  <c r="K909" i="1"/>
  <c r="J909" i="1"/>
  <c r="L908" i="1"/>
  <c r="K908" i="1"/>
  <c r="J908" i="1"/>
  <c r="L907" i="1"/>
  <c r="K907" i="1"/>
  <c r="J907" i="1"/>
  <c r="K906" i="1"/>
  <c r="L906" i="1" s="1"/>
  <c r="J906" i="1"/>
  <c r="K905" i="1"/>
  <c r="J905" i="1"/>
  <c r="K904" i="1"/>
  <c r="L904" i="1" s="1"/>
  <c r="J904" i="1"/>
  <c r="L903" i="1"/>
  <c r="K903" i="1"/>
  <c r="J903" i="1"/>
  <c r="K902" i="1"/>
  <c r="L902" i="1" s="1"/>
  <c r="J902" i="1"/>
  <c r="K901" i="1"/>
  <c r="L901" i="1" s="1"/>
  <c r="J901" i="1"/>
  <c r="K900" i="1"/>
  <c r="L900" i="1" s="1"/>
  <c r="J900" i="1"/>
  <c r="K899" i="1"/>
  <c r="L899" i="1" s="1"/>
  <c r="J899" i="1"/>
  <c r="K898" i="1"/>
  <c r="L898" i="1" s="1"/>
  <c r="J898" i="1"/>
  <c r="L897" i="1"/>
  <c r="K897" i="1"/>
  <c r="J897" i="1"/>
  <c r="K896" i="1"/>
  <c r="J896" i="1"/>
  <c r="K895" i="1"/>
  <c r="L895" i="1" s="1"/>
  <c r="J895" i="1"/>
  <c r="K894" i="1"/>
  <c r="L894" i="1" s="1"/>
  <c r="J894" i="1"/>
  <c r="L893" i="1"/>
  <c r="K893" i="1"/>
  <c r="J893" i="1"/>
  <c r="K892" i="1"/>
  <c r="L892" i="1" s="1"/>
  <c r="J892" i="1"/>
  <c r="K891" i="1"/>
  <c r="L891" i="1" s="1"/>
  <c r="J891" i="1"/>
  <c r="K890" i="1"/>
  <c r="L890" i="1" s="1"/>
  <c r="J890" i="1"/>
  <c r="K889" i="1"/>
  <c r="L889" i="1" s="1"/>
  <c r="J889" i="1"/>
  <c r="K888" i="1"/>
  <c r="L888" i="1" s="1"/>
  <c r="J888" i="1"/>
  <c r="K887" i="1"/>
  <c r="L887" i="1" s="1"/>
  <c r="J887" i="1"/>
  <c r="K886" i="1"/>
  <c r="J886" i="1"/>
  <c r="L885" i="1"/>
  <c r="K885" i="1"/>
  <c r="J885" i="1"/>
  <c r="L884" i="1"/>
  <c r="K884" i="1"/>
  <c r="J884" i="1"/>
  <c r="K883" i="1"/>
  <c r="L883" i="1" s="1"/>
  <c r="J883" i="1"/>
  <c r="K882" i="1"/>
  <c r="L882" i="1" s="1"/>
  <c r="J882" i="1"/>
  <c r="L881" i="1"/>
  <c r="K881" i="1"/>
  <c r="J881" i="1"/>
  <c r="L880" i="1"/>
  <c r="K880" i="1"/>
  <c r="J880" i="1"/>
  <c r="K879" i="1"/>
  <c r="J879" i="1"/>
  <c r="K878" i="1"/>
  <c r="L878" i="1" s="1"/>
  <c r="J878" i="1"/>
  <c r="L877" i="1"/>
  <c r="K877" i="1"/>
  <c r="J877" i="1"/>
  <c r="K876" i="1"/>
  <c r="L876" i="1" s="1"/>
  <c r="J876" i="1"/>
  <c r="K875" i="1"/>
  <c r="L875" i="1" s="1"/>
  <c r="J875" i="1"/>
  <c r="K874" i="1"/>
  <c r="L874" i="1" s="1"/>
  <c r="J874" i="1"/>
  <c r="K873" i="1"/>
  <c r="L873" i="1" s="1"/>
  <c r="J873" i="1"/>
  <c r="L872" i="1"/>
  <c r="K872" i="1"/>
  <c r="J872" i="1"/>
  <c r="L871" i="1"/>
  <c r="K871" i="1"/>
  <c r="J871" i="1"/>
  <c r="K870" i="1"/>
  <c r="J870" i="1"/>
  <c r="K869" i="1"/>
  <c r="L869" i="1" s="1"/>
  <c r="J869" i="1"/>
  <c r="L868" i="1"/>
  <c r="K868" i="1"/>
  <c r="J868" i="1"/>
  <c r="L867" i="1"/>
  <c r="K867" i="1"/>
  <c r="J867" i="1"/>
  <c r="K866" i="1"/>
  <c r="J866" i="1"/>
  <c r="L865" i="1"/>
  <c r="K865" i="1"/>
  <c r="J865" i="1"/>
  <c r="L864" i="1"/>
  <c r="K864" i="1"/>
  <c r="J864" i="1"/>
  <c r="K863" i="1"/>
  <c r="L863" i="1" s="1"/>
  <c r="J863" i="1"/>
  <c r="K862" i="1"/>
  <c r="L862" i="1" s="1"/>
  <c r="J862" i="1"/>
  <c r="K861" i="1"/>
  <c r="J861" i="1"/>
  <c r="L860" i="1"/>
  <c r="K860" i="1"/>
  <c r="J860" i="1"/>
  <c r="L859" i="1"/>
  <c r="K859" i="1"/>
  <c r="J859" i="1"/>
  <c r="K858" i="1"/>
  <c r="L858" i="1" s="1"/>
  <c r="J858" i="1"/>
  <c r="K857" i="1"/>
  <c r="J857" i="1"/>
  <c r="K856" i="1"/>
  <c r="L856" i="1" s="1"/>
  <c r="J856" i="1"/>
  <c r="L855" i="1"/>
  <c r="K855" i="1"/>
  <c r="J855" i="1"/>
  <c r="K854" i="1"/>
  <c r="L854" i="1" s="1"/>
  <c r="J854" i="1"/>
  <c r="K853" i="1"/>
  <c r="L853" i="1" s="1"/>
  <c r="J853" i="1"/>
  <c r="K852" i="1"/>
  <c r="L852" i="1" s="1"/>
  <c r="J852" i="1"/>
  <c r="K851" i="1"/>
  <c r="L851" i="1" s="1"/>
  <c r="J851" i="1"/>
  <c r="K850" i="1"/>
  <c r="J850" i="1"/>
  <c r="L849" i="1"/>
  <c r="K849" i="1"/>
  <c r="J849" i="1"/>
  <c r="K848" i="1"/>
  <c r="J848" i="1"/>
  <c r="K847" i="1"/>
  <c r="L847" i="1" s="1"/>
  <c r="J847" i="1"/>
  <c r="K846" i="1"/>
  <c r="L846" i="1" s="1"/>
  <c r="J846" i="1"/>
  <c r="L845" i="1"/>
  <c r="K845" i="1"/>
  <c r="J845" i="1"/>
  <c r="K844" i="1"/>
  <c r="L844" i="1" s="1"/>
  <c r="J844" i="1"/>
  <c r="K843" i="1"/>
  <c r="L843" i="1" s="1"/>
  <c r="J843" i="1"/>
  <c r="K842" i="1"/>
  <c r="L842" i="1" s="1"/>
  <c r="J842" i="1"/>
  <c r="L841" i="1"/>
  <c r="K841" i="1"/>
  <c r="J841" i="1"/>
  <c r="K840" i="1"/>
  <c r="L840" i="1" s="1"/>
  <c r="J840" i="1"/>
  <c r="L839" i="1"/>
  <c r="K839" i="1"/>
  <c r="J839" i="1"/>
  <c r="K838" i="1"/>
  <c r="J838" i="1"/>
  <c r="L837" i="1"/>
  <c r="K837" i="1"/>
  <c r="J837" i="1"/>
  <c r="L836" i="1"/>
  <c r="K836" i="1"/>
  <c r="J836" i="1"/>
  <c r="K835" i="1"/>
  <c r="J835" i="1"/>
  <c r="K834" i="1"/>
  <c r="L834" i="1" s="1"/>
  <c r="J834" i="1"/>
  <c r="L833" i="1"/>
  <c r="K833" i="1"/>
  <c r="J833" i="1"/>
  <c r="L832" i="1"/>
  <c r="K832" i="1"/>
  <c r="J832" i="1"/>
  <c r="K831" i="1"/>
  <c r="J831" i="1"/>
  <c r="K830" i="1"/>
  <c r="J830" i="1"/>
  <c r="L829" i="1"/>
  <c r="K829" i="1"/>
  <c r="J829" i="1"/>
  <c r="K828" i="1"/>
  <c r="L828" i="1" s="1"/>
  <c r="J828" i="1"/>
  <c r="K827" i="1"/>
  <c r="L827" i="1" s="1"/>
  <c r="J827" i="1"/>
  <c r="K826" i="1"/>
  <c r="J826" i="1"/>
  <c r="K825" i="1"/>
  <c r="J825" i="1"/>
  <c r="L825" i="1" s="1"/>
  <c r="L824" i="1"/>
  <c r="K824" i="1"/>
  <c r="J824" i="1"/>
  <c r="L823" i="1"/>
  <c r="K823" i="1"/>
  <c r="J823" i="1"/>
  <c r="K822" i="1"/>
  <c r="J822" i="1"/>
  <c r="L821" i="1"/>
  <c r="K821" i="1"/>
  <c r="J821" i="1"/>
  <c r="L820" i="1"/>
  <c r="K820" i="1"/>
  <c r="J820" i="1"/>
  <c r="L819" i="1"/>
  <c r="K819" i="1"/>
  <c r="J819" i="1"/>
  <c r="K818" i="1"/>
  <c r="J818" i="1"/>
  <c r="K817" i="1"/>
  <c r="L817" i="1" s="1"/>
  <c r="J817" i="1"/>
  <c r="K816" i="1"/>
  <c r="L816" i="1" s="1"/>
  <c r="J816" i="1"/>
  <c r="K815" i="1"/>
  <c r="L815" i="1" s="1"/>
  <c r="J815" i="1"/>
  <c r="K814" i="1"/>
  <c r="L814" i="1" s="1"/>
  <c r="J814" i="1"/>
  <c r="K813" i="1"/>
  <c r="J813" i="1"/>
  <c r="K812" i="1"/>
  <c r="L812" i="1" s="1"/>
  <c r="J812" i="1"/>
  <c r="L811" i="1"/>
  <c r="K811" i="1"/>
  <c r="J811" i="1"/>
  <c r="K810" i="1"/>
  <c r="L810" i="1" s="1"/>
  <c r="J810" i="1"/>
  <c r="K809" i="1"/>
  <c r="J809" i="1"/>
  <c r="K808" i="1"/>
  <c r="L808" i="1" s="1"/>
  <c r="J808" i="1"/>
  <c r="L807" i="1"/>
  <c r="K807" i="1"/>
  <c r="J807" i="1"/>
  <c r="K806" i="1"/>
  <c r="L806" i="1" s="1"/>
  <c r="J806" i="1"/>
  <c r="K805" i="1"/>
  <c r="J805" i="1"/>
  <c r="L805" i="1" s="1"/>
  <c r="K804" i="1"/>
  <c r="L804" i="1" s="1"/>
  <c r="J804" i="1"/>
  <c r="L803" i="1"/>
  <c r="K803" i="1"/>
  <c r="J803" i="1"/>
  <c r="K802" i="1"/>
  <c r="J802" i="1"/>
  <c r="L801" i="1"/>
  <c r="K801" i="1"/>
  <c r="J801" i="1"/>
  <c r="K800" i="1"/>
  <c r="J800" i="1"/>
  <c r="K799" i="1"/>
  <c r="L799" i="1" s="1"/>
  <c r="J799" i="1"/>
  <c r="K798" i="1"/>
  <c r="L798" i="1" s="1"/>
  <c r="J798" i="1"/>
  <c r="L797" i="1"/>
  <c r="K797" i="1"/>
  <c r="J797" i="1"/>
  <c r="K796" i="1"/>
  <c r="L796" i="1" s="1"/>
  <c r="J796" i="1"/>
  <c r="K795" i="1"/>
  <c r="L795" i="1" s="1"/>
  <c r="J795" i="1"/>
  <c r="K794" i="1"/>
  <c r="L794" i="1" s="1"/>
  <c r="J794" i="1"/>
  <c r="K793" i="1"/>
  <c r="L793" i="1" s="1"/>
  <c r="J793" i="1"/>
  <c r="K792" i="1"/>
  <c r="L792" i="1" s="1"/>
  <c r="J792" i="1"/>
  <c r="L791" i="1"/>
  <c r="K791" i="1"/>
  <c r="J791" i="1"/>
  <c r="K790" i="1"/>
  <c r="J790" i="1"/>
  <c r="L789" i="1"/>
  <c r="K789" i="1"/>
  <c r="J789" i="1"/>
  <c r="L788" i="1"/>
  <c r="K788" i="1"/>
  <c r="J788" i="1"/>
  <c r="K787" i="1"/>
  <c r="L787" i="1" s="1"/>
  <c r="J787" i="1"/>
  <c r="K786" i="1"/>
  <c r="J786" i="1"/>
  <c r="K785" i="1"/>
  <c r="L785" i="1" s="1"/>
  <c r="J785" i="1"/>
  <c r="L784" i="1"/>
  <c r="K784" i="1"/>
  <c r="J784" i="1"/>
  <c r="K783" i="1"/>
  <c r="L783" i="1" s="1"/>
  <c r="J783" i="1"/>
  <c r="K782" i="1"/>
  <c r="L782" i="1" s="1"/>
  <c r="J782" i="1"/>
  <c r="K781" i="1"/>
  <c r="L781" i="1" s="1"/>
  <c r="J781" i="1"/>
  <c r="K780" i="1"/>
  <c r="L780" i="1" s="1"/>
  <c r="J780" i="1"/>
  <c r="K779" i="1"/>
  <c r="L779" i="1" s="1"/>
  <c r="J779" i="1"/>
  <c r="K778" i="1"/>
  <c r="L778" i="1" s="1"/>
  <c r="J778" i="1"/>
  <c r="K777" i="1"/>
  <c r="L777" i="1" s="1"/>
  <c r="J777" i="1"/>
  <c r="L776" i="1"/>
  <c r="K776" i="1"/>
  <c r="J776" i="1"/>
  <c r="L775" i="1"/>
  <c r="K775" i="1"/>
  <c r="J775" i="1"/>
  <c r="K774" i="1"/>
  <c r="J774" i="1"/>
  <c r="K773" i="1"/>
  <c r="J773" i="1"/>
  <c r="L773" i="1" s="1"/>
  <c r="L772" i="1"/>
  <c r="K772" i="1"/>
  <c r="J772" i="1"/>
  <c r="L771" i="1"/>
  <c r="K771" i="1"/>
  <c r="J771" i="1"/>
  <c r="K770" i="1"/>
  <c r="J770" i="1"/>
  <c r="L769" i="1"/>
  <c r="K769" i="1"/>
  <c r="J769" i="1"/>
  <c r="L768" i="1"/>
  <c r="K768" i="1"/>
  <c r="J768" i="1"/>
  <c r="K767" i="1"/>
  <c r="L767" i="1" s="1"/>
  <c r="J767" i="1"/>
  <c r="K766" i="1"/>
  <c r="J766" i="1"/>
  <c r="L765" i="1"/>
  <c r="K765" i="1"/>
  <c r="J765" i="1"/>
  <c r="K764" i="1"/>
  <c r="J764" i="1"/>
  <c r="L764" i="1" s="1"/>
  <c r="L763" i="1"/>
  <c r="K763" i="1"/>
  <c r="J763" i="1"/>
  <c r="K762" i="1"/>
  <c r="L762" i="1" s="1"/>
  <c r="J762" i="1"/>
  <c r="K761" i="1"/>
  <c r="J761" i="1"/>
  <c r="K760" i="1"/>
  <c r="L760" i="1" s="1"/>
  <c r="J760" i="1"/>
  <c r="K759" i="1"/>
  <c r="L759" i="1" s="1"/>
  <c r="J759" i="1"/>
  <c r="K758" i="1"/>
  <c r="L758" i="1" s="1"/>
  <c r="J758" i="1"/>
  <c r="K757" i="1"/>
  <c r="J757" i="1"/>
  <c r="K756" i="1"/>
  <c r="L756" i="1" s="1"/>
  <c r="J756" i="1"/>
  <c r="L755" i="1"/>
  <c r="K755" i="1"/>
  <c r="J755" i="1"/>
  <c r="K754" i="1"/>
  <c r="L754" i="1" s="1"/>
  <c r="J754" i="1"/>
  <c r="L753" i="1"/>
  <c r="K753" i="1"/>
  <c r="J753" i="1"/>
  <c r="K752" i="1"/>
  <c r="L752" i="1" s="1"/>
  <c r="J752" i="1"/>
  <c r="K751" i="1"/>
  <c r="L751" i="1" s="1"/>
  <c r="J751" i="1"/>
  <c r="K750" i="1"/>
  <c r="L750" i="1" s="1"/>
  <c r="J750" i="1"/>
  <c r="L749" i="1"/>
  <c r="K749" i="1"/>
  <c r="J749" i="1"/>
  <c r="K748" i="1"/>
  <c r="J748" i="1"/>
  <c r="K747" i="1"/>
  <c r="L747" i="1" s="1"/>
  <c r="J747" i="1"/>
  <c r="K746" i="1"/>
  <c r="L746" i="1" s="1"/>
  <c r="J746" i="1"/>
  <c r="L745" i="1"/>
  <c r="K745" i="1"/>
  <c r="J745" i="1"/>
  <c r="K744" i="1"/>
  <c r="J744" i="1"/>
  <c r="K743" i="1"/>
  <c r="L743" i="1" s="1"/>
  <c r="J743" i="1"/>
  <c r="K742" i="1"/>
  <c r="L742" i="1" s="1"/>
  <c r="J742" i="1"/>
  <c r="L741" i="1"/>
  <c r="K741" i="1"/>
  <c r="J741" i="1"/>
  <c r="L740" i="1"/>
  <c r="K740" i="1"/>
  <c r="J740" i="1"/>
  <c r="K739" i="1"/>
  <c r="L739" i="1" s="1"/>
  <c r="J739" i="1"/>
  <c r="K738" i="1"/>
  <c r="J738" i="1"/>
  <c r="K737" i="1"/>
  <c r="L737" i="1" s="1"/>
  <c r="J737" i="1"/>
  <c r="L736" i="1"/>
  <c r="K736" i="1"/>
  <c r="J736" i="1"/>
  <c r="K735" i="1"/>
  <c r="J735" i="1"/>
  <c r="K734" i="1"/>
  <c r="J734" i="1"/>
  <c r="K733" i="1"/>
  <c r="L733" i="1" s="1"/>
  <c r="J733" i="1"/>
  <c r="L732" i="1"/>
  <c r="K732" i="1"/>
  <c r="J732" i="1"/>
  <c r="K731" i="1"/>
  <c r="L731" i="1" s="1"/>
  <c r="J731" i="1"/>
  <c r="K730" i="1"/>
  <c r="J730" i="1"/>
  <c r="K729" i="1"/>
  <c r="L729" i="1" s="1"/>
  <c r="J729" i="1"/>
  <c r="L728" i="1"/>
  <c r="K728" i="1"/>
  <c r="J728" i="1"/>
  <c r="L727" i="1"/>
  <c r="K727" i="1"/>
  <c r="J727" i="1"/>
  <c r="K726" i="1"/>
  <c r="L726" i="1" s="1"/>
  <c r="J726" i="1"/>
  <c r="K725" i="1"/>
  <c r="L725" i="1" s="1"/>
  <c r="J725" i="1"/>
  <c r="K724" i="1"/>
  <c r="L724" i="1" s="1"/>
  <c r="J724" i="1"/>
  <c r="L723" i="1"/>
  <c r="K723" i="1"/>
  <c r="J723" i="1"/>
  <c r="K722" i="1"/>
  <c r="J722" i="1"/>
  <c r="K721" i="1"/>
  <c r="L721" i="1" s="1"/>
  <c r="J721" i="1"/>
  <c r="K720" i="1"/>
  <c r="L720" i="1" s="1"/>
  <c r="J720" i="1"/>
  <c r="K719" i="1"/>
  <c r="L719" i="1" s="1"/>
  <c r="J719" i="1"/>
  <c r="K718" i="1"/>
  <c r="J718" i="1"/>
  <c r="L717" i="1"/>
  <c r="K717" i="1"/>
  <c r="J717" i="1"/>
  <c r="K716" i="1"/>
  <c r="L716" i="1" s="1"/>
  <c r="J716" i="1"/>
  <c r="L715" i="1"/>
  <c r="K715" i="1"/>
  <c r="J715" i="1"/>
  <c r="K714" i="1"/>
  <c r="L714" i="1" s="1"/>
  <c r="J714" i="1"/>
  <c r="K713" i="1"/>
  <c r="J713" i="1"/>
  <c r="K712" i="1"/>
  <c r="J712" i="1"/>
  <c r="L712" i="1" s="1"/>
  <c r="K711" i="1"/>
  <c r="L711" i="1" s="1"/>
  <c r="J711" i="1"/>
  <c r="K710" i="1"/>
  <c r="L710" i="1" s="1"/>
  <c r="J710" i="1"/>
  <c r="K709" i="1"/>
  <c r="L709" i="1" s="1"/>
  <c r="J709" i="1"/>
  <c r="K708" i="1"/>
  <c r="L708" i="1" s="1"/>
  <c r="J708" i="1"/>
  <c r="K707" i="1"/>
  <c r="L707" i="1" s="1"/>
  <c r="J707" i="1"/>
  <c r="K706" i="1"/>
  <c r="L706" i="1" s="1"/>
  <c r="J706" i="1"/>
  <c r="L705" i="1"/>
  <c r="K705" i="1"/>
  <c r="J705" i="1"/>
  <c r="K704" i="1"/>
  <c r="J704" i="1"/>
  <c r="L704" i="1" s="1"/>
  <c r="K703" i="1"/>
  <c r="J703" i="1"/>
  <c r="L703" i="1" s="1"/>
  <c r="K702" i="1"/>
  <c r="L702" i="1" s="1"/>
  <c r="J702" i="1"/>
  <c r="L701" i="1"/>
  <c r="K701" i="1"/>
  <c r="J701" i="1"/>
  <c r="K700" i="1"/>
  <c r="L700" i="1" s="1"/>
  <c r="J700" i="1"/>
  <c r="K699" i="1"/>
  <c r="L699" i="1" s="1"/>
  <c r="J699" i="1"/>
  <c r="K698" i="1"/>
  <c r="J698" i="1"/>
  <c r="L697" i="1"/>
  <c r="K697" i="1"/>
  <c r="J697" i="1"/>
  <c r="K696" i="1"/>
  <c r="L696" i="1" s="1"/>
  <c r="J696" i="1"/>
  <c r="L695" i="1"/>
  <c r="K695" i="1"/>
  <c r="J695" i="1"/>
  <c r="K694" i="1"/>
  <c r="L694" i="1" s="1"/>
  <c r="J694" i="1"/>
  <c r="L693" i="1"/>
  <c r="K693" i="1"/>
  <c r="J693" i="1"/>
  <c r="L692" i="1"/>
  <c r="K692" i="1"/>
  <c r="J692" i="1"/>
  <c r="K691" i="1"/>
  <c r="L691" i="1" s="1"/>
  <c r="J691" i="1"/>
  <c r="K690" i="1"/>
  <c r="J690" i="1"/>
  <c r="L689" i="1"/>
  <c r="K689" i="1"/>
  <c r="J689" i="1"/>
  <c r="L688" i="1"/>
  <c r="K688" i="1"/>
  <c r="J688" i="1"/>
  <c r="K687" i="1"/>
  <c r="L687" i="1" s="1"/>
  <c r="J687" i="1"/>
  <c r="K686" i="1"/>
  <c r="L686" i="1" s="1"/>
  <c r="J686" i="1"/>
  <c r="K685" i="1"/>
  <c r="L685" i="1" s="1"/>
  <c r="J685" i="1"/>
  <c r="K684" i="1"/>
  <c r="L684" i="1" s="1"/>
  <c r="J684" i="1"/>
  <c r="K683" i="1"/>
  <c r="J683" i="1"/>
  <c r="K682" i="1"/>
  <c r="J682" i="1"/>
  <c r="K681" i="1"/>
  <c r="L681" i="1" s="1"/>
  <c r="J681" i="1"/>
  <c r="L680" i="1"/>
  <c r="K680" i="1"/>
  <c r="J680" i="1"/>
  <c r="L679" i="1"/>
  <c r="K679" i="1"/>
  <c r="J679" i="1"/>
  <c r="K678" i="1"/>
  <c r="J678" i="1"/>
  <c r="L677" i="1"/>
  <c r="K677" i="1"/>
  <c r="J677" i="1"/>
  <c r="L676" i="1"/>
  <c r="K676" i="1"/>
  <c r="J676" i="1"/>
  <c r="L675" i="1"/>
  <c r="K675" i="1"/>
  <c r="J675" i="1"/>
  <c r="K674" i="1"/>
  <c r="J674" i="1"/>
  <c r="K673" i="1"/>
  <c r="L673" i="1" s="1"/>
  <c r="J673" i="1"/>
  <c r="L672" i="1"/>
  <c r="K672" i="1"/>
  <c r="J672" i="1"/>
  <c r="K671" i="1"/>
  <c r="L671" i="1" s="1"/>
  <c r="J671" i="1"/>
  <c r="K670" i="1"/>
  <c r="L670" i="1" s="1"/>
  <c r="J670" i="1"/>
  <c r="K669" i="1"/>
  <c r="L669" i="1" s="1"/>
  <c r="J669" i="1"/>
  <c r="L668" i="1"/>
  <c r="K668" i="1"/>
  <c r="J668" i="1"/>
  <c r="L667" i="1"/>
  <c r="K667" i="1"/>
  <c r="J667" i="1"/>
  <c r="K666" i="1"/>
  <c r="L666" i="1" s="1"/>
  <c r="J666" i="1"/>
  <c r="K665" i="1"/>
  <c r="J665" i="1"/>
  <c r="K664" i="1"/>
  <c r="L664" i="1" s="1"/>
  <c r="J664" i="1"/>
  <c r="K663" i="1"/>
  <c r="L663" i="1" s="1"/>
  <c r="J663" i="1"/>
  <c r="K662" i="1"/>
  <c r="L662" i="1" s="1"/>
  <c r="J662" i="1"/>
  <c r="K661" i="1"/>
  <c r="L661" i="1" s="1"/>
  <c r="J661" i="1"/>
  <c r="K660" i="1"/>
  <c r="L660" i="1" s="1"/>
  <c r="J660" i="1"/>
  <c r="K659" i="1"/>
  <c r="L659" i="1" s="1"/>
  <c r="J659" i="1"/>
  <c r="K658" i="1"/>
  <c r="J658" i="1"/>
  <c r="L657" i="1"/>
  <c r="K657" i="1"/>
  <c r="J657" i="1"/>
  <c r="K656" i="1"/>
  <c r="L656" i="1" s="1"/>
  <c r="J656" i="1"/>
  <c r="K655" i="1"/>
  <c r="L655" i="1" s="1"/>
  <c r="J655" i="1"/>
  <c r="K654" i="1"/>
  <c r="L654" i="1" s="1"/>
  <c r="J654" i="1"/>
  <c r="L653" i="1"/>
  <c r="K653" i="1"/>
  <c r="J653" i="1"/>
  <c r="K652" i="1"/>
  <c r="L652" i="1" s="1"/>
  <c r="J652" i="1"/>
  <c r="K651" i="1"/>
  <c r="L651" i="1" s="1"/>
  <c r="J651" i="1"/>
  <c r="K650" i="1"/>
  <c r="J650" i="1"/>
  <c r="K649" i="1"/>
  <c r="L649" i="1" s="1"/>
  <c r="J649" i="1"/>
  <c r="K648" i="1"/>
  <c r="L648" i="1" s="1"/>
  <c r="J648" i="1"/>
  <c r="L647" i="1"/>
  <c r="K647" i="1"/>
  <c r="J647" i="1"/>
  <c r="K646" i="1"/>
  <c r="J646" i="1"/>
  <c r="L645" i="1"/>
  <c r="K645" i="1"/>
  <c r="J645" i="1"/>
  <c r="L644" i="1"/>
  <c r="K644" i="1"/>
  <c r="J644" i="1"/>
  <c r="K643" i="1"/>
  <c r="L643" i="1" s="1"/>
  <c r="J643" i="1"/>
  <c r="K642" i="1"/>
  <c r="J642" i="1"/>
  <c r="K641" i="1"/>
  <c r="L641" i="1" s="1"/>
  <c r="J641" i="1"/>
  <c r="L640" i="1"/>
  <c r="K640" i="1"/>
  <c r="J640" i="1"/>
  <c r="K639" i="1"/>
  <c r="L639" i="1" s="1"/>
  <c r="J639" i="1"/>
  <c r="K638" i="1"/>
  <c r="L638" i="1" s="1"/>
  <c r="J638" i="1"/>
  <c r="K637" i="1"/>
  <c r="L637" i="1" s="1"/>
  <c r="J637" i="1"/>
  <c r="K636" i="1"/>
  <c r="L636" i="1" s="1"/>
  <c r="J636" i="1"/>
  <c r="K635" i="1"/>
  <c r="L635" i="1" s="1"/>
  <c r="J635" i="1"/>
  <c r="K634" i="1"/>
  <c r="L634" i="1" s="1"/>
  <c r="J634" i="1"/>
  <c r="K633" i="1"/>
  <c r="L633" i="1" s="1"/>
  <c r="J633" i="1"/>
  <c r="L632" i="1"/>
  <c r="K632" i="1"/>
  <c r="J632" i="1"/>
  <c r="K631" i="1"/>
  <c r="L631" i="1" s="1"/>
  <c r="J631" i="1"/>
  <c r="K630" i="1"/>
  <c r="L630" i="1" s="1"/>
  <c r="J630" i="1"/>
  <c r="L629" i="1"/>
  <c r="K629" i="1"/>
  <c r="J629" i="1"/>
  <c r="L628" i="1"/>
  <c r="K628" i="1"/>
  <c r="J628" i="1"/>
  <c r="L627" i="1"/>
  <c r="K627" i="1"/>
  <c r="J627" i="1"/>
  <c r="K626" i="1"/>
  <c r="J626" i="1"/>
  <c r="K625" i="1"/>
  <c r="L625" i="1" s="1"/>
  <c r="J625" i="1"/>
  <c r="K624" i="1"/>
  <c r="L624" i="1" s="1"/>
  <c r="J624" i="1"/>
  <c r="K623" i="1"/>
  <c r="L623" i="1" s="1"/>
  <c r="J623" i="1"/>
  <c r="K622" i="1"/>
  <c r="L622" i="1" s="1"/>
  <c r="J622" i="1"/>
  <c r="K621" i="1"/>
  <c r="L621" i="1" s="1"/>
  <c r="J621" i="1"/>
  <c r="L620" i="1"/>
  <c r="K620" i="1"/>
  <c r="J620" i="1"/>
  <c r="L619" i="1"/>
  <c r="K619" i="1"/>
  <c r="J619" i="1"/>
  <c r="K618" i="1"/>
  <c r="L618" i="1" s="1"/>
  <c r="J618" i="1"/>
  <c r="K617" i="1"/>
  <c r="J617" i="1"/>
  <c r="L616" i="1"/>
  <c r="K616" i="1"/>
  <c r="J616" i="1"/>
  <c r="L615" i="1"/>
  <c r="K615" i="1"/>
  <c r="J615" i="1"/>
  <c r="K614" i="1"/>
  <c r="L614" i="1" s="1"/>
  <c r="J614" i="1"/>
  <c r="K613" i="1"/>
  <c r="J613" i="1"/>
  <c r="K612" i="1"/>
  <c r="L612" i="1" s="1"/>
  <c r="J612" i="1"/>
  <c r="K611" i="1"/>
  <c r="L611" i="1" s="1"/>
  <c r="J611" i="1"/>
  <c r="K610" i="1"/>
  <c r="L610" i="1" s="1"/>
  <c r="J610" i="1"/>
  <c r="K609" i="1"/>
  <c r="L609" i="1" s="1"/>
  <c r="J609" i="1"/>
  <c r="K608" i="1"/>
  <c r="L608" i="1" s="1"/>
  <c r="J608" i="1"/>
  <c r="K607" i="1"/>
  <c r="L607" i="1" s="1"/>
  <c r="J607" i="1"/>
  <c r="K606" i="1"/>
  <c r="L606" i="1" s="1"/>
  <c r="J606" i="1"/>
  <c r="L605" i="1"/>
  <c r="K605" i="1"/>
  <c r="J605" i="1"/>
  <c r="K604" i="1"/>
  <c r="J604" i="1"/>
  <c r="K603" i="1"/>
  <c r="L603" i="1" s="1"/>
  <c r="J603" i="1"/>
  <c r="K602" i="1"/>
  <c r="L602" i="1" s="1"/>
  <c r="J602" i="1"/>
  <c r="K601" i="1"/>
  <c r="L601" i="1" s="1"/>
  <c r="J601" i="1"/>
  <c r="K600" i="1"/>
  <c r="J600" i="1"/>
  <c r="K599" i="1"/>
  <c r="J599" i="1"/>
  <c r="L599" i="1" s="1"/>
  <c r="K598" i="1"/>
  <c r="J598" i="1"/>
  <c r="L597" i="1"/>
  <c r="K597" i="1"/>
  <c r="J597" i="1"/>
  <c r="L596" i="1"/>
  <c r="K596" i="1"/>
  <c r="J596" i="1"/>
  <c r="L595" i="1"/>
  <c r="K595" i="1"/>
  <c r="J595" i="1"/>
  <c r="K594" i="1"/>
  <c r="J594" i="1"/>
  <c r="K593" i="1"/>
  <c r="L593" i="1" s="1"/>
  <c r="J593" i="1"/>
  <c r="L592" i="1"/>
  <c r="K592" i="1"/>
  <c r="J592" i="1"/>
  <c r="K591" i="1"/>
  <c r="J591" i="1"/>
  <c r="K590" i="1"/>
  <c r="L590" i="1" s="1"/>
  <c r="J590" i="1"/>
  <c r="K589" i="1"/>
  <c r="L589" i="1" s="1"/>
  <c r="J589" i="1"/>
  <c r="L588" i="1"/>
  <c r="K588" i="1"/>
  <c r="J588" i="1"/>
  <c r="K587" i="1"/>
  <c r="L587" i="1" s="1"/>
  <c r="J587" i="1"/>
  <c r="K586" i="1"/>
  <c r="J586" i="1"/>
  <c r="K585" i="1"/>
  <c r="J585" i="1"/>
  <c r="L585" i="1" s="1"/>
  <c r="L584" i="1"/>
  <c r="K584" i="1"/>
  <c r="J584" i="1"/>
  <c r="K583" i="1"/>
  <c r="L583" i="1" s="1"/>
  <c r="J583" i="1"/>
  <c r="K582" i="1"/>
  <c r="L582" i="1" s="1"/>
  <c r="J582" i="1"/>
  <c r="K581" i="1"/>
  <c r="L581" i="1" s="1"/>
  <c r="J581" i="1"/>
  <c r="K580" i="1"/>
  <c r="L580" i="1" s="1"/>
  <c r="J580" i="1"/>
  <c r="L579" i="1"/>
  <c r="K579" i="1"/>
  <c r="J579" i="1"/>
  <c r="K578" i="1"/>
  <c r="J578" i="1"/>
  <c r="K577" i="1"/>
  <c r="J577" i="1"/>
  <c r="L577" i="1" s="1"/>
  <c r="K576" i="1"/>
  <c r="J576" i="1"/>
  <c r="L576" i="1" s="1"/>
  <c r="K575" i="1"/>
  <c r="L575" i="1" s="1"/>
  <c r="J575" i="1"/>
  <c r="K574" i="1"/>
  <c r="J574" i="1"/>
  <c r="K573" i="1"/>
  <c r="L573" i="1" s="1"/>
  <c r="J573" i="1"/>
  <c r="K572" i="1"/>
  <c r="L572" i="1" s="1"/>
  <c r="J572" i="1"/>
  <c r="L571" i="1"/>
  <c r="K571" i="1"/>
  <c r="J571" i="1"/>
  <c r="K570" i="1"/>
  <c r="L570" i="1" s="1"/>
  <c r="J570" i="1"/>
  <c r="K569" i="1"/>
  <c r="L569" i="1" s="1"/>
  <c r="J569" i="1"/>
  <c r="L568" i="1"/>
  <c r="K568" i="1"/>
  <c r="J568" i="1"/>
  <c r="L567" i="1"/>
  <c r="K567" i="1"/>
  <c r="J567" i="1"/>
  <c r="K566" i="1"/>
  <c r="L566" i="1" s="1"/>
  <c r="J566" i="1"/>
  <c r="K565" i="1"/>
  <c r="J565" i="1"/>
  <c r="L564" i="1"/>
  <c r="K564" i="1"/>
  <c r="J564" i="1"/>
  <c r="K563" i="1"/>
  <c r="J563" i="1"/>
  <c r="L563" i="1" s="1"/>
  <c r="K562" i="1"/>
  <c r="L562" i="1" s="1"/>
  <c r="J562" i="1"/>
  <c r="K561" i="1"/>
  <c r="L561" i="1" s="1"/>
  <c r="J561" i="1"/>
  <c r="K560" i="1"/>
  <c r="L560" i="1" s="1"/>
  <c r="J560" i="1"/>
  <c r="K559" i="1"/>
  <c r="L559" i="1" s="1"/>
  <c r="J559" i="1"/>
  <c r="K558" i="1"/>
  <c r="L558" i="1" s="1"/>
  <c r="J558" i="1"/>
  <c r="L557" i="1"/>
  <c r="K557" i="1"/>
  <c r="J557" i="1"/>
  <c r="K556" i="1"/>
  <c r="J556" i="1"/>
  <c r="K555" i="1"/>
  <c r="L555" i="1" s="1"/>
  <c r="J555" i="1"/>
  <c r="K554" i="1"/>
  <c r="L554" i="1" s="1"/>
  <c r="J554" i="1"/>
  <c r="K553" i="1"/>
  <c r="L553" i="1" s="1"/>
  <c r="J553" i="1"/>
  <c r="K552" i="1"/>
  <c r="L552" i="1" s="1"/>
  <c r="J552" i="1"/>
  <c r="K551" i="1"/>
  <c r="L551" i="1" s="1"/>
  <c r="J551" i="1"/>
  <c r="K550" i="1"/>
  <c r="J550" i="1"/>
  <c r="L549" i="1"/>
  <c r="K549" i="1"/>
  <c r="J549" i="1"/>
  <c r="K548" i="1"/>
  <c r="L548" i="1" s="1"/>
  <c r="J548" i="1"/>
  <c r="K547" i="1"/>
  <c r="J547" i="1"/>
  <c r="L547" i="1" s="1"/>
  <c r="K546" i="1"/>
  <c r="J546" i="1"/>
  <c r="K545" i="1"/>
  <c r="L545" i="1" s="1"/>
  <c r="J545" i="1"/>
  <c r="L544" i="1"/>
  <c r="K544" i="1"/>
  <c r="J544" i="1"/>
  <c r="K543" i="1"/>
  <c r="L543" i="1" s="1"/>
  <c r="J543" i="1"/>
  <c r="K542" i="1"/>
  <c r="J542" i="1"/>
  <c r="K541" i="1"/>
  <c r="L541" i="1" s="1"/>
  <c r="J541" i="1"/>
  <c r="K540" i="1"/>
  <c r="L540" i="1" s="1"/>
  <c r="J540" i="1"/>
  <c r="K539" i="1"/>
  <c r="L539" i="1" s="1"/>
  <c r="J539" i="1"/>
  <c r="K538" i="1"/>
  <c r="J538" i="1"/>
  <c r="K537" i="1"/>
  <c r="J537" i="1"/>
  <c r="L537" i="1" s="1"/>
  <c r="L536" i="1"/>
  <c r="K536" i="1"/>
  <c r="J536" i="1"/>
  <c r="K535" i="1"/>
  <c r="L535" i="1" s="1"/>
  <c r="J535" i="1"/>
  <c r="K534" i="1"/>
  <c r="L534" i="1" s="1"/>
  <c r="J534" i="1"/>
  <c r="K533" i="1"/>
  <c r="L533" i="1" s="1"/>
  <c r="J533" i="1"/>
  <c r="K532" i="1"/>
  <c r="L532" i="1" s="1"/>
  <c r="J532" i="1"/>
  <c r="L531" i="1"/>
  <c r="K531" i="1"/>
  <c r="J531" i="1"/>
  <c r="K530" i="1"/>
  <c r="J530" i="1"/>
  <c r="K529" i="1"/>
  <c r="J529" i="1"/>
  <c r="L529" i="1" s="1"/>
  <c r="K528" i="1"/>
  <c r="J528" i="1"/>
  <c r="L528" i="1" s="1"/>
  <c r="K527" i="1"/>
  <c r="L527" i="1" s="1"/>
  <c r="J527" i="1"/>
  <c r="K526" i="1"/>
  <c r="L526" i="1" s="1"/>
  <c r="J526" i="1"/>
  <c r="K525" i="1"/>
  <c r="L525" i="1" s="1"/>
  <c r="J525" i="1"/>
  <c r="K524" i="1"/>
  <c r="L524" i="1" s="1"/>
  <c r="J524" i="1"/>
  <c r="L523" i="1"/>
  <c r="K523" i="1"/>
  <c r="J523" i="1"/>
  <c r="K522" i="1"/>
  <c r="J522" i="1"/>
  <c r="K521" i="1"/>
  <c r="L521" i="1" s="1"/>
  <c r="J521" i="1"/>
  <c r="L520" i="1"/>
  <c r="K520" i="1"/>
  <c r="J520" i="1"/>
  <c r="L519" i="1"/>
  <c r="K519" i="1"/>
  <c r="J519" i="1"/>
  <c r="K518" i="1"/>
  <c r="L518" i="1" s="1"/>
  <c r="J518" i="1"/>
  <c r="K517" i="1"/>
  <c r="J517" i="1"/>
  <c r="L516" i="1"/>
  <c r="K516" i="1"/>
  <c r="J516" i="1"/>
  <c r="K515" i="1"/>
  <c r="J515" i="1"/>
  <c r="L515" i="1" s="1"/>
  <c r="K514" i="1"/>
  <c r="L514" i="1" s="1"/>
  <c r="J514" i="1"/>
  <c r="K513" i="1"/>
  <c r="L513" i="1" s="1"/>
  <c r="J513" i="1"/>
  <c r="K512" i="1"/>
  <c r="L512" i="1" s="1"/>
  <c r="J512" i="1"/>
  <c r="K511" i="1"/>
  <c r="L511" i="1" s="1"/>
  <c r="J511" i="1"/>
  <c r="K510" i="1"/>
  <c r="L510" i="1" s="1"/>
  <c r="J510" i="1"/>
  <c r="L509" i="1"/>
  <c r="K509" i="1"/>
  <c r="J509" i="1"/>
  <c r="K508" i="1"/>
  <c r="J508" i="1"/>
  <c r="K507" i="1"/>
  <c r="L507" i="1" s="1"/>
  <c r="J507" i="1"/>
  <c r="K506" i="1"/>
  <c r="L506" i="1" s="1"/>
  <c r="J506" i="1"/>
  <c r="L505" i="1"/>
  <c r="K505" i="1"/>
  <c r="J505" i="1"/>
  <c r="K504" i="1"/>
  <c r="J504" i="1"/>
  <c r="K503" i="1"/>
  <c r="L503" i="1" s="1"/>
  <c r="J503" i="1"/>
  <c r="K502" i="1"/>
  <c r="L502" i="1" s="1"/>
  <c r="J502" i="1"/>
  <c r="L501" i="1"/>
  <c r="K501" i="1"/>
  <c r="J501" i="1"/>
  <c r="K500" i="1"/>
  <c r="L500" i="1" s="1"/>
  <c r="J500" i="1"/>
  <c r="K499" i="1"/>
  <c r="L499" i="1" s="1"/>
  <c r="J499" i="1"/>
  <c r="K498" i="1"/>
  <c r="J498" i="1"/>
  <c r="L497" i="1"/>
  <c r="K497" i="1"/>
  <c r="J497" i="1"/>
  <c r="L496" i="1"/>
  <c r="K496" i="1"/>
  <c r="J496" i="1"/>
  <c r="K495" i="1"/>
  <c r="L495" i="1" s="1"/>
  <c r="J495" i="1"/>
  <c r="K494" i="1"/>
  <c r="J494" i="1"/>
  <c r="K493" i="1"/>
  <c r="L493" i="1" s="1"/>
  <c r="J493" i="1"/>
  <c r="L492" i="1"/>
  <c r="K492" i="1"/>
  <c r="J492" i="1"/>
  <c r="K491" i="1"/>
  <c r="J491" i="1"/>
  <c r="K490" i="1"/>
  <c r="L490" i="1" s="1"/>
  <c r="J490" i="1"/>
  <c r="K489" i="1"/>
  <c r="L489" i="1" s="1"/>
  <c r="J489" i="1"/>
  <c r="L488" i="1"/>
  <c r="K488" i="1"/>
  <c r="J488" i="1"/>
  <c r="K487" i="1"/>
  <c r="L487" i="1" s="1"/>
  <c r="J487" i="1"/>
  <c r="K486" i="1"/>
  <c r="J486" i="1"/>
  <c r="K485" i="1"/>
  <c r="J485" i="1"/>
  <c r="L485" i="1" s="1"/>
  <c r="K484" i="1"/>
  <c r="L484" i="1" s="1"/>
  <c r="J484" i="1"/>
  <c r="L483" i="1"/>
  <c r="K483" i="1"/>
  <c r="J483" i="1"/>
  <c r="K482" i="1"/>
  <c r="J482" i="1"/>
  <c r="L481" i="1"/>
  <c r="K481" i="1"/>
  <c r="J481" i="1"/>
  <c r="K480" i="1"/>
  <c r="L480" i="1" s="1"/>
  <c r="J480" i="1"/>
  <c r="K479" i="1"/>
  <c r="L479" i="1" s="1"/>
  <c r="J479" i="1"/>
  <c r="K478" i="1"/>
  <c r="L478" i="1" s="1"/>
  <c r="J478" i="1"/>
  <c r="K477" i="1"/>
  <c r="J477" i="1"/>
  <c r="L477" i="1" s="1"/>
  <c r="K476" i="1"/>
  <c r="J476" i="1"/>
  <c r="L476" i="1" s="1"/>
  <c r="L475" i="1"/>
  <c r="K475" i="1"/>
  <c r="J475" i="1"/>
  <c r="K474" i="1"/>
  <c r="L474" i="1" s="1"/>
  <c r="J474" i="1"/>
  <c r="K473" i="1"/>
  <c r="J473" i="1"/>
  <c r="K472" i="1"/>
  <c r="L472" i="1" s="1"/>
  <c r="J472" i="1"/>
  <c r="K471" i="1"/>
  <c r="L471" i="1" s="1"/>
  <c r="J471" i="1"/>
  <c r="K470" i="1"/>
  <c r="L470" i="1" s="1"/>
  <c r="J470" i="1"/>
  <c r="K469" i="1"/>
  <c r="L469" i="1" s="1"/>
  <c r="J469" i="1"/>
  <c r="K468" i="1"/>
  <c r="L468" i="1" s="1"/>
  <c r="J468" i="1"/>
  <c r="L467" i="1"/>
  <c r="K467" i="1"/>
  <c r="J467" i="1"/>
  <c r="K466" i="1"/>
  <c r="J466" i="1"/>
  <c r="K465" i="1"/>
  <c r="L465" i="1" s="1"/>
  <c r="J465" i="1"/>
  <c r="L464" i="1"/>
  <c r="K464" i="1"/>
  <c r="J464" i="1"/>
  <c r="K463" i="1"/>
  <c r="J463" i="1"/>
  <c r="L463" i="1" s="1"/>
  <c r="K462" i="1"/>
  <c r="L462" i="1" s="1"/>
  <c r="J462" i="1"/>
  <c r="L461" i="1"/>
  <c r="K461" i="1"/>
  <c r="J461" i="1"/>
  <c r="K460" i="1"/>
  <c r="J460" i="1"/>
  <c r="K459" i="1"/>
  <c r="L459" i="1" s="1"/>
  <c r="J459" i="1"/>
  <c r="K458" i="1"/>
  <c r="J458" i="1"/>
  <c r="L457" i="1"/>
  <c r="K457" i="1"/>
  <c r="J457" i="1"/>
  <c r="K456" i="1"/>
  <c r="J456" i="1"/>
  <c r="K455" i="1"/>
  <c r="L455" i="1" s="1"/>
  <c r="J455" i="1"/>
  <c r="K454" i="1"/>
  <c r="L454" i="1" s="1"/>
  <c r="J454" i="1"/>
  <c r="L453" i="1"/>
  <c r="K453" i="1"/>
  <c r="J453" i="1"/>
  <c r="K452" i="1"/>
  <c r="L452" i="1" s="1"/>
  <c r="J452" i="1"/>
  <c r="K451" i="1"/>
  <c r="L451" i="1" s="1"/>
  <c r="J451" i="1"/>
  <c r="K450" i="1"/>
  <c r="L450" i="1" s="1"/>
  <c r="J450" i="1"/>
  <c r="K449" i="1"/>
  <c r="L449" i="1" s="1"/>
  <c r="J449" i="1"/>
  <c r="L448" i="1"/>
  <c r="K448" i="1"/>
  <c r="J448" i="1"/>
  <c r="K447" i="1"/>
  <c r="J447" i="1"/>
  <c r="K446" i="1"/>
  <c r="J446" i="1"/>
  <c r="L445" i="1"/>
  <c r="K445" i="1"/>
  <c r="J445" i="1"/>
  <c r="K444" i="1"/>
  <c r="L444" i="1" s="1"/>
  <c r="J444" i="1"/>
  <c r="K443" i="1"/>
  <c r="L443" i="1" s="1"/>
  <c r="J443" i="1"/>
  <c r="K442" i="1"/>
  <c r="J442" i="1"/>
  <c r="K441" i="1"/>
  <c r="L441" i="1" s="1"/>
  <c r="J441" i="1"/>
  <c r="L440" i="1"/>
  <c r="K440" i="1"/>
  <c r="J440" i="1"/>
  <c r="L439" i="1"/>
  <c r="K439" i="1"/>
  <c r="J439" i="1"/>
  <c r="K438" i="1"/>
  <c r="L438" i="1" s="1"/>
  <c r="J438" i="1"/>
  <c r="K437" i="1"/>
  <c r="L437" i="1" s="1"/>
  <c r="J437" i="1"/>
  <c r="K436" i="1"/>
  <c r="L436" i="1" s="1"/>
  <c r="J436" i="1"/>
  <c r="L435" i="1"/>
  <c r="K435" i="1"/>
  <c r="J435" i="1"/>
  <c r="K434" i="1"/>
  <c r="J434" i="1"/>
  <c r="K433" i="1"/>
  <c r="L433" i="1" s="1"/>
  <c r="J433" i="1"/>
  <c r="K432" i="1"/>
  <c r="L432" i="1" s="1"/>
  <c r="J432" i="1"/>
  <c r="K431" i="1"/>
  <c r="L431" i="1" s="1"/>
  <c r="J431" i="1"/>
  <c r="K430" i="1"/>
  <c r="L430" i="1" s="1"/>
  <c r="J430" i="1"/>
  <c r="L429" i="1"/>
  <c r="K429" i="1"/>
  <c r="J429" i="1"/>
  <c r="K428" i="1"/>
  <c r="L428" i="1" s="1"/>
  <c r="J428" i="1"/>
  <c r="L427" i="1"/>
  <c r="K427" i="1"/>
  <c r="J427" i="1"/>
  <c r="K426" i="1"/>
  <c r="L426" i="1" s="1"/>
  <c r="J426" i="1"/>
  <c r="K425" i="1"/>
  <c r="J425" i="1"/>
  <c r="K424" i="1"/>
  <c r="J424" i="1"/>
  <c r="L424" i="1" s="1"/>
  <c r="K423" i="1"/>
  <c r="L423" i="1" s="1"/>
  <c r="J423" i="1"/>
  <c r="K422" i="1"/>
  <c r="L422" i="1" s="1"/>
  <c r="J422" i="1"/>
  <c r="K421" i="1"/>
  <c r="J421" i="1"/>
  <c r="K420" i="1"/>
  <c r="L420" i="1" s="1"/>
  <c r="J420" i="1"/>
  <c r="K419" i="1"/>
  <c r="L419" i="1" s="1"/>
  <c r="J419" i="1"/>
  <c r="K418" i="1"/>
  <c r="L418" i="1" s="1"/>
  <c r="J418" i="1"/>
  <c r="L417" i="1"/>
  <c r="K417" i="1"/>
  <c r="J417" i="1"/>
  <c r="K416" i="1"/>
  <c r="J416" i="1"/>
  <c r="L416" i="1" s="1"/>
  <c r="K415" i="1"/>
  <c r="J415" i="1"/>
  <c r="L415" i="1" s="1"/>
  <c r="K414" i="1"/>
  <c r="L414" i="1" s="1"/>
  <c r="J414" i="1"/>
  <c r="L413" i="1"/>
  <c r="K413" i="1"/>
  <c r="J413" i="1"/>
  <c r="K412" i="1"/>
  <c r="L412" i="1" s="1"/>
  <c r="J412" i="1"/>
  <c r="K411" i="1"/>
  <c r="L411" i="1" s="1"/>
  <c r="J411" i="1"/>
  <c r="K410" i="1"/>
  <c r="J410" i="1"/>
  <c r="K409" i="1"/>
  <c r="L409" i="1" s="1"/>
  <c r="J409" i="1"/>
  <c r="K408" i="1"/>
  <c r="J408" i="1"/>
  <c r="L408" i="1" s="1"/>
  <c r="K407" i="1"/>
  <c r="L407" i="1" s="1"/>
  <c r="J407" i="1"/>
  <c r="K406" i="1"/>
  <c r="J406" i="1"/>
  <c r="L405" i="1"/>
  <c r="K405" i="1"/>
  <c r="J405" i="1"/>
  <c r="L404" i="1"/>
  <c r="K404" i="1"/>
  <c r="J404" i="1"/>
  <c r="K403" i="1"/>
  <c r="L403" i="1" s="1"/>
  <c r="J403" i="1"/>
  <c r="K402" i="1"/>
  <c r="L402" i="1" s="1"/>
  <c r="J402" i="1"/>
  <c r="K401" i="1"/>
  <c r="J401" i="1"/>
  <c r="K400" i="1"/>
  <c r="L400" i="1" s="1"/>
  <c r="J400" i="1"/>
  <c r="K399" i="1"/>
  <c r="L399" i="1" s="1"/>
  <c r="J399" i="1"/>
  <c r="K398" i="1"/>
  <c r="L398" i="1" s="1"/>
  <c r="J398" i="1"/>
  <c r="L397" i="1"/>
  <c r="K397" i="1"/>
  <c r="J397" i="1"/>
  <c r="K396" i="1"/>
  <c r="L396" i="1" s="1"/>
  <c r="J396" i="1"/>
  <c r="K395" i="1"/>
  <c r="L395" i="1" s="1"/>
  <c r="J395" i="1"/>
  <c r="K394" i="1"/>
  <c r="L394" i="1" s="1"/>
  <c r="J394" i="1"/>
  <c r="K393" i="1"/>
  <c r="L393" i="1" s="1"/>
  <c r="J393" i="1"/>
  <c r="K392" i="1"/>
  <c r="J392" i="1"/>
  <c r="K391" i="1"/>
  <c r="J391" i="1"/>
  <c r="K390" i="1"/>
  <c r="J390" i="1"/>
  <c r="L390" i="1" s="1"/>
  <c r="K389" i="1"/>
  <c r="L389" i="1" s="1"/>
  <c r="J389" i="1"/>
  <c r="K388" i="1"/>
  <c r="L388" i="1" s="1"/>
  <c r="J388" i="1"/>
  <c r="K387" i="1"/>
  <c r="J387" i="1"/>
  <c r="L386" i="1"/>
  <c r="K386" i="1"/>
  <c r="J386" i="1"/>
  <c r="K385" i="1"/>
  <c r="L385" i="1" s="1"/>
  <c r="J385" i="1"/>
  <c r="L384" i="1"/>
  <c r="K384" i="1"/>
  <c r="J384" i="1"/>
  <c r="K383" i="1"/>
  <c r="L383" i="1" s="1"/>
  <c r="J383" i="1"/>
  <c r="K382" i="1"/>
  <c r="J382" i="1"/>
  <c r="K381" i="1"/>
  <c r="L381" i="1" s="1"/>
  <c r="J381" i="1"/>
  <c r="K380" i="1"/>
  <c r="J380" i="1"/>
  <c r="K379" i="1"/>
  <c r="L379" i="1" s="1"/>
  <c r="J379" i="1"/>
  <c r="K378" i="1"/>
  <c r="L378" i="1" s="1"/>
  <c r="J378" i="1"/>
  <c r="K377" i="1"/>
  <c r="J377" i="1"/>
  <c r="K376" i="1"/>
  <c r="J376" i="1"/>
  <c r="K375" i="1"/>
  <c r="L375" i="1" s="1"/>
  <c r="J375" i="1"/>
  <c r="K374" i="1"/>
  <c r="L374" i="1" s="1"/>
  <c r="J374" i="1"/>
  <c r="K373" i="1"/>
  <c r="L373" i="1" s="1"/>
  <c r="J373" i="1"/>
  <c r="K372" i="1"/>
  <c r="L372" i="1" s="1"/>
  <c r="J372" i="1"/>
  <c r="K371" i="1"/>
  <c r="J371" i="1"/>
  <c r="K370" i="1"/>
  <c r="L370" i="1" s="1"/>
  <c r="J370" i="1"/>
  <c r="K369" i="1"/>
  <c r="L369" i="1" s="1"/>
  <c r="J369" i="1"/>
  <c r="K368" i="1"/>
  <c r="L368" i="1" s="1"/>
  <c r="J368" i="1"/>
  <c r="K367" i="1"/>
  <c r="L367" i="1" s="1"/>
  <c r="J367" i="1"/>
  <c r="K366" i="1"/>
  <c r="J366" i="1"/>
  <c r="K365" i="1"/>
  <c r="J365" i="1"/>
  <c r="L364" i="1"/>
  <c r="K364" i="1"/>
  <c r="J364" i="1"/>
  <c r="K363" i="1"/>
  <c r="J363" i="1"/>
  <c r="L362" i="1"/>
  <c r="K362" i="1"/>
  <c r="J362" i="1"/>
  <c r="K361" i="1"/>
  <c r="J361" i="1"/>
  <c r="K360" i="1"/>
  <c r="L360" i="1" s="1"/>
  <c r="J360" i="1"/>
  <c r="K359" i="1"/>
  <c r="J359" i="1"/>
  <c r="K358" i="1"/>
  <c r="L358" i="1" s="1"/>
  <c r="J358" i="1"/>
  <c r="L357" i="1"/>
  <c r="K357" i="1"/>
  <c r="J357" i="1"/>
  <c r="K356" i="1"/>
  <c r="L356" i="1" s="1"/>
  <c r="J356" i="1"/>
  <c r="K355" i="1"/>
  <c r="J355" i="1"/>
  <c r="K354" i="1"/>
  <c r="J354" i="1"/>
  <c r="K353" i="1"/>
  <c r="L353" i="1" s="1"/>
  <c r="J353" i="1"/>
  <c r="K352" i="1"/>
  <c r="L352" i="1" s="1"/>
  <c r="J352" i="1"/>
  <c r="K351" i="1"/>
  <c r="J351" i="1"/>
  <c r="K350" i="1"/>
  <c r="J350" i="1"/>
  <c r="K349" i="1"/>
  <c r="L349" i="1" s="1"/>
  <c r="J349" i="1"/>
  <c r="K348" i="1"/>
  <c r="L348" i="1" s="1"/>
  <c r="J348" i="1"/>
  <c r="K347" i="1"/>
  <c r="L347" i="1" s="1"/>
  <c r="J347" i="1"/>
  <c r="K346" i="1"/>
  <c r="L346" i="1" s="1"/>
  <c r="J346" i="1"/>
  <c r="K345" i="1"/>
  <c r="J345" i="1"/>
  <c r="K344" i="1"/>
  <c r="L344" i="1" s="1"/>
  <c r="J344" i="1"/>
  <c r="K343" i="1"/>
  <c r="J343" i="1"/>
  <c r="L342" i="1"/>
  <c r="K342" i="1"/>
  <c r="J342" i="1"/>
  <c r="K341" i="1"/>
  <c r="L341" i="1" s="1"/>
  <c r="J341" i="1"/>
  <c r="K340" i="1"/>
  <c r="J340" i="1"/>
  <c r="K339" i="1"/>
  <c r="J339" i="1"/>
  <c r="L338" i="1"/>
  <c r="K338" i="1"/>
  <c r="J338" i="1"/>
  <c r="K337" i="1"/>
  <c r="L337" i="1" s="1"/>
  <c r="J337" i="1"/>
  <c r="L336" i="1"/>
  <c r="K336" i="1"/>
  <c r="J336" i="1"/>
  <c r="K335" i="1"/>
  <c r="J335" i="1"/>
  <c r="K334" i="1"/>
  <c r="L334" i="1" s="1"/>
  <c r="J334" i="1"/>
  <c r="K333" i="1"/>
  <c r="J333" i="1"/>
  <c r="K332" i="1"/>
  <c r="L332" i="1" s="1"/>
  <c r="J332" i="1"/>
  <c r="K331" i="1"/>
  <c r="L331" i="1" s="1"/>
  <c r="J331" i="1"/>
  <c r="K330" i="1"/>
  <c r="J330" i="1"/>
  <c r="K329" i="1"/>
  <c r="L329" i="1" s="1"/>
  <c r="J329" i="1"/>
  <c r="K328" i="1"/>
  <c r="L328" i="1" s="1"/>
  <c r="J328" i="1"/>
  <c r="K327" i="1"/>
  <c r="L327" i="1" s="1"/>
  <c r="J327" i="1"/>
  <c r="K326" i="1"/>
  <c r="L326" i="1" s="1"/>
  <c r="J326" i="1"/>
  <c r="K325" i="1"/>
  <c r="L325" i="1" s="1"/>
  <c r="J325" i="1"/>
  <c r="K324" i="1"/>
  <c r="J324" i="1"/>
  <c r="K323" i="1"/>
  <c r="J323" i="1"/>
  <c r="L322" i="1"/>
  <c r="K322" i="1"/>
  <c r="J322" i="1"/>
  <c r="L321" i="1"/>
  <c r="K321" i="1"/>
  <c r="J321" i="1"/>
  <c r="K320" i="1"/>
  <c r="J320" i="1"/>
  <c r="K319" i="1"/>
  <c r="J319" i="1"/>
  <c r="K318" i="1"/>
  <c r="J318" i="1"/>
  <c r="K317" i="1"/>
  <c r="L317" i="1" s="1"/>
  <c r="J317" i="1"/>
  <c r="K316" i="1"/>
  <c r="L316" i="1" s="1"/>
  <c r="J316" i="1"/>
  <c r="K315" i="1"/>
  <c r="L315" i="1" s="1"/>
  <c r="J315" i="1"/>
  <c r="K314" i="1"/>
  <c r="J314" i="1"/>
  <c r="L314" i="1" s="1"/>
  <c r="K313" i="1"/>
  <c r="J313" i="1"/>
  <c r="K312" i="1"/>
  <c r="L312" i="1" s="1"/>
  <c r="J312" i="1"/>
  <c r="K311" i="1"/>
  <c r="L311" i="1" s="1"/>
  <c r="J311" i="1"/>
  <c r="K310" i="1"/>
  <c r="L310" i="1" s="1"/>
  <c r="J310" i="1"/>
  <c r="K309" i="1"/>
  <c r="J309" i="1"/>
  <c r="L309" i="1" s="1"/>
  <c r="K308" i="1"/>
  <c r="L308" i="1" s="1"/>
  <c r="J308" i="1"/>
  <c r="K307" i="1"/>
  <c r="L307" i="1" s="1"/>
  <c r="J307" i="1"/>
  <c r="K306" i="1"/>
  <c r="L306" i="1" s="1"/>
  <c r="J306" i="1"/>
  <c r="K305" i="1"/>
  <c r="L305" i="1" s="1"/>
  <c r="J305" i="1"/>
  <c r="K304" i="1"/>
  <c r="L304" i="1" s="1"/>
  <c r="J304" i="1"/>
  <c r="K303" i="1"/>
  <c r="J303" i="1"/>
  <c r="K302" i="1"/>
  <c r="J302" i="1"/>
  <c r="L301" i="1"/>
  <c r="K301" i="1"/>
  <c r="J301" i="1"/>
  <c r="K300" i="1"/>
  <c r="L300" i="1" s="1"/>
  <c r="J300" i="1"/>
  <c r="K299" i="1"/>
  <c r="J299" i="1"/>
  <c r="K298" i="1"/>
  <c r="J298" i="1"/>
  <c r="K297" i="1"/>
  <c r="J297" i="1"/>
  <c r="K296" i="1"/>
  <c r="L296" i="1" s="1"/>
  <c r="J296" i="1"/>
  <c r="K295" i="1"/>
  <c r="L295" i="1" s="1"/>
  <c r="J295" i="1"/>
  <c r="K294" i="1"/>
  <c r="J294" i="1"/>
  <c r="K293" i="1"/>
  <c r="L293" i="1" s="1"/>
  <c r="J293" i="1"/>
  <c r="K292" i="1"/>
  <c r="J292" i="1"/>
  <c r="K291" i="1"/>
  <c r="J291" i="1"/>
  <c r="K290" i="1"/>
  <c r="L290" i="1" s="1"/>
  <c r="J290" i="1"/>
  <c r="K289" i="1"/>
  <c r="L289" i="1" s="1"/>
  <c r="J289" i="1"/>
  <c r="K288" i="1"/>
  <c r="L288" i="1" s="1"/>
  <c r="J288" i="1"/>
  <c r="K287" i="1"/>
  <c r="J287" i="1"/>
  <c r="K286" i="1"/>
  <c r="L286" i="1" s="1"/>
  <c r="J286" i="1"/>
  <c r="K285" i="1"/>
  <c r="L285" i="1" s="1"/>
  <c r="J285" i="1"/>
  <c r="K284" i="1"/>
  <c r="L284" i="1" s="1"/>
  <c r="J284" i="1"/>
  <c r="K283" i="1"/>
  <c r="J283" i="1"/>
  <c r="K282" i="1"/>
  <c r="L282" i="1" s="1"/>
  <c r="J282" i="1"/>
  <c r="K281" i="1"/>
  <c r="L281" i="1" s="1"/>
  <c r="J281" i="1"/>
  <c r="K280" i="1"/>
  <c r="L280" i="1" s="1"/>
  <c r="J280" i="1"/>
  <c r="K279" i="1"/>
  <c r="L279" i="1" s="1"/>
  <c r="J279" i="1"/>
  <c r="K278" i="1"/>
  <c r="J278" i="1"/>
  <c r="L277" i="1"/>
  <c r="K277" i="1"/>
  <c r="J277" i="1"/>
  <c r="K276" i="1"/>
  <c r="J276" i="1"/>
  <c r="K275" i="1"/>
  <c r="L275" i="1" s="1"/>
  <c r="J275" i="1"/>
  <c r="L274" i="1"/>
  <c r="K274" i="1"/>
  <c r="J274" i="1"/>
  <c r="K273" i="1"/>
  <c r="L273" i="1" s="1"/>
  <c r="J273" i="1"/>
  <c r="K272" i="1"/>
  <c r="L272" i="1" s="1"/>
  <c r="J272" i="1"/>
  <c r="K271" i="1"/>
  <c r="J271" i="1"/>
  <c r="K270" i="1"/>
  <c r="L270" i="1" s="1"/>
  <c r="J270" i="1"/>
  <c r="K269" i="1"/>
  <c r="L269" i="1" s="1"/>
  <c r="J269" i="1"/>
  <c r="K268" i="1"/>
  <c r="J268" i="1"/>
  <c r="K267" i="1"/>
  <c r="L267" i="1" s="1"/>
  <c r="J267" i="1"/>
  <c r="L266" i="1"/>
  <c r="K266" i="1"/>
  <c r="J266" i="1"/>
  <c r="K265" i="1"/>
  <c r="L265" i="1" s="1"/>
  <c r="J265" i="1"/>
  <c r="L264" i="1"/>
  <c r="K264" i="1"/>
  <c r="J264" i="1"/>
  <c r="K263" i="1"/>
  <c r="J263" i="1"/>
  <c r="K262" i="1"/>
  <c r="L262" i="1" s="1"/>
  <c r="J262" i="1"/>
  <c r="L261" i="1"/>
  <c r="K261" i="1"/>
  <c r="J261" i="1"/>
  <c r="L260" i="1"/>
  <c r="K260" i="1"/>
  <c r="J260" i="1"/>
  <c r="K259" i="1"/>
  <c r="L259" i="1" s="1"/>
  <c r="J259" i="1"/>
  <c r="K258" i="1"/>
  <c r="J258" i="1"/>
  <c r="K257" i="1"/>
  <c r="L257" i="1" s="1"/>
  <c r="J257" i="1"/>
  <c r="K256" i="1"/>
  <c r="L256" i="1" s="1"/>
  <c r="J256" i="1"/>
  <c r="K255" i="1"/>
  <c r="J255" i="1"/>
  <c r="K254" i="1"/>
  <c r="L254" i="1" s="1"/>
  <c r="J254" i="1"/>
  <c r="L253" i="1"/>
  <c r="K253" i="1"/>
  <c r="J253" i="1"/>
  <c r="K252" i="1"/>
  <c r="J252" i="1"/>
  <c r="K251" i="1"/>
  <c r="J251" i="1"/>
  <c r="K250" i="1"/>
  <c r="L250" i="1" s="1"/>
  <c r="J250" i="1"/>
  <c r="K249" i="1"/>
  <c r="L249" i="1" s="1"/>
  <c r="J249" i="1"/>
  <c r="L248" i="1"/>
  <c r="K248" i="1"/>
  <c r="J248" i="1"/>
  <c r="K247" i="1"/>
  <c r="J247" i="1"/>
  <c r="K246" i="1"/>
  <c r="J246" i="1"/>
  <c r="L246" i="1" s="1"/>
  <c r="K245" i="1"/>
  <c r="L245" i="1" s="1"/>
  <c r="J245" i="1"/>
  <c r="K244" i="1"/>
  <c r="L244" i="1" s="1"/>
  <c r="J244" i="1"/>
  <c r="K243" i="1"/>
  <c r="L243" i="1" s="1"/>
  <c r="J243" i="1"/>
  <c r="K242" i="1"/>
  <c r="L242" i="1" s="1"/>
  <c r="J242" i="1"/>
  <c r="K241" i="1"/>
  <c r="L241" i="1" s="1"/>
  <c r="J241" i="1"/>
  <c r="K240" i="1"/>
  <c r="L240" i="1" s="1"/>
  <c r="J240" i="1"/>
  <c r="K239" i="1"/>
  <c r="L239" i="1" s="1"/>
  <c r="J239" i="1"/>
  <c r="L238" i="1"/>
  <c r="K238" i="1"/>
  <c r="J238" i="1"/>
  <c r="K237" i="1"/>
  <c r="J237" i="1"/>
  <c r="K236" i="1"/>
  <c r="L236" i="1" s="1"/>
  <c r="J236" i="1"/>
  <c r="K235" i="1"/>
  <c r="J235" i="1"/>
  <c r="K234" i="1"/>
  <c r="L234" i="1" s="1"/>
  <c r="J234" i="1"/>
  <c r="K233" i="1"/>
  <c r="L233" i="1" s="1"/>
  <c r="J233" i="1"/>
  <c r="K232" i="1"/>
  <c r="L232" i="1" s="1"/>
  <c r="J232" i="1"/>
  <c r="K231" i="1"/>
  <c r="L231" i="1" s="1"/>
  <c r="J231" i="1"/>
  <c r="K230" i="1"/>
  <c r="L230" i="1" s="1"/>
  <c r="J230" i="1"/>
  <c r="K229" i="1"/>
  <c r="L229" i="1" s="1"/>
  <c r="J229" i="1"/>
  <c r="K228" i="1"/>
  <c r="L228" i="1" s="1"/>
  <c r="J228" i="1"/>
  <c r="K227" i="1"/>
  <c r="L227" i="1" s="1"/>
  <c r="J227" i="1"/>
  <c r="K226" i="1"/>
  <c r="J226" i="1"/>
  <c r="K225" i="1"/>
  <c r="L225" i="1" s="1"/>
  <c r="J225" i="1"/>
  <c r="K224" i="1"/>
  <c r="J224" i="1"/>
  <c r="K223" i="1"/>
  <c r="L223" i="1" s="1"/>
  <c r="J223" i="1"/>
  <c r="K222" i="1"/>
  <c r="L222" i="1" s="1"/>
  <c r="J222" i="1"/>
  <c r="K221" i="1"/>
  <c r="J221" i="1"/>
  <c r="L220" i="1"/>
  <c r="K220" i="1"/>
  <c r="J220" i="1"/>
  <c r="K219" i="1"/>
  <c r="L219" i="1" s="1"/>
  <c r="J219" i="1"/>
  <c r="L218" i="1"/>
  <c r="K218" i="1"/>
  <c r="J218" i="1"/>
  <c r="K217" i="1"/>
  <c r="L217" i="1" s="1"/>
  <c r="J217" i="1"/>
  <c r="K216" i="1"/>
  <c r="J216" i="1"/>
  <c r="K215" i="1"/>
  <c r="L215" i="1" s="1"/>
  <c r="J215" i="1"/>
  <c r="K214" i="1"/>
  <c r="J214" i="1"/>
  <c r="L213" i="1"/>
  <c r="K213" i="1"/>
  <c r="J213" i="1"/>
  <c r="L212" i="1"/>
  <c r="K212" i="1"/>
  <c r="J212" i="1"/>
  <c r="K211" i="1"/>
  <c r="J211" i="1"/>
  <c r="K210" i="1"/>
  <c r="L210" i="1" s="1"/>
  <c r="J210" i="1"/>
  <c r="K209" i="1"/>
  <c r="L209" i="1" s="1"/>
  <c r="J209" i="1"/>
  <c r="K208" i="1"/>
  <c r="L208" i="1" s="1"/>
  <c r="J208" i="1"/>
  <c r="K207" i="1"/>
  <c r="L207" i="1" s="1"/>
  <c r="J207" i="1"/>
  <c r="K206" i="1"/>
  <c r="L206" i="1" s="1"/>
  <c r="J206" i="1"/>
  <c r="K205" i="1"/>
  <c r="L205" i="1" s="1"/>
  <c r="J205" i="1"/>
  <c r="K204" i="1"/>
  <c r="J204" i="1"/>
  <c r="K203" i="1"/>
  <c r="L203" i="1" s="1"/>
  <c r="J203" i="1"/>
  <c r="K202" i="1"/>
  <c r="L202" i="1" s="1"/>
  <c r="J202" i="1"/>
  <c r="K201" i="1"/>
  <c r="L201" i="1" s="1"/>
  <c r="J201" i="1"/>
  <c r="K200" i="1"/>
  <c r="J200" i="1"/>
  <c r="K199" i="1"/>
  <c r="J199" i="1"/>
  <c r="K198" i="1"/>
  <c r="L198" i="1" s="1"/>
  <c r="J198" i="1"/>
  <c r="K197" i="1"/>
  <c r="L197" i="1" s="1"/>
  <c r="J197" i="1"/>
  <c r="K196" i="1"/>
  <c r="L196" i="1" s="1"/>
  <c r="J196" i="1"/>
  <c r="K195" i="1"/>
  <c r="J195" i="1"/>
  <c r="K194" i="1"/>
  <c r="L194" i="1" s="1"/>
  <c r="J194" i="1"/>
  <c r="K193" i="1"/>
  <c r="J193" i="1"/>
  <c r="L192" i="1"/>
  <c r="K192" i="1"/>
  <c r="J192" i="1"/>
  <c r="K191" i="1"/>
  <c r="L191" i="1" s="1"/>
  <c r="J191" i="1"/>
  <c r="K190" i="1"/>
  <c r="J190" i="1"/>
  <c r="K189" i="1"/>
  <c r="J189" i="1"/>
  <c r="K188" i="1"/>
  <c r="L188" i="1" s="1"/>
  <c r="J188" i="1"/>
  <c r="K187" i="1"/>
  <c r="L187" i="1" s="1"/>
  <c r="J187" i="1"/>
  <c r="K186" i="1"/>
  <c r="L186" i="1" s="1"/>
  <c r="J186" i="1"/>
  <c r="K185" i="1"/>
  <c r="L185" i="1" s="1"/>
  <c r="J185" i="1"/>
  <c r="K184" i="1"/>
  <c r="J184" i="1"/>
  <c r="K183" i="1"/>
  <c r="J183" i="1"/>
  <c r="K182" i="1"/>
  <c r="L182" i="1" s="1"/>
  <c r="J182" i="1"/>
  <c r="K181" i="1"/>
  <c r="L181" i="1" s="1"/>
  <c r="J181" i="1"/>
  <c r="K180" i="1"/>
  <c r="L180" i="1" s="1"/>
  <c r="J180" i="1"/>
  <c r="K179" i="1"/>
  <c r="L179" i="1" s="1"/>
  <c r="J179" i="1"/>
  <c r="K178" i="1"/>
  <c r="L178" i="1" s="1"/>
  <c r="J178" i="1"/>
  <c r="K177" i="1"/>
  <c r="L177" i="1" s="1"/>
  <c r="J177" i="1"/>
  <c r="K176" i="1"/>
  <c r="L176" i="1" s="1"/>
  <c r="J176" i="1"/>
  <c r="K175" i="1"/>
  <c r="L175" i="1" s="1"/>
  <c r="J175" i="1"/>
  <c r="K174" i="1"/>
  <c r="L174" i="1" s="1"/>
  <c r="J174" i="1"/>
  <c r="K173" i="1"/>
  <c r="J173" i="1"/>
  <c r="K172" i="1"/>
  <c r="L172" i="1" s="1"/>
  <c r="J172" i="1"/>
  <c r="K171" i="1"/>
  <c r="L171" i="1" s="1"/>
  <c r="J171" i="1"/>
  <c r="L170" i="1"/>
  <c r="K170" i="1"/>
  <c r="J170" i="1"/>
  <c r="K169" i="1"/>
  <c r="L169" i="1" s="1"/>
  <c r="J169" i="1"/>
  <c r="K168" i="1"/>
  <c r="L168" i="1" s="1"/>
  <c r="J168" i="1"/>
  <c r="K167" i="1"/>
  <c r="J167" i="1"/>
  <c r="K166" i="1"/>
  <c r="L166" i="1" s="1"/>
  <c r="J166" i="1"/>
  <c r="L165" i="1"/>
  <c r="K165" i="1"/>
  <c r="J165" i="1"/>
  <c r="K164" i="1"/>
  <c r="J164" i="1"/>
  <c r="L164" i="1" s="1"/>
  <c r="K163" i="1"/>
  <c r="J163" i="1"/>
  <c r="K162" i="1"/>
  <c r="J162" i="1"/>
  <c r="K161" i="1"/>
  <c r="L161" i="1" s="1"/>
  <c r="J161" i="1"/>
  <c r="K160" i="1"/>
  <c r="L160" i="1" s="1"/>
  <c r="J160" i="1"/>
  <c r="K159" i="1"/>
  <c r="J159" i="1"/>
  <c r="K158" i="1"/>
  <c r="J158" i="1"/>
  <c r="K157" i="1"/>
  <c r="L157" i="1" s="1"/>
  <c r="J157" i="1"/>
  <c r="K156" i="1"/>
  <c r="L156" i="1" s="1"/>
  <c r="J156" i="1"/>
  <c r="K155" i="1"/>
  <c r="L155" i="1" s="1"/>
  <c r="J155" i="1"/>
  <c r="K154" i="1"/>
  <c r="L154" i="1" s="1"/>
  <c r="J154" i="1"/>
  <c r="K153" i="1"/>
  <c r="L153" i="1" s="1"/>
  <c r="J153" i="1"/>
  <c r="K152" i="1"/>
  <c r="L152" i="1" s="1"/>
  <c r="J152" i="1"/>
  <c r="K151" i="1"/>
  <c r="J151" i="1"/>
  <c r="K150" i="1"/>
  <c r="L150" i="1" s="1"/>
  <c r="J150" i="1"/>
  <c r="K149" i="1"/>
  <c r="L149" i="1" s="1"/>
  <c r="J149" i="1"/>
  <c r="K148" i="1"/>
  <c r="L148" i="1" s="1"/>
  <c r="J148" i="1"/>
  <c r="K147" i="1"/>
  <c r="J147" i="1"/>
  <c r="K146" i="1"/>
  <c r="L146" i="1" s="1"/>
  <c r="J146" i="1"/>
  <c r="K145" i="1"/>
  <c r="L145" i="1" s="1"/>
  <c r="J145" i="1"/>
  <c r="L144" i="1"/>
  <c r="K144" i="1"/>
  <c r="J144" i="1"/>
  <c r="K143" i="1"/>
  <c r="L143" i="1" s="1"/>
  <c r="J143" i="1"/>
  <c r="K142" i="1"/>
  <c r="L142" i="1" s="1"/>
  <c r="J142" i="1"/>
  <c r="K141" i="1"/>
  <c r="J141" i="1"/>
  <c r="K140" i="1"/>
  <c r="L140" i="1" s="1"/>
  <c r="J140" i="1"/>
  <c r="K139" i="1"/>
  <c r="L139" i="1" s="1"/>
  <c r="J139" i="1"/>
  <c r="K138" i="1"/>
  <c r="J138" i="1"/>
  <c r="K137" i="1"/>
  <c r="J137" i="1"/>
  <c r="L137" i="1" s="1"/>
  <c r="K136" i="1"/>
  <c r="J136" i="1"/>
  <c r="K135" i="1"/>
  <c r="L135" i="1" s="1"/>
  <c r="J135" i="1"/>
  <c r="K134" i="1"/>
  <c r="L134" i="1" s="1"/>
  <c r="J134" i="1"/>
  <c r="K133" i="1"/>
  <c r="L133" i="1" s="1"/>
  <c r="J133" i="1"/>
  <c r="K132" i="1"/>
  <c r="L132" i="1" s="1"/>
  <c r="J132" i="1"/>
  <c r="K131" i="1"/>
  <c r="J131" i="1"/>
  <c r="K130" i="1"/>
  <c r="L130" i="1" s="1"/>
  <c r="J130" i="1"/>
  <c r="L129" i="1"/>
  <c r="K129" i="1"/>
  <c r="J129" i="1"/>
  <c r="K128" i="1"/>
  <c r="J128" i="1"/>
  <c r="K127" i="1"/>
  <c r="L127" i="1" s="1"/>
  <c r="J127" i="1"/>
  <c r="K126" i="1"/>
  <c r="J126" i="1"/>
  <c r="K125" i="1"/>
  <c r="J125" i="1"/>
  <c r="K124" i="1"/>
  <c r="L124" i="1" s="1"/>
  <c r="J124" i="1"/>
  <c r="K123" i="1"/>
  <c r="L123" i="1" s="1"/>
  <c r="J123" i="1"/>
  <c r="K122" i="1"/>
  <c r="J122" i="1"/>
  <c r="L122" i="1" s="1"/>
  <c r="K121" i="1"/>
  <c r="L121" i="1" s="1"/>
  <c r="J121" i="1"/>
  <c r="K120" i="1"/>
  <c r="L120" i="1" s="1"/>
  <c r="J120" i="1"/>
  <c r="K119" i="1"/>
  <c r="L119" i="1" s="1"/>
  <c r="J119" i="1"/>
  <c r="K118" i="1"/>
  <c r="L118" i="1" s="1"/>
  <c r="J118" i="1"/>
  <c r="K117" i="1"/>
  <c r="J117" i="1"/>
  <c r="L117" i="1" s="1"/>
  <c r="K116" i="1"/>
  <c r="J116" i="1"/>
  <c r="L116" i="1" s="1"/>
  <c r="K115" i="1"/>
  <c r="L115" i="1" s="1"/>
  <c r="J115" i="1"/>
  <c r="K114" i="1"/>
  <c r="L114" i="1" s="1"/>
  <c r="J114" i="1"/>
  <c r="K113" i="1"/>
  <c r="L113" i="1" s="1"/>
  <c r="J113" i="1"/>
  <c r="K112" i="1"/>
  <c r="L112" i="1" s="1"/>
  <c r="J112" i="1"/>
  <c r="K111" i="1"/>
  <c r="L111" i="1" s="1"/>
  <c r="J111" i="1"/>
  <c r="K110" i="1"/>
  <c r="J110" i="1"/>
  <c r="L109" i="1"/>
  <c r="K109" i="1"/>
  <c r="J109" i="1"/>
  <c r="K108" i="1"/>
  <c r="L108" i="1" s="1"/>
  <c r="J108" i="1"/>
  <c r="K107" i="1"/>
  <c r="J107" i="1"/>
  <c r="K106" i="1"/>
  <c r="J106" i="1"/>
  <c r="K105" i="1"/>
  <c r="L105" i="1" s="1"/>
  <c r="J105" i="1"/>
  <c r="K104" i="1"/>
  <c r="L104" i="1" s="1"/>
  <c r="J104" i="1"/>
  <c r="K103" i="1"/>
  <c r="L103" i="1" s="1"/>
  <c r="J103" i="1"/>
  <c r="K102" i="1"/>
  <c r="J102" i="1"/>
  <c r="K101" i="1"/>
  <c r="L101" i="1" s="1"/>
  <c r="J101" i="1"/>
  <c r="K100" i="1"/>
  <c r="L100" i="1" s="1"/>
  <c r="J100" i="1"/>
  <c r="K99" i="1"/>
  <c r="J99" i="1"/>
  <c r="K98" i="1"/>
  <c r="L98" i="1" s="1"/>
  <c r="J98" i="1"/>
  <c r="K97" i="1"/>
  <c r="L97" i="1" s="1"/>
  <c r="J97" i="1"/>
  <c r="K96" i="1"/>
  <c r="L96" i="1" s="1"/>
  <c r="J96" i="1"/>
  <c r="K95" i="1"/>
  <c r="J95" i="1"/>
  <c r="L94" i="1"/>
  <c r="K94" i="1"/>
  <c r="J94" i="1"/>
  <c r="K93" i="1"/>
  <c r="L93" i="1" s="1"/>
  <c r="J93" i="1"/>
  <c r="K92" i="1"/>
  <c r="L92" i="1" s="1"/>
  <c r="J92" i="1"/>
  <c r="K91" i="1"/>
  <c r="J91" i="1"/>
  <c r="K90" i="1"/>
  <c r="L90" i="1" s="1"/>
  <c r="J90" i="1"/>
  <c r="L89" i="1"/>
  <c r="K89" i="1"/>
  <c r="J89" i="1"/>
  <c r="K88" i="1"/>
  <c r="L88" i="1" s="1"/>
  <c r="J88" i="1"/>
  <c r="K87" i="1"/>
  <c r="L87" i="1" s="1"/>
  <c r="J87" i="1"/>
  <c r="K86" i="1"/>
  <c r="J86" i="1"/>
  <c r="K85" i="1"/>
  <c r="L85" i="1" s="1"/>
  <c r="J85" i="1"/>
  <c r="K84" i="1"/>
  <c r="L84" i="1" s="1"/>
  <c r="J84" i="1"/>
  <c r="K83" i="1"/>
  <c r="L83" i="1" s="1"/>
  <c r="J83" i="1"/>
  <c r="K82" i="1"/>
  <c r="J82" i="1"/>
  <c r="K81" i="1"/>
  <c r="J81" i="1"/>
  <c r="K80" i="1"/>
  <c r="J80" i="1"/>
  <c r="K79" i="1"/>
  <c r="L79" i="1" s="1"/>
  <c r="J79" i="1"/>
  <c r="K78" i="1"/>
  <c r="L78" i="1" s="1"/>
  <c r="J78" i="1"/>
  <c r="K77" i="1"/>
  <c r="L77" i="1" s="1"/>
  <c r="J77" i="1"/>
  <c r="L76" i="1"/>
  <c r="K76" i="1"/>
  <c r="J76" i="1"/>
  <c r="K75" i="1"/>
  <c r="L75" i="1" s="1"/>
  <c r="J75" i="1"/>
  <c r="K74" i="1"/>
  <c r="L74" i="1" s="1"/>
  <c r="J74" i="1"/>
  <c r="K73" i="1"/>
  <c r="L73" i="1" s="1"/>
  <c r="J73" i="1"/>
  <c r="K72" i="1"/>
  <c r="L72" i="1" s="1"/>
  <c r="J72" i="1"/>
  <c r="K71" i="1"/>
  <c r="L71" i="1" s="1"/>
  <c r="J71" i="1"/>
  <c r="K70" i="1"/>
  <c r="J70" i="1"/>
  <c r="K69" i="1"/>
  <c r="L69" i="1" s="1"/>
  <c r="J69" i="1"/>
  <c r="K68" i="1"/>
  <c r="L68" i="1" s="1"/>
  <c r="J68" i="1"/>
  <c r="K67" i="1"/>
  <c r="L67" i="1" s="1"/>
  <c r="J67" i="1"/>
  <c r="K66" i="1"/>
  <c r="L66" i="1" s="1"/>
  <c r="J66" i="1"/>
  <c r="K65" i="1"/>
  <c r="J65" i="1"/>
  <c r="K64" i="1"/>
  <c r="J64" i="1"/>
  <c r="K63" i="1"/>
  <c r="J63" i="1"/>
  <c r="L63" i="1" s="1"/>
  <c r="K62" i="1"/>
  <c r="L62" i="1" s="1"/>
  <c r="J62" i="1"/>
  <c r="K61" i="1"/>
  <c r="L61" i="1" s="1"/>
  <c r="J61" i="1"/>
  <c r="K60" i="1"/>
  <c r="J60" i="1"/>
  <c r="L59" i="1"/>
  <c r="K59" i="1"/>
  <c r="J59" i="1"/>
  <c r="K58" i="1"/>
  <c r="L58" i="1" s="1"/>
  <c r="J58" i="1"/>
  <c r="K57" i="1"/>
  <c r="L57" i="1" s="1"/>
  <c r="J57" i="1"/>
  <c r="K56" i="1"/>
  <c r="L56" i="1" s="1"/>
  <c r="J56" i="1"/>
  <c r="K55" i="1"/>
  <c r="J55" i="1"/>
  <c r="K54" i="1"/>
  <c r="J54" i="1"/>
  <c r="K53" i="1"/>
  <c r="J53" i="1"/>
  <c r="K52" i="1"/>
  <c r="L52" i="1" s="1"/>
  <c r="J52" i="1"/>
  <c r="K51" i="1"/>
  <c r="L51" i="1" s="1"/>
  <c r="J51" i="1"/>
  <c r="K50" i="1"/>
  <c r="L50" i="1" s="1"/>
  <c r="J50" i="1"/>
  <c r="K49" i="1"/>
  <c r="J49" i="1"/>
  <c r="K48" i="1"/>
  <c r="J48" i="1"/>
  <c r="K47" i="1"/>
  <c r="L47" i="1" s="1"/>
  <c r="J47" i="1"/>
  <c r="K46" i="1"/>
  <c r="L46" i="1" s="1"/>
  <c r="J46" i="1"/>
  <c r="K45" i="1"/>
  <c r="L45" i="1" s="1"/>
  <c r="J45" i="1"/>
  <c r="K44" i="1"/>
  <c r="J44" i="1"/>
  <c r="K43" i="1"/>
  <c r="L43" i="1" s="1"/>
  <c r="J43" i="1"/>
  <c r="K42" i="1"/>
  <c r="J42" i="1"/>
  <c r="K41" i="1"/>
  <c r="L41" i="1" s="1"/>
  <c r="J41" i="1"/>
  <c r="K40" i="1"/>
  <c r="L40" i="1" s="1"/>
  <c r="J40" i="1"/>
  <c r="K39" i="1"/>
  <c r="J39" i="1"/>
  <c r="K38" i="1"/>
  <c r="J38" i="1"/>
  <c r="K37" i="1"/>
  <c r="J37" i="1"/>
  <c r="K36" i="1"/>
  <c r="J36" i="1"/>
  <c r="K35" i="1"/>
  <c r="L35" i="1" s="1"/>
  <c r="J35" i="1"/>
  <c r="K34" i="1"/>
  <c r="L34" i="1" s="1"/>
  <c r="J34" i="1"/>
  <c r="K33" i="1"/>
  <c r="J33" i="1"/>
  <c r="K32" i="1"/>
  <c r="J32" i="1"/>
  <c r="K31" i="1"/>
  <c r="L31" i="1" s="1"/>
  <c r="J31" i="1"/>
  <c r="K30" i="1"/>
  <c r="L30" i="1" s="1"/>
  <c r="J30" i="1"/>
  <c r="K29" i="1"/>
  <c r="L29" i="1" s="1"/>
  <c r="J29" i="1"/>
  <c r="K28" i="1"/>
  <c r="J28" i="1"/>
  <c r="K27" i="1"/>
  <c r="L27" i="1" s="1"/>
  <c r="J27" i="1"/>
  <c r="K26" i="1"/>
  <c r="J26" i="1"/>
  <c r="K25" i="1"/>
  <c r="L25" i="1" s="1"/>
  <c r="J25" i="1"/>
  <c r="K24" i="1"/>
  <c r="L24" i="1" s="1"/>
  <c r="J24" i="1"/>
  <c r="K23" i="1"/>
  <c r="L23" i="1" s="1"/>
  <c r="J23" i="1"/>
  <c r="K22" i="1"/>
  <c r="J22" i="1"/>
  <c r="K21" i="1"/>
  <c r="J21" i="1"/>
  <c r="K20" i="1"/>
  <c r="J20" i="1"/>
  <c r="L19" i="1"/>
  <c r="K19" i="1"/>
  <c r="J19" i="1"/>
  <c r="K18" i="1"/>
  <c r="L18" i="1" s="1"/>
  <c r="J18" i="1"/>
  <c r="K17" i="1"/>
  <c r="L17" i="1" s="1"/>
  <c r="J17" i="1"/>
  <c r="K16" i="1"/>
  <c r="J16" i="1"/>
  <c r="K15" i="1"/>
  <c r="L15" i="1" s="1"/>
  <c r="J15" i="1"/>
  <c r="K14" i="1"/>
  <c r="L14" i="1" s="1"/>
  <c r="J14" i="1"/>
  <c r="K13" i="1"/>
  <c r="L13" i="1" s="1"/>
  <c r="J13" i="1"/>
  <c r="K12" i="1"/>
  <c r="J12" i="1"/>
  <c r="K11" i="1"/>
  <c r="L11" i="1" s="1"/>
  <c r="J11" i="1"/>
  <c r="K10" i="1"/>
  <c r="J10" i="1"/>
  <c r="L9" i="1"/>
  <c r="K9" i="1"/>
  <c r="J9" i="1"/>
  <c r="K8" i="1"/>
  <c r="L8" i="1" s="1"/>
  <c r="J8" i="1"/>
  <c r="K7" i="1"/>
  <c r="L7" i="1" s="1"/>
  <c r="J7" i="1"/>
  <c r="K6" i="1"/>
  <c r="J6" i="1"/>
  <c r="K5" i="1"/>
  <c r="L5" i="1" s="1"/>
  <c r="J5" i="1"/>
  <c r="K4" i="1"/>
  <c r="L4" i="1" s="1"/>
  <c r="J4" i="1"/>
  <c r="L3" i="1"/>
  <c r="K3" i="1"/>
  <c r="J3" i="1"/>
  <c r="K2" i="1"/>
  <c r="J2" i="1"/>
  <c r="X27" i="6"/>
  <c r="X20" i="6"/>
  <c r="R31" i="6"/>
  <c r="X26" i="6"/>
  <c r="X17" i="6"/>
  <c r="B8" i="6"/>
  <c r="Q36" i="6"/>
  <c r="X21" i="6"/>
  <c r="R28" i="6"/>
  <c r="R30" i="6"/>
  <c r="X13" i="6"/>
  <c r="X15" i="6"/>
  <c r="E8" i="6"/>
  <c r="Q26" i="6"/>
  <c r="Q35" i="6"/>
  <c r="Q30" i="6"/>
  <c r="Q33" i="6"/>
  <c r="X30" i="6"/>
  <c r="X11" i="6"/>
  <c r="X16" i="6"/>
  <c r="R34" i="6"/>
  <c r="X25" i="6"/>
  <c r="X23" i="6"/>
  <c r="X28" i="6"/>
  <c r="X12" i="6"/>
  <c r="R27" i="6"/>
  <c r="I8" i="6"/>
  <c r="R29" i="6"/>
  <c r="R26" i="6"/>
  <c r="X22" i="6"/>
  <c r="X14" i="6"/>
  <c r="R33" i="6"/>
  <c r="R36" i="6"/>
  <c r="Q29" i="6"/>
  <c r="Q27" i="6"/>
  <c r="Q34" i="6"/>
  <c r="R32" i="6"/>
  <c r="X29" i="6"/>
  <c r="Q28" i="6"/>
  <c r="X24" i="6"/>
  <c r="Q31" i="6"/>
  <c r="X18" i="6"/>
  <c r="R35" i="6"/>
  <c r="X19" i="6"/>
  <c r="Q32" i="6"/>
  <c r="L37" i="1" l="1"/>
  <c r="L162" i="1"/>
  <c r="L355" i="1"/>
  <c r="L813" i="1"/>
  <c r="L979" i="1"/>
  <c r="L291" i="1"/>
  <c r="L318" i="1"/>
  <c r="L382" i="1"/>
  <c r="L617" i="1"/>
  <c r="L125" i="1"/>
  <c r="L16" i="1"/>
  <c r="L173" i="1"/>
  <c r="L184" i="1"/>
  <c r="L190" i="1"/>
  <c r="L276" i="1"/>
  <c r="L292" i="1"/>
  <c r="L303" i="1"/>
  <c r="L319" i="1"/>
  <c r="L324" i="1"/>
  <c r="L335" i="1"/>
  <c r="L340" i="1"/>
  <c r="L345" i="1"/>
  <c r="L361" i="1"/>
  <c r="L366" i="1"/>
  <c r="L371" i="1"/>
  <c r="L377" i="1"/>
  <c r="L447" i="1"/>
  <c r="L494" i="1"/>
  <c r="L594" i="1"/>
  <c r="L613" i="1"/>
  <c r="L646" i="1"/>
  <c r="L665" i="1"/>
  <c r="L790" i="1"/>
  <c r="L800" i="1"/>
  <c r="L838" i="1"/>
  <c r="L857" i="1"/>
  <c r="L905" i="1"/>
  <c r="L957" i="1"/>
  <c r="L26" i="1"/>
  <c r="L392" i="1"/>
  <c r="L974" i="1"/>
  <c r="L183" i="1"/>
  <c r="L55" i="1"/>
  <c r="L350" i="1"/>
  <c r="L546" i="1"/>
  <c r="L734" i="1"/>
  <c r="L809" i="1"/>
  <c r="L6" i="1"/>
  <c r="L22" i="1"/>
  <c r="L33" i="1"/>
  <c r="L39" i="1"/>
  <c r="L99" i="1"/>
  <c r="L110" i="1"/>
  <c r="L126" i="1"/>
  <c r="L131" i="1"/>
  <c r="L147" i="1"/>
  <c r="L158" i="1"/>
  <c r="L255" i="1"/>
  <c r="L271" i="1"/>
  <c r="L287" i="1"/>
  <c r="L298" i="1"/>
  <c r="L410" i="1"/>
  <c r="L442" i="1"/>
  <c r="L504" i="1"/>
  <c r="L542" i="1"/>
  <c r="L604" i="1"/>
  <c r="L642" i="1"/>
  <c r="L698" i="1"/>
  <c r="L730" i="1"/>
  <c r="L735" i="1"/>
  <c r="L744" i="1"/>
  <c r="L786" i="1"/>
  <c r="L848" i="1"/>
  <c r="L886" i="1"/>
  <c r="L896" i="1"/>
  <c r="L48" i="1"/>
  <c r="L151" i="1"/>
  <c r="L460" i="1"/>
  <c r="L10" i="1"/>
  <c r="L446" i="1"/>
  <c r="L678" i="1"/>
  <c r="L970" i="1"/>
  <c r="L81" i="1"/>
  <c r="L738" i="1"/>
  <c r="L21" i="1"/>
  <c r="L38" i="1"/>
  <c r="L313" i="1"/>
  <c r="L456" i="1"/>
  <c r="L556" i="1"/>
  <c r="L598" i="1"/>
  <c r="L20" i="1"/>
  <c r="L65" i="1"/>
  <c r="L682" i="1"/>
  <c r="L216" i="1"/>
  <c r="L565" i="1"/>
  <c r="L861" i="1"/>
  <c r="L909" i="1"/>
  <c r="L32" i="1"/>
  <c r="L136" i="1"/>
  <c r="L163" i="1"/>
  <c r="L297" i="1"/>
  <c r="L748" i="1"/>
  <c r="L95" i="1"/>
  <c r="L106" i="1"/>
  <c r="L224" i="1"/>
  <c r="L235" i="1"/>
  <c r="L251" i="1"/>
  <c r="L283" i="1"/>
  <c r="L294" i="1"/>
  <c r="L401" i="1"/>
  <c r="L406" i="1"/>
  <c r="L425" i="1"/>
  <c r="L458" i="1"/>
  <c r="L486" i="1"/>
  <c r="L491" i="1"/>
  <c r="L538" i="1"/>
  <c r="L586" i="1"/>
  <c r="L591" i="1"/>
  <c r="L600" i="1"/>
  <c r="L690" i="1"/>
  <c r="L713" i="1"/>
  <c r="L830" i="1"/>
  <c r="L835" i="1"/>
  <c r="L930" i="1"/>
  <c r="L54" i="1"/>
  <c r="L226" i="1"/>
  <c r="L550" i="1"/>
  <c r="L141" i="1"/>
  <c r="L211" i="1"/>
  <c r="L302" i="1"/>
  <c r="L339" i="1"/>
  <c r="L70" i="1"/>
  <c r="L167" i="1"/>
  <c r="L323" i="1"/>
  <c r="L365" i="1"/>
  <c r="L498" i="1"/>
  <c r="L214" i="1"/>
  <c r="L252" i="1"/>
  <c r="L380" i="1"/>
  <c r="L421" i="1"/>
  <c r="L473" i="1"/>
  <c r="L831" i="1"/>
  <c r="L926" i="1"/>
  <c r="L931" i="1"/>
  <c r="L199" i="1"/>
  <c r="L650" i="1"/>
  <c r="L761" i="1"/>
  <c r="L922" i="1"/>
  <c r="L189" i="1"/>
  <c r="L376" i="1"/>
  <c r="L517" i="1"/>
  <c r="L49" i="1"/>
  <c r="L200" i="1"/>
  <c r="L508" i="1"/>
  <c r="L683" i="1"/>
  <c r="L757" i="1"/>
  <c r="L975" i="1"/>
  <c r="L36" i="1"/>
  <c r="L42" i="1"/>
  <c r="L53" i="1"/>
  <c r="L64" i="1"/>
  <c r="L80" i="1"/>
  <c r="L91" i="1"/>
  <c r="L102" i="1"/>
  <c r="L193" i="1"/>
  <c r="L204" i="1"/>
  <c r="L268" i="1"/>
  <c r="L333" i="1"/>
  <c r="L343" i="1"/>
  <c r="L354" i="1"/>
  <c r="L359" i="1"/>
  <c r="L391" i="1"/>
  <c r="L774" i="1"/>
  <c r="L826" i="1"/>
  <c r="L879" i="1"/>
  <c r="L978" i="1"/>
  <c r="L988" i="1"/>
  <c r="L870" i="1"/>
  <c r="L574" i="1"/>
  <c r="L718" i="1"/>
  <c r="L766" i="1"/>
  <c r="L910" i="1"/>
  <c r="L958" i="1"/>
  <c r="L822" i="1"/>
  <c r="L918" i="1"/>
  <c r="L82" i="1"/>
  <c r="L522" i="1"/>
  <c r="L363" i="1"/>
  <c r="L466" i="1"/>
  <c r="L658" i="1"/>
  <c r="L802" i="1"/>
  <c r="L850" i="1"/>
  <c r="L966" i="1"/>
  <c r="L12" i="1"/>
  <c r="L28" i="1"/>
  <c r="L44" i="1"/>
  <c r="L60" i="1"/>
  <c r="L86" i="1"/>
  <c r="L107" i="1"/>
  <c r="L128" i="1"/>
  <c r="L138" i="1"/>
  <c r="L159" i="1"/>
  <c r="L195" i="1"/>
  <c r="L221" i="1"/>
  <c r="L237" i="1"/>
  <c r="L247" i="1"/>
  <c r="L258" i="1"/>
  <c r="L263" i="1"/>
  <c r="L278" i="1"/>
  <c r="L299" i="1"/>
  <c r="L320" i="1"/>
  <c r="L330" i="1"/>
  <c r="L351" i="1"/>
  <c r="L387" i="1"/>
  <c r="L434" i="1"/>
  <c r="L482" i="1"/>
  <c r="L530" i="1"/>
  <c r="L578" i="1"/>
  <c r="L626" i="1"/>
  <c r="L674" i="1"/>
  <c r="L722" i="1"/>
  <c r="L770" i="1"/>
  <c r="L818" i="1"/>
  <c r="L866" i="1"/>
  <c r="L914" i="1"/>
  <c r="L962" i="1"/>
  <c r="L993" i="1"/>
  <c r="L2" i="1"/>
  <c r="P987" i="1" s="1"/>
</calcChain>
</file>

<file path=xl/sharedStrings.xml><?xml version="1.0" encoding="utf-8"?>
<sst xmlns="http://schemas.openxmlformats.org/spreadsheetml/2006/main" count="5067" uniqueCount="391">
  <si>
    <t>date</t>
  </si>
  <si>
    <t>Name</t>
  </si>
  <si>
    <t>Category</t>
  </si>
  <si>
    <t>Product Name</t>
  </si>
  <si>
    <t>State</t>
  </si>
  <si>
    <t>Gender</t>
  </si>
  <si>
    <t>Quantity</t>
  </si>
  <si>
    <t>Cost</t>
  </si>
  <si>
    <t>Price</t>
  </si>
  <si>
    <t>Purchase Cost</t>
  </si>
  <si>
    <t>Sale Price</t>
  </si>
  <si>
    <t>Profit</t>
  </si>
  <si>
    <t>Bharat Innovations</t>
  </si>
  <si>
    <t>Electronic</t>
  </si>
  <si>
    <t>Speaker</t>
  </si>
  <si>
    <t>Delhi</t>
  </si>
  <si>
    <t>Male</t>
  </si>
  <si>
    <t>Green Leaf Enterprises</t>
  </si>
  <si>
    <t>Earbuds</t>
  </si>
  <si>
    <t>Maharashtra</t>
  </si>
  <si>
    <t>Urban Pulse Technologies</t>
  </si>
  <si>
    <t>West Bengal</t>
  </si>
  <si>
    <t>Mystic India Exports</t>
  </si>
  <si>
    <t>Tamil Nadu</t>
  </si>
  <si>
    <t>Golden Horizon Ventures</t>
  </si>
  <si>
    <t xml:space="preserve">Fashion </t>
  </si>
  <si>
    <t>Women dress</t>
  </si>
  <si>
    <t>Karnataka</t>
  </si>
  <si>
    <t>Eternal Traditions</t>
  </si>
  <si>
    <t>Telangana</t>
  </si>
  <si>
    <t>Apex Solutions</t>
  </si>
  <si>
    <t>Gujarat</t>
  </si>
  <si>
    <t>Harmony Foods</t>
  </si>
  <si>
    <t>Pure Essence Skincare</t>
  </si>
  <si>
    <t>Rajasthan</t>
  </si>
  <si>
    <t>Female</t>
  </si>
  <si>
    <t>Zenith Construction Co.</t>
  </si>
  <si>
    <t>Radiant Health Systems</t>
  </si>
  <si>
    <t>Uttar Pradesh</t>
  </si>
  <si>
    <t>Divine Creations</t>
  </si>
  <si>
    <t>Metro Tech Solutions</t>
  </si>
  <si>
    <t>True Path Logistics</t>
  </si>
  <si>
    <t>Madhya Pradesh</t>
  </si>
  <si>
    <t>Sacred Roots Apparel</t>
  </si>
  <si>
    <t>Male dress</t>
  </si>
  <si>
    <t>Quantum Finance Services</t>
  </si>
  <si>
    <t>Chandigarh</t>
  </si>
  <si>
    <t>Brilliant Minds Academy</t>
  </si>
  <si>
    <t>Visionary Holdings</t>
  </si>
  <si>
    <t>Andhra Pradesh</t>
  </si>
  <si>
    <t>Stellar Design Studio</t>
  </si>
  <si>
    <t>Bihar</t>
  </si>
  <si>
    <t>Classic Cuisines</t>
  </si>
  <si>
    <t>Bold Ventures</t>
  </si>
  <si>
    <t>Prestige Automobiles</t>
  </si>
  <si>
    <t>TV</t>
  </si>
  <si>
    <t>Elite Marketing Solutions</t>
  </si>
  <si>
    <t>Natural Bliss Beverages</t>
  </si>
  <si>
    <t>Crystal Clear Solutions</t>
  </si>
  <si>
    <t>Modern Trends Fashion</t>
  </si>
  <si>
    <t>Heritage Crafts</t>
  </si>
  <si>
    <t>Jharkhand</t>
  </si>
  <si>
    <t>Future Insights Analytics</t>
  </si>
  <si>
    <t>Kerala</t>
  </si>
  <si>
    <t>Emerald Estate Developers</t>
  </si>
  <si>
    <t>Starlight Media Group</t>
  </si>
  <si>
    <t>Himachal Pradesh</t>
  </si>
  <si>
    <t>Supreme Electronics</t>
  </si>
  <si>
    <t>Uttarakhand</t>
  </si>
  <si>
    <t>Optimum Wellness</t>
  </si>
  <si>
    <t>Assam</t>
  </si>
  <si>
    <t>Zenith Books Publishing</t>
  </si>
  <si>
    <t>Punjab</t>
  </si>
  <si>
    <t>Pinnacle Innovations</t>
  </si>
  <si>
    <t>Chhattisgarh</t>
  </si>
  <si>
    <t>Apex Travel Services</t>
  </si>
  <si>
    <t>Golden Era Realty</t>
  </si>
  <si>
    <t>Radiant Jewelry</t>
  </si>
  <si>
    <t>Laptop</t>
  </si>
  <si>
    <t>Infinity Ventures</t>
  </si>
  <si>
    <t>Royal Taste Foods</t>
  </si>
  <si>
    <t>Harmony Homes</t>
  </si>
  <si>
    <t>Urban Edge Consulting</t>
  </si>
  <si>
    <t>Prime Tech Innovations</t>
  </si>
  <si>
    <t>Legacy Designs</t>
  </si>
  <si>
    <t>Virtue Enterprises</t>
  </si>
  <si>
    <t>Radiant Health Club</t>
  </si>
  <si>
    <t>Bright Horizon Ventures</t>
  </si>
  <si>
    <t>Modern Lifestyle Products</t>
  </si>
  <si>
    <t>Nexus Trading Co.</t>
  </si>
  <si>
    <t>Radiance Spa</t>
  </si>
  <si>
    <t>Saree</t>
  </si>
  <si>
    <t>Absolute Solutions</t>
  </si>
  <si>
    <t>Verve Fitness Studio</t>
  </si>
  <si>
    <t>Sparkle Cleaners</t>
  </si>
  <si>
    <t>Global Reach Logistics</t>
  </si>
  <si>
    <t>Noble Path Finance</t>
  </si>
  <si>
    <t>Dynamic Events Management</t>
  </si>
  <si>
    <t>Crystal Waters Resort</t>
  </si>
  <si>
    <t>Excellence Tutors</t>
  </si>
  <si>
    <t>Horizon Builders</t>
  </si>
  <si>
    <t>Synergy Tech Solutions</t>
  </si>
  <si>
    <t>Classic Heritage Crafts</t>
  </si>
  <si>
    <t>Prime Focus Media</t>
  </si>
  <si>
    <t>Suit</t>
  </si>
  <si>
    <t>Noble Nutraceuticals</t>
  </si>
  <si>
    <t>Supreme Travel Agency</t>
  </si>
  <si>
    <t>Future Vision Tech</t>
  </si>
  <si>
    <t>Urban Groove Apparel</t>
  </si>
  <si>
    <t>Echo Real Estate</t>
  </si>
  <si>
    <t>Pinnacle Health Products</t>
  </si>
  <si>
    <t>Apex Auto Care</t>
  </si>
  <si>
    <t>Royal Glow Cosmetics</t>
  </si>
  <si>
    <t>Zenith Culinary Arts</t>
  </si>
  <si>
    <t>Visionary Tours</t>
  </si>
  <si>
    <t>Horizon Wellness</t>
  </si>
  <si>
    <t>Decor</t>
  </si>
  <si>
    <t>Car accessories</t>
  </si>
  <si>
    <t>True Value Electronics</t>
  </si>
  <si>
    <t>Harmony Homes Realty</t>
  </si>
  <si>
    <t>Stellar Advertising</t>
  </si>
  <si>
    <t>Radiant Enterprise Solutions</t>
  </si>
  <si>
    <t>Modern Trends Retail</t>
  </si>
  <si>
    <t>Global Spectrum Consulting</t>
  </si>
  <si>
    <t>Elite Essence Products</t>
  </si>
  <si>
    <t>Dynamic Creations</t>
  </si>
  <si>
    <t>Quantum Design Studio</t>
  </si>
  <si>
    <t>Infinite Solutions</t>
  </si>
  <si>
    <t>Apex Construction</t>
  </si>
  <si>
    <t>Legacy Innovations</t>
  </si>
  <si>
    <t>Pure Harmony Foods</t>
  </si>
  <si>
    <t>Zenith Security Systems</t>
  </si>
  <si>
    <t>Crystal Clear Beverages</t>
  </si>
  <si>
    <t>Metro Line Tech</t>
  </si>
  <si>
    <t>Urban Pulse Consulting</t>
  </si>
  <si>
    <t>Radiant Vision Studios</t>
  </si>
  <si>
    <t>Home décor</t>
  </si>
  <si>
    <t>Noble Travel Services</t>
  </si>
  <si>
    <t>Bright Future Academy</t>
  </si>
  <si>
    <t>Synergy Solutions Group</t>
  </si>
  <si>
    <t>Visionary Health Systems</t>
  </si>
  <si>
    <t>Apex Retailers</t>
  </si>
  <si>
    <t>Prestige Property Developers</t>
  </si>
  <si>
    <t>Classic Trends Fashion</t>
  </si>
  <si>
    <t>Harmony Ventures</t>
  </si>
  <si>
    <t>Stellar Realty</t>
  </si>
  <si>
    <t>Future Path Technologies</t>
  </si>
  <si>
    <t>Elite Edge Services</t>
  </si>
  <si>
    <t>Radiance Health and Wellness</t>
  </si>
  <si>
    <t>Legacy Auto Works</t>
  </si>
  <si>
    <t>Prime Essence Creations</t>
  </si>
  <si>
    <t>Quantum Ventures</t>
  </si>
  <si>
    <t>Horizon Tech Solutions</t>
  </si>
  <si>
    <t>Urban Legends Apparel</t>
  </si>
  <si>
    <t>Pure Bliss Beverages</t>
  </si>
  <si>
    <t>Noble Heights Builders</t>
  </si>
  <si>
    <t>Radiant Foods</t>
  </si>
  <si>
    <t>Zenith Financial Services</t>
  </si>
  <si>
    <t>Apex Travel Ventures</t>
  </si>
  <si>
    <t>Legacy Design Group</t>
  </si>
  <si>
    <t>Supreme Wellness</t>
  </si>
  <si>
    <t>Harmony Tech Innovations</t>
  </si>
  <si>
    <t>Stellar Education Services</t>
  </si>
  <si>
    <t>Visionary Health Products</t>
  </si>
  <si>
    <t>Crystal Innovations</t>
  </si>
  <si>
    <t>Future Trends Retail</t>
  </si>
  <si>
    <t>Radiant Horizon Ventures</t>
  </si>
  <si>
    <t>Urban Edge Realty</t>
  </si>
  <si>
    <t>Prime Focus Innovations</t>
  </si>
  <si>
    <t>Elite Spectrum Consulting</t>
  </si>
  <si>
    <t>Dynamic Design Studio</t>
  </si>
  <si>
    <t>Apex Wellness Solutions</t>
  </si>
  <si>
    <t>Royal Crest Foods</t>
  </si>
  <si>
    <t>Zenith Travels</t>
  </si>
  <si>
    <t>Modern Harmony Products</t>
  </si>
  <si>
    <t>Horizon Builders &amp; Developers</t>
  </si>
  <si>
    <t>Radiance Tech Solutions</t>
  </si>
  <si>
    <t>Legacy Apparel</t>
  </si>
  <si>
    <t>Pinnacle Education Group</t>
  </si>
  <si>
    <t>Noble Innovations</t>
  </si>
  <si>
    <t>Crystal Clear Realty</t>
  </si>
  <si>
    <t>Future Vision Realty</t>
  </si>
  <si>
    <t>Urban Pulse Media</t>
  </si>
  <si>
    <t>True Essence Health</t>
  </si>
  <si>
    <t>Apex Enterprise Solutions</t>
  </si>
  <si>
    <t>Radiant Vision Realty</t>
  </si>
  <si>
    <t>Harmony Consulting Group</t>
  </si>
  <si>
    <t>Zenith Tech Ventures</t>
  </si>
  <si>
    <t>Stellar Health Services</t>
  </si>
  <si>
    <t>Pure Path Foods</t>
  </si>
  <si>
    <t>Prestige Solutions</t>
  </si>
  <si>
    <t>Bright Horizon Realty</t>
  </si>
  <si>
    <t>Quantum Media Group</t>
  </si>
  <si>
    <t>Legacy Builders</t>
  </si>
  <si>
    <t>Apex Spa &amp; Wellness</t>
  </si>
  <si>
    <t>Radiant Travel Services</t>
  </si>
  <si>
    <t>Modern Trends Consulting</t>
  </si>
  <si>
    <t>Global Horizon Ventures</t>
  </si>
  <si>
    <t>Elite Enterprises</t>
  </si>
  <si>
    <t>Urban Wave Solutions</t>
  </si>
  <si>
    <t>Pinnacle Health Innovations</t>
  </si>
  <si>
    <t>Horizon Fashion</t>
  </si>
  <si>
    <t>Crystal Essence Beverages</t>
  </si>
  <si>
    <t>Dynamic Pathways</t>
  </si>
  <si>
    <t>Visionary Realty Solutions</t>
  </si>
  <si>
    <t>Radiance Apparel</t>
  </si>
  <si>
    <t>Zenith Design Group</t>
  </si>
  <si>
    <t>Apex Publishing House</t>
  </si>
  <si>
    <t>True Value Consulting</t>
  </si>
  <si>
    <t>Future Path Ventures</t>
  </si>
  <si>
    <t>Stellar Tech Services</t>
  </si>
  <si>
    <t>Legacy Travel Agency</t>
  </si>
  <si>
    <t>Harmony Innovations</t>
  </si>
  <si>
    <t>Pure Essence Solutions</t>
  </si>
  <si>
    <t>Elite Media Group</t>
  </si>
  <si>
    <t>Radiant Construction</t>
  </si>
  <si>
    <t>Pinnacle Finance</t>
  </si>
  <si>
    <t>Horizon Tech Ventures</t>
  </si>
  <si>
    <t>Crystal Health Solutions</t>
  </si>
  <si>
    <t>Modern Horizons Consulting</t>
  </si>
  <si>
    <t>Apex Realty Services</t>
  </si>
  <si>
    <t>Zenith Educational Group</t>
  </si>
  <si>
    <t>True Path Ventures</t>
  </si>
  <si>
    <t>Radiance Media</t>
  </si>
  <si>
    <t>Legacy Health Systems</t>
  </si>
  <si>
    <t>Urban Focus Products</t>
  </si>
  <si>
    <t>Elite Edge Consulting</t>
  </si>
  <si>
    <t>Stellar Travel Solutions</t>
  </si>
  <si>
    <t>Harmony Tech Ventures</t>
  </si>
  <si>
    <t>Pure Harmony Solutions</t>
  </si>
  <si>
    <t>Radiant Fitness Studio</t>
  </si>
  <si>
    <t>Zenith Finance Co.</t>
  </si>
  <si>
    <t>Apex Events Management</t>
  </si>
  <si>
    <t>Visionary Innovations</t>
  </si>
  <si>
    <t>Horizon Design Studio</t>
  </si>
  <si>
    <t>Modern Spectrum Solutions</t>
  </si>
  <si>
    <t>Legacy Tech Products</t>
  </si>
  <si>
    <t>Pinnacle Wellness Services</t>
  </si>
  <si>
    <t>Urban Insight Consulting</t>
  </si>
  <si>
    <t>Crystal Horizons</t>
  </si>
  <si>
    <t>Radiant Apparel</t>
  </si>
  <si>
    <t>True Value Products</t>
  </si>
  <si>
    <t>Apex Creative Solutions</t>
  </si>
  <si>
    <t>Zenith Health Products</t>
  </si>
  <si>
    <t>Stellar Media Group</t>
  </si>
  <si>
    <t>Harmony Finance Co.</t>
  </si>
  <si>
    <t>Pure Vision Ventures</t>
  </si>
  <si>
    <t>Radiance Solutions Group</t>
  </si>
  <si>
    <t>Legacy Travel Services</t>
  </si>
  <si>
    <t>Elite Spectrum Media</t>
  </si>
  <si>
    <t>Modern Edge Solutions</t>
  </si>
  <si>
    <t>Pinnacle Design Studio</t>
  </si>
  <si>
    <t>Horizon Health Solutions</t>
  </si>
  <si>
    <t>Crystal Clear Consulting</t>
  </si>
  <si>
    <t>Apex Marketing Solutions</t>
  </si>
  <si>
    <t>Zenith Innovations</t>
  </si>
  <si>
    <t>Stellar Wellness Products</t>
  </si>
  <si>
    <t>Radiant Consulting Group</t>
  </si>
  <si>
    <t>Harmony Ventures Co.</t>
  </si>
  <si>
    <t>Urban Path Technologies</t>
  </si>
  <si>
    <t>True Essence Innovations</t>
  </si>
  <si>
    <t>Pinnacle Media Group</t>
  </si>
  <si>
    <t>Legacy Design Co.</t>
  </si>
  <si>
    <t>Apex Health Products</t>
  </si>
  <si>
    <t>Zenith Travel Ventures</t>
  </si>
  <si>
    <t>Pure Path Consulting</t>
  </si>
  <si>
    <t>Radiance Solutions Co.</t>
  </si>
  <si>
    <t>Modern Vision Ventures</t>
  </si>
  <si>
    <t>Elite Travel Services</t>
  </si>
  <si>
    <t>Horizon Creative Solutions</t>
  </si>
  <si>
    <t>Crystal Innovations Group</t>
  </si>
  <si>
    <t>Pinnacle Fitness Studio</t>
  </si>
  <si>
    <t>Stellar Travel Agency</t>
  </si>
  <si>
    <t>Harmony Educational Group</t>
  </si>
  <si>
    <t>Urban Spectrum Solutions</t>
  </si>
  <si>
    <t>Radiant Design Studio</t>
  </si>
  <si>
    <t>Zenith Health Innovations</t>
  </si>
  <si>
    <t>Apex Realty Ventures</t>
  </si>
  <si>
    <t>Legacy Wellness Solutions</t>
  </si>
  <si>
    <t>True Value Ventures</t>
  </si>
  <si>
    <t>Horizon Media Solutions</t>
  </si>
  <si>
    <t>Crystal Clear Designs</t>
  </si>
  <si>
    <t>Pinnacle Innovations Co.</t>
  </si>
  <si>
    <t>Modern Pathways</t>
  </si>
  <si>
    <t>Stellar Finance Co.</t>
  </si>
  <si>
    <t>Radiant Spectrum Group</t>
  </si>
  <si>
    <t>Harmony Design Ventures</t>
  </si>
  <si>
    <t>Elite Edge Products</t>
  </si>
  <si>
    <t>Zenith Consulting Co.</t>
  </si>
  <si>
    <t>Apex Wellness Products</t>
  </si>
  <si>
    <t>Urban Vision Solutions</t>
  </si>
  <si>
    <t>Pure Harmony Innovations</t>
  </si>
  <si>
    <t>Legacy Media Group</t>
  </si>
  <si>
    <t>Pinnacle Travel Solutions</t>
  </si>
  <si>
    <t>Horizon Tech Innovations</t>
  </si>
  <si>
    <t>Crystal Spectrum Consulting</t>
  </si>
  <si>
    <t>Stellar Creative Co.</t>
  </si>
  <si>
    <t>Radiance Media Ventures</t>
  </si>
  <si>
    <t>Harmony Health Solutions</t>
  </si>
  <si>
    <t>Zenith Edge Services</t>
  </si>
  <si>
    <t>Modern Vision Solutions</t>
  </si>
  <si>
    <t>True Path Consulting</t>
  </si>
  <si>
    <t>Legacy Finance Group</t>
  </si>
  <si>
    <t>Pinnacle Design Ventures</t>
  </si>
  <si>
    <t>Stellar Innovations Co.</t>
  </si>
  <si>
    <t>Radiant Educational Solutions</t>
  </si>
  <si>
    <t>Harmony Marketing Co.</t>
  </si>
  <si>
    <t>Urban Tech Innovations</t>
  </si>
  <si>
    <t>Crystal Wellness Group</t>
  </si>
  <si>
    <t>Zenith Creative Solutions</t>
  </si>
  <si>
    <t>Apex Media Co.</t>
  </si>
  <si>
    <t>Pure Vision Solutions</t>
  </si>
  <si>
    <t>Legacy Health Ventures</t>
  </si>
  <si>
    <t>Pinnacle Spectrum Co.</t>
  </si>
  <si>
    <t>Stellar Travel Products</t>
  </si>
  <si>
    <t>Radiance Finance Services</t>
  </si>
  <si>
    <t>Harmony Edge Solutions</t>
  </si>
  <si>
    <t>Modern Travel Agency</t>
  </si>
  <si>
    <t>Crystal Path Consulting</t>
  </si>
  <si>
    <t>Zenith Educational Services</t>
  </si>
  <si>
    <t>Apex Innovations Co.</t>
  </si>
  <si>
    <t>Pure Harmony Health</t>
  </si>
  <si>
    <t>Legacy Travel Ventures</t>
  </si>
  <si>
    <t>Pinnacle Media Solutions</t>
  </si>
  <si>
    <t>Stellar Design Group</t>
  </si>
  <si>
    <t>Radiant Tech Solutions</t>
  </si>
  <si>
    <t>Horizon Ventures Co.</t>
  </si>
  <si>
    <t>Elite Creative Solutions</t>
  </si>
  <si>
    <t>Zenith Wellness Services</t>
  </si>
  <si>
    <t>Apex Travel Innovations</t>
  </si>
  <si>
    <t>Modern Health Products</t>
  </si>
  <si>
    <t>Harmony Finance Group</t>
  </si>
  <si>
    <t>Pure Vision Consulting</t>
  </si>
  <si>
    <t>Legacy Spectrum Co.</t>
  </si>
  <si>
    <t>Pinnacle Design Solutions</t>
  </si>
  <si>
    <t>Stellar Media Services</t>
  </si>
  <si>
    <t>Radiant Innovations Group</t>
  </si>
  <si>
    <t>Horizon Path Ventures</t>
  </si>
  <si>
    <t>Zenith Tech Co.</t>
  </si>
  <si>
    <t>Apex Finance Ventures</t>
  </si>
  <si>
    <t>Legacy Travel Co.</t>
  </si>
  <si>
    <t>Pinnacle Innovations Group</t>
  </si>
  <si>
    <t>Radiance Design Co.</t>
  </si>
  <si>
    <t>Zenith Path Solutions</t>
  </si>
  <si>
    <t>Apex Educational Group</t>
  </si>
  <si>
    <t>Modern Wellness Co.</t>
  </si>
  <si>
    <t>Pure Spectrum Innovations</t>
  </si>
  <si>
    <t>Legacy Media Solutions</t>
  </si>
  <si>
    <t>Pinnacle Travel Co.</t>
  </si>
  <si>
    <t>Stellar Consulting Services</t>
  </si>
  <si>
    <t>Radiant Ventures</t>
  </si>
  <si>
    <t>Harmony Tech Co.</t>
  </si>
  <si>
    <t>Zenith Creative Ventures</t>
  </si>
  <si>
    <t>Apex Health Services</t>
  </si>
  <si>
    <t>Pure Vision Media</t>
  </si>
  <si>
    <t>Legacy Innovations Group</t>
  </si>
  <si>
    <t>Pinnacle Consulting Co.</t>
  </si>
  <si>
    <t>Stellar Finance Group</t>
  </si>
  <si>
    <t>Radiant Solutions Co.</t>
  </si>
  <si>
    <t>Harmony Ventures Group</t>
  </si>
  <si>
    <t>Zenith Wellness Co.</t>
  </si>
  <si>
    <t>Apex Design Services</t>
  </si>
  <si>
    <t>Modern Travel Solutions</t>
  </si>
  <si>
    <t>Pure Health Ventures</t>
  </si>
  <si>
    <t>Legacy Spectrum Group</t>
  </si>
  <si>
    <t>Pinnacle Media Ventures</t>
  </si>
  <si>
    <t>Stellar Innovations Group</t>
  </si>
  <si>
    <t>Radiant Educational Co.</t>
  </si>
  <si>
    <t>Harmony Edge Ventures</t>
  </si>
  <si>
    <t>Zenith Tech Solutions</t>
  </si>
  <si>
    <t>Apex Finance Group</t>
  </si>
  <si>
    <t>Pure Harmony Media</t>
  </si>
  <si>
    <t>Legacy Health Co.</t>
  </si>
  <si>
    <t>ACCOUNTS EXPERT</t>
  </si>
  <si>
    <t>CHAIR</t>
  </si>
  <si>
    <t>Sum of Sale Price</t>
  </si>
  <si>
    <t>Sum of Purchase Cost</t>
  </si>
  <si>
    <t>Sum of Profit</t>
  </si>
  <si>
    <t>Row Labels</t>
  </si>
  <si>
    <t>Grand Total</t>
  </si>
  <si>
    <t>Jan</t>
  </si>
  <si>
    <t>Feb</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</si>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</sst>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6"/>
      <color theme="0"/>
      <name val="Calibri"/>
      <family val="2"/>
      <scheme val="minor"/>
    </font>
    <font>
      <sz val="11"/>
      <color theme="2"/>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4" tint="0.79998168889431442"/>
        <bgColor theme="4" tint="0.79998168889431442"/>
      </patternFill>
    </fill>
    <fill>
      <patternFill patternType="solid">
        <fgColor theme="7" tint="0.59999389629810485"/>
        <bgColor indexed="64"/>
      </patternFill>
    </fill>
  </fills>
  <borders count="11">
    <border>
      <left/>
      <right/>
      <top/>
      <bottom/>
      <diagonal/>
    </border>
    <border>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style="double">
        <color indexed="64"/>
      </right>
      <top style="double">
        <color indexed="64"/>
      </top>
      <bottom style="medium">
        <color indexed="64"/>
      </bottom>
      <diagonal/>
    </border>
    <border>
      <left style="double">
        <color indexed="64"/>
      </left>
      <right style="double">
        <color indexed="64"/>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164" fontId="2" fillId="0" borderId="4" xfId="0"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3" borderId="9" xfId="0" applyFont="1" applyFill="1" applyBorder="1"/>
    <xf numFmtId="0" fontId="0" fillId="0" borderId="0" xfId="0" pivotButton="1"/>
    <xf numFmtId="0" fontId="0" fillId="0" borderId="0" xfId="0" applyAlignment="1">
      <alignment horizontal="left"/>
    </xf>
    <xf numFmtId="10" fontId="0" fillId="0" borderId="0" xfId="0" applyNumberFormat="1"/>
    <xf numFmtId="0" fontId="2" fillId="3" borderId="10" xfId="0" applyFont="1" applyFill="1" applyBorder="1" applyAlignment="1">
      <alignment horizontal="left"/>
    </xf>
    <xf numFmtId="9" fontId="0" fillId="0" borderId="0" xfId="1" applyFont="1"/>
    <xf numFmtId="0" fontId="0" fillId="0" borderId="0" xfId="0" applyNumberFormat="1"/>
    <xf numFmtId="0" fontId="4" fillId="4" borderId="0" xfId="0" applyFont="1" applyFill="1"/>
  </cellXfs>
  <cellStyles count="2">
    <cellStyle name="Normal" xfId="0" builtinId="0"/>
    <cellStyle name="Percent" xfId="1" builtinId="5"/>
  </cellStyles>
  <dxfs count="0"/>
  <tableStyles count="1" defaultTableStyle="TableStyleMedium2" defaultPivotStyle="PivotStyleLight16">
    <tableStyle name="Invisible" pivot="0" table="0" count="0" xr9:uid="{3D9BDBFD-CA60-4D5E-BD28-E31F825F8FD1}"/>
  </tableStyles>
  <colors>
    <mruColors>
      <color rgb="FFF9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[Diskboard.xlsx]kpi!totalsale</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s>
    <c:plotArea>
      <c:layout/>
      <c:pieChart>
        <c:varyColors val="1"/>
        <c:ser>
          <c:idx val="0"/>
          <c:order val="0"/>
          <c:tx>
            <c:strRef>
              <c:f>kpi!$B$10</c:f>
              <c:strCache>
                <c:ptCount val="1"/>
                <c:pt idx="0">
                  <c:v>Total</c:v>
                </c:pt>
              </c:strCache>
            </c:strRef>
          </c:tx>
          <c:spPr>
            <a:solidFill>
              <a:srgbClr val="002060"/>
            </a:solidFill>
          </c:spPr>
          <c:explosion val="7"/>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C4DB-4C85-9006-3EBDE1F39C96}"/>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C4DB-4C85-9006-3EBDE1F39C96}"/>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4-C4DB-4C85-9006-3EBDE1F39C96}"/>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kpi!$A$11:$A$12</c:f>
              <c:strCache>
                <c:ptCount val="1"/>
                <c:pt idx="0">
                  <c:v>Fashion </c:v>
                </c:pt>
              </c:strCache>
            </c:strRef>
          </c:cat>
          <c:val>
            <c:numRef>
              <c:f>kpi!$B$11:$B$12</c:f>
              <c:numCache>
                <c:formatCode>General</c:formatCode>
                <c:ptCount val="1"/>
                <c:pt idx="0">
                  <c:v>39668589</c:v>
                </c:pt>
              </c:numCache>
            </c:numRef>
          </c:val>
          <c:extLst>
            <c:ext xmlns:c16="http://schemas.microsoft.com/office/drawing/2014/chart" uri="{C3380CC4-5D6E-409C-BE32-E72D297353CC}">
              <c16:uniqueId val="{00000002-C4DB-4C85-9006-3EBDE1F39C96}"/>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[Diskboard.xlsx]kpi!totalpurchase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1">
              <a:lumMod val="50000"/>
            </a:schemeClr>
          </a:solidFill>
          <a:ln w="19050">
            <a:solidFill>
              <a:schemeClr val="lt1"/>
            </a:solidFill>
          </a:ln>
          <a:effectLst/>
        </c:spPr>
      </c:pivotFmt>
    </c:pivotFmts>
    <c:plotArea>
      <c:layout/>
      <c:pieChart>
        <c:varyColors val="1"/>
        <c:ser>
          <c:idx val="0"/>
          <c:order val="0"/>
          <c:tx>
            <c:strRef>
              <c:f>kpi!$E$10</c:f>
              <c:strCache>
                <c:ptCount val="1"/>
                <c:pt idx="0">
                  <c:v>Total</c:v>
                </c:pt>
              </c:strCache>
            </c:strRef>
          </c:tx>
          <c:spPr>
            <a:solidFill>
              <a:schemeClr val="accent1">
                <a:lumMod val="50000"/>
              </a:schemeClr>
            </a:solidFill>
          </c:spPr>
          <c:explosion val="7"/>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BC63-4D00-A2F6-7276E28D0415}"/>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BC63-4D00-A2F6-7276E28D0415}"/>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BC63-4D00-A2F6-7276E28D0415}"/>
              </c:ext>
            </c:extLst>
          </c:dPt>
          <c:dLbls>
            <c:spPr>
              <a:noFill/>
              <a:ln>
                <a:noFill/>
              </a:ln>
              <a:effectLst/>
            </c:spPr>
            <c:txPr>
              <a:bodyPr rot="0" spcFirstLastPara="1" vertOverflow="ellipsis" vert="horz" wrap="square" anchor="ctr" anchorCtr="1"/>
              <a:lstStyle/>
              <a:p>
                <a:pPr>
                  <a:defRPr lang="en-US"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kpi!$D$11:$D$12</c:f>
              <c:strCache>
                <c:ptCount val="1"/>
                <c:pt idx="0">
                  <c:v>Fashion </c:v>
                </c:pt>
              </c:strCache>
            </c:strRef>
          </c:cat>
          <c:val>
            <c:numRef>
              <c:f>kpi!$E$11:$E$12</c:f>
              <c:numCache>
                <c:formatCode>General</c:formatCode>
                <c:ptCount val="1"/>
                <c:pt idx="0">
                  <c:v>25060122</c:v>
                </c:pt>
              </c:numCache>
            </c:numRef>
          </c:val>
          <c:extLst>
            <c:ext xmlns:c16="http://schemas.microsoft.com/office/drawing/2014/chart" uri="{C3380CC4-5D6E-409C-BE32-E72D297353CC}">
              <c16:uniqueId val="{00000006-BC63-4D00-A2F6-7276E28D041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5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[Diskboard.xlsx]kpi!MOnthwise</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00206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rgbClr val="00206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8"/>
          <c:spPr>
            <a:solidFill>
              <a:srgbClr val="FFFF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kpi!$L$10</c:f>
              <c:strCache>
                <c:ptCount val="1"/>
                <c:pt idx="0">
                  <c:v>Sum of Sale Price</c:v>
                </c:pt>
              </c:strCache>
            </c:strRef>
          </c:tx>
          <c:spPr>
            <a:solidFill>
              <a:srgbClr val="002060"/>
            </a:solidFill>
            <a:ln>
              <a:noFill/>
            </a:ln>
            <a:effectLst/>
          </c:spPr>
          <c:invertIfNegative val="0"/>
          <c:cat>
            <c:strRef>
              <c:f>kpi!$K$11:$K$22</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kpi!$L$11:$L$22</c:f>
              <c:numCache>
                <c:formatCode>General</c:formatCode>
                <c:ptCount val="11"/>
                <c:pt idx="0">
                  <c:v>3164285</c:v>
                </c:pt>
                <c:pt idx="1">
                  <c:v>3575987</c:v>
                </c:pt>
                <c:pt idx="2">
                  <c:v>2711126</c:v>
                </c:pt>
                <c:pt idx="3">
                  <c:v>3491416</c:v>
                </c:pt>
                <c:pt idx="4">
                  <c:v>5633983</c:v>
                </c:pt>
                <c:pt idx="5">
                  <c:v>2611546</c:v>
                </c:pt>
                <c:pt idx="6">
                  <c:v>3399266</c:v>
                </c:pt>
                <c:pt idx="7">
                  <c:v>3666747</c:v>
                </c:pt>
                <c:pt idx="8">
                  <c:v>3928286</c:v>
                </c:pt>
                <c:pt idx="9">
                  <c:v>1800974</c:v>
                </c:pt>
                <c:pt idx="10">
                  <c:v>5684973</c:v>
                </c:pt>
              </c:numCache>
            </c:numRef>
          </c:val>
          <c:extLst>
            <c:ext xmlns:c16="http://schemas.microsoft.com/office/drawing/2014/chart" uri="{C3380CC4-5D6E-409C-BE32-E72D297353CC}">
              <c16:uniqueId val="{00000000-2DCB-4F5C-8278-7086C8C6FE3B}"/>
            </c:ext>
          </c:extLst>
        </c:ser>
        <c:dLbls>
          <c:showLegendKey val="0"/>
          <c:showVal val="0"/>
          <c:showCatName val="0"/>
          <c:showSerName val="0"/>
          <c:showPercent val="0"/>
          <c:showBubbleSize val="0"/>
        </c:dLbls>
        <c:gapWidth val="219"/>
        <c:overlap val="-27"/>
        <c:axId val="544633999"/>
        <c:axId val="544635919"/>
      </c:barChart>
      <c:lineChart>
        <c:grouping val="standard"/>
        <c:varyColors val="0"/>
        <c:ser>
          <c:idx val="1"/>
          <c:order val="1"/>
          <c:tx>
            <c:strRef>
              <c:f>kpi!$M$10</c:f>
              <c:strCache>
                <c:ptCount val="1"/>
                <c:pt idx="0">
                  <c:v>Sum of Profit</c:v>
                </c:pt>
              </c:strCache>
            </c:strRef>
          </c:tx>
          <c:spPr>
            <a:ln w="28575" cap="rnd">
              <a:solidFill>
                <a:schemeClr val="accent2"/>
              </a:solidFill>
              <a:round/>
            </a:ln>
            <a:effectLst/>
          </c:spPr>
          <c:marker>
            <c:symbol val="circle"/>
            <c:size val="8"/>
            <c:spPr>
              <a:solidFill>
                <a:srgbClr val="FFFF00"/>
              </a:solidFill>
              <a:ln w="9525">
                <a:solidFill>
                  <a:schemeClr val="accent2"/>
                </a:solidFill>
              </a:ln>
              <a:effectLst/>
            </c:spPr>
          </c:marker>
          <c:cat>
            <c:strRef>
              <c:f>kpi!$K$11:$K$22</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kpi!$M$11:$M$22</c:f>
              <c:numCache>
                <c:formatCode>0.00%</c:formatCode>
                <c:ptCount val="11"/>
                <c:pt idx="0">
                  <c:v>7.5135946845072799E-2</c:v>
                </c:pt>
                <c:pt idx="1">
                  <c:v>9.0654344497612241E-2</c:v>
                </c:pt>
                <c:pt idx="2">
                  <c:v>6.4969993086885849E-2</c:v>
                </c:pt>
                <c:pt idx="3">
                  <c:v>8.7419234338551741E-2</c:v>
                </c:pt>
                <c:pt idx="4">
                  <c:v>0.14272291541610765</c:v>
                </c:pt>
                <c:pt idx="5">
                  <c:v>6.5208895635661152E-2</c:v>
                </c:pt>
                <c:pt idx="6">
                  <c:v>9.1266729082524534E-2</c:v>
                </c:pt>
                <c:pt idx="7">
                  <c:v>9.0444055491928077E-2</c:v>
                </c:pt>
                <c:pt idx="8">
                  <c:v>9.7893160178956495E-2</c:v>
                </c:pt>
                <c:pt idx="9">
                  <c:v>4.770356807459674E-2</c:v>
                </c:pt>
                <c:pt idx="10">
                  <c:v>0.14658115735210273</c:v>
                </c:pt>
              </c:numCache>
            </c:numRef>
          </c:val>
          <c:smooth val="0"/>
          <c:extLst>
            <c:ext xmlns:c16="http://schemas.microsoft.com/office/drawing/2014/chart" uri="{C3380CC4-5D6E-409C-BE32-E72D297353CC}">
              <c16:uniqueId val="{00000001-2DCB-4F5C-8278-7086C8C6FE3B}"/>
            </c:ext>
          </c:extLst>
        </c:ser>
        <c:dLbls>
          <c:showLegendKey val="0"/>
          <c:showVal val="0"/>
          <c:showCatName val="0"/>
          <c:showSerName val="0"/>
          <c:showPercent val="0"/>
          <c:showBubbleSize val="0"/>
        </c:dLbls>
        <c:marker val="1"/>
        <c:smooth val="0"/>
        <c:axId val="772806207"/>
        <c:axId val="772808127"/>
      </c:lineChart>
      <c:catAx>
        <c:axId val="544633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44635919"/>
        <c:crosses val="autoZero"/>
        <c:auto val="1"/>
        <c:lblAlgn val="ctr"/>
        <c:lblOffset val="100"/>
        <c:noMultiLvlLbl val="0"/>
      </c:catAx>
      <c:valAx>
        <c:axId val="544635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4633999"/>
        <c:crosses val="autoZero"/>
        <c:crossBetween val="between"/>
      </c:valAx>
      <c:valAx>
        <c:axId val="7728081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2806207"/>
        <c:crosses val="max"/>
        <c:crossBetween val="between"/>
      </c:valAx>
      <c:catAx>
        <c:axId val="772806207"/>
        <c:scaling>
          <c:orientation val="minMax"/>
        </c:scaling>
        <c:delete val="1"/>
        <c:axPos val="t"/>
        <c:numFmt formatCode="General" sourceLinked="1"/>
        <c:majorTickMark val="out"/>
        <c:minorTickMark val="none"/>
        <c:tickLblPos val="nextTo"/>
        <c:crossAx val="772808127"/>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kpi!$R$25</c:f>
              <c:strCache>
                <c:ptCount val="1"/>
                <c:pt idx="0">
                  <c:v>Sum of Profit</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62-43F9-A08E-80CB6E93C5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62-43F9-A08E-80CB6E93C5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62-43F9-A08E-80CB6E93C5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62-43F9-A08E-80CB6E93C5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62-43F9-A08E-80CB6E93C5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962-43F9-A08E-80CB6E93C5B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962-43F9-A08E-80CB6E93C5B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962-43F9-A08E-80CB6E93C5B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962-43F9-A08E-80CB6E93C5B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962-43F9-A08E-80CB6E93C5B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962-43F9-A08E-80CB6E93C5B3}"/>
              </c:ext>
            </c:extLst>
          </c:dPt>
          <c:dLbls>
            <c:dLbl>
              <c:idx val="0"/>
              <c:tx>
                <c:rich>
                  <a:bodyPr/>
                  <a:lstStyle/>
                  <a:p>
                    <a:fld id="{2E17D66E-5967-40F6-8D47-D5161E51864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962-43F9-A08E-80CB6E93C5B3}"/>
                </c:ext>
              </c:extLst>
            </c:dLbl>
            <c:dLbl>
              <c:idx val="1"/>
              <c:tx>
                <c:rich>
                  <a:bodyPr/>
                  <a:lstStyle/>
                  <a:p>
                    <a:fld id="{E7314E0F-FD9B-4864-8D47-C22C05EACFA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962-43F9-A08E-80CB6E93C5B3}"/>
                </c:ext>
              </c:extLst>
            </c:dLbl>
            <c:dLbl>
              <c:idx val="2"/>
              <c:tx>
                <c:rich>
                  <a:bodyPr/>
                  <a:lstStyle/>
                  <a:p>
                    <a:fld id="{80C4C05D-21DF-44DA-B83A-1CDACB676BD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962-43F9-A08E-80CB6E93C5B3}"/>
                </c:ext>
              </c:extLst>
            </c:dLbl>
            <c:dLbl>
              <c:idx val="3"/>
              <c:tx>
                <c:rich>
                  <a:bodyPr/>
                  <a:lstStyle/>
                  <a:p>
                    <a:fld id="{13EBAF6E-6BE5-44F0-80B0-A8BD49518C8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962-43F9-A08E-80CB6E93C5B3}"/>
                </c:ext>
              </c:extLst>
            </c:dLbl>
            <c:dLbl>
              <c:idx val="4"/>
              <c:tx>
                <c:rich>
                  <a:bodyPr/>
                  <a:lstStyle/>
                  <a:p>
                    <a:fld id="{2E22422A-2C89-4054-A164-238CEAFAAA4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962-43F9-A08E-80CB6E93C5B3}"/>
                </c:ext>
              </c:extLst>
            </c:dLbl>
            <c:dLbl>
              <c:idx val="5"/>
              <c:tx>
                <c:rich>
                  <a:bodyPr/>
                  <a:lstStyle/>
                  <a:p>
                    <a:fld id="{81F6710E-E55D-4B2C-B018-046A071393E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962-43F9-A08E-80CB6E93C5B3}"/>
                </c:ext>
              </c:extLst>
            </c:dLbl>
            <c:dLbl>
              <c:idx val="6"/>
              <c:tx>
                <c:rich>
                  <a:bodyPr/>
                  <a:lstStyle/>
                  <a:p>
                    <a:fld id="{54C0691C-4B73-4E72-82EE-8584205E89F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962-43F9-A08E-80CB6E93C5B3}"/>
                </c:ext>
              </c:extLst>
            </c:dLbl>
            <c:dLbl>
              <c:idx val="7"/>
              <c:tx>
                <c:rich>
                  <a:bodyPr/>
                  <a:lstStyle/>
                  <a:p>
                    <a:fld id="{4F16E0A2-82EC-4951-A774-8BCDF273DC3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962-43F9-A08E-80CB6E93C5B3}"/>
                </c:ext>
              </c:extLst>
            </c:dLbl>
            <c:dLbl>
              <c:idx val="8"/>
              <c:tx>
                <c:rich>
                  <a:bodyPr/>
                  <a:lstStyle/>
                  <a:p>
                    <a:fld id="{CAA8305B-4B67-48AB-A6F3-F45B14E0E3B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962-43F9-A08E-80CB6E93C5B3}"/>
                </c:ext>
              </c:extLst>
            </c:dLbl>
            <c:dLbl>
              <c:idx val="9"/>
              <c:tx>
                <c:rich>
                  <a:bodyPr/>
                  <a:lstStyle/>
                  <a:p>
                    <a:fld id="{CF99184D-A28A-4F70-9F02-092D0ED7E52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962-43F9-A08E-80CB6E93C5B3}"/>
                </c:ext>
              </c:extLst>
            </c:dLbl>
            <c:dLbl>
              <c:idx val="10"/>
              <c:tx>
                <c:rich>
                  <a:bodyPr/>
                  <a:lstStyle/>
                  <a:p>
                    <a:fld id="{FDF4C3BC-24A3-482C-AB99-D71421544B0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962-43F9-A08E-80CB6E93C5B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kpi!$P$26:$P$36</c:f>
              <c:strCache>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Cache>
            </c:strRef>
          </c:cat>
          <c:val>
            <c:numRef>
              <c:f>kpi!$R$26:$R$36</c:f>
              <c:numCache>
                <c:formatCode>0%</c:formatCode>
                <c:ptCount val="11"/>
                <c:pt idx="0">
                  <c:v>0</c:v>
                </c:pt>
                <c:pt idx="1">
                  <c:v>5.4961276908795428E-3</c:v>
                </c:pt>
                <c:pt idx="2">
                  <c:v>0</c:v>
                </c:pt>
                <c:pt idx="3">
                  <c:v>0</c:v>
                </c:pt>
                <c:pt idx="4">
                  <c:v>0</c:v>
                </c:pt>
                <c:pt idx="5">
                  <c:v>9.1203478092533596E-2</c:v>
                </c:pt>
                <c:pt idx="6">
                  <c:v>0.48048292815392607</c:v>
                </c:pt>
                <c:pt idx="7">
                  <c:v>0</c:v>
                </c:pt>
                <c:pt idx="8">
                  <c:v>0.37595190515199167</c:v>
                </c:pt>
                <c:pt idx="9">
                  <c:v>0</c:v>
                </c:pt>
                <c:pt idx="10">
                  <c:v>4.6865560910669138E-2</c:v>
                </c:pt>
              </c:numCache>
            </c:numRef>
          </c:val>
          <c:extLst>
            <c:ext xmlns:c15="http://schemas.microsoft.com/office/drawing/2012/chart" uri="{02D57815-91ED-43cb-92C2-25804820EDAC}">
              <c15:datalabelsRange>
                <c15:f>kpi!$R$26:$R$36</c15:f>
                <c15:dlblRangeCache>
                  <c:ptCount val="11"/>
                  <c:pt idx="1">
                    <c:v>1%</c:v>
                  </c:pt>
                  <c:pt idx="5">
                    <c:v>9%</c:v>
                  </c:pt>
                  <c:pt idx="6">
                    <c:v>48%</c:v>
                  </c:pt>
                  <c:pt idx="8">
                    <c:v>38%</c:v>
                  </c:pt>
                  <c:pt idx="10">
                    <c:v>5%</c:v>
                  </c:pt>
                </c15:dlblRangeCache>
              </c15:datalabelsRange>
            </c:ext>
            <c:ext xmlns:c16="http://schemas.microsoft.com/office/drawing/2014/chart" uri="{C3380CC4-5D6E-409C-BE32-E72D297353CC}">
              <c16:uniqueId val="{00000016-5962-43F9-A08E-80CB6E93C5B3}"/>
            </c:ext>
          </c:extLst>
        </c:ser>
        <c:dLbls>
          <c:showLegendKey val="0"/>
          <c:showVal val="1"/>
          <c:showCatName val="0"/>
          <c:showSerName val="0"/>
          <c:showPercent val="0"/>
          <c:showBubbleSize val="0"/>
          <c:showLeaderLines val="0"/>
        </c:dLbls>
        <c:firstSliceAng val="0"/>
        <c:holeSize val="3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[Diskboard.xlsx]kpi!total profit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1">
              <a:lumMod val="50000"/>
            </a:schemeClr>
          </a:solidFill>
          <a:ln w="19050">
            <a:solidFill>
              <a:schemeClr val="lt1"/>
            </a:solidFill>
          </a:ln>
          <a:effectLst/>
        </c:spPr>
      </c:pivotFmt>
    </c:pivotFmts>
    <c:plotArea>
      <c:layout/>
      <c:pieChart>
        <c:varyColors val="1"/>
        <c:ser>
          <c:idx val="0"/>
          <c:order val="0"/>
          <c:tx>
            <c:strRef>
              <c:f>kpi!$I$10</c:f>
              <c:strCache>
                <c:ptCount val="1"/>
                <c:pt idx="0">
                  <c:v>Total</c:v>
                </c:pt>
              </c:strCache>
            </c:strRef>
          </c:tx>
          <c:explosion val="7"/>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75CE-4B8F-9A1D-1B67487965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CE-4B8F-9A1D-1B67487965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CE-4B8F-9A1D-1B674879653D}"/>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kpi!$H$11:$H$12</c:f>
              <c:strCache>
                <c:ptCount val="1"/>
                <c:pt idx="0">
                  <c:v>Fashion </c:v>
                </c:pt>
              </c:strCache>
            </c:strRef>
          </c:cat>
          <c:val>
            <c:numRef>
              <c:f>kpi!$I$11:$I$12</c:f>
              <c:numCache>
                <c:formatCode>General</c:formatCode>
                <c:ptCount val="1"/>
                <c:pt idx="0">
                  <c:v>14608467</c:v>
                </c:pt>
              </c:numCache>
            </c:numRef>
          </c:val>
          <c:extLst>
            <c:ext xmlns:c16="http://schemas.microsoft.com/office/drawing/2014/chart" uri="{C3380CC4-5D6E-409C-BE32-E72D297353CC}">
              <c16:uniqueId val="{00000006-75CE-4B8F-9A1D-1B674879653D}"/>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[Diskboard.xlsx]kpi!totalsale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F4-4558-A61E-0B94D6C22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F4-4558-A61E-0B94D6C22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F4-4558-A61E-0B94D6C2296D}"/>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kpi!$A$11:$A$12</c:f>
              <c:strCache>
                <c:ptCount val="1"/>
                <c:pt idx="0">
                  <c:v>Fashion </c:v>
                </c:pt>
              </c:strCache>
            </c:strRef>
          </c:cat>
          <c:val>
            <c:numRef>
              <c:f>kpi!$B$11:$B$12</c:f>
              <c:numCache>
                <c:formatCode>General</c:formatCode>
                <c:ptCount val="1"/>
                <c:pt idx="0">
                  <c:v>39668589</c:v>
                </c:pt>
              </c:numCache>
            </c:numRef>
          </c:val>
          <c:extLst>
            <c:ext xmlns:c16="http://schemas.microsoft.com/office/drawing/2014/chart" uri="{C3380CC4-5D6E-409C-BE32-E72D297353CC}">
              <c16:uniqueId val="{00000000-8CD5-47A1-A7F2-B731E55DEAB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[Diskboard.xlsx]kpi!totalpurchase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F0-425D-83AD-07BA3E72BE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F0-425D-83AD-07BA3E72BE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F0-425D-83AD-07BA3E72BE69}"/>
              </c:ext>
            </c:extLst>
          </c:dPt>
          <c:dLbls>
            <c:spPr>
              <a:noFill/>
              <a:ln>
                <a:noFill/>
              </a:ln>
              <a:effectLst/>
            </c:spPr>
            <c:txPr>
              <a:bodyPr rot="0" spcFirstLastPara="1" vertOverflow="ellipsis" vert="horz" wrap="square" anchor="ctr" anchorCtr="1"/>
              <a:lstStyle/>
              <a:p>
                <a:pPr>
                  <a:defRPr lang="en-US"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kpi!$D$11:$D$12</c:f>
              <c:strCache>
                <c:ptCount val="1"/>
                <c:pt idx="0">
                  <c:v>Fashion </c:v>
                </c:pt>
              </c:strCache>
            </c:strRef>
          </c:cat>
          <c:val>
            <c:numRef>
              <c:f>kpi!$E$11:$E$12</c:f>
              <c:numCache>
                <c:formatCode>General</c:formatCode>
                <c:ptCount val="1"/>
                <c:pt idx="0">
                  <c:v>25060122</c:v>
                </c:pt>
              </c:numCache>
            </c:numRef>
          </c:val>
          <c:extLst>
            <c:ext xmlns:c16="http://schemas.microsoft.com/office/drawing/2014/chart" uri="{C3380CC4-5D6E-409C-BE32-E72D297353CC}">
              <c16:uniqueId val="{00000000-357D-4BBB-B04C-F2ADB53B2839}"/>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5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[Diskboard.xlsx]kpi!total profit</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8E-4409-AC91-862D3DD3C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8E-4409-AC91-862D3DD3C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1DB-4FB2-99AC-83B7FA87F3AB}"/>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kpi!$H$11:$H$12</c:f>
              <c:strCache>
                <c:ptCount val="1"/>
                <c:pt idx="0">
                  <c:v>Fashion </c:v>
                </c:pt>
              </c:strCache>
            </c:strRef>
          </c:cat>
          <c:val>
            <c:numRef>
              <c:f>kpi!$I$11:$I$12</c:f>
              <c:numCache>
                <c:formatCode>General</c:formatCode>
                <c:ptCount val="1"/>
                <c:pt idx="0">
                  <c:v>14608467</c:v>
                </c:pt>
              </c:numCache>
            </c:numRef>
          </c:val>
          <c:extLst>
            <c:ext xmlns:c16="http://schemas.microsoft.com/office/drawing/2014/chart" uri="{C3380CC4-5D6E-409C-BE32-E72D297353CC}">
              <c16:uniqueId val="{00000000-61DB-4FB2-99AC-83B7FA87F3AB}"/>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[Diskboard.xlsx]kpi!MOnthwise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rgbClr val="00206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kpi!$L$10</c:f>
              <c:strCache>
                <c:ptCount val="1"/>
                <c:pt idx="0">
                  <c:v>Sum of Sale Price</c:v>
                </c:pt>
              </c:strCache>
            </c:strRef>
          </c:tx>
          <c:spPr>
            <a:solidFill>
              <a:schemeClr val="accent1"/>
            </a:solidFill>
            <a:ln>
              <a:noFill/>
            </a:ln>
            <a:effectLst/>
          </c:spPr>
          <c:invertIfNegative val="0"/>
          <c:cat>
            <c:strRef>
              <c:f>kpi!$K$11:$K$22</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kpi!$L$11:$L$22</c:f>
              <c:numCache>
                <c:formatCode>General</c:formatCode>
                <c:ptCount val="11"/>
                <c:pt idx="0">
                  <c:v>3164285</c:v>
                </c:pt>
                <c:pt idx="1">
                  <c:v>3575987</c:v>
                </c:pt>
                <c:pt idx="2">
                  <c:v>2711126</c:v>
                </c:pt>
                <c:pt idx="3">
                  <c:v>3491416</c:v>
                </c:pt>
                <c:pt idx="4">
                  <c:v>5633983</c:v>
                </c:pt>
                <c:pt idx="5">
                  <c:v>2611546</c:v>
                </c:pt>
                <c:pt idx="6">
                  <c:v>3399266</c:v>
                </c:pt>
                <c:pt idx="7">
                  <c:v>3666747</c:v>
                </c:pt>
                <c:pt idx="8">
                  <c:v>3928286</c:v>
                </c:pt>
                <c:pt idx="9">
                  <c:v>1800974</c:v>
                </c:pt>
                <c:pt idx="10">
                  <c:v>5684973</c:v>
                </c:pt>
              </c:numCache>
            </c:numRef>
          </c:val>
          <c:extLst>
            <c:ext xmlns:c16="http://schemas.microsoft.com/office/drawing/2014/chart" uri="{C3380CC4-5D6E-409C-BE32-E72D297353CC}">
              <c16:uniqueId val="{00000000-F1E7-4B35-BB10-FE21C600FCDB}"/>
            </c:ext>
          </c:extLst>
        </c:ser>
        <c:dLbls>
          <c:showLegendKey val="0"/>
          <c:showVal val="0"/>
          <c:showCatName val="0"/>
          <c:showSerName val="0"/>
          <c:showPercent val="0"/>
          <c:showBubbleSize val="0"/>
        </c:dLbls>
        <c:gapWidth val="219"/>
        <c:overlap val="-27"/>
        <c:axId val="544633999"/>
        <c:axId val="544635919"/>
      </c:barChart>
      <c:lineChart>
        <c:grouping val="standard"/>
        <c:varyColors val="0"/>
        <c:ser>
          <c:idx val="1"/>
          <c:order val="1"/>
          <c:tx>
            <c:strRef>
              <c:f>kpi!$M$10</c:f>
              <c:strCache>
                <c:ptCount val="1"/>
                <c:pt idx="0">
                  <c:v>Sum of Profit</c:v>
                </c:pt>
              </c:strCache>
            </c:strRef>
          </c:tx>
          <c:spPr>
            <a:ln w="28575" cap="rnd">
              <a:solidFill>
                <a:schemeClr val="accent2"/>
              </a:solidFill>
              <a:round/>
            </a:ln>
            <a:effectLst/>
          </c:spPr>
          <c:marker>
            <c:symbol val="circle"/>
            <c:size val="5"/>
            <c:spPr>
              <a:solidFill>
                <a:srgbClr val="002060"/>
              </a:solidFill>
              <a:ln w="9525">
                <a:solidFill>
                  <a:schemeClr val="accent2"/>
                </a:solidFill>
              </a:ln>
              <a:effectLst/>
            </c:spPr>
          </c:marker>
          <c:cat>
            <c:strRef>
              <c:f>kpi!$K$11:$K$22</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kpi!$M$11:$M$22</c:f>
              <c:numCache>
                <c:formatCode>0.00%</c:formatCode>
                <c:ptCount val="11"/>
                <c:pt idx="0">
                  <c:v>7.5135946845072799E-2</c:v>
                </c:pt>
                <c:pt idx="1">
                  <c:v>9.0654344497612241E-2</c:v>
                </c:pt>
                <c:pt idx="2">
                  <c:v>6.4969993086885849E-2</c:v>
                </c:pt>
                <c:pt idx="3">
                  <c:v>8.7419234338551741E-2</c:v>
                </c:pt>
                <c:pt idx="4">
                  <c:v>0.14272291541610765</c:v>
                </c:pt>
                <c:pt idx="5">
                  <c:v>6.5208895635661152E-2</c:v>
                </c:pt>
                <c:pt idx="6">
                  <c:v>9.1266729082524534E-2</c:v>
                </c:pt>
                <c:pt idx="7">
                  <c:v>9.0444055491928077E-2</c:v>
                </c:pt>
                <c:pt idx="8">
                  <c:v>9.7893160178956495E-2</c:v>
                </c:pt>
                <c:pt idx="9">
                  <c:v>4.770356807459674E-2</c:v>
                </c:pt>
                <c:pt idx="10">
                  <c:v>0.14658115735210273</c:v>
                </c:pt>
              </c:numCache>
            </c:numRef>
          </c:val>
          <c:smooth val="0"/>
          <c:extLst>
            <c:ext xmlns:c16="http://schemas.microsoft.com/office/drawing/2014/chart" uri="{C3380CC4-5D6E-409C-BE32-E72D297353CC}">
              <c16:uniqueId val="{00000001-F1E7-4B35-BB10-FE21C600FCDB}"/>
            </c:ext>
          </c:extLst>
        </c:ser>
        <c:dLbls>
          <c:showLegendKey val="0"/>
          <c:showVal val="0"/>
          <c:showCatName val="0"/>
          <c:showSerName val="0"/>
          <c:showPercent val="0"/>
          <c:showBubbleSize val="0"/>
        </c:dLbls>
        <c:marker val="1"/>
        <c:smooth val="0"/>
        <c:axId val="772806207"/>
        <c:axId val="772808127"/>
      </c:lineChart>
      <c:catAx>
        <c:axId val="544633999"/>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35919"/>
        <c:crosses val="autoZero"/>
        <c:auto val="1"/>
        <c:lblAlgn val="ctr"/>
        <c:lblOffset val="100"/>
        <c:noMultiLvlLbl val="0"/>
      </c:catAx>
      <c:valAx>
        <c:axId val="544635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33999"/>
        <c:crosses val="autoZero"/>
        <c:crossBetween val="between"/>
      </c:valAx>
      <c:valAx>
        <c:axId val="7728081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806207"/>
        <c:crosses val="max"/>
        <c:crossBetween val="between"/>
      </c:valAx>
      <c:catAx>
        <c:axId val="772806207"/>
        <c:scaling>
          <c:orientation val="minMax"/>
        </c:scaling>
        <c:delete val="1"/>
        <c:axPos val="t"/>
        <c:numFmt formatCode="General" sourceLinked="1"/>
        <c:majorTickMark val="out"/>
        <c:minorTickMark val="none"/>
        <c:tickLblPos val="nextTo"/>
        <c:crossAx val="772808127"/>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kpi!$R$25</c:f>
              <c:strCache>
                <c:ptCount val="1"/>
                <c:pt idx="0">
                  <c:v>Sum of Profit</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D7-4439-B8D8-B531BC03D4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8D7-4439-B8D8-B531BC03D4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8D7-4439-B8D8-B531BC03D4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F8D7-4439-B8D8-B531BC03D4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F8D7-4439-B8D8-B531BC03D4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F8D7-4439-B8D8-B531BC03D4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8D7-4439-B8D8-B531BC03D43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8-F8D7-4439-B8D8-B531BC03D43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F8D7-4439-B8D8-B531BC03D43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F8D7-4439-B8D8-B531BC03D43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F8D7-4439-B8D8-B531BC03D437}"/>
              </c:ext>
            </c:extLst>
          </c:dPt>
          <c:dLbls>
            <c:dLbl>
              <c:idx val="0"/>
              <c:tx>
                <c:rich>
                  <a:bodyPr/>
                  <a:lstStyle/>
                  <a:p>
                    <a:fld id="{B22D432B-857B-4D9C-844C-9E880A46061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8D7-4439-B8D8-B531BC03D437}"/>
                </c:ext>
              </c:extLst>
            </c:dLbl>
            <c:dLbl>
              <c:idx val="1"/>
              <c:tx>
                <c:rich>
                  <a:bodyPr/>
                  <a:lstStyle/>
                  <a:p>
                    <a:fld id="{305FC7F5-6BD3-4220-82BC-066499E9AAB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8D7-4439-B8D8-B531BC03D437}"/>
                </c:ext>
              </c:extLst>
            </c:dLbl>
            <c:dLbl>
              <c:idx val="2"/>
              <c:tx>
                <c:rich>
                  <a:bodyPr/>
                  <a:lstStyle/>
                  <a:p>
                    <a:fld id="{2C3A6F90-C603-4571-B92D-C546E46B598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8D7-4439-B8D8-B531BC03D437}"/>
                </c:ext>
              </c:extLst>
            </c:dLbl>
            <c:dLbl>
              <c:idx val="3"/>
              <c:tx>
                <c:rich>
                  <a:bodyPr/>
                  <a:lstStyle/>
                  <a:p>
                    <a:fld id="{00AD90F3-1202-4EE5-A59A-885EFA5C61D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8D7-4439-B8D8-B531BC03D437}"/>
                </c:ext>
              </c:extLst>
            </c:dLbl>
            <c:dLbl>
              <c:idx val="4"/>
              <c:tx>
                <c:rich>
                  <a:bodyPr/>
                  <a:lstStyle/>
                  <a:p>
                    <a:fld id="{BB387288-99B1-44E3-B7CD-5C96EC93FBF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8D7-4439-B8D8-B531BC03D437}"/>
                </c:ext>
              </c:extLst>
            </c:dLbl>
            <c:dLbl>
              <c:idx val="5"/>
              <c:tx>
                <c:rich>
                  <a:bodyPr/>
                  <a:lstStyle/>
                  <a:p>
                    <a:fld id="{99B769C1-E11F-4BC6-8D84-34E02A83483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8D7-4439-B8D8-B531BC03D437}"/>
                </c:ext>
              </c:extLst>
            </c:dLbl>
            <c:dLbl>
              <c:idx val="6"/>
              <c:tx>
                <c:rich>
                  <a:bodyPr/>
                  <a:lstStyle/>
                  <a:p>
                    <a:fld id="{B7C2D6D6-FF00-4D6E-8B49-CA884D526C3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8D7-4439-B8D8-B531BC03D437}"/>
                </c:ext>
              </c:extLst>
            </c:dLbl>
            <c:dLbl>
              <c:idx val="7"/>
              <c:tx>
                <c:rich>
                  <a:bodyPr/>
                  <a:lstStyle/>
                  <a:p>
                    <a:fld id="{2D0E080E-1880-4604-97AF-FCA2D5FE490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8D7-4439-B8D8-B531BC03D437}"/>
                </c:ext>
              </c:extLst>
            </c:dLbl>
            <c:dLbl>
              <c:idx val="8"/>
              <c:tx>
                <c:rich>
                  <a:bodyPr/>
                  <a:lstStyle/>
                  <a:p>
                    <a:fld id="{72971CAC-160A-4A1A-A10D-BCCA248EDF8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8D7-4439-B8D8-B531BC03D437}"/>
                </c:ext>
              </c:extLst>
            </c:dLbl>
            <c:dLbl>
              <c:idx val="9"/>
              <c:tx>
                <c:rich>
                  <a:bodyPr/>
                  <a:lstStyle/>
                  <a:p>
                    <a:fld id="{D69F4080-A98F-4DEE-896A-9D55149CE42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8D7-4439-B8D8-B531BC03D437}"/>
                </c:ext>
              </c:extLst>
            </c:dLbl>
            <c:dLbl>
              <c:idx val="10"/>
              <c:tx>
                <c:rich>
                  <a:bodyPr/>
                  <a:lstStyle/>
                  <a:p>
                    <a:fld id="{483C3E6B-1062-4245-90DD-2A5AA55CC68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8D7-4439-B8D8-B531BC03D43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kpi!$P$26:$P$36</c:f>
              <c:strCache>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Cache>
            </c:strRef>
          </c:cat>
          <c:val>
            <c:numRef>
              <c:f>kpi!$R$26:$R$36</c:f>
              <c:numCache>
                <c:formatCode>0%</c:formatCode>
                <c:ptCount val="11"/>
                <c:pt idx="0">
                  <c:v>0</c:v>
                </c:pt>
                <c:pt idx="1">
                  <c:v>5.4961276908795428E-3</c:v>
                </c:pt>
                <c:pt idx="2">
                  <c:v>0</c:v>
                </c:pt>
                <c:pt idx="3">
                  <c:v>0</c:v>
                </c:pt>
                <c:pt idx="4">
                  <c:v>0</c:v>
                </c:pt>
                <c:pt idx="5">
                  <c:v>9.1203478092533596E-2</c:v>
                </c:pt>
                <c:pt idx="6">
                  <c:v>0.48048292815392607</c:v>
                </c:pt>
                <c:pt idx="7">
                  <c:v>0</c:v>
                </c:pt>
                <c:pt idx="8">
                  <c:v>0.37595190515199167</c:v>
                </c:pt>
                <c:pt idx="9">
                  <c:v>0</c:v>
                </c:pt>
                <c:pt idx="10">
                  <c:v>4.6865560910669138E-2</c:v>
                </c:pt>
              </c:numCache>
            </c:numRef>
          </c:val>
          <c:extLst>
            <c:ext xmlns:c15="http://schemas.microsoft.com/office/drawing/2012/chart" uri="{02D57815-91ED-43cb-92C2-25804820EDAC}">
              <c15:datalabelsRange>
                <c15:f>kpi!$R$26:$R$36</c15:f>
                <c15:dlblRangeCache>
                  <c:ptCount val="11"/>
                  <c:pt idx="1">
                    <c:v>1%</c:v>
                  </c:pt>
                  <c:pt idx="5">
                    <c:v>9%</c:v>
                  </c:pt>
                  <c:pt idx="6">
                    <c:v>48%</c:v>
                  </c:pt>
                  <c:pt idx="8">
                    <c:v>38%</c:v>
                  </c:pt>
                  <c:pt idx="10">
                    <c:v>5%</c:v>
                  </c:pt>
                </c15:dlblRangeCache>
              </c15:datalabelsRange>
            </c:ext>
            <c:ext xmlns:c16="http://schemas.microsoft.com/office/drawing/2014/chart" uri="{C3380CC4-5D6E-409C-BE32-E72D297353CC}">
              <c16:uniqueId val="{00000000-F8D7-4439-B8D8-B531BC03D437}"/>
            </c:ext>
          </c:extLst>
        </c:ser>
        <c:dLbls>
          <c:showLegendKey val="0"/>
          <c:showVal val="1"/>
          <c:showCatName val="0"/>
          <c:showSerName val="0"/>
          <c:showPercent val="0"/>
          <c:showBubbleSize val="0"/>
          <c:showLeaderLines val="0"/>
        </c:dLbls>
        <c:firstSliceAng val="0"/>
        <c:holeSize val="3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34DEC803-A48E-4DDC-89E8-AA5B24C30CB7}">
          <cx:tx>
            <cx:txData>
              <cx:f>_xlchart.v1.8</cx:f>
              <cx:v>Sum of Sale Price</cx:v>
            </cx:txData>
          </cx:tx>
          <cx:dataLabels pos="inEnd">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E32EEE37-D293-42A5-AECB-33571ABEA090}">
          <cx:tx>
            <cx:txData>
              <cx:f>_xlchart.v5.5</cx:f>
              <cx:v>Sum of Sale Price</cx:v>
            </cx:txData>
          </cx:tx>
          <cx:dataLabels>
            <cx:visibility seriesName="0" categoryName="0" value="1"/>
          </cx:dataLabels>
          <cx:dataId val="0"/>
          <cx:layoutPr>
            <cx:geography cultureLanguage="en-US" cultureRegion="IN" attribution="Powered by Bing">
              <cx:geoCache provider="{E9337A44-BEBE-4D9F-B70C-5C5E7DAFC167}">
                <cx:binary>7HzZbtzIlu2vGH6+VMU8HHQ1cDgoU/NgWZL9QqQtmWRwJiM4fX3vtOQqKY88lOEGroEWDNsSM8iI
WLGHtfam/uvj9K+Pxf2mezWVRdX/6+P05+vU2uZff/zRf0zvy02/V2Yfu7qvP9m9j3X5R/3pU/bx
/o+7bjNmVfIHQZj98THddPZ+ev3f/wV3S+7r4/rjxmZ1deHuu/nyvneF7b9x7cVLrzZ3ZVaFWW+7
7KPFf75+ay3M8rzb3N336etX95XN7Hw1N/d/vn720dev/ti94X88/FUB87PuDsYSsacJ5QJj9PCF
X78q6ip5vKzQHheCcqKo/vxFvzz6dFPC8B+e1ec5be7uuvu+h7V9/vc/hj9bCFw9f/3qY+0qu93F
BDb0z9cH1V22ef0q6+vg4UJQb1dxcPp52X883////q+dH8BG7PzkCUS7u/a9S/+B0L/7flN+2Z5f
ggzljCqN1cPW62fIaLKniOQa6ZeR+e5sXkbkcdgOEv9+81sh8flUbvJ0U939Ojwo2sOUICKEeMBD
PcND6j2COCX6C1r8y6OfWMr35/QyKs8WtIPN26PfCpt/V3dpt/n1jgzzPck5B2NBL5kLwKMFZ5hr
9nB5x5H9+LReRmh3/A5I//69XJmfQUj7cn5/gSvje0JqxTGnLwYZuIy0EEyTL898sJnvTuNlLB6H
7UDgX/5WdnJ0320KCHW/KtBjtMfg6GP4etE+xB5DigiGxQNEO1B8fzovY/Fl3A4YR8e/FRhBmm6s
zfpk0/3K3AvvQTRRTHPyolmQPcQwxHi0g8WPzuZlRJ6P3sEluPrNcIEQn/1aVCDOS6Ih9VKPlvA8
I5ZiTyrEseTywY7YFxt98FnBNuv47pS+Bs3fY3eBWf9WwIT3RZp92ZhfEEDUnmCUaiRexkTuYcyZ
hAjzgIn48ugHTL47m5fheBy2g0T4e7mudVZugKAWvz7joviBOgr1ovuSco9QQTAV6sG77YDyTyb2
Mj7/eYcdqNa/V9a1cmbTbeyXs/sLzIbsCU2Exo+uSj+nkBLvcS0RhbD/V0rwkG48mM0PzOdlYP4a
uIPH6vC3cmKHkAT/YhJJ6J4AsQVY4iNrf04iFQe5hQHNFI8scie4/NCMXsbkydAdVA5/r9Byc9/b
V/59lWyKX2gpdE9t2SGS8hmrV3JPSzAP9giX3mH1PziZlyF5NngHlBv/tzKVc1eZzYdfhwckYYoR
YOvkOR6S7wFDUUijR5e2Q+O/P4+XofgybgeF898LhaNNV23sJv+VtJHtSYwYYezlIC/2MFB7IPYv
q5A/NKOXIXkydAeVo3//VrZxsrlL5/8FxQtiCacKiAh/TLB2iIraI0ppQeljUrxjKj8+rZfx2R2/
A9LJ75V7nWwg2G/61Ha/0nj0HgNuryjI9J+/dhAC40FKU/IoSe4Glx+c09fgebKgXWx+r4h/uTGb
3gKv/nXxBcpeXDFKqPqSGj8L+3KbDiBMwLoegNsJ+z80o5dxeTJ0B5XL3ys7vtqUWfHqdHPnfh0s
GO8hLKAUqZ7nxVKBOikRFFggHXhKUX5sEi8j8XTsDhRXUE/8jSqPV/fFBvLh6le6LrkHUUVwqD4+
twy9h5DeapaPTgsuPwPkR6byFTz+HroLx+r/azhePilPhftnn/inFXqyB/V3jhT/wkF2AaGCCgn1
lRdllseK+ddn8zIYj8OeTfx/ufz+9dL8Xw0MIWS30efOhyfV+W9f/bw8aMrYGfqtusrDXh3c/fka
U65Atvqro2J7k2fHfb3p5id292TMPYSsP1+DCLaVWIBWcswEUwwI/QgEFq6wPQa4IYThERozBM+p
6s6mf77ekh+QbYQGVCVlVEL06Wu3vUTkngAZFOo4BEPlH658Wd95XcxJXf21GY/fv6pceV5nle3/
fA2K9etXzcPntjOVDIMSAekhh6dAIiIpFBqaj5tL6GyBj+P/l2OSkjxPq5UZPHUmkRzlfrlU5X61
GHObCOvecdUUB5UoxtzXbUx8PjEaobwd1t1A9IFpOvtGM7hHOEijr2un6C0ZK3m6LIi9zXjcn4wE
0YO5pOZDnXn01HXJdFDB32tRcokCYHvZHLTYsrt8Wojz+9bZU1EgcsWkyVo/88rq0zw35KRTorgi
BR5DKAOTwyql+LxvaR66eahCm4ryIGlU4osmNtel4v1h56n4GjWpOTGm3M9mi3zl6SGoylZH2ZAp
3xiLQiHTxOe5IgE1FB/UhYoDnvC28StRJ6c6o9Uq67M6ZFNehLR1eUTVVL7JbCf9YTL21EFlOtSx
ClXKG3/OBDpmjDUnNE29w6lAbJ+X6XDKyMD2B5nnbwaL7EltkyUyUlSnLWH9QVL0OJJ9O1wWVWoP
BquRzwrk/Nzx09h1xalop2HVTk6/wx2jweJVw2EiCYs80uZnRUG7Nc8XFNiumf3C2WWjS1b4NDPN
fl3ULiRpN/t2kUUUd5YfdgyRt3HefKoq2/AQenHaLJjKfHyH7JRc2yEZb+c07q907OJ7vLBF+kwt
zeBnLS6rYEZEZgcCubLfz2iK3pUQOTKflSZrfLXI6b2Z25Ht5zHLzis1xMeZKqcj7aVT1DWjmkO2
LCoLa6d1OHfFzAI4I54KPFa0td+4pTpWgys/4Xni63jABPmoxnzd9XV1TEvmRfHE2zfFDLiwtkRB
n8lP82SqiyW19aE3CXqSF0kSll5lbyYjkqhX2t3IwWTXNfKSsG+9SyJMc2SGkXzypoz7JTJk8o1r
Xe2bZJ4uCDF3aarecy7jk6ZbOgBdxkekoDx0Y8UT35oa4yC21OW+lA0/GQZnLtNa4TBb+vlwahd5
VjZ6VXv52ymtcOqPMhmOh5ZUm653y3ombFwnmUqPu7nJD7gpIpJM8br2ep34dKHiYtSqPhvtOO/P
QkyHbZLydynthIryZfBuZcaz66Qp8oMqH8f3pRZoM8bD5KdpScO6V+popG0fZnoMc8Evsgm3l3SY
ykC7YtgY2rbXfKLpqqsdfdcMTXKwuIHO/kxjif06y+gJK2mWhvDR5jTpuRY+oyw5omk9BIvsmjM+
Zf15pprmJtZc9H5aIrcmLfFMgMom3zdx4ccDmk0QlwxfJl6JkyAH73AGbWrT2k5pDfNFZU/8geDx
WpSZPHR1PYdy8eqTWNrWF9aQs2xR/UlTORxZYHWH/SA77CtpeBaIphEneZpkQxQXFt/HeYfvlZjt
vRO8PSFYTl04lu2CA06GIhqqqmnDqu+7KRgFGt9mXVq1q60QVQQVd7kM9Yx1WM5GtH5MDT9qqW7T
0FUDPyGVdFFdULTv4hb8YC0t4mHDKqWCyqRNZKkcsv1FeurUKtwufgeu+J1kZMn8eBJzFea8Kxd/
XhIvDodi5NbvMqHAOpcxPbbZVN9SliZlMJvEXUzeUN315SKmIK4S8p51fOJ+1fTpu6lWlPngEL3Z
l5WRQ+4XxMl3c8Xs6KceVW8xIvw0b/F42yKyVIeZnqjwR6+eD7wR8WplS0Vx4HTmfUjqidS+5Y28
dSkvVaQL1Z2jxqkTWs9bpz3GMzjGqSqywLPVtO/IMLsVFIwm5FdEe+9EOhXEz+vJm/wZ99N0IoQs
0TrLSNMFFHnt6ViYNo2mydIpSgiel6D3RtOt5krluT8SXr/JxFBZf1RL7flz3PUfULdo4zsnRHqU
DZzYN02KvCPZLeW+KxvbRdKlyeybtpzfoCRvTMBI7t5lXSJ4UGZjZfzRjSyL8n5Og9x5wvqo53Hu
xwU2fkIpH3xS5PhwNoU4wNg2vd/TbPrUeaK6cdAyuqpVPxcBYXxM/Hxqi8ssl/GNG3V/Umj2qZ29
bsMzfcmmCdX+whMm/amoxb5DpT503E3vZzXYwmduEO+ZQ70KkjKfD5BIZOxnshCrBA/yMs7Vos6T
PPYqf2Ylbv1cduO+NhoW0MnUrvJCW+YLOYsxKMD5vvUMnY76eE6uEcuq1ncF68MGmNfoj6Ib77GC
qEL1ONlAZCmK0nTkJ14+9NK3DPedb0vHDzyvALvvwBBuG16Iq9mK/GgsJfH8EldwAOuU1fNqieNh
FeMEv3W9S0/ykuMkzD1ksqgSlbnlcoA5y0KVh4L1rAqXJYszv091f1gXRXujhCnZQSbN3ASxLEce
UE2LPuhQT4/zCoDzaIEr30M9TJAPSXHXekOR+lNrltPKG8BibIyLG1MV7gh8KN4gbOebEYjmQVGx
efZjuRjwvRVlwQi3Tnw43O6dhvEX/UBj7ae5Hlcgtnnv2gIiFJkVeltWFoLeMPFVnFX6Olkm7y1q
dHHB6JT04TjxIUwtLU9oUcWdX8ews+B07ZmJGR58bVJ7PQxstuGS0fq9l9fNgSaYGbDRhr7hWaoG
H7yi96Fq7bz40JLQIX/SlccCEitIFbSzxSZLm6VZecNgusjYWee+yequXRlSoltbdu5NXaHqXqZM
lTd4jBHzu3mUl4aaNNmX4ww7OZjF+Tav83Od4iWF7RKkD1jCx6PYltRXxqQXo02z0e/VGIfdmIXY
LMUHwGoywTKp5nrsLUSBwUJ8Z3i5zLvUa/yc1mXnJy0GA8mbqr7wZE4Sn7Qeum5MTl2wOCaPh3QR
pT/FUiZrm3XaHcuEdHOUO5HYME65PUNtDk8fJemzgORpfBuLqTgo9TSkflbAriZe0ly7fhIXdsx0
WDQZ4G66qj/HRbmcLBMCj4oU6y8dLprLUcUa1owQ2RcdVmDxSVYeZOksjo1GtA0YRDg4GXyWa884
vI9r7JqADnkWmQVZyGhxmvq96cyZwDzGfqIqslmwrK+9Vtelj0WPTkU3wY7oIm+PEZpghxrWZGs8
JWqTZwX9SIiEaSXa2GuNpxH2N53TUDKZfFSQz65F4fR1hrJ6lS6tB87PktN8oeakmHk8hR4vlpUZ
DV9DpG3yVSlwmfmlQbNc1abXx7Ge1NHELNXBQqQ1YZal/fuxyNPah553+qlodHkfO0MPeewlHxZL
5jlI+kUfk4mepoqig3kpIMx/ZkKPNO0Z3/hYN3OXJeljn/tf3/73VV3Cn89d13//cNsm//d3J1/6
67/5qdV9vS1K97sf2s7mr3v93d+9JWp/NXvvUL+HjvwvvOmfXPxB0gjCIZEM5Pav88b/7BL6TB3/
GvnIHsWeUohoBiKlQkxsVbFH9ghdSHjbdyG24vJnhvg3eYR6DDBEaGCCosxnxvlIHoFXCiWxVmLb
VS5Aafsn7HErBD0jj0hCkRptW9CRQFAfAnH7KXl06TaQl2ZeibFr35ZtLW9biZMTReIUzFJ30zvr
oQ9xjrt71dHq/ej6ORBDmrqI9WMdyaGGOM09fdvhoT4cyiYJscqKO14k7ub/DuPXXwF5omAgjKCd
DWTTrx/Gqy5r3N91j8eT+Djs4STC2wYUuhLgLRFoXADhfCtJPJxEjfegbK4JnE64DocSjsnjUSRs
j8PbI0ACYAgcOgKXvugYBHqHNGIgasEpBuVK/ZOjyMT2rD0RMhQCKQVq9GAjgnCh0c5ZbKrc82aG
3ZrFbA5cbonvjWpdDmXhYz3dggSTAGVLi4D3OSQsNbzPQ8iNUeq2lAW6jFvVRrwd7+ycST+H5Cey
k3Ch52HPn2xbvckb1B/JITF+rSBjXwbc+0trLkTj5eFIhnRd9Z7yk6Q5lU1O/D6b02iu+W2tm3Zf
uPmyZui+bIpzPFd5WCS8DyptmL/k3h1L6CktOlBXaq99n9YtiBFiADY0z8KHPYzhqcnwPuuLtbfU
x11hICRaSMT8UiTnwBp0mBHuRaidEx9TUx03StIja9hy2HiNOE6rWE5+I1k5+qiYr2OdXKEs34xp
d5sjWxT+APnHiScZj8w0xaGtXRekbna+IcxdAvNZ5V3OjhuBpwOSc7e/xHMdJq32cr/FmdW+dPM0
+oZj9wk7fdrPiYhwR+UFCGMo0E0apW2fr+ael0HltdWJNLUOvKmPP9A28daCdfIw7UkTdqIlQT1q
eQDErTlERSI+WDG/7yadBrRc2qAZhz4guoD/VbT54IT2TmIxoAM9NsLP7GjCpeDsZMk7B8JLfW+w
HVeebuVZh4zeHxMK9MFg4mNUqyCXkkWgYTl/1G132JYTuVT9ctc0cRbUkNufjYXLb4H03DLVpMGY
z5C+aoP8sgedp81d1NQsDZfZy4N8KD5lwF3WstbvtS3yUAzw8cUWc7o/YmmjoUSHtRRwAFRerFHT
AYmRxVUmxJW0vTlUyKZ+mUzZVQ9kJ8wlyaO+zZMT0ybFJSRpKsDlkAdLrmk0QrQPbMPeSmriSCYe
P3GmvYHzqu8nVNkIeVV5upC6C0ubltHQ9FexF1+l8xSJeip9tPTXZmF5OKBBr3rIkP3JY++KakJr
Y/tLzJspyq1sfGFov1+62l6jZKjgiKrLYdZXy2TOK+rBmQV7D4aUCb8fSqp9PSC9mqY+iU8MJW23
KhfLDqo4y5yfzF1zzsTURJh7Xph2eXGme1JENUvGgzLDzb6AM3iW2H44jBOWrZM8BUkrTcGd6X61
2ObEIROngSo6esSr2lz2hqkVacjse7y/xkk/vSl1mRyOQOTX2CZVYJkABmzIKs+G8roweRYAVEM0
8nmwfm7s5Gvnxe+6ugHtICftcWb75HCZxy3xHyDq+5h3JHRxd183XRWCJJv6Ylr0qSjZdJFMUofN
xPJoGh0NbC8OhVT0DHVxH6qYL77QY3YxYuAuc6PcGTJL6XxPLB8hr19ndgF1Y5T1WiFjc79Z8EWc
2yl0Xpb4czrV+xbpJkB9LINBJGmY21ENIHiobE1SXhVRWZRAEj0kQj167mbutXjrEifXrZrjmwLJ
OPCQNPt8QGaVMZkeGNnOR63k2VudNe1xUreC+ilfyGWxYO9Ul92yKnVhbkRFblDa2f1azH7SJ9W6
6afzxg7kfmjwcJmNYgy9rO8Xnw5C+qBbLIcq9Xyp++ZDxt14P9C+PJMNHQ81UNW1taoIWNzwwJNF
vo+X5Eaxojn1OnUUeyUJpfBtgnSgK1D2ypnWgfLao2mICVhuRk1YTnkcNkMqj1hRmvNxiZvjGFtz
liKNgxq5YyeyYVUy295UyDmfAFs5te3sgnTuUOgyTKKyn2E7zWLeDpDG7xfjvFzG6XIx8aoMiapw
WM9jdtAYdwFxyDtwddzuc8STD11dLmtceFfJ1KJoodXk16SyZ3WueKjUkoW0Ui6sSHY8qTS/bBNW
X3CDjF9mzAGzll7ApSQ+nVQczgueJZxdjQ887rnQei0PYxBMV6jLu+PJs7Xvla3047JAwE4oeOGM
32MMqpMWBQ6gZndRduJjRtQcxGakPtN95U+ooVE+mDGgrl+iwcXgXuKchXUF4jirISpu50AKTqMk
G3VQW01u1ADWXHAioiRe9AnUCYgJyMAZ8DyajB+8xJXGN9XYXZFGfeK9OSlHB94Xr9WY4kgRdTZA
JupPQ0690Kh0vCRj6vYHlXs+98ylnHBzIpEw1w0krVFL+BjpJb0uK7Hi3liE8M5QVwXC0++WRSz7
rW7u6gkOlOiLq6HNZWCmeQyrAp0uw3JS6nYOINqZt/BWLTlwnqeDbou0yud4nw4J8VUJrsfq6q4i
ywcn6/eDJDFs6kLTqCAyBfG9NlAIqLLDKU7Os7TtThRKRhCEyEWGBQ3meFBBXQ0kVK4Hnr1Ulc+M
pOt+yLurhAKZXfqkXQlryzWd6g3ywAuJMg9jEkfC8g9zRdYj43elqzgIxrgKMsrv/i/d/ZF0lwiK
Iff7eq577u4cvNjddfOXuvU23X0c9pDrKrIHlIszxBAn2/rb36wL2nMZBcoDLbycPFx5zHUxEDJG
oEILTYuQ7hIGpbTHXBfevIKjDr2MkEHD2zxU43+S6+6W7OBtbKmYQJJqhuC/QDOfsi7e6Bm5xrWR
p/i7eHIBqDUVpJ1OBsUIQTlv3bSfaHkMidHHJzv1yOef1guhIvk0yYbc+vmjoZb59NHEYKhbob6N
oN4HATztcz81y7rJ4w9ji9WDfPDwivYLTyPblTzJ6ZkkSGKqgOAiAfRyyx6ePs7EgxGWVfP+YHJ2
mLSxDbSRTTgpku/PfXOLEmNWgHQbFYUDcVoOMoC0h4eDcLdDDaonW5JrU+bns5Un3Ezg/goOglB8
025LmXkLuk1WmyNMqz769l7hF6YPVVqlOFRZOYEDtQXySW2VdGUvxdCyiOe2XktKTe/X1uv8FgTB
yLMLD8ZmVuGS0+lcO5O9YTE/IxBHwoGo3keuvc0XkQRGoXceq45Tylakzj8kcuBQVskObGuNP43w
WVKOxq/UsvjJqFaihupFoOb2IGkJuvIqxDqQtTuoJBXhPCS+XC7mGgUmzaKBp5eMm3Uyjx/6nPv5
mEJ8KMMpHmyQZPmFhKjVFPMb1t7NHYQs0PHfT9m0rEBrnkPQPuVJ3WlwmhhqVlo5d0BSUa36XhQh
V7CYqaLXrMN0RQqSXIkcXVRekfmFhifTdiiOocg1b0xpQc7SZlpNUM05IqaYfNZWSPoC6y4Eaped
zZ0coRw6tmsk82QfSnFTyIH7HDJvjI+VyhcId6Y/H4eYrZeyrw5tX6v3FEqUQVJl9RkUhCvf6SZx
UNYV7yF10BEfU/Kh4ctw3ziLDgd8NJJ0PB3RkqSgJfb9vqF5vc8FWQ4rB49AYgHhsML7XiWbuywz
8DZYLQ6gNKcDQtpxH9jrhdc3IAfP6WGcF++gpHfYMv02GQSBskwLHHTu1hjKkEFj4mw9lrEJi7Jv
T0DyiSZXX8kC8P72gSTbWv5Tc4KGNrY1YcjBoaNdEmDwT8+jTmrcNnbGkSuKKgkzvtRV0LQ2zYGG
JM1KgOu6grLMdLykznufxhw0+0a1gx9nbX0MfPLtRKDIN8TV0eicup8qNb+hOSpWUDfpA6F7dJnS
Or+B+r07kVOMPn1ewv8Jig9v+nx8+qsunkYnjL+pJT626jzRfLaff9RtJPTLc1BaFCXwchynEBwf
dBuh9uB7EAMRCHigwWyvfJEQ5R40rGx1GyQgaMEr83/FMohyoPWBBCRB4cTw2hD5J7FsGzD+PpIe
FDpA5YYXXnYCiSbZABncJCPLUyBCyzLPNykR08Nv+fhqBPna7beB5YnnNdLL53GqZJR2bdddjmJB
CSToS/1wHr96/+fx8O/pby3tyf11ueTK5bGINOH9ctHgEto0UqgKYx9yipJASby18f637fdri9lR
tnrAyIxJJaKppwrKNIgmW88i1Ptv3x8UwRexQM8XI3WLGgNkLHK4YScYj6x8MyKDxPGsoKK78uQi
Or+c2+by2w/8yoLoTlxsFGoGuX3gUGg5Hdapi13AoG6YfScEP8+U/oJnm749hUdly4isozwa816O
hwKaF0jQ5D1Jj3meGnKCXe7yoO3bCtgWKhhu91GVDt362wvE26174XjT7VY/OR+NLCGS9jOPXJIM
EIiJWkmKPzU5baGLqk3GofTdLL3jekxwHjlS1wpqm4ki5Xec/tf2eHtyn8ygSOZyKPgIW6AI1FK7
+pPkY/ad9X3t5juBpAZLhb4dy6N57uUtqucalBFnzr69e1+7+/bnT6euTCZ62vEop1l2j+A3Mx1X
Xpa74Oduv+Mbam/kTZtyHhVWDtd4bEHsihf5c56H7niGrhhN05CWR7b2liVC0KrRhaKpa/mT09/x
BmRKsJoLA96gZs4E2y4g6PeALEqHP7c/O+6AmNmr6r7xVlU9S3HeZ/DKxHVprfcd3/kVeMmO9ffQ
doCgbK5AgsdlNCcMEuIpy/vuOxu0PYQv2N4uadB1zgpH5hhK/Qp6QUbQj4cIBB2chW2WMv2Tj9kx
ccrqWI2NJ1fWOmLX0CRYgfxT4WKKGlCfp58zNbJjx209tDGdSrVqSL5c5d2cnlVS6KtvY/21vdox
5DGfFIaWH70i0PQWFX0n6XHC5hrEY67y6Ttb9TXEtz9/YtAp5Ja5ko1adQWDHqNyQWc6wV3hf3sR
X7s9fX77Os6gBRF40srJFnr2kJnYO7HUTfRzt9+xaDfIGn4dhBCroQAEbJGUEXMeaOE/d/sde3bQ
VzoXs1ErBvIRYDCryfN7NGfLTz5gx55z7fFWT7D7GpdtddBgXo1RZ+Qynv/UCvCOQUsy0x5Dl+VK
92l2LYEwnU9Z0j42E/zTXOtzEfrJ6Sn1MHLjErkqi76NL2VZtu6atotGh9ZLtbyApmgqDn5uLTtW
LecOSozwDsqqocxma7vQadsXVI7o5+wZCvDPbGHK5lZY0slV3icNO+hLMkADsmPd92Kzetn94R2T
nhOTINAC1KqN56YLTUKlPC+9ZRCHiY1LKEskZK5uC+jxe++qZKy+s3Nfy3nwjpUXUxLLehnB7xaq
aA5TDyoUkNnnGtI6BeU4Zv3/4ezMluTEuWj9RESAkATcQmZSg6s8VLk93BC2uw0CCYRATE9/VvY5
ccKl3+6K0K2jW6kS2hq21v5WP7fHUoiGa3WB0LtOTpyu8fC0hDO3ngPsrAZ7xYME2eWqVAny57FY
kzJNZPxKMF1Tir/bXSJnNWDLvImRjFkZh4cZzkeELMmZVcchbzRUGvvbelLDTx3QVd3QI+3Z44ak
YP9AkjRtP6cdYeyVrvxh2fu3h7/ERdq3TA+roKVOqiku+JH9o7dtHf0W7X8/8y/N40WNQ3DdJqUJ
9FrWcwQNeR2n9d9egRY6i4aNIFlu25qWtd5SlBis+nEKA+W3ZkNb8CLKxrju2yBIspJJ3GQKKPMh
rrXC7NMrs+wPURY668Qkxp2RzaTlvK8VuU2pMeH3TUeIuIY00Hr2wmqVk4Pr+odWx0T8Psu1ZuTX
vTRee4lJZHjJ0wrPhnokk8p3SwPP7SJ01g/I+5E/5iY525FFZ45k4engQ3Dy++zOIsGrLOzbEbnD
ydZzefRJm3Oj21fWoD+EROjEPsoKm2DD1gBZpFAFmaP2BIkC8ZxUTujj1gMpvxiOkuDemIdN9Kmv
6Wun1j913TkGRFz3dJP1UdbJPj/YvQ9xFhibqPWcN84poGntrGOzH2VQqeyWLBteo+KUlj6flV0p
My9mpV6Ynju0Plfkqq5NoJRWkfDqO8ucaIbi8kiXBJ8VukgotWO75LxLqNc6ilqtl31vw8CEazUd
JTQs8jJlfV3ghfO4/PfIXMPmf28jSKi9bL2vWHPgDX0t14D9g2tnt1zoDJFsOa942f7v3/j93GHX
IvIXo78kS9921VrGCNwP2Ty054gOndd1/N9U4K+tzz2OQuvB13KgjN+mGbOndu/9lhu8kL3sezQr
WaVHa8t6kvReSDwm6E16dt2JWGzUVddF8VyOQ1tFhWHQOyfN1jUnv4F3gpZV9dQFB9I8uhfbXTfX
8xtbVdIzqJyQRX40WCLbzhdj63V6iiFll28ZCuAav3mTOlHbRWIZ64VsOBLaA+9m7Mue7f0rE/8P
k/IqCvx12rA26GiaVst5lE2Ux5Ml+Zhl1rPrTtDGuqWkaiHb0X3wxaAIK+8zaNa8Puu1/vPXrnf6
MEEw8f/XdUpGqPLwoOjZdTdaWVrZtImWc7YiaYz3IigF/Qfm+jl+ObZ14aIrlBAu562FUs6meKbl
nLSefXeitaEsHVCjj9Yp+WcUVF5qUftltlhKnK6Dz56KGo1nh1WlTDKDmxffvM4GLHViFbVFSYUS
weXM5mrNt2iBfEjjQdlvyjixqhpN+iEO7blfjj5fG/GPbY/Ib9T/reH95ZtOh5n10Kz2rLoGJT6U
fQkWFMd59Txx4jSsmIn3JpjPyRj2p2kT31CJOHk27oTpOGUowxTWnlueQSTXCplbQxLP1p04hdox
qEWQoeuZjR4mPI+8q5JaArLx/9Uh7/7vHv2r5uEPC9hV7/xrJG2Wkh6yfFseEUq98qNPOTsFc5BO
fnMmcUKVjFumrK6XEgVdvcmDWLNSr2T+4dd/J1YjUREDcSd21mqSd3gVj05T1+5nv9bJy9GxptJx
vTNbzln8NWrJ+4nG7/2adiN12lu178FciiZ4xPL4ZSeJX64QteUvu50JoZKoT2aU0zTpCSWNz0NX
DX4flDv7ad9NgbnqH8pAzKKQbfImIWPoN9m5E6d4vl2htUyDcy+3v8UefSJMgQvvMdO5E6WpWCEZ
boO9RLPTnB9kani+T3Htt/RyJ06Xmtmmo2YuwaAMP9MZ6wDE8Ufkd9LgTqDaUZJQVoMt1WCO07Al
3xuhK89hd4K0SsWI0l1jS7abvVBKo+vday+vf1hiuBOiWc+p0IGaS1Ahsod0qqMHGVT6k99ndUKU
zGQ2sxGYjg3UnrFaPyep8PykToweFEKdqulsadgCQXS6fZFj+s6v306M0pVuq4jRdtBOz9TuD9Cb
Png1zZwIHdaqqmcINM9hFQRF0IJFcIR++QEw2V6uLVGkNQrUSXAG6v6t2pMvqUFxsF/HnRANGpzT
zYAxkU3/fqiHS6Uav5WcOdFJ9brHGxL45+EA0WMl95T57aDMCUy9s5kPkEyXXNVv0mEre1N5PbMy
5oSlkKAEWItOa/XxWGzRJn/5DbQTkjJrjT46fETadN9RbfI+PbjfOsWceLTj0kGrzGfUv7TR87HP
pGxtPJ38Ou5EZNxXW9+KbC5Rg9TnpO9usir77Ne2E5GdFBMDIzI4M4HTLSoLvtEs9tzYXJUkJvY4
oihhLhvBt5xNNDhlEHL6BQ51gjIFFGKmbAnOI38ywwm1BX4bA3UisqmbkY7NPpc2hZhjjSedRyN/
9hpw6sTkiveufe+r6Rw1+maVeNsf43b2mynUCUtjbdgFEo2nkr2Lrf4h6G48R8WJS4iq93BMs+ls
VPyOoe3NLr5tO6EZrQIS2i1C2pjE4Rub1i00lRv3HBUnOpuJLqi2tpgo7OD5EbYfJcgSfp/Tic0t
s3TtMkT+Fu8zKCi04sOJ4AQk/JYW6gSoXhWt8FYzlzXV34J1+YTHh49efXfFWksch4bHGBdra3YC
9kjkKOhM/M4RrlLLNEuCfPSGjm/bOzuEd9syekaoK8JqVRKiuCmeyrSLHyQEh+cUNS5+Ix47EWpr
IDEyu8xlqMGCCGTRmsbvkBK78cmCfq9jNZWEMFKsKjIFeBE//T6nE6A7XhSmVM0T1Az8C8rj7kTC
nvyaduJzMzMoJSQAtiWSay6HZLz0qvWTYcBm6+XpamBrny3QCpV4QjpO/TE8JvH0msbg+tf/Jkt/
VcL+ete3mkxdE62mHKC1kflkTXAfAFH0wW9knPBcgxirIrX4osv+94QT3Dal372adtVUMzaeRnOg
aDpef9i0vg2V8puHrpBqqdKOt5Ka8lhA51nWmpwC2f/w67ezfYqDVmAtdVOZNbro6P4IVtsrx85r
nPzmY7qSqTVAPnjRiSkbtTBU2CW8fRi53vK1JXYv/PrvBCnqw7a+G5gppYi/yoZ+CnT37Ne0E6Ig
BU2SJ5VB/C/TzTIBahUt1POp7t+ilV+SiTVqRIWJCTpOo09qAU+IBvovv547Mdpso+5M2EwlI4Ku
KIa0O0VRimy6k98POHEKAladWlT7lsDwvBeKPIvR8y5OnBiVgo24MKPpas/ez6F4W8Xc7xnKFUhJ
lN2qcdlNGVeKlEFK5vdRvQovpS9z9VEkWUK2CMzEKjzAaQMUKKae6jR4Hr1cGNVWBfM2NabsFw3s
3pJcxrX2zA67WqgZxUSWZhhyLI/3y07uJdv8YshVQWVrLVECX5syqeoe1U77fWaE57uZq3RCQb8J
N9KZMhqWd3E0vjHh7NlvZw81wBlVfA3GcuLpJxGZ92AK+V3iXOVStVHV1RpUNY6RAckTJa3jrlK/
9dBVI81xOwaAOYx4t2nGwpDuvQ0yvyOoK0UKQ9yzehaOZS1i1BuvSFScbRhwv4FxpUhtm0GVBkZl
GWe7KlIQ5T5IER5+X9SVIi0t4xW0dmN5ZIYU0UQfsZN6vp67MiQb9OnAtgHTZUCtaIe1du+mJk+z
pXtlM6W/30xdvRG0wGFWb0Ah1nWzJkWP5FlZVXT0fEdw5UZ7hzoyoypdpsHUjcWyavXTZsnqeWkM
r3/XL9tdpEhI1yzQpWn26aRq3uYYIeZ3C3AFR0mybWm4hLq0kpMi5BCxo9zdc328mgD+2vdZQoE3
xb0uJ5DC5jw6SPet27e+zr12UxeZswkDDuCGsRmadgAyRX3cZOS354XudkqGVQWJxbj3qb7Zp3C6
rHJobnx6DqbBy5FZYiBJtVx12QKo8SkcqvoG3nC68xoY6gqOYqyTjOz4rFlfjdMlAdGY5qwaQADx
67+zreIxrht60FVx35jWW2PSj80o/XLz1JUcJZ0i0BgbXSZ0fhL19H7t5ie/fjun3rraQU6UYBsk
ffa1H9YobyiAKH6NO6EKTmeSBlbpMjZt+hWcqe3GdmrxnDLOzjoDwrAfMRtKRGqWgwgy5sEeJGe/
vpOXE9IA9DlridYZ6Kc5A7Ko619TMf37OPm/FxoKesCLdWAUG+R1KRnKhXd1BbJy32KxScTWARaa
1d2N0vv6BP6yvI2nOODl3DQje0aJWzK+A8d/Mk9ZovhNh3fJ4abteuB5EimQjAezJAUP9KDtaD6u
QPTaItzHvvs2gFk9FhwHS3KKGHLt50TbzZ5khCxZwfFKvd3aMUjbkiRbQ2+roV33IgqRTfgcQNm7
X8CgmpJTnGxoc5XA2lxAimpQ1C7JYS+KkO04XRlB/dctobR6By5P0H6fIjaOZXqQbCnNhr/3pFEm
f27DhQGlm5CoK/ie1PamjoY6e8NTkEGLcDzIE0mzFbxgbm61mMCrCYcs3S+rkgs9LQaUy/OSrGBF
M9kstKilVgPOs1m2F6kRMTBagzCo/O6rNruVMVDk5YHRXgsWd8vtcQTqsZO4W5dQgLZJ3lamOp7A
iQXyzm8GOQum2qjlnY2HkrNmQNYnyEkNgJJX467SK6bVjoOk1CX46P9UtHuqEuHXb1fnteAlBnxf
9JvZqpwyeYeqca/kIE2dVZItUKZEyCCVJMu2vApAPc1kNHiOiZPBM2Ed8w6PdmVNWkAUuvEnb43X
oQ/19i8jtkV569In4VACn6YfUQ0mboYYNBi/r+kslA0Xoe0Jn8r6ymOjOL9C+W/nL36tOwulUfWy
LHoZyi6t7V8mHQ8k8/t09hx2Z6UcezGjTCQbygxJ5ZyR9k1z1H6VZtQVeYUIYRDI9FDug67UaQjX
tgROQ/jdcmjqBGnUi+gIYsxIXiu2ncnU2yNPAtaNJ6/Bd6VeswJPOwC1vsRD1c9V0zsWTH4VHTgP
vZyU2q5mGfcEkNkwg45snpJNgrLcEq/UMk2ccF3YeMSLJbqUY3akeTKMMd7YU0L8tBg0cSJ21b2M
wg2gijiMaG6TtT0LITwPCK7eSydr1R41tnC80Rjg8CNeaPDQS78P68TsGqJUmol+QFWtlHc8vvKq
+Wi4n76fJk7UTm0POPgwYBnuLRiKfRx+xZ1290oFg8vzcuokG0j5asJ5Fams7bailS2TcE48J71z
viEx8Mfiuju1QtXFtIJ9aWel/BYcV/IVmWizAJUMZbD38T8N1Ob/ALin/JSf1BV9ARIFwn/b6ZLx
ZAluu6yPirBaV/bK2+Ef6uoAWX059qhtrSou0748ZBSbZw1u4QBEeg9K5joN4M5N6hGcM9mecIrr
sqKGkwO/NAFjg9/Xd/VhKAqGu0eL8+e6jwBPBqoFgEI1vZZe12ggal7+iTyMD9xZrisTYGjVvRI1
6s72EVYthVf0uRKxI7QG5bWkL2GVKDoQk9qV5mBKLZ4HLO6EN58OZXqCH9gtgWz5sJ+g3v/h13kn
tOWs9jmDC0oJ2uRUbHX885iZb8edyK7hgDFNXaLKBf40knR3hExeKYD/S+z9JfWiggDYPBBEypkC
1doBYJWjkOSD36A4O/HcSFNHoJ2V8MRJz7YBb14x4blVujqxNRFD3+OLlsJswXcFjOIPA0cKv8ui
KxQDo7QfaB+pEmetx2Q57uVYf/UalqtZ3q8po3rDOyM3A+hbG2nuImnAIxbD6reJuVKxteMiBclR
lXGXDnUOdvJ41yS2b/zC1BWM0WwbYt6HqkxY3xZjlt50NNr99gFXMmZ0X9dVJvoyo836ZjKKFkDl
L+//e+CvJ/vf3NGZE6QZeMDLGmF/lweFMc4cTnV2lmE0DGeOW13vd8ZyNWTpzitgtuuhDG08azBa
5/YaWmE2+O3FzNmLFeCt45IJzE1GnoBD+1BHlee0d0IWJIs5DQ36juwaOwmDVP5hYenx3x/gutL+
5gO4MrIekzEAJ7c5R4mpPix7oJ964HD9dihXRiZFH9mQTPK6BqfvtYpZOQuW+g26qyXTyC6Eleol
HsORlRjG9H1Aa+E5MM7mave53+0uJBQCQDgVKD4cvxwyGxbP9p27LoA0VQW7HVkeJvmO3NGDSppP
ft/U2VXpEuK1GhWCKFodKjimTHb5B/ZVfugNJCpfLpYC17e+qa7DrtMKCccpvVWcWb/pfsWB/roU
D6S122HQ+apukHaKCNzQwBH3WyqpE6cZP5KdTci/Resc7adeQI9QtH3fLn7JF1dSli5rpXGylWXU
gPKY1mH4bkA93wevL+uqynYukOFax+BUR/U23LXwMHgkRDP7Su//FUv9ZjlwhWWwCiAb5xZTh1um
3o5R1Nsb0S2jATiUWXJBoSufTiOT2/Am2HEreKMTeEV9IVFMLxasx9uEBjvLs6MCxpsD6969VT3b
SKHGcRcF4JDV8X2odmEvvcaeW1jwRX/Aj47eL7qd73bRLJe4siuaAAMDKEkAn4/nJkJ9y3vgiHnw
3MMlbTrhwkYBlVRmLZoQys/HVjfBccJ/PYmHGHDi5YffoDuHA+ga4TSHgmTQnKP2cck62L8IAv8b
v+adhQaudgwGB0tXki38h5PxfRbV7/yadtYY3DV3FfC1K+MDOltJ6C0ZptdAGtf+/W6qOKuMtYGq
j2nrylGD1XFrpkOucHuD6uG04oZQ38KmUzZ+2bXYWXOiEZZ4dGFdGeiAn2m3ysuhZf3Rb5ycNafZ
K4s7YtyVy9WLIKiOT/DJe22croP9u3FylpworIWFmUJXwq5IPEFVTd+mTb1929ooeCWz+aefcI4I
YZXBEkqP8DrY4o7DWGuEGWW+GCTbb8WKirZXLtV/+OSuag7yhBqGa7IG63zuuotlWwR1WCDPQh1w
AIWi2zOr5Iro6ga5k8pIDFpPAgjd+CcsRJ4bGHECOgBwBImAvisjPMfN8XqZ4+iVBfoPX8IV0SXx
1XEONbinrh6T+TaTE7sMKfDqZ14vMvRSF1CXSMvQNhciCYDpAEgQte71Zxh0+JW2UuIE9rRnoxC7
acskYfMFmus0r5rI87LiCukWgVRkbKMGFgopvehlV7CkFX73uH9Rvr/cnUOuIykTWZ2iRdyFFSj+
A/cccyeM9ziU0zCj6eOg5yobL0oQv/uhq6HbQV0TUwY7hk6Qe9g63Y8wfPNa2VwNHWSFV2CtgNND
u4537TTNZcDiJ7/GnRRbxZJm2eMAkx2OIWetDc33TNKLX+tOlIZZZyoWBqJMxKTvoXr9NNZwI/Br
/LrC/TJRag67l4VYUcqdyIvN5v4mHKWfFBUc4ZetB/uG9xRlRCnadjzpJn0TJOY1UPo1DH+zn7gy
uq0NRzvFQ3aaFRXbhZD1ozZd55lUvBKRfx2ZZsjmERDt7NQvI95uh7I1g98m7krp4MKy1arGQUrO
VuS97cMCXkOvrLx/GhYnPheo8w9U+CGIpgWeoZkpNAdR2G+6OBvsAUjPtMxaoGpJ7UVf6wGmNqbP
/ARp1NXSZWpHzUXHMhRaDQfMNmRl7ocNJoiFV/9dNZ3lfdUncN49qfXAm+17qABeGZl/p91vpqOr
paP8iACnqpsy2oN4uQ+FYigwqgEOfQYpaSgFy444T8ZFsTNHdm0txrljC3Ccmu+X0WbheD50VJNv
KmEEbqhpLBK/DLyrwtuCMQJ3Y75el8xc34o4TO0Z7gtTf/IbVyfQeyFmnkZNctpMw7FA7a3tiwYm
GK85SPxhVrs6PDN3Ftx4bc92gB+ySul60hn1yzS7Mjwc2RjMVOHYFl25XyuDCYyC4ajf0JCX64hO
FjrBH9XCFAHsZjnRMR8k8dP4UVeDRxuLanjb2zO8NWA82sF5GBmJ735dd6IdFkTw3Ysr2I2RRsH1
PkAB10ZDr60HxicvB6aG1jSkQTyfByhr8qEz9aNM4vkvn76DN/+ydbpqHUd8nM9BhlcP2h31WezM
a2Bil/klzBoNeIidz2BUknc9LKS+8/BIvI5BsSvAO1izjrNdpnPfc1mAXA0iDK38qCexS/uCzTOM
4OFjcRbwML+wagZfPOj83tjhMPNy2OOVxIfs5ukcr6qB4mp+Rnn19soa+/tFAAbOLxu36whkVrJP
5z2JjrwLO1PAT+bZb8I4ccpgIxzATWQ6Hwq4lnXef4am8aslvBr4vDhMBIdWYyVje65RPQNftaYp
sB77Pd6DMPuy9QNlEJVYcLBKNPk+qfhJNcSvvBrq45dtNwop5UFTexb/GktrWFBVFWR0/z3ov78m
wqrnZesy6kbSDXF64ZVky7vGKqEuOyfSXKjR2AX/+2f+MHFcJVgFe24atfgjGEmD00JYXfRwSfGb
li7vSzdVMs8crdfwiDnBiRzyj2H/26/rzs7atVgOoGc0Z73pvRBqbE+Tqrw2PvAaXw5/pmk4K8bM
eensclFNSnIAjA+vnQ/eEi9b31XM+WFWc56bQ16iqft4RC3z/KROuB6NoseAXM9Zp01SKAmHcUhS
/WT/sSsE65M9mZO00udABaZoD93nsYYJut83deK1olSaqOX6LOaxKQ6mZJECk3/yat3VgNloR8rZ
1Omlbfvj+Qj19lcb9q9x6/8QSq4KrIrXNbIQK5+ZiVCPcj1waDia+YWSqwGjUYR09Z5lFxogdb4E
PwbZP/sNi3PT7SISVfDPSC7gfFVwqz2gTpybbfrs17wTp5Ec4uEITXZhWvUQ4LYbb97wSPapX6y6
uC89pRaneJ1dsimCNza5k6HnScwVfwHENc47QdOKYvu76iF6P0Fi7Cq/YAYhqiYZs8txRR91a0QL
2qSr53RxttU2lM187ANsKLvqpocdbMj9aIKxK/sKGURFsVL0xCF/aPvgDe3Fe6+p8j+SL2CEGriZ
0xPhVkUl1RJ1182q7Ee/9p1NtdfR2Eo7JBc6RBsQ6nSid9dSvdd4gtfE0//edGNXzyWCTtN0rfhF
6WC6matlUY9TEtb1GXWqSXVbq2NtHuajev1yDW+iP/yoE77JTqp+aUeJa+u29lsRSSGJPncdok5e
mmrrZD4OCnY1eR+P2Nu3djd9cjtIzRt1wcW67VQuj27Zb5tqD6pvcbxCdteHkLR2edzux7rmOOTo
8U3Ho1Q/LFO1RvwWTsbJ2MGmU9aByMM4E3GdG5gZ4yA0cHy6nGXjUH+DB7OyUU67RKjb+IDX6QA7
Vh0l9Wkfl9UU3R632xMQcusiYBAKix9gvnexwVEugmUwp3m2Aw3f3cAHjwN9r5CznFWOugI4R4OA
mgz9R00ULjJt0qY/lVb4Z2NHupw45L5xbjFCXbEsKxHlsdsNrktdGE/9twFJ28Tmm4nCaM1ZCtvf
L72gXfZD1RZGPyjkPAajctC+2v3zVaR3ow+1b3kPaNRUrKuYou6UoHCyOh94siHngFTbVFQpZloG
G+F1Z7C5XQ4W3kfpwrOLYPZQqAsbh/0GLgF9kXC98Ic2tCI9hSJe46JJ+IhTWKrSU6oAwM23seZj
D/1mOzT1ac5w34cbI1u2ekDPxt4kOQzkE9SNLKKsaIJjI9YSruwdvtbQiNykONnlWRRIdbKqJ1/H
WfETrHi35IcVxx5ftBlY93gYkvK/mpEkyWM8V3H85qia1NYneaBGhV6y1UYgIhw8sfIBFRopvpcW
cDbuizo8stpeQlCNcRpT4XB0NzuPt/X7CGPYoS6GBcng2wQVSNlztCXbtBeyp3ASq9PgioGUVvZr
gCqWA6ItEHQSu9jzjm85DLeEIZFGbnnXp03e8S67cDiKFwPfVgUrdbYH03I9WS7TfWin7rwarFGP
fKht+7xtpO5TTIeBWPgNsmkrhrqhBJTYZpcn3Gua9Es6x/1wn20HLn4NC+1m8lXPSObn2dXyDyeo
eY7juIALXNy+j7rU8AsAK91235M1QlY7nMFWO/DMPC81arfCfeIzlJzwpn8Ipf1OZICaGQOTa/2U
MBWlp6aaWPsdd59UImgUHZbT1LJheuxsWPNnyLNGdWn3BGVC2RAO7O5gAeneRM3aHX+LXg6WnqgJ
Bvo4Imibc6+bndxqFbXjpyZQaUiwvHU1Z3miaKYfw3nuou+0rap0z6sa1t3lui4LuwuNoMPnduU7
K8C8D3UIo8s4yoB2Zlz+qOa17mr4eXbpdxbzUX9CdfnRFHhdwt6FOo9hf4Cqb0rxPw8B/TG0Zjlu
FdH7/twdYRQVGlb36kdLMc3hM06OxzkL60tIxrR9mxqb8HOYCt18GLtmO96tKPAgAV6iwQ1IT1cS
Mb+d1rnvf3Z4uWnuWz7GezkMrazKkWSRubdjlpCipTElX1JOaPZ3tHbVI0rIgzs8Ix0/UNqi8nZl
9akGICg4beJI1zt4SCzHDeBB8WeZCQprcQll//tkb2T/GNWViG7XQVjYiY5Nu91kcLTmZcK3LvwU
8qqrPjRjVutC73MAJmIbZrBszRSHo/pyTMw8TOExh7ex5lp+hHFHNby1QKQ3l7DphuQ0by1MlvOV
paa5QD8dmYcxW/gPCSZAX1RIGa5vmy00WEqaYVvPnA2zqU8wlObLfdcCcHypaqtRXhMkS/3cpFNG
b5XWGqbeVWD496bJWg1rzqmDkSlstqsQRkc03m4nuGHOp3klYXCap55EeS+PVX+J5ww9OLGwjoAz
3NALEdSTydstmPpzf0Xy5ADaHd3juKIw7cy0Wb+ScF857NVqGAwXsILgDzgu1f9UCGEYSMuGqIKr
lQ2f9jFmDIAjpYA8y+PuOMTtOqNK9nmHP52p8mackw3r/aHXYcjbGds0DEmTbpl+dNE81x+W5sju
4cNhsCt0QNZkHySaun5NPVtzBiAez53nfiWK5SgA7VkpsyjrzstSxxKe6tGcHvfrNtVIXWzwsspu
wmrHQRHlbE1zO8FqLcgPI0TwxFkHG/qGchucpnCJslOyH0f7lwmPuL1Z5mPNSquGoDqNK6n2NzEc
c96F0QSbWaSPyN7lQso5uwAdX893WYdrzOOOvFh6oZ3ApjdXFRsh9qbN9kbVYdsVw2GiuaDaJAGK
F8xUiRUldMcUfZjDTqEio6fz/E5sYUJuBrwbt48DcHdizJedwkUHcPF8XA2szaM4m+a3bBqD/hsR
WyrfcBlPmGh9o2TzdyzTA9NBgds2nYc6FcsFf9nWnpnq6PSRd0tT3U21aONbVNJy+WANgcvXGWuS
5CeYM8XVPwd4yQCbT03LbqZB1DUEzijDwkRJAVO6a9p51ze6VTGEwwRC4vA8aVgf5ssMc+6nPsjS
u0XJ7C84DSPhC0w6q55p1MjgJ6T2T1fR6w1QKmS/zPCkfYL8c/s5TGO4nqIAGyCs5Pvup0ZxzV8K
ZRjshmN5jvIlG7v9Jlr7T52h7Qk4ZPEBtxowko4wgCGhNIdKimwjmPoqhGHD46K3pdATDmvvOoJn
w0s9B+S0tuJEQPV8z5N+WR/kQXZ6gg/txJ7ggJ4Gl2YIdNFsA8xmIaLHNFCrLELLjumraQmuZWkL
kEox4y740M6o+3zXUNAUT5A5Vfcr/uHhqCUcYnF2Qm6BwJ/41FKzf+6MqedCobRtfwMkYPytMQYu
vS1/aFQX3i7TFMQl6mx1fDtCgXWTwcj66YgUYDBNhqh/DiPEYp6RYMF8kKwgBPt+mLUC9vVJM42P
RwAf5yXN+sKG1RvdBuojmL3L28RiiT8xqeITvGh/HGEz5ruqxFd4q7Rv6LqDdr5OeBK56bjZKU4c
8zbsp9CweP40RjXKR3HQOhjwhTOIg2D1dZgH+bAG9JnAK4acxKqj/ke6xFjvA9Tu3et2gmS9hWi4
vs/ieVt+Ql8Dv+gMr6zHKQzIwu7TZD62v5NerZd6mSFdzhsA+t+m48ybYtz+D2ff1iQpjmb5V8bq
eegFhIS0Nt1mC/g1Lh6XjMjIfMHyEgkIEAIhhPj1e7yqd7YrZ6tmrazroasiwsPD3RHfd65BrR/r
DofhZzL0ZTaZQJM671tvkahSVkk3ZO2U6uq8xdE8FdAczfbgDOvv0Aislh9qTh/IvPVRoWRU9Xip
aljqOxGM5UOsdbnuIYxU6gmatVk+IzyB3dZhUy6HfvTe36dIb9DFtIKYPyWIylmy3sYuzsg6jvWb
VVMVfm5qslwkiccHPU1bnTlEsBs0/qptZd+GqBmj5xmFjMEbARUWfEwYTlLENs0zhYs26Rj1edpM
S5xXGg2057rZpnwcbQq8m1lb5ulGlz2fLYq6sZxs+s5BE4O2a9+nU7a4HlKrit7Hole5T9GYOJWQ
5eH8Rs+0tCXkx7XN42lLdysTzcn3TV469alHfVmWro07Oejo5KA+Qo3nc0+GJI/rpGUIN3GoS5gG
0eH2BUMXlyX6rifri6pLNCb7az/zuojotlFz4It6qsMjddDf+hKkaKLYvIvg+827bhqzhlAER0xM
vWDq/cxaerERihmiGZdo4q9K7D5eMX+yt6oRdwsR+TBGuDKiKDzUbbeofJMS7FEQJs9R78YTOsba
KYtkRw5tokVuYXF9MGHHz4FM1ZSH1XCPPWNeUJqNAt0F71nYj/e6HmvY1yNEwe61kN1wR3rtAtwr
kLBwI1hFCjmM87qnUZMsl0iFEwKdQdyLDwlXrt4vHaqXHsa4Jm/coDaoMEkJbIk3wczuvdJlug8n
6eILCE2inszMtgtNui466G4YUP1trvCFSnDiwnEBDSQ/LJHGbrKpStyUODL1mvMkqdC43rZBvjJc
vU9mcyMM9/BVxy5HTGbZ5qmIGn1pDTBMvHhVN+6Ih2+728MCGe14SZQqprCMdR41dRfdJVZfm4KZ
uQ7XHNLdusoFX2hc9HYMI4sHgWdcoUR8J3mHaK5s62GN/aDhoCSvlWHD7aQsxvq8rmSQRxLRg/jo
8nXJUsdwSMQW2RrHijmNoTJdQ+yC1QwmFzkBk0PHEkmC+dTgyYSPdsCFmceUjUXra6sO7Yr7ySca
Tm7Zx2nbRejAmRCuFyUN4YVPu/qbWGiVGRJte8vt+qZUWcdYeWgpzb2FWg8n3oSRvjmTRjtw/6W/
cH8t3t2mjdwYdJuHO47mpBXjG0bdYtoSQl9dtwTVqWWKzh9sV0bLk5pslIObG+PPvivdktO1CQrd
1i9itTZbdPDuW7i4BjA92bTK+ljPGsEuCXz9GPZIvm2z0Bma1WFq5VX7PE9hfIzb2B3WwYqd61Ny
04IN/NhhoMpXL79WCLK+RIC0HuooZhVqCuZn6pbzMODOcOau8t8jLaPXUVFeH+Omhr1gk2YTd2MQ
Tw+hQ/4w4u/pHZJDbcaZR4qKDbcDxpbxtQLkND0sgYbAfF7T3AaQXJQBfeVcmcwP/A40JDIG0LlL
psyE1Q2OuOXkJx6/4HSvdm0sWZv1/TpDe4Oyk5i6IK8cGiCKFpcOXh/rcGaghb2xabXDBwOFYazy
543x75xX8yOUZcmZhS0+cKSb8iZkjx2d+pdo69YLZ1o+VqE2EFLZrm3HbA0b4UxWYX/ze4/yRX9k
S1y9smjV51l6LgqpRpb3m93WvZokPXsIcpMXF/D0ueocQdFAPKs0OJZ9urguK3GtcAQ/+Dr83syl
n18oZcxnS9OvHOLkaHG+aK4JF6fOrxuCgPgUeY2u6HE0+JStDRlkUbElClBvnyBfAEZpF56nOirF
vQlWM+8XJFeErxvrYpYLnyzzjU00rT5jF+tHlGbEQXzUjW6SW7kuHeqLK7XgaI30xF+J7XR4GYkl
eofgEa8QsmFYfRqCRXSfAlyZKGGjvqFNERpZz5mlDZYrMdu0yacOU7fLShIQ0mWeett8Wzkl4+2y
Dsv2FTVrDgN+PXOKu3eHC5nqTMICJ3fIhSrjw8S7Rj6uEdCs3aAS0u/nFAdfgR29Sk/jVVC6G9M+
JhfYxCS9gSKcREUkVipOEYyA648Gd9H+Ys3MdZh7US312YyGhCxDRA7H/LfJuPOPAHvSGLgORMjb
jTGdwUlUqxQzlO5x6T+3gF/cp5a24pSg6R2QT+/ST5EhbfC5h2QAwM86UHSIglapc3w6MPlnpV1a
NMBMdi2Wvpr4R4aUivmVuzrkb8aMIpYFTccAw0qpaLA8M7fJtcqCOE4Jppxy6nNRki6+Nxtf/Y8E
ARbd96mBP3PHJYo4n3xXrwIRGnSYHtBaTtt1pxbkFR9EE8TDA8P1iTM4JNN1QEA9Ugr4u1Yw6h8l
CWt3JG3dhn2RbNM6DVnHGKtQbDBgo8b6IsfcY0jFYI25Z3aPcsaI6A6irdrptTPBsOwHGcziZIyw
FO/YJtxUjHG3Lp9bQeGuY3UrzOfZteOy11XYB7lobXTTjFXJ8hHSjvnWS5lUeEvSBvZWA94on/Qy
YsMaGQKSXu2GCB9Y/sfydqji8eDKlT+NJPazyWa6bfriu67LJrTdZrA5VpagMY/LYe8dx/hSoSDY
njZiADnUwqaZmR3m52y2szOPaeTS+seCsh6+29owrAvmEOc1ZJVBa8qxxOJ42yBsDp86EvXkXEo0
Dt/oyg8fBY7PqSDznERdFjYQ8byabpMBVi4fBod1w+f6kMY0Ss8z7jfyi3OkOWCpjcSnAeN9WudU
VGHzhHq1GmOQjHrW2AwfMkpyjnPaA58IYAXd0jpq7rl04ZZPuOBf2oj2u65smMKlVtrzEAKTuwMC
R+gDVytrz26ZxFdgi29ofZljhpIgBlPDgNaj+EnFVfkZCS3YMqoex2Qjp/ZunkMB1wMic9ypS3md
682jQgdGpfDYpBPp7saZmO5uKq25sVoP8gsqz+f3YGyNKVYb4G1M1vS1tdeVom25eurWxL0yTDRz
UW0jFk8o9eY161za72G/FyyT2lUYTkC+L6hv5CsYCJyEBojlLO8dfFPoFOVX7BJRBtNr67Y0iyk8
FSeQQ8LckpGPwQNJIUuFzC1V1XJaWFXNHd4U60ODjIJSNrs1JFxexwbWPFZjI9gugh9r/LFi81ny
oAYW+xnpI+h3nig3yU5h74vx0Wzi56nBcn3wSposljhAdbbYCb2MVWzrb5z2Jn4lztZL7nsTYXVP
k25ZM7nwLvjUNFH5lV+HoSNfkZvw4pl+n9tuTk4hUI6oysc+ae1RoOWG54JN/ftAcclmHCU0OYpu
wmTXiYT/Cme3ZMOL4PkOia1lgr2ch2S/xqlL33QVCDjqG1EC6w5Ej6wvoxG6UWAC6t2ZsmH41nUr
ggyBxdVSvSJ7UEgM3bUjRzkn/jvAoGq7mbq4fO/rbhMUjfZ+iW/72iXjS1CGjL5HKIGh3wGW1MD6
ZEVvxTC1ODvC2udxFY3uYRJlquFUAluaVKwKH5qAMfAzGGrCG+oQkbsXy8TiYp23kOwWtmAP6Xq7
PiPlO0o+6kksj0GQmI+8TKMXqJnm7TCUsLUdgwFQz9r167JjCUdE9SYX/RGveXujohZCTSZRKY/U
nmQ4DbUQY041drZMB2X7Bu/5mo0UdkStE8duplUHDylz6x0TW833Q4kwkV1H/XoYUZRyiHQXnhK0
jOPMU8S81lhg/EVXA/zwy4IEq4yO2FafnUVo8WdE4gBpMN4l9RvIDiQNscXjdYidlDgWBInIgBkE
yxDQ0PmlXhkmUgJwDMNVE0oaIPAYtRLFBGMH3VFeAQl0Nh7QvJNOW3OIdahfUSgg26eYD4g1WNEp
8tTgiWSkuY7mOY5tP7tsAtpLLhgE0yQnGk/nZRhKN+zlWMo6j5NUu69X9fZpUF3f36xpunX4HW1g
nrAqu+5CqtTdYLJsyJ5zHQxHiIJT9whyRe1wTCi1nyiVpojrpYsgAEXV8W5wIQ4RJL6c8V4AYCs1
HTSwIwcZ/uL9/GSCWi65ojbqzkGw9NsBgXrb94CiCCzrUHZ6U23Disun5Hg5WhfuWpFYbJizO5Mh
wghbN+rG65o+QY8/wvOCxFIgd4geIUlavgUbDBJ7Ds+XfwFyui64EZkw+j7zqYpTtDq1G7Au01mt
TgqcW/O53kbT53inEOHA2xprAE7Mbunzeiw1EvkRxyXuEPrHgdQ4pu1pHZKRH1K02qPst1wYb7KA
Ishz7wS5XoSBXKoKm/uIvQ2HT1vIzQh3mmEzElk8rHOHyxgM7rvFvbM86WkOq2JBRnwIbXEfJ9Hr
kGBCKxYnpjpPk4XBvTYz3742DMFLRQg8o3nrgM4lWa9sXb+E64bTowoCFp1ZGvU070XcxcUAfHfJ
B7UArM1q5teqkLDLhpdEjxN/RMVNs2QeueZ6Z31JsQrHW4IJRuho/hZM6AnJKMxL4hHtTEt6qL12
6TeGP8p9NBhQ2S01UZfmSZe28UNXuRAx4BprRt2Yvn/yiKRo97E0Ye8ziviIBZB8rbYqS7oZgTH4
UK8YCgefliOq4oUp7+ohbLZTlISruhMazEPGNHFoAND19B5S0tT38VYqKO3KsFVHVDEE8QOcwCnD
NTWRzYHRVF7v0Ujqpj20m7rPwRNS+1W53gSo/Nxmfgo6YINvYddf3yGGlaqIJqEllnosev29BSLe
5nAMzcZmSBeK4puQxRTrLJ0DdWygHFq+utgLU5SMlfPB4bx2xUS1bncdIXwsYnQszW02Tr2v99gw
OqzKCQIFISfuroV36P8bClk3Yj2Xc5jyHM6nStAC2SIhLqim7KHQALk/VGe2rGTDzDLr5OhVMkB/
MmK2y8AsRG0GC/QmixEfg26frDYa39OGtl2A3SFKZoIGZ8Ty/NBt38Gh2ILznXEz7TEnJnnQTeLA
Yh379dRGnPBXO6Gb6NYBYFg1/vAmkQlmkJUMF5o23foxwF8jgqwGCjLY/TWfHYvvwrclubfXnf2m
DIZ2xfAFBfiWSV9W1cX3kcGyMlnCcIEnLQDYNAd7SN2chaYX6lvjsc9DrerTPnyf5iUYMQykFAvT
MMOtu6B/aZjORgyWXygOjwqjIpfb97YGv/ZZSje0+6RKVACAaNREoV2cTc1jgnEf13Is0oTuNUaj
8b3WCXU8myOB/HGXJpZ/iAA2Nyg0AqM1fxUIKG5fdWCH4GGoQGE+LkKOBhkcnndxni4jkrphBNVT
d6p7MLn4kCSa7KcUiw/boRnUjjfwtFbU5RtY0aFH7uCUNmkRUjbzG6fBjd5iuubsFmNRYp5VJ9vp
nFbEDafAdlX/mYQhcCt2ndn2dugDm3Vp7ILbIUTe2mNgjW1wxqFpMxeYjNXO255P942ZYd3qaZgu
H7YOIt2chwa0ZUM6hdCkqQrmb5wZXX4gAE3zWKGxQy7bOdhQSI+RFUmd3cnpinjMUyhtz6N0ne3R
D0qQ4wTeyB26lm3ha1TPlJ6bFtx2rsMekpYdHPLhBNBDgboCoWVWGuzHKY5tTlgvgwzX3B3T5orR
KorAl30YwSww7psgAoPJFEhLn3UoDeSZH1dNi6lOaXKcVyu2o07WIFQIKYydFVlLKrT/AZWI5C2N
JmNeqUFPwHtaJba/xWDbpPuO1lY8Oweysegq4N7w20Ji+dAo1bGbsupU++w4XpgbH/PWnEOLkigg
ePBcHFrjN/ogbdpX51VOon3Bogd4FVA6puURUBvvwcEkSB1swtziYtZBjjQb5nUBZjvlYt9C4HoN
5U4/IZMzNFEuBCJd+10PctPYEwawCS/snEo9PeA+rcCiQF4Gchizm/DPBC877IKC1u32Aj4QiO+C
K3kvti29xRLNgps4KAGtZyxEHmN8JaZ5fAglY/rQynSkt1s3IEsgiv0wf3KNFcC0W4swnP1c6dXX
WeRAToC1jyEjDEfDF8Q+Tr353C8Jjx8GBImYeH8NL46Aaax04QAXNrHIXPTOtYXvp2tH4mzYPZ3K
RJ0QSLq546i0JUW1eK1uY4PkpWwt2zA6JZum5DYwURTswbfPTdHxSmDh1KPRmI1I35AvayptclNu
lVyfwLQkMyikupy270RRUn3V7RB2p5DAtnsKG+fHOyRgTPOHDvHqmGoUTdbbKAmM/+FHKvVts9g+
3W2WcoCCAoNIBvLagidsjIFwdZyTOxv2xuWzRwnuacJTkIXd4rjN4fNg0H8kyVUqvvC9gEr/vlvQ
cv0SurYyd9O8ReqcosJxu77PaQnfjpj9kjcmTeRXoIkBIFnKA20Am2OTyY3C57zfYaZucWvEEXpd
8N2k3UUE00JyHwTRhMuEjxOsP5peXzuhgV9hhpiouJh06QJEZzRp891e74zfUwsAGrkItDqNg/AR
CBWMU89kmuLZYtYGpTVltksQTuIIOs9ScARhQWIaQClGqrG8j+t0dnucn4j1XDrVLO+zXPV6O2xp
Tz9Oq2UJtpZR2rMHSL9+5Gmvl8s1jpQcTW/LrEdu05hhDK3WQhGQVrjZgot/4N6L9GxqmGbuQff1
yG7AULwB0xpbwFUUHawJnb9YG4w8g0cudsD5dQskbxrrJyh+IoxCC9HLk4RIFzdE1MUghlQsvBSv
qQ4FTBMqBDUL6LecxmHOGlhXk2zgkMSQHDKOyb4DQaqAEwOpCecvgCm2JsjYjLlVZhTH67xlVTfA
uJShbwEL536F0xk9V2pNWP0JYQFgazLr0Mc0Hvplpo3M3YgofAygIVtpVEykhiqp+HczzUiaDig/
gG8lcx5C3AZgk89jmSPzm7wQ/HRws7i60idR/4owY+9ewUYoRKBehthMO8AEm4VfICiD07+Xdg1X
b5LuiMz5dS1CJgebbb6mF9CuyhasRI7BXxPj/RySxXyi+kGZbheKN5l8YMv+r8nZfhIp044sK4bu
bkeaJw60oqF/zQ1G2E8C5QHBo6Js0nSP+2MI9Egs4Z3BMW2Of/7M/yB7jbCfRMrAwOIZ4kpwIgEu
v7Eemvmmd8GAOE8DoRkQ6kWi4SIVY/ywGmC22KxkEOYgSvA+/fmT+CPh3E8ayWoF7N0EU7ofUMzb
FQ38WXfQwY45BjWQ6CDA+enPf9Mf6QJ/kjVPo8FHjRC2R7bFmD7PfihtoSsMuAhCMNegXSSZdBhH
V6/+m1f4D9TIPwdtSUgdcRuJ6Z5x1MvMSFDajQCZ/5s/6I8e/SchpUY5pUlrQSGC6r+2U/TquC7/
mgb856QtzOdjr6uS7sE8Y1OY/KmxHfmLD/6TWHKOolkNltE9wOcdNMhgPCJAjn/+Nv/Rq/KT0rlc
QStS0bB9FQYGN/OlzKIat/2/9ug/Xe1xqwmEbnhd4q1HzPQsUJi6Dc9//uB/8An9OWWLTeBO9Srx
calTEX83AJNcHjIfoyKLx73OtIWx4Ai/HtV/qWmS0J+OgJpXLkX8EN2j2Zd+TMbJ3MsIuOqf/0G/
Oqn/H1rcn/O2UukJ8KAq2fdc1ICehfIOrAr+9+6jmb0mGLnxX1QSKXZotPwgt+ZDhE8aPZamsTWW
lKreoWj0+7oQtJBnc4pZ7Ldn9z++rf+zeh8efnse5h//gX//Nmhs+VU9//Sv//gw9PjnP64/85/f
8/uf+Mfhfbj/0r+bn7/pdz+Dx/3n7y2+zF9+9y87DOSzf7Tvk396N7abf318PMPrd/7/fvHf3n99
lA9ev//9ly/feyhHsO1Mzbf5l39+6fT9779E9Kra/s9y5Osv+OdXr3/B33/5X+p7PX35t4fpy/d3
U//Xn3z/Yua//8KTv6UMcjgqaBwh5eGaMuTer19JGb4CAIJFAq4cfBOuYIUW3xq/WvwtYoynEBUi
w/4aM2sG++sX4r8Br8Guj4djSQzv9P/5+3/3Dv3fd+xfW8t/umWlyfVXACOPhEAvOaf/5W6O/Mkl
QqLGfrKVM8+15fzDlgZKF3QQ7IJmPG6KIMLipcJ12MNIJGFnR8Xfv7xs/3xe//o8rqzT7xTfaYKn
gU1HgFsgCYMV56fbCtqJWBN4Ee8GRE2+ttxb4CSiPC0VCpzQJyhukdSUbbim+hJQnx7skUPiAiZ2
pUf8p2YfRO1wGNq6/0xrCD9VDWgRRFTToNCjpA9IBypPaK2OCzhP7H0tG7hd5UjbXYKV6LE2GKcb
RB+dOLb0PBiDDShp1ZW7YGpdQWjqdxAvwO+M3e8tAhKK3YhRBULAixsGxuyqWIIyW+L7fQZdWXSC
SmX9MgQqzq1M7rEwBEf4xmiXbWYmX2A+6O4ogfk9QwYBIqIRy3izsjlvgLl9JVD0fI/aiX4Q+BAc
IO5eznPrzEMD2YLMZN02YJfc8BUOJnOybJkudTJH53CI4oJB6LxnIpkfAASXRaJivwslOXeDPmJM
gGoO3PUL9HbdCEgIjqcEp9VbZEsoUlgYv9QoQ9lbTNgnqUiZbQuJb8e6Cvb4lvCwpiUrBldPR5OE
4rYKiDst/Dri+m6PVkJfoPTU3kBM2gDiSaqddqPepRYmwNyOiux96uiuBGcAoySbP9AR+iPRDKRI
q7F+hnSavqUbL3FgYdQlEMgftSEb/rTxYWu9z3oWuLuqb+UHi2aSj86BFJTYK4+g4MNsGuJmN6JS
OCfbtHwfe8l3rG/VY4KGHdwjWWDvUCAznZuKJEUEnBReg7ukHo9cBTd8rHHPWwNoosP0khJZ+wyk
fpRvIWB06M0B2wJiT1slDi1CoDNj2HWP992R1UGhyq3NDTY3w8wDEpBY1tXYeVILEz703c2RLMhc
QhIeVDptO781ElU5yswDECKI5rwKgq/pNq47vijU3VGoWK+pkaDzApglr3pwDcL4+v/Y9wqbxAGo
W/VxA+8OzVq0+LsqceC/6yF6DEHWPNh+WS+hDrZ8BI5UuA3+HOBnF6g6wZb3djvoap4fu46yQ9cl
22Myl6DMt6DJewJ8dMEe9ND6Rl2gyql2JG7oDgIZdoKwPslpPUJjosI4R4GuPg6wY792ihC8m+kI
LW4LLbfofxDsMrvIif4DBP0A3LABF3gMhKHVIzsuK7yIa70mp4HO/KBUFe+I8gIZh31a5X0gxA4a
NJ6vawmdWkWa4wRua9dWPlwRAjqAooOIne4toQvAetBF91jfWRHoFeS36n1/lLgXnn2dlpklK7tA
a0uelhVTgTL3q962g1gGeseHxB9kp5YC8Hl0V/H6InDI7GKeXELb513tVpgDlL1ZItJ888NU/+ir
1eaiw1AfIQTu1kMxcdlSMr5VOPWP0Dyw84Sk/Dvlkvm0qYXuA0TUXAyedj6Cdn2qIEb4EmvenJmc
6XF21n6bkm58wsnMQaIO0+d4tBLgmiwB3zEYrjVwLwWQvWLtiSc0x6wD9VmZWusPdBuhloN6CfC5
0aPdo4Dd7akRXN8rINiqgGtQ3lngdlCzBXIvK8AJ9cBBlKP3vM4jEMBzEY8hgV/RLgSVQsSxYmnK
V4ibyksCB8QGWZOAbhRiK7zPAvsP/QQjgH2EVIB1WRya6dWMesvbqKwuqJnpz7j5LXclgdgFZ5o/
GG/V2fm+/gQ95bLkvJpwXdcLaJmViBZxZ05VeQz9BbmtdUvP1/qPZEe0gDAJiMJJKzXunJ3VmSN1
6i1BqfVxkwMExgsyrkD4puygQOVscD0I/aMZWq935TbNP1LDTVYu2/zWw5FzRC/mRdXBx3F15qiC
MIK3BE4Djqlxy3QXCai6mJhx/W/JJ3AWDL0wdTW8IfGmg7LY4xeELj2VDvSr73t1quPSdcVv3hks
9d0DfA5LdOhLiEhOTPpF3Ooe5up3FlBjnyLZJ8+IWCHrftaB/mJwKXwpy1i9Dl0d3MEuo+qsHHCD
3kUTflsvNkTgQGiL2PyxTF6rZXlrexHceE7X8iZETXPOIP9gOZ2BN/5mw0HGITkDgiZPv3lxkAEJ
gLrx7EfkY/qEWyFiLV0qO/k4GzOcoI1pni12vec6gsWoAO0b0/sFuuEfVQ/Ny65uUvZRjSv5BnmE
P82AoA6+WdgN8wt/F32K7P0yDuUx4BG9LWUCi1owuvEZWZ3sTq14VRHik0IWOCZZYoKRPbUlGz/1
CRuf0EGnnn0/jkdY8pZ9ZSrsfuAkOcvAZK93ZCvJMaFNtUsNZpdfYxPmxaWvpoY28mKQdybPS/sU
AAG6keCSsgT2kV3YDqXOJSJYwo8Dmv4+OSotvNC6AQDTd9VMds1g6WcGFk5dJBiTYTc3apOZ6Xi4
66JgMhlKZ6LHSJEBx21QPdaOurdu0tELCRx5HuaoP4sIMWgxWYdLCfXbi2ICIicYowG/LngIzFpO
grSZlqKDNhXelHi+idIE4LzgAfg1ZKhHCD3KldsGMDNrvAdjFVwJ8nJ5mdZIyaKVIzgOptr13qPJ
ad5t0FmQbLtCaKj7GdajjJwtXFWdSjOsX+s0cMUw+fpjFffmLiVVD8lCHeWqT0i+4AXOYcQ6xj2U
OoFYOZiKdbtYlIsV0ygMMkcgucEsxg/rCisEDtW2B8WBMoF5vdGlChK47kA4H1MDwcrZDLI+Y5yB
Ny4GkYVVpGQf4I2oofrUuL8fhEyjB3TNbLBhIP2r3QZmoLsl0xN+ak+lbw7QOqEsqKeqYCh+v0Gh
pN/Vg6/6QpnJvOmSbVkpqYc6K0ZuG4JFcDsicCqMNMiGKEWk6rBVl2XzdD8n+IwmEF3fMjhgsqaa
mqxJMp281+FpndQbcPEvCPjKJEG2efo2LY7EORBcUHmwjHzFfDns54hq4JarXz4GtR8fOgi5dqQt
u7boEMh/f6VztoMH6g/zfisOyNuAnK4V3bV/LDnKqmIHipaRAksawqZgN6hzDko7i2yvd2sZRv7B
rGE8QBK5UcgKekQl0DqAAJp08qZpRfthsWWdxSBQUCGFIido+eXDUqO+eif14N+XuAezWg1OfuSz
KAsVUMhzBDqWSC7BOOjcQUjQ74aeQ+O4KhPKMkODDm61y9XRxs3a5LLRDladsq+OdHXJCaZBvWfj
pG4V6Ot76dIxxnzbvq5DDS33Ui1BIV2UlkdRlmN3lFyqWx5zMBLRRo/4k11+FRUeUcgWfbWmIg+J
iw3mauPDZ5w2NQD3GgRGUa+IbkNB9K5fyuXcorppavmeQCq7w9CDDp5SVbeOUshobBd82Vx5rahm
c3DmUn5BkYiAvDCtg8xvcfduVVpdWpyKuPvPPYxpQGqhdPKlL9okVHcot8L0Fizhq4YW8wE3uPEG
XTDJjRAB+KYEFrsE/ApMQ0P5g3as27URSS8rbWIM0KmFEMqlEU5RHbwGbMMZ4teyXHOhVfi/yTuT
JcmR5Ij+EDHi2NyBK4DYI3LPrMy6QGrF4th34Ov5YmaE5IUHnikt0peurOqKANzNTFWfHXRTAuoo
3PZlm6UTB8tg2Q9dLPww87flh0vk63nlFD9YiSEYjJMnKs2qCMei/9PdBWisL22k7jvCpMs6L8Pd
zMg154e4oyjIZvti8w3t8lUrPDCiJjOqnJ3kokFMb/NdmcXqRvwr/TDH7qG15LBHEe0PBeNj7Nk0
N9fOTfRFkizgILGK8YhXj8ItSa2TcNz1LoViwSmqS1EX79Iq/xix9zhMHmEEM9XEFrTYZ2k1n4zM
42aCMF4r1QfSHLbHom3LX+yyHR9rqi+00zhhgY9Ojwzw5rMyf2ogSQOWt722NQPDZT3ahpPSS21z
tKZruTe5kJJgSlZ8tuRyjlja1jC2IAilpyVzz+kqcWonF71l8paoxLxUHvZCnRP3DVGPmvsSMozl
S/nbY1WIGfTT/AYxlyK6SupQemvDRjCdRcy09HOyUtHGXeJcvGF0nh2zJNgjmmk3YFiOlOERReVt
v4zrPddl151JCVqJ+2Pohmrl0TCWrojYsnmMsT4e8HiePc3a95Soj5ceUFh5ptdwrtwiourIzmj1
OQtQ8+XSWa6IVsndFGx1PZ5MVZr73MiR4R0XcackBQSFcTmSzTi2ghpicyYvdC2J0sbq7VO8lZx/
08RXHTe1EablisUV3+ElTVr/U7iNc8Aobn7D7OyErHQtzs2yjWSQzORWGC7xt9mfjtuUW98R9O1v
Um3NCxVwfhoAznzoKq5PLJg0XsxpdF/01mrOSkzaxB+69NoNeUqwhwVQgqLtlwlD+eSZjZ0HzlD/
ttkxFxjOcF3a/ALSxI1WEf8UC3efvYYbNOBwzIw3RCM0ynWSQTP7/dFYC3VarNG/zXL2X704H6KK
qFhYE4uKJlXZO0zyHpbX5ipSdqmwby2SguSd7dBFivIlnxZNnVB1PxjDOVFJ2it0aPFPPYEjjAbG
WdhZuasAY5PhHPqz8vWLi0/C9SoZWE73UFvfWrHcRhz1kJT21iC/dDo/VrMwj6Q7X3G/7RMDw0rZ
HWNt3q8lmTCBxTtDafitS/zPsvTJS2c/OgYbxLawyidehWC1jOXRJzAYcM1UV/C+Fs9xV598T188
Ny3PyeJsF9lBBFeuVxxL7R2cVdehxhRyjEV1zxsWyYFFSq/CZu7rrdUUss98iTacEJqHo5aER2iu
GHTqX7aV13gHFBJ9NlcyykfOSDKTx7TO7cgdCnEgRBvva63iy1LgCsUL2B99os1xULW5umYJ+5m8
RUUb0u8JUm1xyNTJHNMLu1OPIBQgtJiZ+940argKFg+9Z7nTcOZOgw+Oh2jRQZclo14dr0TKvHx0
91ufNR/G7BeRZ9OibJI5c7n5zQU/z/SKU/9JuwJDiMuvxyiBAnoeyvZPtRBIJRxllEHiCbwMrIQX
jRe1jH33jJiaU+7pOGztRUeW7tYbqSmy88oSv2z+fjjuRz2ECt3uczS89jThBHpaxsrdx+Qj0f/8
oGfx325qF7GX0xCOdiw48+pPWxriZSKKQYez+OtzSTwHn6Uhu/3goqfPbG4K5lnw0SPo4/yYCUIY
5B8CNIZriXoXyUbOVwVI/DrZ9S3JBJEY8w9x35T5tzr7/usiNOqN/QSL/1QO2c85Gf+sSSftQDQ1
hbjVLkXgyqQ99mZX77k2DVh2BdE7yxC72ijnh1FPZBSVkR25uY64fI+m6hFnpmgWHjldvzx6Xs0L
pcodt+0fOVsPRuX6h15tR9cwLy5p4oBaa99O0xdBiaQLYV7rU8t18ApeYH2w4/RrtC2MxLXxYWe+
+1jmy/AD2Gpz5L8HlaZsUTQQJ7ulG6NEMV4X377VNoDQfBGhqkmhtRZh2dy1PjnAE7wJrfth28TY
DFxnkbeaH6WSxCCk14Ub0WJqaCzdOsSj8GcUvRVMXM2Br8gYafYDk/STf7UiWp9mp1IvYTqXby3J
okBjrcnaCW2OC3zPHmGb4cahqNZPo/Ec3h5D77I5xklXYDJ7pcnu94WT3fIYBoFvDk9zV1DqYSR7
Snv7nQ3WZIIWGwdYIagXYd/vlWmNWPmz/QJNOHQyq2CUZzoPy0JQzSPaFekujyO3kjty6TtI8HUX
uuZ0dvTV8MWlmbOM17F6xSMejFN1jv3eP2b9+CA3f+mifhz9aKzN8i1p6+XTr4YzBkGyYjQcQdks
R9kWywFmp1XtimWtTxk+tL2hpXkyzNQ66t6cntptSr4n2uxC3tAftPxvdleEMyHBABPYb8Wc6w27
Q30yKX1PKZOhXbVMV0MWNNTEEfZiUd7RsYqc3mR8TErGLeNYNx+2mRM/z9cxCTLDs3dmQ5q7GiY8
/M3aXC3FxIy2IUZi2+QrqVvyeWJbbvXmLMwyLdmepMzHqDOWLKr8BYBsWQU+eB2+KJGQ9o6znbLU
6gdtY2fvk7s4DzxnO2tcr2w76a+YdregzgVTrxM5DG/Hz/YkIxzjZNEp7mpbrBF/pvrVbHF/xKn/
6sf5a2nV6UHV7OrDy6c/jIrJd+t2TyOeuiDPRLbTWK/xixpwv7jnqZOxzOapgw2gaF5wp03BRp2w
bsrBeWG01WlrdBO28/zl1pi4V07xk8wS51YIS2N1SQ1GxIVuCA8CwiiO82J7V8WyE2x+4DNU5Ob8
OoJtU5RW4EN5KX4rRl0Y2lYghDJfnvM+ac1I3+fhvlC4F0nyactKvpHO1tfeq6tzZWMY2PVZHmMz
jftKB/G65IcZGxnZXryRg7ZBdVNpUlDpMSodbuQMslEekDS1DM6FlTid76opuU5yvZDhMD7I2eHQ
a+6B694wzTffdVm8gyFKg7yoy/wK5SS5qLgxj9NsCtzBScXTWZUkRomXqgdlyww3Vd8e+RF7J6xs
gMphWx+ZX7gnlKz2b582lI6x01/njoapMmzxbFVu8mjI2j60KaBuMh0UQGAfTcjsIzfv1JTuVUxD
1FH8gXuwCHAzpbj63X09TWklZ7jH1hsHf/U4Sjs9TEk7VBhl2vaAy8ZuMXOUQEUK2P74MdqGq09t
4eq0E2O2dmQSVq9W+sOTnBc4E2b9bpnebfSJGql1rp7ytpahuTh/Yl/YP4Vt1iluTjv+HRdZ+UYZ
8pX7Ls5O3T1bY/9m+Xpi3SwDrxETFGyjBgeY6i/LInhcXQZfnqym42Js1Y/GzdTRa5w8REcWu6nG
GpwwHoySVW9PYpyWEB0BuMeqPMZm2hp4tRwGdJIEXAkeqM7y5sHTNuG3dlFs/R3epzXFWmR13zIT
hwApILKJlisftiHJMOD27XcHkAm7KGI1H2x3dNpwdOw0aFwamyR+g8fgnzxypOSS6kB642XB5c2B
t+Tn1VJ/M8p/WDvlEGlGUJwEi9uE03iHpRSkl8J+00s0DmZ1lVv8NKrtSSbSf07JWYasDm729WD9
qlKPh9HN7NtSUht3+T3gCGnqxz2cAZTH/+4PpneUTUoeyfUcEkYQYbAeNgYSUZGfCGaYR25dWmPr
nFE1veeFSYjY5PEjNpecx8UzjjR2uIm64nkgvhwsCFN71Q5Xk0K99wjWsnQunXaTtfUnQLrGw7Qu
96yJ85YCXI4qXSKvdHiEUkNO0Yg3ERsVf/mCHTqm/WhsrbiaSmyBFwMKNr2Eplhrn8mQ1JehWl5M
q+Pl7CpFwHQ2z1bsv+LYcC5pVb0KXqJAuPMe2Iq/wwL+Vhf5w0rwIUwlaayF8I0ZbNpUKgTFI46y
6oa9RYXDWcho1NkN/sSZPCsNEIbdsilTgM7hYZ6B9ZiSA9n0OyIlviF/165iaknuIaSw2Ph63f5U
8xhG6527Q0utmz1G2fw2pH381G3bdl7BAd88fyhC3eTvbiKfZZ/7+9Hxf8jcvBT4VgnJq4Pj9pSC
q/3sUxddMkJKLGyIsrL7WMf8051qBq2ETcK2VniTn+N+SqMNgeW1c+0ytIy6eLFF3V3avsbgnsj0
wyWuedTdTEmz9HU0YCVNNlNFbdo4O3a8G4dy8INkfF7Qmm7JnObnnHftR7nEWRwWCr+hM5CBJfjE
G5BU7tUcLXSx1ikJ0DbDOcHXGC1mdzIl52nguIQoSNpSDWZUC0GuVq6TsohxmbqOYOQoWRvYlj5f
o1daH6JNnXsBhFHQW4rqJxyrgfcH8/qV3zQ/k0d6HzxGVIVh7WvOt5u/FrkKjWkxfm1s2ttxH87P
2bxNp6SpdBr4GP4/wYoab/T9sIx4lD+WqpjChRl7Gukx7R85F/qWv7VTfJeLP/3Cr0dfx9DAnxCF
tHYJJFZuppneOuOHO/TZ42QsvMar5ktAY5rThxgP8hpsQ0aZWcCmeCtM2Z+gRGwcV52Yvmah3PeR
DQnkN4nt36rErSsmmY5D4K62iscEHyMWp2LxiSUndwS3whXehI6lsvexmLsTchRlXDVa2Z6O2jkq
gKBbIOvG4tdaJfgjPU+fJNx/pSURjWEdftGWQ4NoWasdidb6VVDwIbhtDKwgADAS6UfhXSZryDgp
av6JiGr0t1XWKSWlcD/hl/Au8Z9FfzNs2f8kC5lhaGVxzr4ZJ/d3TkG+x5QuT16cyBsq6/Iwdpix
XTZCnjo5D/smK9znUTqcaKlKeFBaxbc3ptI+GkbcoT+RYoIc4t8nXVVAqTj94dNh88+wYAQ38+wo
lu5FLg4yJDFsVjE5rhHmcV7cBkMur0zW0j14M9LVky8A9rblEBBdkhmvXz4lkZJLGikzdn/W5Pen
nVOI9txDwnq3Bt+MLKayR0Ju9mMxG7oPVezNSNGWHdqtpKp0WDpKPoeLb8n2KIoH9ghDu9q8H1VK
0tYj4/PEgw+h3PDHU23V1qOY0h9+z0QvyKhpMThOXw6MmrB3knanne2J2Bpmr6b0sctiSSSvzub3
odyidv1sMiLqog1sq35AEaz5+dZ8T5o2mlbdkSz1tg9iJiIC/tXtxnyco2UxVRAX3RkTL12H2roj
XWC6720jfhkb0gBqlN+XeEjXXV55LTbEqbvlHsOvhRHYi6NjEHE57l547Om2T9M8fp6rOdsPi7F8
sTn0D3Q4N9R+7DxWXVd+sF6JE1F7IlC+nz2P5HEOE7SoMuz8Fu4IKorcgIPG/iVjLEnXofP8LR3F
8KIsBJ+dxSbSKSwtkV1cf6UkSDzHjBKbO9nVKow3e3ldVm0ewaVNB2fxadCwoKIgnrC3I53ak9rd
b2pF47FTd8ZFgyEgwPUmPpbxDqAY+5VpylTchVkTIsw87cg3v9GZUaUMTnfw6sa+5XMO3nUtsmjV
1nf0t/hCIZJfC6rJsGxpaNaslBcSJ8Sq8rzYrWh/tyJP3W/K2Hbge+Z9ntnrsR8GddRN012azcz2
GMHFS4qLEd4c92AwNDNYNKqW9jBUc/yaTot8YFzJXyVHFFRt5VyQps0nPlX8+9JZm5sZj26IulYt
AXZhCxtFwzIt8CHq77pW7D9DfaEHRHVbztB/MugQG08Ps9S3ZHPGR3tsnoxkiyqmebd2GeSJ/FDu
B4QK60sCe04ErSDFGyGrgEZrYBf7W/23nSW7A2eJpAJJbvxdYB3YD0YRH23QNUlQ9411MCkULnik
jwU7VH9oaBHmDirprILErbIPvt/vq9WyI5whAlcXunpA4pW2bYkjmfefwsnTQ+pkJApJrLld4DCm
Y7iDficix7GJY2z2KHezlkiKnTldgNXJ0Gur8WtY7fUpX7kfm1blwYDDHThvfVGV2/dBI10uGzRz
6v92TbOXAcM34+KcjJ6dcEIPtXhCa9hnM89vSXrNLFz9m02B2Vvvd+o3Cpx/dUfznI253QT02wT9
PWvuKs5CsyD1Z9SfBoLsY222XeBWlclTAeNHaLv5PvsAK7Dk37PnCzHhC3dB+osZKJ2H1dqPiUUC
E2MQWVGvKh8R/heCkxVgiH5xxAUUDa92PiAwGW6Ldcv4iokZfvfJA8lQ1pO4MH3mtplyN/8VM6yk
TSBbebBnMz/i2SGQWo/tNwZDX1m6/ZwXv+Aal927bZE8yVoXNz3XafZJrHT7Nqzg3ziFxHqcO+p0
eo2ebkoUuAPoWaLEzyZIkkv17K3lFsYVCB4WSKud1RTzkYzftIVM+gYYxkntsK6NPE4yEwdlN9s8
GOGKcfOfDY5mLLHfVPeM4mUGXVabTDGSfjl6BtSVLTW8g9Eu1vN9z9lVGSivA+cRlBSGsxuT/oii
fXkq3MQ5WtDAPtOhst9bPWi8DrhWUHsEZg7DmQ79eJ+PG7ozH3JrZu4kutJD8CKPNXc6qjMXM5FK
uAmyamXQPmXQL80ZLBcxmauAQhgOlYXJp9rIbJHsU3kkW0nmX/V/czODnVbH7YglHztDp4ttZ9nm
m2K2H2bCJOjFabpD3y2vRmE9uVO17e9khcByN/VAXgX0Z7YsP6cCpHrQe7MHBSOeO1qkzX8QmVm+
INL6r5bhLE8I2PKn5aXVxVglulolpnPeQSMLk6Qg9lOn3qvDArcTpvjPnjn0HXvZbTc7W/QeJ013
4CrF70Ly63G0yhfMe/q6UHMdc8IykTN7H23ZpZAH24xS0lvy9xa/ztM8Le4SiNHJP5Z2QyMwvA1z
UzbBu7O3G3n/Kqx0PN1TFurUp/qQlnN6dkvYbuRJvXPuug9NrKFN2qV3rOq1OjHLmMIta0reiGU+
E0/Ynre8Y77ZKVVCzFzFZwyp9sYrYX8zpP3idTFolWZ+SrukilRMF6e7PokAyqVRueTPKTphhhvq
6HiK98f318uaN0xei6V60PXUhVWnTzbl7HNFru4400Rd/bWE0EbzZN8a5ddH5n6/vL55c8R6SRIE
I89wz1VbItoILxmPebyIz5Sc0b4vSv/gOg58klFxcA1o0qcqr85mLccLMwE8IY67RJlptR8FufGb
h1+W/YMWEYwOoRqyouzvR7rRhi1xyH3SJvnRMjJsHfWIbUe0JCr1wABgGVdLBE2CLps6onjmmAYK
giS/7Lg56j2apIDHMv1pOpNZT5/gWs1mRnsFUuQD55YL3Mxez/gJCCD6yfI2Dcny4FXxfPRHb3vB
YlnstixmJOWb1UtLcfEC2t/aJWnZfK3FlIPgGJfpspSiD1Pf9P7KxY4/pl6TcN1oSu/gp1bz5m/t
I/KS/63KijVqspqpAZi0SFeW3rkk0U45BMBTmSrr2cxk9mBXPYPyjUXT5Hzt4YnZQPqrmNGTg6yp
yFAziMTuYMrLKnvn09Tzwnm29UwNF/cybiube1a9FPi2MvQE1/F/tbHvEPA0k18MCakh8vsoym7z
54wmvKQRGN2zN3zeR0HfRIwrKwCqOXxtsbQ+mG5kX/jTtkdmG/Yu8WMD1LOf/0kNx3xZ4Syd5rgu
3uI8TnfIArT3lbEGtt+oV1fcMVRjC2/Nk+nLlCCfh40zFueB1fV/iVFPrxXXK8LMGj+2fuu6eCeK
8lgOubMzoHGex9K29yxgRVXovUo8FcU6fzFmkTckq2Ln1ZBFeOSd/hHFwHktRxpwo171q66Nn3nf
sSGg4/6EUXQGQNsj57jdY9Iu5g8XGMmOzhkHRlUPgjsxMzAGgTUZWmiqvSYzyHhmeiHyRgFozWMX
FSzd2W8dg4wm9+ew8S3zr5V78QWHDqh3IpsdfW08pk+S4oDM8RKfS1Bgh7lrSx5bWn1aZ6YFqFHW
y1z38Uvu+/UuwQjwVsXZK7crNY9LL831S+SxVAotLdWXXhfLu5zT7Qj1C+HJKHBbW5S1ETWy/ubn
zcow2ojTz8mBIhv4RT4zdmC+TWALXciAvrxXwnYuvSW3H1WTyYOXot71Qwm4lZYzJGPKdYXW98o0
bDi6rrq7++6z90aM/V/MNWvI+m33dSNKeZrWsSCmtvbkpzP/3OhZMtNAieFVbYPBwSAPcFYxV1il
AfOVsTmPJQp2uTwQBHguN3PAGTdM+9GPvT1uMmrOJDMOFdLNaz/BLEqm3j0KB95u2EP8dGkqV+/v
ZkiXm2Kr3jVucmrB3t5nhQSwwOrYhy4fu0cn7vU5JTtKC49RMNDK8fjIzT8cOMZtYunfsJMwZ43A
LQrOoP/AK5bnd9bOPp1m1wwLr/7jtnW8W9y4+CqGNUFCwTL8Lgv0D/asTE9TFeeQZPrpgTi4wIlU
YYbVE0i01MmrfxG//x8b4W3fItHwvxvhgyz90f1P//u/fuDf/nfvH7aAiCqQ2P5pgCfs8S//u2f/
g+ZbWRJHu2u73Nj/5X+31D9cSyDvmIxrpSXvC2z+7YC3nH/wE9BFSDW7tjL/bxZ475/5r/8OVSg8
9J5nI0s7LqcrvyV/0/+5Aq5lxWePS9U+NLHpvOWJs0XjmlZn2BZ9hMQ0HiY2/qa6XBi4ed5Xpsry
iqgw8uLwL+dQYRgEQuDob3maZrgsN3kz/QpGOqmsFDkRSArXQSflN2ubqVlnQsXXWKO+BnpAMtD+
Kg8Jots3H8/t361Ww7cU4gRzJ9saHqUylifubzggvTBCpyW7jpJnnReIii9jP7cXp6/q82r2lA5I
Q6cEeMgSmZZxLz42y7k0Q59f8sK3+4B2t3rTWbyJk84c4yJy/qDQdXLwg6mcJAjqMn5f6pwco2u4
F+nX03fiVrSzuQE1JWzVmn0ATxLvsbvOjPvshN/brlH18Ckh4iagRn/7SQxNCSh7fe56iA34+2Fy
Wzn4iZw4+lWUOYiRrvapsmpVAtyTdvdsNMBsGYtn6zMc43w/laq6VZ6jJ0zYY6oJX7ol1/ywjn+Z
qRkvMK1iYEBZPP9oTGDUzGFpVzC4rO1DutxN+a3wymYfK4eeI0kxe/Tbup4k1zjDJyQ9BG7qHwwp
gMNHVV+harun3DRpNksHMkdJm3m0Rpcx7WL/TYe741WmyCH4m53umBuaArr2xYhBeRB8u+noWzog
1p59ByyrafIBg6+DaPa9Mrlma6H2k213v9ehyDI+jXg8jPg9fjXanL/MYZJn2oDk4qZ9/YxRxXqf
MVrcQHLlLuezUMbebURu7BZ0QsRNh94jVLl0z1TY65HBlc/tXzU7sg1ICaxbLs/rVCl2G+SAfIZB
PG9uoy52bsw7U2J4ZMJdvLG2enh1hAPLi63k4jkDssoyctwpFhotUwuBj/GxwRyZBUp7w83tPPvq
tgiuwjSsFfcw7pWx36wyqGY+UiL6jKNMw6dyScbZDrQ/LdeYmEkptvi731X6bGjH+VIUzhdlrMUx
sTqLj6k2/QeqnFoErqow64LxcuuwIhiN09vPudBljVa9NyEXVoHXb/apx8NIHSN7a5etU/di1MiV
3prvxAzY0G3a7w2mWyIldRkxOTM+WqdbmPDUZ7GMxh5wbB25q/M4aMbqRHn2pc/ANu6cb3Ga7QCi
9vu6Vh0JFJVeHeHNjBLaXzhC24dSdq9t1/z1sz4OYxuah09svGn6cNic+bHEIq/w4ACTvAM6LYki
w0aIx9jFHhJKRTe9n0mRV1GL5wlb4rLS1vfbYWFnwQA2l3KvA6I/C5shrlOmmLS2obwy8pI7XsPp
vfKd6mYIWNDgf4hvO9AAngeJmzsAF915wSaMdA4SY/G+j5gj6P2BQzE5HpL0F2N2AQXPszAE1mC+
/bO3LWl6sEc+HISVwoA+6M38T/JD+DFqOxmws8GrMrDiDbBmZk/p35ldjRA4wJbdEy48FsNyACnj
HMTkiB3DQnjOHZraNONdLBNM5EGyxfG74qMNR2xlwdzAfSHlX3YRPhvGFKJgxFjlw7iH7LbdaJzF
q5d323fPbLFDWPBkL/DH8CYBr3+KLS/eAzDL/jZI+QM6gsu8chvEup8psHeEb+YF9y4rFyp7Gr8a
ZqfHFgQsLrNNZ8c1zkCIAKTG29cr69axtAJCkJ8dcUx1n47VuTwOK4p2TPi7bOphx97Q6VUUZvdp
sLvhrMDpAnHJETz6sWVwi9D5lLMMYSLv64w/E8b11Nz+cUvcC6Xseh2ELj47K+lp1pbjuGnjdWwm
TejG0y+gI7DOQ15/tAxdHryqsp/a6tpkw6mcppU8E8kmclbTu+/b055MOjmjfFHtCaXGeBB9JZqL
zdP0OIMeuaJZg1DSUDDOYJq+Yt8fvhTr6j/abKxvfMz6udSb833AoqAx04gFFRsbwGOSorGz+Ra0
oMUGdMxD+KRn7KVhj+kF59dWbdEcj9nO8cdLsW5OmG4T4BtjggZmTICO/IKvbptZ2lps5fYabwNR
TPyl+puHv3+3NkSUy9Sxz6oAu075vzVhL/P8Nxh9DHGsVIQiCy3ptQDLtx/vf7bKMvtpIHm9Jwe0
Hi2zkb/MOV0PMk44+tBg1tCuigoSirmAi3Poc66Kwc5ddy8OGK8OzDdbMDumhBuu55fU72GvDkZS
Hzw4qid/WxMWUKRNmMVx8c2oxu0dH7F13WyU/MDEBXtuHKYnYZXa5ikR9m/8rDpi+Yb+yTYv9pNv
GAveQYiyFcGh9IBe3XbqujRefrO8fvUAkVowjsofIPYyHmOdP+DrTx5t2l201S1OGErMvv4OQgOe
gE6FbezWpKqfKZHN4TS32fZWWxRvwVKzIUP0nSR3oad3tq3/7kZ8xIcs7gHKJWgCyu+TP1Agkn0l
GTmBbWKQSZYbL4Mz+ws1tm19MJGZ3+g85h/xojIOXbLrbOTQAuaIyt3mXa158aewC6Jcdo2ZMc0g
ogF2+Epzy5LHLmcuOLQNmiqH6JKQ0/FqlM+NCdynHyc/78YyXi3v0mKg25WsEwmA0x4rCNJi43te
83o+r9AmEGbbQICTIIUyb8wmmtUCnslLchz9zL0sVS5fJyY3gdGPFst7/IHoXk7RwViw/wm1/QFD
K18Uud+TBXDh0BLVs8ArGXkEC7SIKtean5OYZxrMH1driXucXenzO/x8NpnhyAtZNtA9FcpZ3jUc
wYhtHW6gi0oykCgQGmvXeMMVt1ucFUqvsLznuQeQ32HagqKT5d/MlUUWU8de0G6qmt9Vl2tMGOwg
SCi3jkA0/U9gJutjbMr699Rby565zpwHM6DF1+7u+CScSWFi9UcQiuk1rUcCNFPafmff5XZZmNb8
hfvGYorYfWysLruUWPHPldWaP9dq/aeo51lxuEw9+v06GdmlACrDEhpGH3/jWMzXDRUgi5bSgOws
Ow4SJi8/y6mz8K71gNUgpR3mcs6e5EodxTIJf68GE6tBrpobiUF6wKwqQzN2ZND2y+9SboQUm/Zh
9OwBM1jTR6vJTh1vyDRuCYZ2eC+goIzzlaIzi3K/ch6LycLY2HCs18JgT7qt8cxm13UgugxasDH9
Ryxi/b6sh/sqhSRTL3XT4ONqG2Hu09a4cCZCVMSalL6VLedqUK9LlYViHnPKCL/dLkpCLyGxZ7x4
YrXFF2RIT52nuCdEJhu2kTV14fylyIKah+5sfnBJtYdlRjJS7py0561sqf06T/u/MTOYJrMFbqPe
mfASFa6CfTpuN9EbN9aluS8Uk+s59xk92aLHltNlPtXc3d7llXm2srjF7ONgRuJ+K7SZHMue/rgq
cO3PQ36x3UY+cCIMO7dNyqtMrAn2H9m3T7yE9tUqDVKb1JnbQzewYpWmH3hQQWX9WndWd+V9dUdq
L+CfXbtOz9poWcOwKvR6xzCZnzSy2iy4Z46ImMmYHVp3VbxupCFxcpIN+0JzLq92z9qTEIun+2DX
VCiAixk3UayWVpAmsmbdwODKsC/7WAZAlTISX22XbLtkE3Asddyk34ROzUvXNOxqSNkEe04UJQb5
xVOti/JhAnJVsLujvFmTVM9eIhwgQIqlyGGOceg3IMH/pO5MlhtHti37K/UBhWsAHI5myp6iKEpU
HxOYIqRw9HD0zdfXQmbVs5tx0yKtzN7kTdIiM0MiCQLufs7Ze23ru9Kdjx8i9d6ZO3dH3w8YqTAV
RRELXDyN6OXDQEGs7pP5XHRjgY6B6Rl2r8F/aqYalnCNEnQ7+h7z+XYJr6gk9FmkpwydaaQb9ATX
UxLWe1atDxoeLV5eYGuR70T7zEeOP8btPrLVvV3Jn5XVq0NYlMZxTEJMMPSsTR0thqS7uYTW17s6
32QYOx/NoSbGg7HEPpQZzB8zFOvMSffGUmLQKT5wIeY1eMWi5GzIO0HsX/w0EZptYmUcbHfEx5xy
4KZEXpI4AoMAneg1qAlqoFXyROTitLIy9Wxw7FhRDiIVSdoL1TmBQoN/FnZTkRFhHESMRoxi5LsR
ittUJgA2yTqYYfuuwLt9a0v7pFCGrCTw601Ljs0GFvu0SsuoPXppznBwsHpkp+G8CWPSFZCnteuU
3uAm7nGSucFAGB5xngCMISqPH3lfIVmMDhBKo03pFJeZLvP9IPJy60bmjP92dvZahAF9+8BCNDvV
JFsFtrhJikZdQ+2newcM5FpVJCdVZkcIlhMvnTGNf3jG3smh1Jj6/WhJjBShtMI1PPdJ0B/ufPy2
WVvfuqhLYhwVXF+/xmuWjgb2UOH0B8fwwpfOsru3JikYuURRRsGStKjTxmbhbs523z9kZpJHW1fp
4CVz8vGDCWV4auBWyUMd6hUHGvmmBo0xr4Wvi0MT4NWIrtyKr65WIxoOIYCRjea4YuMwXwmwyR7B
NuoBWLzjmnsjzZobz/NazqA+lF9sAvoVitSjmLgVzdZ/IuhInlhgQJPH2j+MWfWBg1eANKaBR+4O
IU5NgPTa7L/sCXA1p1PTv4Nd7B+osYqWR05n75Pvu0v3ryLKog77bzxZ8TqWGt5tnkf73B1d8jjY
qiX+t6MNqhRxqT0eWp8uwcqHNLyN7VqfSFejwbDMiV8UvMD3krChfey2HWhPr/GefQ4uDnMBcjqx
ZiEY/qOn9N/dVzszqiqb8mf7K2HiL1CK/0EYCg/RoC1+24Dbw32uP/4Cr/ivn/qzC+c5/4IwQVSz
S6wXc1mL3/dnF871/2UF0uTUatmOaQuH/tz/pVDQakO4LAmn9mwM/HJBG/2/Lpz5L9AUwjctx7Zp
0lnO/w+IgpdgN51UWSycDQ9MwEJ/YKQIi8umC/IL/SGw495tMk5SrVzyG3AzTq8Ry98/4Fn+Skda
XsaHmUHDMfBcm8/1y8s0HDwTpG/u1qWj9K03DX9H414xq2/Tfq9y/U9RxNYCD/rrB/NdV3IcN00T
Sq//C6MnAPjG/hqi67AWzytkwCxadwYjRoBQotjkbh4/+lgzSFj0r91ggsqs+KlvxSSsvVkFyQ2M
fHFjVb29tecuuUEoNpyB2s231pjq87+1be//fGP/q+jy+5K8kmYhnPzN++Urpxcq0Q6b3vJF/fi4
xoVa/vb/TigJp2GkYYW1M/8c0Oms6VrxzzQokOLjAVsNCuwxbcTys6Zh8ImKcniZFBJqSULFT8VS
/VzAq8XEggDj92/P/s/7xHe9pWdsgZjinvylVwtCy2SWM7nbjpnrOZ4tZP6xXMgRzRAxMB09eJGW
Lk9ZK8ataZjq0Co6G7xn/wBiwHu1cZBephHjiqWPZmQ8jIxzcvzgHYYmt+rTd4GZc48CmYM/Eqjv
nbLSfT5V+vr7z+KAkvmPW4MDh/BtIRjqLliYf7/UfjxDmoNZsNVdFt1OtNPWwxLwt6FAjBDBMMJY
1O9ya5TN8Fm4AyrYLC8CArDwCx5GNzAeunFs312nF8YK39VtnhrybeRw3jTy7NXk7TEr7tceNmTU
GV1/bMsIDpBK3rVcfLChfAsk6TQt0RhFsWSJxP1B48g9pnXm3ll5Ud3i+Z9RjmB0Lui5WOEuynFI
cXrxtt2Ee8LOBnGutRl9+i5HP9ysQp+kW9GxQVqtmOHZ5qnOTZRoWFSCdlMS0vX2+2v5x4P7y2NG
USodxgHCEkwH/notMQsBjm4mubVCkV9KML8ECgzmYkPde8L6aSTDeOmWGM41YRjAn7o6G36iv6+/
O7pqcdkPfY6mxfYIyssyLH8oh1ZFgb+TE5O+ZwiMaYAe43hSOp8+g26w6NWEyGqz0XizRKpu9Yww
eZ1p5kuTMsdbP+2SXdu55j/cOKys/3Hj8GQuW4LvwJ354///2zOqfZyJYD/dbZNW/R18HNCKXFrn
qFnW71FXBLvKsmy8aNn8UFe+OjFCh7IM/xV3zuz4z7S4py+qVPPH77+Hv1lf/WWRXeYzrum7v0DD
MjXlfSaBuxDQKteiLn/SODo6LXJvb+xvfv9if3MZfIfeBv1JeEEs6X/9zkv2B6QprdxOU+O9mRTt
y1Oc/EMQ898siH95lV+e0swn1qoR+FdSEcdfJgePW9AVBD84bTHtfv+J/mZFAIHEHs2O6hPx+Mvl
45ZMtKbC2AIwtU/CyOfPGbnOrVML82qPDctuQYFRUlGaxX0Ay3Lz+zfwN5c0cDwn8HzWf4c//nJJ
jYFOeSQljCevf7EG2AxjiNTn969i/xXM5jnStzg4YBFlCWf65v0CK7RZcn3kzoygZX3Vjb2oRQCv
xP3DCF4siC9jgWR1HD5HCAAdcXoXNBo0nefS32DwnTZBBx6hjRzmI/Q99yig2pUcr42toStPEXjh
mGmZ2UVHjYV70TfMNbqD6otWxz8Q7H69P6TvI5Nhr3SAeHGuWrhW//Ywzs7M/MetvW3FtrOmDeqv
QGCozewiG/n9dfuPyxaY7rLxUYQzFwXX9deXiubQJknWCPCVu+omnOiE4SzoT6ousp1gjHTgUgf/
8KIcBZdN9d8XVxBlrDccl1hZibL69esaqPHt3BrCbZ8NT8jHy61QzP+DcBzeyDhB9WSNzZX8iSOh
Lu9eUCQ7b5jsj0TZ1qo1oxNnn8We4pFY4N43Wi9YWVHt45qUurZA7RTG76HdvJdgUmJzQE0IY3mF
W5huXdYyhRjGo0x7B3VVY94H4HIJvWAaGk/IBQxGFCQ6TyZBa+HC8AkREtTmrbaNbOeNA9L50Cbm
QOcPXcU0tqiU5gG6Tlg0WfSPqeM/whbuLrP74ej5szDn5lLMuaQ/KNVbUxrdxagSezfgu9qEc2Kt
cmKAienzkn2GKhLhZZUl79MizR27uIjIZmz6TzsL6r0TOQEDhVY472NsQwY28yet+/va33d8TuhP
1o8whqksQdDjnYPl7ZEtOq/aTNY7WaXptogDoF2YckF51vmdUyXpvTW6oCnspCJ9LsH4ZtWd/dWI
1D+jZ2x2sYX2K4zTAWCQ1ZPmPLhevgnZpb7Rexy2cVNgY0+mtc7cR8pADBQVnORV0WEdgBQfTSdo
tc5DGPUVnXYaJxBfAqAiiDtnouYEgTZPJBIBPHA26KyCn9NAW2HonqjWvxJOly+xzZAa41O+JX7t
NY+Qqedjs2sY9ZxDupMvVZKIhz4lK2U16TLnd2WMjoM5IOyiegBy8zIquj49apBDq2tgVZ1CrpH6
KGfpa/WXmpSzPeFa8p7pUf5JO7S5dLUPoDeM1E+/h43FhKk5mJWvHwC4WG9FpbPXIRZ7ph1liwB+
9O/LMtcP1OEdKmsarGQg2NWEhrAnCELN7YMIpw62AvnXFdEGT+TtaBIKjfTO0JU6ELFsXFMOWndd
Ui3mGtvcWFXu8cquxkqBaxDBl7ntaNd/GCF2khL55B21dLWJ+PYgFuXtQ9Rl33H4TN+T5RMOJmke
VOn3pnL2c/lkIl0gjna6VOF0Dg2v2SdmMgCUScsfYWhFT8T2WCtitWIO4D6RGmRW3hheNm/atmo3
czDTCx2VfPAq7B1pVZJKqScLE1Bd/AT4Pu4MwglvcrRUF6LXvjDsvxcAj9EtWESarGo7Hl+p7ks6
0MDhQTUjmhGMDromwiY0YA2AKPVa6+ZVk6mNhlla9festNoX5afuAWZQvg/EVG7hxNh02Yfmts5r
iO1B7R4SFGS72vDVVgrelGW6xYtTF8Y55l1t6Mbzl9Piygo7Hqq8GjAJCkKW3ULtbW+4xSr0JaSC
UTHSgEwCAB+FKUYYJhF/wVDRI3QxH5lhb+xS4fuXsCFugYwd/1F00/fGl+U1qwf3An9fr3gG5w3m
jP6Y5fJ+1qZ46KKc74ReYLGJmqG7cQgm4KFqo10UDAOBjGiC7VLfeklPmjeS49UfyAoZztFzKyJg
GULPJ9MkBlyWVbPGH5DspNNMbBCY5KQVJR9NV3S3vZLDXTyHyCOncmDaaeDCJ+VjE2XJXjrxewWj
aQfwodggJ0N6YjIn7cHDjUZOhG4K/3syRvuHGBLA0H5FvkOA/DwmYffeNnKk1CGlnbsTufMiwkqy
Bqqk3kZRsbG89GK0ZndV4YSfv2eyQzYSdL0wTQs+sU4fhDmis5pi+xPbbkbUVMJJ3x9o4iWN7aEI
nYESjbV7qW04wOR3zwfYUI8WOBRZODYu4RDnhtfti1l3WzDx30lxOkWWBJ2TfielnhC1onf2ZJMS
1WaYj2WqN0009udC9uEtITlJtZLMEt7aJedUV0MRflOUZyTEEn/HhHhqqa7n+tRaLdywXGzHJlV3
HbyCdWsPFmZwMWPCIWQC9Vfd4eMKChRlTeEsoMSF5RLecOyAIEkE56kURn9vkGu6i82iYOxS6hvp
NuXVcauHKMX1Su/L+IiduvyYazPdg5xCFINSha6cE9/GYb0E8JTlFgm3RBIUZ3uwSvM+wq/4QXh9
clP5aEQ9l52zpjPHc6HxDQF2w/yRUA5mk79hXJkftZAxS78kRbJOzXNGw3HXVizeSVw/1NZPonpE
sXKZBzz5rVfg3ov0vT1k09VVqX9i9judvNlLTnTWJxxDbfhazMH0RgyhZoKQWVcScao9CnX2wshO
9k7dxt8Y2s2IP8kr7CvfIx3KNI9xhFwiEYrtNmL+TGz9ZkyFuqez06Kz6MpbfAry1CIEvA0FOW5R
2JtPNoKRB+xv4lg3g3/rBKrDtJOoM4ki/KkJ+jucD586r3DVyNxcQ4w0D9yiWxhY3/1cRrsi47y4
8upldQmgVmF715z7Z8+djo0jtsKob3R3gTS0zRu3uAwZnU1yC/x2zVwYgmfne2csUOW1nWP5KeMq
f8ODIteI7F+m0JGbEv8TJwP8nkRS1sGqndtkbzoBOnzHzQFvVi5rmAM9xoPUj6cVxQ3aj0dDIm/g
YJoF/c7TyIMrgebUJAqAuTP4q9nJufHDtjb0Zixc54jjhlmmb776TuvdI88msmw0jIeCmNbzHFef
KFgsSGW14ASc1cUjSZ13RiMAazk/Sb24Uems7mUauBtAVFiBsTYecRCZT4oMF6gXYIBpR50bBcFC
hWR81uGuDvMB36k1RdveYJQ2wL27tG2jnikx3SU0PbZ2iEjcaOU1fX3niCB88WrPuuZ5a57tdtA3
uHPG8ziOzWeDEAOrQRVFTwO5PPek1covMZrBDx8e0E1KxPTWjvg5K/RJpMKTaqGF1oS8y0Tg4RvF
9GEHjXeb981kIFEpi20deMVVFx70vCrpvzL0Jh2iZ0OfFICefYO9ibRRKybQK+RMAv008MHtsF/3
tH/KVe6G5t4ZNA43v6sI4dZWx5dPPNCqGXK1n4hszzhnVq4G0I7NMG7s7KWUwfiGKoUQ67phYgDP
MArDbYKRj1lmmQR3+OXJak2BpwmKIcTiZIq+q4otyNNoTV278/aBNJBQp0S3MMfIgzNQVc2bNxns
cp5JxLbXRoVBHqLsZSTFhSNT3eiLnqLmnPTJlYHpd8dLXrvc6fCrTfZNrUJ16Lr5jXgJHmjmjusp
SutDJ+Zyiz8SzdOy3Zi2h5olqOdqaRGBJsuJmtWZ393aomYqirJ5B8AUUbPhFRhw83A89tGwwz+6
ScjgRT/VkPnBUCZfEb6RnKAv6JdinE9d+Dk73tUf7Kfa7z+sCjTYpL7JtHlDhewccsA3DxXpVofG
LIhyMnPvNushHm2yMs43pWmRxVnOmEByU9fInwhlyTODzFkvszkn+ZKkJlm3j0aTphur9NElOtru
7tICVMKqcaX8GAeITmveQndfhVI9ZMH4GI65ODBOKt5Jg5vLVY0o6kBrafjqE7LU5tyr9tNYMnMD
RAPMcVL+CgfV9Nl1pFbqHKOOctyQjEyh9zzJfrVu65KpYzIcetNi6lm2OHos0sXdUhXAPgOMiKl+
cFMaLivATVgXwdYcPVkML8z12HR8vxdEPyss7m45U7OaMaYpgHfxT34GGkedz0AlJvzha44xkYO7
szFu0sEnYwfp3sVjihJtHVqt25qE61sAsYZcxS6OQKbZ3h5gYcuS65QCzJFNLiTq60djXAgZHk3D
Z2aAJapnDzeViMt97dsBDzdWGUMZCE/C+YH80nWPr/Czpem4G0VrfvAM29tJDPBhcFDcQ0HrtqMX
AIUdcb0eBdO1sxmJMFlhWU3PGbFml5rDx5aMGWaLVlbuu9DHxC0c65Qr/5l0rBs7b8rvc6diwFeA
fJ3eKB9niYO30xC9Y7izFHWB+xAEtvktkllw7eBWnG0PchO/Uv1YlsJvuSqjx27IAUdxyGV2DCEG
Bb8RPAMtb588OHigUNr4BwtLdocEfHwezClONjE2950FHeIbMRyQZ4ooPUQKm2HWxurOmlX10Ncj
eL2E5HmtuvYOhxLoOwN0Rqy7EAEF3hyNDOY0kM92yjmwveZBLDDtdQvGT80aVWXvGOiLxuBQ9V6P
JaaLsFE3ClCWQ2dwNKb8pgz6BkxoSTKo2UQe7ZS5ng44zCBFZ637NVgVidFzUsQPgLX0A9FUE5RP
Y7Dto/Soj8lPNMBM1TRlV0WMuwbtSnGAtpa8Nk1ev1eJY1pbYTI4WJXVbDJHVUPy3FkS4hTknK2T
g9dboVSmsPHxKoNv7qM7wwWYZBGud+jDuidN2SIkd4rqe7bJZEcUWiZ4SiqFzNSfXgyrKJ6xIsCB
zXwJymUOKQ6L9i71xge8xR43f0/0pOYjGCvt6+In/+q468HJOFoi/wf2Swo9s45R+fJqRAhNsDtw
Cgnt1FlXaIGerdaiYWoi9EFREFc/MvLqt/3c2xerzyH7GBx4gN4Z/QcxUMk74bZFvQ0t2S4Rdc4Q
X0UUtfusEhx2/8zSKp2GlUFNOMQgfqw1HkeKKvTdbOoT8Go3P6TCMMVLHobNz95OsP/YdA6LG9vJ
XSw73SSHUzCRm7eaQ8ubNhmGItK2VWUYF/QKhHJZjOgXiZN86/IxP6AkEddsFhB7jJi5eQ6mA9ml
C0GUp11qf0udOaCLGiqWgnnumI+CNI92eUGuS1uSei4hXustwOvJvqW9t8R5YQfbQh9I5pUcKsQG
iGDJ9Aia57iXpMsYCBSHasFVGf74c9bBDM/cdoab2Sjz79LSiygwY4sk757l3xx6cZt7+fxqF07z
MwIvfzZnaXzy0av3LkS5BKQC9AFbIcsA381/BYWRJzndNaXrowcmXWTXy968pRumWM/7PBs2WBZj
Rs+lvsQY1++IHUu+/Zkl5g2V/z0hGpbuOgv3a2X5Qbr1xXBK2shHNDAYBQThwdXvTRWUmwxJ3Rsj
JZ6rPosp9OLysehD/zZccIU74ELfM5sG1BJI5rQOwxP6mfsllSyFGcDFpgWG29FQ15hA9aexG9ud
MLU6kW5vXdBQGzQ+6q4GXIRwYTcVc3uc8sreaiOuW/RoZf0qEOoeEravFwXtpGWFj9xk5Q1Wc1PP
SfpRclzaDkPZHnhUFUK2zrondtBw0cm1hY9LAF7Quh1bzPXjOIW4UL2IXXLs5zPCcgoDquHvtqz8
I91VdbL78Qs801fdGM8mJcDie7OOYnHE+KVwds7AElrKonuptVI3fqCD2wQN1Ffv5YR2kVs73dHZ
YmfIOVgDJLO9DpKFtaSsxViKRtLcyZJEssBs7Wdjy6H5sbwEamKwBsF1jJxIbl27JxJ87mNKe5dx
JthzMcFItcBDOyEfrpxCSvD5BSghmPt0JggUNUa67n3km2PoASJt5bllDYZDPIcbJCdYmINUdKce
k9axHhyCl6rp3eS3YCCGPLihMEn3bjthZWaJGCHII+/t6MOpfZAvynB/uKBsEm8E6fDJ2YZx6WNw
YMZVbukuiRd2J/xVUQWYKJzknYEfEwRLgoQuS4HCESMXFXl1CpC2rUOEiZ9TNtJuyzsiUzW1rjEm
0G2roUW7XUzeGosaz4FhyWPDkRZbNpvVsGpHtuQ2tce9W8/GHuQ40scaFTq0DVvfNbZRQAytvWPp
2Qp/UaSsR40A/getDAiSQ+LjjjAS2FRWc83DOron3guUs4Gn13M7cQ7Dbt0m3IeTO5Xwf/xyOvCN
t3iQbYehq48bvYuCU9kHb4MhvJcIzvlNOtV6nfqzRWs2HzeSvfcGsLo4+33nbnyOK2+95SanHK35
msOB3tpjDwuNTMKVEwTDeRx8BO+taUzbQERM6wrqqwdvoipGddKfai+If6h6ZgMmp2AtJGO0NFbF
c+7K9Empbr4CuPNemNeXlEREUBJA3+E8RMhVrjM3sXDmFq3/4htxRg82sx/JGQuoZ8GwUALpozUT
r6aF8Nf1UCfrRb1arB3S3EA9j3m8B7fYoCQH7bWKPXPADC3BnQSRozhuTcSDxwFaa1DagGeCcuBo
H85IpJlC+7ARmkrnuyb2uiusIPMAgow4TUl7ZKDssmOsk3IwHuJsSu4qgm5vfIgb+6iE5TkM0r0d
naI6DKlFNmxFYqbsG2qgZoEih4m+j8fyvsHx+GyNYBJr+1tcuh9BhkRUlu4IeMvtK+ROqJWgErhr
iFpntwvlQanIvOqSeG5saP5NPg3ZOW7SpyIKyMrO+giFmW09erXjkHxRhke0zvPWqPpHAKgpi7Q7
XFFkmgfoo+ndyE7KxL/YNirprqExq0d3zvN909buzs7pMtPQFeehcJA1urrddQ1AG4Yh7zDzzJOp
MkLGw5xEt9rbd+icNknU/mypVj4nxH/glMb1Em62HjF9o9XVqxTj8xFOMTgKPBx7LyKwMAvR1XGH
CwUtc46esCDsZuaxAiPK0WLWtSVY+IfT5PNJDYO4+F2LoL4GxEvaNCtpQf8JxZfZAaE0jWqlWxhu
trxUQCxXVZvqfl1LiHYJ6qwIdGwCMtmsspOPhXPWxjZICoyKRveeB/ITW6nadwYJHFOBiwPQjvvQ
mfW6bNxbe24Phqa+K1sFpqKKLvR+S2YH+R5WxkNpSPN7pMHQQqoDtTzkAH3HfjrRAHsmVJi2gumt
GTys7Rjzjuo7fRTIblVB7Glbj9mnAJq6TkX9bZ7VrWVRVaxUXOKUx6mLqVT7NtuBAc8c5o+cZXyE
ItKAYQtIilq1BZMsjh7eSRqY8OuZAtnNJg/bBVEjvkX8dLiUExIw/rcCBBe619TZiNKlaO/GnWLN
3Ziegi+WxVBiwF89upUqoNdFdlSvBgP/iTMl7SGbJjwpVBVY3Y04BbqQW/K97oGaf4T8Bx7PGljl
RgTWExnJyJuHnm5bOsFQ4LnVa2rp7ewTfrJjQEEro8azFRpO+AihD/VzF5TB3vPtYyBJePQRy1fS
RoNa9Ij9DnAA44/QC9kVvYRbqo6tMnky4jlh5GiJKPhQ2LkJ/sMACAIPU9fJjalP1gqi4fAeBEn6
EChPCmC4fpKtp475CANaYCdywTik47geKojok9vChECOXbkmIwTW0wBZOXzeazL06WPXOqy2rBvQ
m5KZniZAHIkOJHa9d11k3cdUklf+Rzxn7QRdDjyTc3NDXbe2CZbbzVgZAHlMVntIJNt9ZvJVUwz2
VIuIX40H36jfaBTXW/gNwC7H1rvxXEkPHykiSj88JXN2B78Zh4KuLiLBypzrDzD2+Mnd4SLZ3xFR
XYShgJ+1xqNjDRPuZ4gnD5IDyZk7LnoPq6SiIq5WQ6NM8KJo/yX5h2qy9SHrq5jpElE4eRLsIfh/
A9h9ldX4hu92bOEQccyArVYdRySQylftHrcZvB4hcCfV3Oh5TLORaMRFZGN1V/bugh0ypUuWZDoH
JbGwa1oQD2qVzX3+hfkDsIgjmvWCFC9wR6xaDx+67/QmKhOXqZQOmuExKIv2WXUgBcdY0KQGln2X
IGAws/S84H624GetDfhkmhRNGYZv1AtAl1ClAcaGSHDsS9F+i62EIO6ayJzT3Damwo+dJhx8AevD
cWPTzTvFkgdqnX7BlKjgMJlWhw+bMo/1Jy/vzKyQjxUyVA5a9E9jEzk9loX3RhnWflq0l/RWx3Nc
ynpjh+P8NnlUbfmaURadDZeb5eLW+dsAxuABCFmodk0rpm9AxdNDx+n47MD6fZuqGQVtxViPI9Es
12UyBeZ5zAwTtarHZUAPZiT7vFHhRdAa+kFtShUyJ+Fd3KuCRgXXjytpRJ61Re+aPVPCxZumrveA
IddDDm/RAVzOmKJPn/O2OtSdJvgjH17aJid1s1TPDJD32vK9Q8YsadvNdUNGLvLoDcQAetyJcSHn
E+YnB4fntvRgNPiaygSWI+0r16x/FnN8B6dm0eJO+w5mPDO1G5g1wHmhoTYoawB72Jp87ikHGFyi
fnE36KK/250tNSJGPRzIMq3fzCKgl+o61RHcZfWJxpk089HmhhjiGmZlXgX9YyYte1xXVpse4JBQ
JSxxtiRSQbsaXeSy+EH7YG06CxZoQJnfFy6BDFV613rkpTS9jm+YlDBigIp/GOsAPGBtdosDCCjZ
dR7j4oDQbFiy6H37gMcF7wiBeowPMJy9JayCP2arJiMBMc2jq8OevvCooTzNDkuW9Pr7NmVM1kMT
2LJOGKcstsnY9avSOdZ27xRk5A7p3cC55aYn17plZIbtbBVFpHWu/kzcbU2b3MSWS7w27O4lbUBl
+v7sb2MSnfaDbyUc40DaekCbVkMk97LhxIQSu7XPVGzlKqqZIvabqpofMJg0SWx8EadtrGsPg166
nHCH2Y6v6PPKOwENcF2S6n2fzLN74NER98il5xcnsr0tqnq5wYRcUN/JdgXpyV7LlKwtJyFSndld
eouuyeEY1nNWDqvhxAo7gquBjt2xKu9dAU6DUJxlElaF1mtGe+EmZOqz0WkQITkX7rVDc44/opQ/
rMCDxkwXj80iTUax6YChraLBSMjZgQRGz0hsTPT+K50a7VsdR/LR4n58iLTFraSITh2cubxKpFnI
mm0XLbTAnsaiSkOqd44mNpCFRDzFGz+V+WOc63TfNW77WoWsbaUpGOAPBUq21WQmfGJys8G6ZIXF
JEl5LfSDMvrhoJt9l7jYLtMipmd8aKxthInAZoVc+14AeNtUhK2kWblOCjGd4P+wxSieDhrCZeV/
GIPxDvDvS/WeOMtA3HND0Z2ne7TOsza5jwwr7whEqpdKwSF54y6YGVWjjx+abl+yWEbrqG76A7d1
xXFR0CIdcj8CBBSrZ68ym2nZeHpzA7xiGpHAex4SgTm4LXoLAIKX1z9sSEaCHnvoifZCxO50hNvk
rdPUgCzTDglymQg63gMwP/3I3RW/poW23mDH4ZHAN7dVhlS7sAzni1uUGSbwjnoynHrGzJllvqGy
bJ9TwlE2jp9jiE5mixCR2q7WyMTUVwBkbqNDM92S+zw9Ag/RtwX+jh27Q7Z1vbq5IZxVU3+avc24
xfqjKu7WoyiqkwFxe2OrLLuRk4JnvPDalz1DrOfMn3aN0893NFaIV4pS4yNVyn0xU6jsbAfBJZYo
TfgqNtBlt5k9dp9GUNnHeLBDa+XZg5utIyu+xSoy3nMvZhyenfodO0byQwQY9+pIzY+eZ/fYZ6hs
SOFlUIxWYUN/eIWSkX9CDOufJoxRBEHhVwYh27fNozXmzZ2TlpW8M/2C8LbJQo8vjaHbSqqqA5Qi
ZuVzat5PIgKnY7i5BXc2yrbabVGjWJidPXJSnkAT2XeRLjlyWB7tmcweeJJ56LRqGFf6c/Yc1Tli
ESJimHeWZ6M0nr3C+BKIOJ9ybVTXsnPCnVGO8XJ+XQD1cfxikiN9gdjsPUFK76+YKcpNkjwMNFV3
Nq7jt5RMlntpifENUEm7TZCcnERJylHnhd0bC8qbm2biPBnLSWDI0zuROvapyBpzn6kovye2O12H
sk8/e0xWu2qwzXWd9zFFicm6gJTqQBUYq3WlbcikCD3kMfMavq3an99zVQHIbUny+AEDkpNXo01j
lXEiPiWxJJ/dcenAEka8aVx8xQq25rpyFhFEgRO/F4Qn5xqONwfAfS287kYDvgEyYFlvMiC5ntZl
H+YQJXPrgbZqfCIQSuzozib8Vm/cldpMj4rYpHvtVc02D+ArGlHhnzqL5kVS/BzozLgju0WG92jP
gRnc5SQccriSyFyHGEsOFfh4einq3Y+iT/RIXz59VeJ5vF0cWrvRQ4xW4XPd66r8ItQKlrm7uOnq
bLVgnXQ6OZso729VrW4Hr3wZQej54+xtRnjixA9NJhNiDCotJhfLIaHLs45Zrx+nxjqgDVp7Zh8d
poRUEZxZaA2Y/xBnPjKy8jsaO3kDw8k2DrNZ3WTCwWk43ToVfe7/w96Z7EaSpNv5VQSt5Ql388lc
kAQo5iCDZHBMJjcOTunm82A+P70+z6q+qsyuW4UG7kbCXfSimmAGY7Lh/Od8Z6Kq8Q5RyzloKFo7
p41wHldzzLWx65IXv5oaSsyi5Er6cXoPK8B7cAvuhuUcI3rnpbX/b3MJab5hSL8lwha9UjXkXHHZ
NXezjFL67mL9+MMb9x+dDfl/KPUBKgUD4L/PXPnfWr/mf2Su/PYLv6U9Au+LaZEllzCCPM8Plh7T
35krwRfGbfzbngPMQfz4yT/SHv4XYhhcHSklxUYtbey9/0h7OF8sQeUo02D8Z7isrX8l7eEtYZM/
WAox1JKG4JFguwQYJ+0fMYQ/uCZL5Q947xlrh4rIHDMmQ1nbDvM2U/ey6wrQRXN2lnGocNOx1hVr
qmBayKBtQhhP4U7VqwbiTLOZmdiRBUPJXtk5CQSo2V0Y78vJoWyTy9qW8IrzyQXNJnWFG/7CcbMu
Q7aTtNsEfXzESrRN3EKfnbgQt4G2vOtITB5GMKM4jSKIjxzJ6QERzr10gDrwCk57syIyWVLcdUW3
0g4wBeeOIdm6ng0GIF/7Vddt5maY13hBsc0vEKi5keXOB9q9cdKOhkOXQpuyDq5CrhnXvaGjvTOr
l8KK48tJZBhdqZOidE4HO5SiD+BVLnZF/U7zltynFTbTVrszKlY4HTnbtbczeh7Dd3z4AesOZh3k
6sJqX/3RIAzmm80u6SrOmgGPKWPvM+x967qtx4+5o4zDHCeO+4lx7dV8kZP5jeDe0YjsTZuHX8fa
voRIeuKujt2vu8gdfJrKZGLl18a7U0pmyqP9kWXVXjsL1AYMSZdN5VoM9kMUqH4FhHzeulBn6GLl
glxbyVcmE+O29f1nLzFPSWOhcfqbQQ/NOu7GehtEtdzIzugvOaE3WPOtizwvJ0rmnD3tnFzqs/ac
NhUjonnUOYgJikgwALxNA+3jaLNQTmxPsMO5NHk1TveSa5Hj2/H66F2EDIEVjRXntLNZcq3BeW8a
JOGsq+VNnkfQUUZv+t4ELf4Mh+sppFDm4pynh1Oj0hvTquLvTkPqkVpBe2Utk1aGnxiK4qz9qFLm
TgCr7qw6uEi7lnQ0IRJoFEZj3wBIDMFbyXNa+pz3vPlOqvI29YkDRoN/nvN4OLrMPi7juvXg9qWh
ONNOWW9id3rP3GTcSSN7yUlzXGnfOxoiI6PXC53ecdKmmJT2p8vRZNxde3RnceOiw8Ge1wxfpss2
9W8sw3Hv2khr68QBHGPjUqBTb4rJiKnFcNIce1EOb3HN5C2igCZYcvhJz5NdhjN87xKvg6bmdXGe
bZ05zGHCx4nHEzYScdcQzgUUZOcawn3M7HyTebNprru+BptcMUyOttrHTEClkYq9tW+Vob8Js5Bj
UZRYYFM7o1DjqogamgcMJ87bQ2cFVbtWItUMuFInrr7SrNagvhmFbOdNmsuFgmmWci16TlrXrkra
iTJXIr+XYa2yYSfpsrJWEbxfeY/BE4Jfimu4/F6l8RzwuND5dwxqM/QlKOAeULgQ3gHhdnyJU4AL
ax0RVC73yqZFfFW6hEO2LcBfhZfCkPqjFL3KmYpL/HgWQYQFKhS4L6aIpq/FwDcmaBOY6VEjp00S
YivDIz6q8oCem9Ei1Rswf8H5ccpxy4x2ZRB2vFh+aqya3tl2/BmPaWLyDWmpORExd8Q0KfJ7Tcb4
cwi5b1IZMwx435nqpGevTPJkN3dOIbc5bqzompk97z4cXrWP+pG6QEFfXrY2PTnbHGjBDe3zDmHh
6NVNm72DSOjiXeCnVAmJXIaYM3oLDF3gc2AZO3UXFLO5BdDAA3ZVumkxDfJEK+V3xykcEXZrqi+y
cr7wDCFeUi9WV0Bq2teB6zXOKDXWV12J7XGl5Jwc8xHGnYSEDfHIgeirH5LWf1Dt+CyLZNzogpmR
dIeadgOV3dqJxbIXR7T0FgXEIt8vdyRz5LdI1IjBduvMLxa5tAGtfbnvF0+h0WyqgFA4tt5VTiXR
pce/26y81kRfZAnFBn5qGWrZ+8AIeUVpLlsK2AYDBCUQ7pupyaytoUZATdGAMr0pfQ43W1EU2XDJ
qv3Ut87oUzdft/dJ7mf2XZjVfbjLfF9iCdfepWbmmqympjXHOzejAu6QOXCBerQuCo99S31QsmK5
K85pWm0k5IeHBnmsx+M4t83FjBQGy7qPNWJ4pFZWDPMEZ/HbqBKGQ9DxSosxv8dgJaoWLpKmXAwT
+rltp/jGMcBA9fY4Xkm7u50Y0R9DJpq3EkolINCZIf9s+vCMs/GbHt3qtjLMIF719GQ/6DmbyFc3
eXbug7J8KwC9HTqGf8cQNheD9U7mr14YW7cGwGEuVG1wM7bEv1dUp8m3SMjua8b9vqYm2KUNubG7
kFtBa8vvMpvrUwUH4js+86FbxwGS0wNVoAAEoUE1a2F7pNV8/M3Z93gJl61BP5nXad97d2VpeV9z
xIJ93MfCx73GRP5kFTU8+AKfm4HA9FBGdRWtdToUn5hUy+89LZjPiBZUDdaOCjaem1N9CE4X5TNG
P70xyti+ijJt5Fe4I50H5hl1fiqqUSJBWSXApQhfcrINTCWf/TJiapXoYNwnJMHEhWelzkfJtQq7
kJAPZllkpyKGswwNO/Qfs8ZyX+aOHYTRNIukn0/Rs9cb5q0YLa6RGZPJq6XneyOF7x3CIYB4GbkW
NW6iPfaOAIIWofxuXGKiBmtE2QBMahrcYbMxYbI1glk/jsoyrmHPQpoeI81N3APHRmGWQbR7wfEX
A6tknU2rxqTMHGb7lG0VIYsL3Y6d2M22rd3bJumzZ6RIPnRlFNlLeV0f2qifAcWqQYFRBEp+14Z0
/wmjOZiOyf5XR7SW3ELPNqYbSAFK3BrMfOBHlwncSGJ0jMa17U/VpgJbGTFhyyJy7UYKGiyWkFH3
URO40SkuDG9a98XQ31r0/kQXpDJc8zQAgaK1JDAqua5w4pJHqIjzJ8bE1Ksmzf4U0n06UhhKv05C
YhF+4LZI+coz0gwovvT6q9S35H5o6+ABJ5l3m3ByIXsUsu57Yx0fDGe2D4HLHLoSsTiwn+U3eGLA
NPiaSKijcNtxTaYmI9HzSYcONoUCqfoytpFYSVPAveED0TfvIxJQQecNE5PONq/1NGCVasI7ky/8
utFxuG09wNQ6q/pnaXX1JUiQ6DHRNVQFjbODsi8venDciOJsTjcF73DJ8HiS6CZQYaEjEOOGS+fh
budtxQ1rr7l3Ou1Z0A56Iyn8vMoMZT86QzvWxFQMVPfSS1mW89YD8FQlSX40ZGg/TlaPKaycJj/a
BlPX3Y92MjCzmyRUTjFHH2xzLJZhM7jjqh8YEh+y2ESd5/4Bcy8PLiegvufZKc81QZ+9ppJnlQUV
NLJidk+Uh0qYHO5ljRNsW4j2IQLcgSO0CC8HWi1f2TCS+8gX2UcF/Gpfp7VV73A8pEerbcJixVWm
/ohQwFdl6YbHKDMHhhogAnfVqHw8DHGT4JjVXMcx3+KpjulIQzodObZfuYoYiGYsHHDxpdE2dXSz
rtupfK/09M6QE84xBiRAbKWJIWNH1Q8AFoDAGAj+cDn7k2T1z9G6f77x/JJQtWmYM8uyHY9OmTGw
hjLYXBSZkTz86w9DKjQg5g46Tri/JNz7OS8YlRjD0R+5foMlj5I1WDLH/5un83OufXk6y/tLGM02
uRHynz9n0azAEK0M3O44d0X3miw7vNfO3AiiSZJwH400/sx6+LTkJHMh/+bRxc9B098e3icB7gQk
qAPv16cZD1FKOMJuj04TVzu6ctp7IXNGm8vhoIeUfitrap1SCt2/pVNJIozTRG8GDzOnC+fHMcOK
KC1Z4Loe5/55PBMdL4+eXYOyNc2oxRg3tz7D6SHObpiysFSV/owOkmAPACh0+uv37Z+fEDdhk1Av
LyzxWfeXmClUEuVnJcPkOdaaHhpMFhUNAvFAeMjrA/b4CLrNb0CN9/G/R5/ln3wm//lBbdMzHcuS
nEw93/zlM9lAqHN6qLg8aDSfbN/mLN1+M5voIvan+vWvn+HPQcnlLePBgLXyBPmXHGeRBP5w5Y/w
ixWZzKGWzbGxdRvxMabGLjfH9m+e1T9/02w+li75SB+Rg1D4zw+ECZUkZh0Xx7ijGfuG/ErIxllY
AJH++hlZf/L6uYHDLZJjoiAk+cubFsFPTRjhZ8fWAfCt8Ods0AJVdEL9sLtNSoJb7wOQzgFb3qBv
SMjZzlla1I8sR77ux+kPgxW8/qYLZ2ZUy/mw+XFW/Os/9Z9eE0ZUfLQChB1eFvdX1kBkOBFGZxmT
8FCmf6ywX5zHcuSy9C8/js3XHnjEoiSRZP75tfdqpWtcQYx9Qy4Dm4aURbxZSLC/Zb//o+W+/+9Q
MBadkRJKy18qg+CKXts21tFro/4oEP7hl38nM8OEMTmckWG2F/zKgnf5XSU0v4jf3kSWB25By0/+
oRIiBZrixxcZ0LiPIPhvKqHlf4F0AvzfIwzN9uPb/4pK6AdLDvyn4DGfVUcgEmJZt1k4fvl+mWHS
p/xv3PnYVMRuJFWwHnRCn9HEDVTgJ5t1sm3wZ8kVYZcJkybKGwLbKPD8tl7rrIfAE6diIDJUdiXQ
9y7M6xMLR3afxoPxADdKHaOx7M9eXqhLCO70IDVMzPZ6TAla24ykdKHVR2/LGSkS3UZtWmWrQzh6
2dMcFZiHw4yxQGQVFKzCJKCZcAinWw8iIwaD+R4Y01J0TLkMuHvu+rm7pcyiuVSS8/cowevuJiRP
LkUjMXYCEpMx7Asx1NdxOWn+YvSd+xBd6ZkbXHRP5q3YeKZI3mpUlKspW5LQE6zNt6hEcsDL6WOP
6prXAcMJScV0mbBzm2tsrutlYqVAQqktO+PNzG4qUn7bwuDVKQRkC7OttlauxDq2G7GzALCumahA
wyo9603GcoTsW3aksskRpDjKvfRt8KgzX6VRFnxEpRE9Ci+xCXj41CsxKDYERUiC8lPIsQMOQ7yG
1C6Pq4Ro+AU1RiQD2KLXrZfQzVBSB8epMNz4YoxTmobJX2QJpyYcrHWxVSTtAY8Rkb/qvCF5jQsn
/zQFler7pp8woNdFr+eVGUz6NAc4FipXG/Az8xnYaLA0RqyRelswuHArV7AjoqtWDsHFGBTVNyrt
dLvOES3NFdY9PAKgC7x1Qx/ec57ldHsyBlYHW/M41mTTiocAIIN1GsHvXk0uVeSrMmzwZ6ogjPEZ
mt1H1RSD2tF9Bdo1NjBDdf5Et0LkUVtadWRufFumFW2tln5sHVuckdGcU+h1+oHmz/I1Mm0mhF6L
lHTZRnwU1/QjVu917k7fdKBK6j1iBjCrgAztC3EngvSzhS1znyRFcw+7KTg7jmWEm7kaMAzT/n4m
h13XdPUoS+Bqkw0SQDE+UZKac8CHE/fZVYmLCcCyIN76af4GfQIc6jjxczijw4OGQkvvcpvLcbUU
f1O1A1HXwBZIrwva/IomEDHsDS4dqwhJ6mkJ69+5bTnjZwbqMAVpffClgj7sVFCQVyZIqE0duWNN
baVI3yK+XMuvhuh1TpNl9cGMNWECp/fksUdBOGeGS/WzcLIRolpN0QpNeQQbTYLNIAly3kDZkbLe
2xRDr6RdE+zTZjMw7IWEcpi1wrMbIn9nYv42RCPEmJKWjsF+x1pL4MhEWnxz/TFnPGA547exJ3Fb
d4oskKGHh3HoqpOSNrkZ1xEXNFdxynY5Xa7J32GInEb9dda+ozaRbp2tkPgv0ZnLC0gNHsf+yavW
xVQVO1h1FLiPEi14Unv+7nlb1rRGEmfBbGsr7C24K1cAi8OnQCT5umhtzhGA5Ly1YXW0H08tMfL1
EOVkyedFXqIxy7TW+UBf5iLwOcQaVB1/ItGpR7DV6tJMrTTa1q0NGdlwxPBs8EWxdvjkmg7LRo17
0k5Uw1ekNSxsnrTOr+bcrc8VxWHTrugSxH3sh6DljarF1eWysHSd113XdTpNq6ngCN3mWj9r0w/X
MYmjNO/p9S0a1uk+yzgkBeAgt+j6ZHrmoH40W5FczVLM1P0S9/3qhFFzol1afbN6P8GP4wIf7PCK
Q7scyROuSTCYqJA1Tb66oAMwytt3s176BZF+ywu2EjddR0lWfzgYkxfSXkdRRtEOwxXh2qjFJUJI
daOthAynoaE+rZnclHLF8/R80LKZQqaAy8Bh2Az050SaBKfJuIw3OZFzYM4PTd7UFwS8ipucVwpj
ckU9JHyRLG33QttaHcq8FTsnRmE8wEcO9DqJbKx8VuYBRmbmkHFpD0xHb/ho1t/BnMgLEwjjxtJa
dysI3CxOAWXb1N8y+Z7jeNxkQ13TPaBx4FSBlLdAEcTT5JeLrb9OaXtSpXhk4FUjTCXyAlck9GAa
IHHuyyqyb6pWFjcet5DHGvQFL3fi8fEh75nZu4m+NAbpcX8Fcpy2O2d0oqfA6sx8M5a+9R0rjSUv
+QuBj3vY+6B/ykl+aykBKNmghL7ie+vmhxCmDQvD4DIRjv3mhN0wuWbuLnYQfJhbh4I4ymhQHrrK
CBapdUaP5c6oy/iUTKH/dUrAFJHlz2/ShALETNT0GQxlfIaERDvBbFnnhBVpTa1d/dRFZvpY0fe6
sSZ43lyuHtqqd840n4hNlyb2oXZz86GGRPopkhKPtogEXiS7tI8gFHxjrWInfMjNyD/7ZfxQgp49
h6QcNulULHYyeJlnNCBrHTlV2a0JlWESYr+b1XZJheNO4GVT68lPHABiGRZ/PgmZXb3GVBPtRpxk
7q73U8oSmXEeoCj6xzbi6ABGZX7PcJ0QWKoTip26Ut2UtFCcAND522rw4pe4bb7lVQQFvkNfDGNG
ogSX8Mx2mAKQrdI76WNaNehAO7i9Kna1MQB5lJLu5oLMzQYaJK1/QmvRXPnY/1+orIIEIS0xyi0X
D1weRWM6xyyqWFy0LZ0jQbb2oZ6HkuRko66C1Gy2rSYTkTPspyKhxPpkasfeOyxA61Lk/YPL1nIL
j8BGZh0GWMyKgCsc+UG/zqQOKY0iQkgoW6tjX4aKlsBe3JsOZX5WFyDNtZHrn8yo9+5tV5GChwZg
7Qdtw3OWo7zGgB61l4VeqtnRXPHPJ372Wk1B+K2b0vSuhXfzvakz22dX5iixLlWFymRRpjbw/5C6
XrtRV2RY9R2Yw67NW7zCVxkeGt1ihsH9O9HJ4QaL2aI6p1VhQNzXfh2vbG3Zr9y8TW/TJpF68hyt
mt0QyNK4Ht1GXTpRMm9g3obh3lY+El0Sd9NwDEJfl4d2SryvxB/FY5HH/Z2/JOzbNLduBqHwRLWu
BqLfAV04eIUf7T18YN8odC5vG6YxRPiiLr7oarO+9BQMhkW3TfD12tOp8WpiTgaOmFsOsEO9wiip
nhVSGe7boV9I56myH8xkrL/agpBCoJN0O5JauZadF2Hgdh1n3Lh1wzvaNDGZsSn3P0rHqXLaB8V0
bfRhcRFUhblvaJ7Hdj+0TAEZNb4TrmrhizTO9NqqlgpIhEljy1Spf6ONJ4FuY+PQpwArOCxlu9Bd
Wtx7P54lAhStlvRpfwt6DEdJK1YDHNWvfDltBxNOUZ3lkPsrVeePOOnuMpXDpM4ifQoAw/OdDR0+
gARK90VOLeDamKp2U0ARwhIQesFXxvHsIGGFLrRGGqNdwBfSfsKzVJ8Cq1zU4tK763OvuuLykp0o
i8iekT/J0Xm0Lryn06z2oMWXzlEuttfotz0+76wdX2Q8mdNFOdo9I5fA6lFFC2FRbRJF06FFh3gP
s6jZh4VJPXxhgI/DY+VX5Uo0MriGNjQfyIfIT8PS3mcUhU237ZN0TlYUNstm4+W813hs7VjsBeyr
xz7QAq9WljzPhkG3WZCH9q6fyoC9TQHlwkp55+MQACrRzec5tluMXsvmSyaF4Ww3l5whovBuUpN+
G0upr3xa7R+w719a3M29FZYi71WVcQ0W0ZHK3sJ6wVkvvKmjCkGQzUj9YWMOxFRWKp5q3ufMDboV
CPgUR3OXzMexrzFda9hPySrD2vtsRhaTl65uGdWbcTOsatOs3h2jbg9D2cRXJRkLAsBD/bWhLO1D
125wyIrUeupprJrX4zRGR8ypmvJF8OPxOi/a6GgEzmwc06I2D1QHj5RFgohZuZNqXzDsYqRFL+lO
sbLzap96zEZXqaWTE1eC+OA1g1jQu3W6ahlyE3pVnEOnHm+q6sirbuBBzYAEQnemFNeH8VKQ5sJi
kECy7kHf4zgMLfI9mTHjZbCXF9juILGYOjkQX6creqBj8S7ik3lgtlC84VgB3sQtG+huZ+cZflbb
uDe7pjvnmdV8Tcd6OqaWzQyjZsNfu3YIYcPSLj/pTY4YhigvtTlVpzKIYKDG0GPQ7LMyec3LrFEH
QYr5RpT5Yq9NK9/h+4Bfrwvy7w1MHJuvS74fGsy9BrNxQPpZRyHz7LogFOggYLxkmA+EFMj7CcwY
jiRYhkuko4c8qXsOJGVv6wsdU+qwwQPpTKtIe9VBt7WJp76IDa6mKlk25TgHgNxq3hqO8WZOU2Hv
Ds1Fy470SpIEQFNB6wBhByF8kOaWn+Fja1tUOOGCoZ7hm2OaBGva0+ruUwBgpt52NBzFmNSm850i
zo8c4t9uHse8XY6RhH38TgHIpDU9PpL/1p9jlJZXUZOykhhYL29roLKPubvcKVr8ABt6TghpmNKi
YKyzSL56bXgQJtR9kFL6WFDxVDNBzscnlHRBJ0lCKRkZq/CFMvGYkZo3Z8vQGq+oDeY9+uoTJeUA
6A+MtH6IZv8pZj1M1ef//K+vH3lcbGLyZvF7+5MeZSJK+g6jg3/f5bb5zFT857/0O9fYp0MscJGo
GFf/3iH2m4ble18kA4og4BAgoKxK5KV/aFjyi4S46gbeAi5G90Ks/ofTTaKJiUVt8igF418U/4qG
tdSU/SRhmcxqRcA927MdxiTylzlJXLhQJwKxwO4WVjsB8Pah66PhWfUwzGAcPnQGDLHCbjXNUZmq
mKaROnUrixI7d0iyb3na9K9UrcbHMA26LdVhLjFn1mPLaYGYEfO6HT1kY/55xcVlqM4RzpzPxPPe
BqwHm2EOjG3NjBvWPTM6GF3hAxR/Amn0DX61aYd6LQnWbgwxseOBfDpPpXuXlll/mVl8HUfbG56I
RJtbkxJsruZBtwnStrwvy+B5NIi9UTgLdTdlP/EMtCs6nqFICEE4RVNe3U31Pel7tVWaSk+7aoO7
ivHQpuva+t7JgSkQXMy30cCVVjaAbWOyHvvWDAZYvaN7oKI9+x5Q2HjC1KvepEeYRdIJ+NZRDfWQ
dCLfUz0JPt+Bfr0hI+PTKZGPXGBrL7ReUkQKjgQuqKFaBqeBfPC0BqSMp4dp6/hiM3mtmFeC2CIz
3ZvfSotIvclRgiR1ZOEPaHr3CtwAGQjuTUuSNdOXqoaNu0YTrHoucmU3/OeS8Fm0gE/+bkmgUe0v
14NDnL++q9fsv5yb149P/bO+/dsv/74uBF9MU2JVpf4G+rbzfx2wvvuFqY1E18Ycy5u5/OT3dcG2
F9nbsk0fHLkQYGz/bV2wzS828yRaBz3L9X/86H/9j58mbfqX//4jZxuryq8Lg4+wbZkuSjmdysL5
lYEKoK+iRUnuUTxZPX1NQk8HOI4qquvendYmMmiq4GmoXbn3jCFf5U7YbvwhCY/CqwGxceI9pL3G
jcSUq8uDfO/QxPqSNam/K+EPCtKGaf1OCI5LtIY9lw1TdG2Q+ruTgTJ2ZVf8sBK1zQcoWcgYSvt3
FTVLw1aZlcOxtsydFT57tcOgtpuC7gqBMrsEAGxtusFrj/UcHanhcFZEG8xdXAU3ZkdlTQXi69mL
6uAjNbwOEUJN4b4xwm5nF4BhEXWz8SPi7v3SuWF3gYZPJNYb2z3hBXVgFcXlKcwCCb4mxCiyKwKx
8oaiv2E7cZGHQmlaAHW6BX/hmIeYzrnzAI2MEDDul1WOSW+PJg83Yw7j6rGfy/IzrmPvipy7DXet
e5hJhnDv0/Js+4ASOJdgBBZeGdorGZekcYFBgXQNlZ5m7kdJv5cTwRoUmvRZd5N5YcM8uChS8Q5a
C6AlzCvOoaQNYl/q+4ysFk3N2ocdPZvuKkr9+E3hw/0qwojio1g7p4g65bdq7KtoNWrX+N6TU7jK
J9k/l7hOrnjDeZ6sOquwLghfms714Iaa5miIhWvqibJtaMrvo0Mpi+cpbhBZ3+cXdbrYLjL7nXg4
PE/iMd0OO0TICddzeKGMghVXJNRw0byhZGc+9xGlELWHzhq4BECqLrWuIKroAw6YejOQGKPnVfgY
Cciq9gRdqlU02Anx5PBJNsSkXXKKDxhA2lWvSay0s7K/jVPFRUGA9+gdP7+Jsyzx141Uw8pDh181
YsipwNbbIfXFhghOs81d9UklVhjiC6nca8vqkyNW3BVvOiTX1sxPQzkHH27lRI9jb5HnpUvkaRpF
diEVMNKh4JawGsegPskemPlQmeJW17ZZkIYynGXra7AiEIn80I6+CZzGWFsgH3cI3uJ6tqd8lwze
SGVk1hH/FXxqYzPIHjOfvXszYm3YGTmvWZBYYGaaonuZyZ1dGhC177qcMkXKwOVuGsxmZY/0ljlU
3TKt2leT7z+lFRtfmoN6a4jxus2UbAY3VaTu4+IRsl1wrXh27dplisNlbLAUjLIkum5LMzrbM9EO
RPGlvomCEQgNQ2PutT1QxxKaJH6mBAoLrqd3Se1VgLxp1Afusc4O7o3cgsc4s9m9a2u8kAzT1oY5
bARAqV0DZTLv7eoga5x1HIceVG1sGGMJOOKLn1co7+8IxvavEz0wwsIkeIDj3wpYhFl6/2gCCP3E
p0eZ5SBuIqFW5LIwL1cVIWE+jkV1GkHuk2XFHq+L52zMODaUdQORbrZoPYnCorts5x7HYK5QlVWR
XQacCvI1NrT0hB+veEZEb3baB/O69Wzl5Nu2bcBLtXS83QU/vs/pj++2rXAMHQu+F95RL+vC4E44
8oHkgL3pHCN9+cOx9U+8Fr7z8wx+iTlwEFz8Agw1PTafX1b8yWgdQjGRubfciMIo5j95at/D7nlh
RJusrBKl0EUpOvlN5yNx8B7vZD+S+6wb0Hhcc9zG2rqzQmGY5hDXoXCHTZNk/SeMleiB4OB09Ovh
4IwZHMK5Hteia14kl+qSzneCUfpCZEIS+ovf63pk7DFb+XkEA3Fk3FuDOcpwKltaXYg6zymbTuFX
AJ20j0Xf2B6jEbPd8jqKdTikyab3etJWwZifO38IXjClFS9Tb/Y7MnXFm8Chfo3UXl+jjkBLHRbA
Qjv4zxgkw6OX2+F5WqQx/tPfNXMXP8MKURdjP8wbugnldgYxsmfaMu9LD7owk5TpCAwQFNrgtCGk
AxHdk8NDRBxmClD5s4e1naRqlzqBtV806F3KJrvNbBz47EEUFDY6bJ5a4TKUpPH8KbEJXNZZ4Xz3
IL3Aq0nTyw7KM5AGN7ms3IxYJ4MW98kAgH0TzNK4tzWyAtdNSAEz2vcngKfxyaNs9Mn1y+Kswro5
EzbtL0wwpQfbctQprM3mQBr4mDdy0/ZKbvyyade1XNL3fmeNt2IYhttxSdD1Q9HBwcqseK8cxqZc
zwnnT3Vz34GTXptixoNeWuLNQRF7KEOnDJg+P6o2GfCxze4AOFojQxCwG65mW7SnuWkVNDY9XhbY
M0+5pOZWell8IsWCVtP40oZ9gfi+ikiUrs2mh2VLVO5GGwPYO3+AqIc7FRhNTimVS43itoHDuQ0o
zTx3gyqvPEqOCZ0XWKsju7pAPgtu1bKKEDLnuOIfcTbT81uQn8XqzL2lHhAqjGiCpELcLUE1WCds
E+uJpUova1bksXqFyzpmR5aie9wwvsMBLd77Za3LGsx6QyPwpMeL/TJz9/OPhRHBm0WSlcLZdMvK
2SxrKHwQ1hmC2TMLgUJmgY4WXFP2WTyOyxrcCGe8KIaSNRfy/vRchL3ciWFiRbfK+q736/JyBhjw
4g4e+Voc3ZvUYDie/9gYkmWP8JfdwspgAgOBZA+p8QVBZmekFa/harMFmUEFqDwwphaKmFX7D5NZ
ujfAuZyQ+Qr7GpdDG84UuDt3r1EFL4y+ogd32Se7BpmZVkN20KKK5NvAhJatgs80mCYRV5dVlves
oW1eH8oQE22oqCwAu7ls6cSHeGMnA0857ut+Z+W136yYTwa3/o9Tw7QcIAxOEvNypJA/Dhd0oibM
JHx3o5ZzB0LeKgxUjVC6tEYy55Db0OjGS1StagMFdzyGLj3EbQF0puLoswHHnRyTrhME3iXqrdUH
IGqYh4w0gabplSt0crRBcF8lhHa+qtJzrgkzybtisohkNoxod0I1wWc9V+I8ZoP7jj7Vn2M9xY8G
hYj3ISYCvYnMbpmoKGNjAIgbKTpz4htu/AMtuqiC155hd4fGqFPYDfwq64bwFou6cM85UYiLCgDU
ddv1DDGrwW/e6E97Nj20wUAacC9S23R3eSgtBuC9evAjnnjCreHIWIE0tYISRrhJIgdVmqED5gbj
7M4Ml3xvdO7zpPTOuHPdNUN6Ph95XD4wRWIIWJpNdrSNOGk3OcBUQhC9TNh4q24N4zLRV15FJM3r
h+DAwdJ8G4O5ewfhtgj0M75ADqSRvRsGTNErz4uYVEU09H2d4L/uyWPwLcbXGIMZqdLLoZHGRVD3
YBeScbxg6AUhG8cshrQaWAIlc+Y3Cwz6/yHvzJYkRbYs+yv9A6QwKvBqhs1mPs8viMfgzKMCCnx9
LyKzqiM8782QEql66O7XTLEwHAPVo+fsvfbMBPsB3ixBd5WW75BhJEfGbXLkpnniFihp9pZaAi2B
rjvWymqL7kvkDNFb3eOT1107hw+fMQkR4Rf6v6iDyQzcdCTFnMzaXyj9bpezlevJrdZAry6tfHHt
O1SBKzUJ+ybhzwgxtawdQeBnVcPnSWfkHZo2koacYMSgANCCmoTfrZd0zWZR5L1UMrOPwyT7i2PB
lokMt98o3AZ82J0B68QACcCINgDnvHHTcgbgpC+OTF4/yFX9AioUywejfg5IIVFVLjR63nbiD1dl
2kR3cWFNO1YeCusw05/SMWH+XhVPhl2bL3Zj9Puhz+tn5Tjpc8gk93vG+x74qMP3Q0eEk68/WSJn
LABAQRwcu7ogO7lOfdei6B9hUI+j2GR4F5fxIWnfG30YAYqDzhFE5tR2ffBEx74bZs7Rt8Duz12d
bowWAQjotRqICYbrUWkMNWMRfjVbvHGR8KB9utVS1s/lSKE8EjGILOhb38fhjoamthVkop6TtkhO
ZKpG04k8k+pOaIP5EHN+IVGJ+KbvQ1ZTLlqZ9M4l0EeL2beV3pdMJ2FXoLBdpUVWbJl91rsWOhGl
cY37SQsdAeQRtDv/6pC85wmxDaFbt0eTlFDeH8nfPuThAeNIesJ41609/tCJKAQNOxnHketMMEAv
wfJulJ/LXR3OIwcni9A7SK6HER7bLnH4/lHP3ZeCSjAh6HHyL+BFp63DeHdrGb37hvTB2JkD8bTI
BrJ+VRBHplbtpMNAL3GIrepKHtJcvvphf5ld/WPpX2wAJhjv3aC5134D+96tHyTG9Ij8o07emVE7
0WNPkvlbas28BrH3VHQlRXXP3g6r1wjU0KqdpzdyNcXWuNN7AZd0zPUn9EcNFI2Jpbhph5YlaeiC
CFjKbe2GBaIsJKNagJKse6A9MT8I1PCw3XSvXyPAPpOiSaup4m++ycvKvJCaSvBtGImLZUfmba+S
DtIKretyxzBHuyfexbpBcqM+4KuHciGk1CPQvWiOxTX+CnvfJhllkVZeCg/piN4ANZPAgIBBpzuR
9MxiR5Mzxii1oHC+kQmVpwDWEFKAw8nLtaLtGtSw2TuVzlcUhKfOxHqn9y9e9lbNjJ/gqNgdXbjS
TD9SJ7rKsgKOGklRt64TNq88X2xeYuqu1exC8I/L+kUfGF2Rc0kXAtCb1u583ujX2ZHqURS+9QpA
wnkWKWnoHYPog9T09MhOEJ9FDnGR9F8DgV9eIGmD0o/I7NAtY05sa8Dz8K3dJmkt7iY9nN4YB80r
DTLqoZ1tzLkp4E+3xBW497wWX23dueNLz5K3JlTJsBZ7QLyPbKc45IzENraRQpnS/PHehIOxczTE
RxM5wZj6q3RvY1RY4cibgykHtDMkxrinhgSviFdWEGNi6eGNk0NGs5sF2pX39iYzjfgRDFayG8zO
IZm+b0gHbf093IsY8UnC6CtZ+GhcAzGPEbKYAVL8SzNMS2z1SPRUmRR3EY4XKLuVNm+HZcP1MKXt
DCN7zBmZHrE/9DtSWSnIsnjeQo/lzA+G58FvS7mZ+xq+O2sGfeAprzekQbrmuss1hRtaZryBWamz
YGNsHhb/ZwpSwKzWnV/wiaFjVDMBVn6aSqCTWGncr3VUWvs4Y4UglQutS4evB2dhsS9NYmS7smxX
hpelpFcR5hswzVbwvRykC1l4Mo0wvJQwKiESfnFozKSZfoiQ3htxiE4zzFZmRnY40okX1GhkjuMo
3+TOPB3p8BHW0Pp3nMvXpg+nNTMLsP9CC4tLnJno/NTgQrrR5k0yOii7TJA2K3J9c0SZjsstCI2D
aisDa/SAptSU5Ucckh5P3lRy8KxJWzeEeZCgECLsKss0I+ylyl6JMQDdgBYnvLO1wb+UFNo3nFW6
k53glCDWlc6SIyRzac0e1l2U1K+FsJBp1Xl1wtuWcv6r032tdG+PTjLf2UPbnEurlHuZqHU9UkqO
KCBQv/nzFqa/seMNsx47jms3nUbUcDm47SYp6H3Evr4ydCRA3RJnYDrHUe4nj/vZlz6o1X5NYIl3
Z5aDv0uVmz5hR7IPTZbnZzeReIp4BQ+hSm8i2v/9n93tX7qhv3Q//9VRGJ2BB7BEh/XsfxL2khli
hqFteTttmuTGsVNAmYhA6MA7wKdWfsv518rHCK9QiW6jzRABBXFca7e5yqYvAD/qdpPbTryB+zzj
7F36lfR08Pj3vg5m3IhhNJFns3Q4ddFD4vFGGoQTDNsjwHibzCFOiNqfWVD/3YO8/4sgFEt7nB/n
38/nzu+ZjN+/qe/f61+mdH9+7q9W/AKPQJjru4zUPKZuPA5/jehMmvRkuui255DN7C09k79a8Ybx
h6tjI/Ax+WApEDaX8deIzvvDBNOCJJwzlmvaHM7/KyO6Tz0psSjLSRx1dUMIkzhT/1OCl0PyR9xa
JU1CVRz9AseG8vJzVLRvHW/dynb1gCPRD2zwLvSipUmjP9F01M+VHF7IW3nt6/YKhc3SQh/6fdd0
N2CBWHsEEq+q10Aj19KGX5m/dB6Fi+5nLwoikT9MR5xcJs8pqlBVA5ZSv4uv+3XM8OOP8yy6bbqF
xN/AGfZrwy0lbrSDD28HY5EGWGC2WfhRtvUNMuo/H/5/+1J//iacBMsQlqHGMlMlQ+7Xb4q01nAH
2kZIKxcCInqoUiPAHfBSHQU/PWL/opdmLW3CX4wBtqCfxsYkmPjaP8a3P7cRJ5GoQoOJHZRi+OqG
OIYRYD1DlqWj4RtYk4E65oJ4DMqaOnARlqx1YZNAEzVobSk69+x1OzshMp1DXFkWF/Soc+A47Uuk
qVMl3HczBlxXCwYT1Zd2LMjKsmIstQRiTjaBsRyngV5Y+pE2lzwg+SSPbsjGja0nKojDCenY/No0
yZvVuMUqz3TnN7fbWH65T/cAp43uMKRyBCS8T+3EELjiMFmIxSrP28Vs+kYx4kGNO3LsqfOrl7oQ
75oHniymVga0RMOk+IYp9Ps//xg/vujXCwEHs0itsJKYHtrwX3/4KcaWUESsxXnHHMJoEAxRP794
kVxS5fOveZ+d7JQKP89PbT8/VM50O4SpuwMtC+nIN2+tvr1fDlej0+zsyH2f0+itmIwt4V53v7nY
Zd7+88W6QngsQpz0dRd5svXpKS1Tj8NAN8YbXZ/Zbn8Is9UDc9/7RhOXukseZF8dCJLaz4RiJ43+
hO+fIbbNGGuMA/jfASgEQuSpCWeMjrFg+FCTnP7P1/m3X5frxGhM+orNq8QU81Oj3IkaVyQYKIBo
5Pe1l2KJLeDoN/CXldOfsCsw6EoVKFDRoQRq57ehme/R6W96Gf3mYpZ78ume/XwtnzUMtESMPHfJ
rw/xd461vkIGx4TcWrHB7+Rvv+7HmvT5+4TO00TUoeeanxvlrhXCbmbyElgdJ2OmNOzeXRvgnOep
sO+NKDe33lRUwVAhISZuLbkR8XSw9fgNjSSVYspsKVL4Ykq/fAEju46g6BSpfJiTPDsx18jXsD1G
eozJrV/oPQpPf6VZ89nrpL1HNDiualAC63ZAZW9WwN6j/oTviYMeevSNbTdn0lzA4U2A8sHzyX3n
6dMGLgioflDVSP8ia9NZ880/PxW/LrEuzCbBdqALXHzYrpizfnrTLD1HjM4PMc/2ZrajbVpfjamH
a/M3MdDm318T3KDMu3XG5Oy/zqdtwyG6wCxD3mkrdU/JkH0vHUxC4EDByS/WRpCEz+mo7m247l0/
3VmT+Rp6hWQIGL61obcuHfkNfABpbNkeYt0DU5jLWOW7f74hCxHr06P563UuheZPptJFuRiZdZPR
ARDnyVBbTuvpWk+LFyQh+goCGp6sekg46OL7yMfy0o4IV8FIvkRYpWkkzyCPbKltRiBHe4sM0ksr
2yJIIW0DYPfCXdQI+ziLNnvqlV2t66a7Giqmb3bd4zHqcNRrZs2cHDTCWujDhBkDlFLY2AjT1NSR
NpYUG0b0ZJ/Z1fPYpe9hvMzmazW9TU7/ZM6eCGYqhw/U3/l6xACxDfsmOiFInLcQT57++Z79/SGi
2uH0T2m1qKOc5af/6ZZlnU+5YRHmHTkhI8aMRXDA8OWCwze3//xVnwyyywP7o+ZAaWUitUCk9et3
jane9NKq/GAwZ+tIotEzc1KLTLIpemIiBAoGO5Iop4uMPvDPqHWFwwpyAxus6irgXqDo+FGc9sbw
fxe2+1mZxbVZlsNbiwCEt+lz2Zeng1E4jEQRC+XHKdq6jnaam8ff3IHPlcoiJAF1ZjJgN8hVdz/d
gdbMon4QOYgxJgze6I77iQTVIHRQOyRxFdC7vFNRXb8Dqn1M1XTrSAvhB6Y414ba3cxAwZs2KVFg
jzd0JuJzrnWciELX/k1B8a+uVHg2myKPBdqUT4tLl1phPjoQujxRsaokxXZI4RHFzB8Jf0PvHLtb
cklOHm39f75Jy2nvl/Ue0QK+SDh1Druy83mxYVzQzRWMwYAD+1OoXJaYdl0QBmKV5t0wQYZB8vXP
X2n8q+8UyA8FKcfsM86n38XHJ4bBjbQc2nw7UG9oQJJ6PNY2JngzobQv+q9xNjw2sf1OAvS7OZNb
FWpfEDmSjqNV1ZU3lh+pax2MCh78bzEOf1uA8SkhNqLAXURHvEWf3hytMWg5dVrAWTxIUvTlTrgN
U16XWcVgdLIZIQ4PEW4xmmvxsZ/Fm6zacduJ8LVlcAKmy74z1fCRxsTMjPo2giG2AsuwSGV22NHZ
qip6Y3X1VbDfoq+NtgPegwOUkN1cEyOTZjjxCuYs09iDUnDwQmGnwX/yahCES2DYdgBAY0fIcgar
zX7zC7mfpQIIsOA6LL7kxWTsf65vy4SOpmfEbiBxDJiFczt71d4tB5KG6jFnVNK1G+nEl3qM8rUR
8l+ISKG/m8sNdLO7rlV3dpuyGWiMvBNCEkazZYN38QcW+ovL+CMowJBDm2/PePUW7D6Ld6Pw/yqB
W7DIzm5kqyAJQ+BUsC9F5N0Plv9qmMnFgIyX5YyCUnaDdCoDpTNamvv5W5wOddCbzVXbJ8HAhRp6
cZ3n43lM03OWZ86KPvD70HWBZpG3kZZq13XiQqTsDkD+vBl9Mk6MUsxbG38DybvNptJ0g/geggQ6
0hkmIxu3sS3XEOq0Ff+Lhlf9VbXRdZW/uODMku77P78sf9tkPYtymVeTox2Suc8rQy/KED8U4koL
xCp2I3c/VPuGmRYa0h/f9P9zA0X8adhnNf33TZRj/E6/9b389ksL5f988s82igee06Eeo3+PjtgW
HmvCX259Cw005fKCveBIw1r2Hzpn5w/TI1gbqQ0GLoIFKAb+Q+ds/MG2ZPq8XQ5Z7ELY/5Umivu3
rZ5WA4+J57GAezacy6Xs+Kms0As9jUJtmneFYc/tOu/BX63oFKDgkb3TI15wQvGM70bPA9kKRi21
zDidRlMbGSiFTXvx7zTDvdIBX5Fs1zlbWs/FxRv7xRUSd3cVDjzsBBWtfVyheLamPNnHRPOyEooi
KGxcdsrHHH6ZHE+NZ8Gk9VQTn5AQ79tH9BVRBCXBMkvH6u+60twAc8nvCKhxJoyu04Qrw0U2sRkb
APW7yo0Z8lT41OmaRg6HWy9N6cz6ZNKivAzTu6F3mj3Rfi4hhmP54pTV6HO0MDB/y8wgmUeGi1HI
6h9cKRy1JhiKHHtFDuFOOTUFI611DMKKIKOtY0OmJIOtgWeXzJSa8PTD5CrpDDyRWdzYRRC59UzK
XhZa2Yp+NHUALofQ3acukta9TZ5cuQlhx7lLdoRgjheX2huGfd8nrnZKzlWImaQp+uQsUWnpK0hS
bnIaTbzJgZdPXbkuLLcVeNtbyciB2K2XSFX9a25myl6Jvqu+m7NmfcS2q2lrratruNkJQg4FZHDV
OahMVz3hGNPKqcdsb2imutFmbbhNGRh/tYoYtjt67CjfTI3SXmRjT1pAjggYaxsQ8o1mOmEdmHaU
Y3mTwxytw2rIHyorH0ij6vSuXdsIWysMSZ7xIWrUF7iyjfx1djsr3PYa0EWGjTNQuKSFZhnXLZkb
qZvNYLhCzT8Z5JBujRr7vtnKxdas1Tfx0LZ71AjNXZx6+lUzJmDoU4K54V0CmdlkDoEcOnS0K31I
rX6NIcpcV8AZj1rbmRthLzG6Y814I/FQR85TOe06u6nAthrTNo4y0rOncLroUenvJRGaT2NdJc+2
nyKXtGZPrT3d8xhkdvO9UY3jTRkxYbU7rHcZWobrlBHJhn0jwTGPlKEn1HTb82/t3Jy9mWYWQlnZ
ediNSn0xnZsbNbfkSBGmctF6lPlwCcKjYXTV3ixif1taosTGFBdPLXNs8q6sR2FhYMUlMaJAptwc
ToPJa7DyiwRMHLbOO38gaSWJ+UtVr3tB4iXy1IStHoRdMj0y5iH7su/Ho9URQx2787BuwDhOKzEh
1jEKm/vPVCS64Ygw31pQOgMiusZrnnVrR7i6Wwcxm/eHh7LrlnmaGaS9Y9zPkZqfQBOIfQ4x1N+q
tGFOY411+cS00HwGNVs/ZYRMfOANSp9cMruY0PR7mziB61QPOU/IrBM3k1k0rw1coNsScu278kM0
tI3p+vdm0hNJEsMzW6dF7yzl0JRnqxFl2IaQthmdmDDf1QxPlIGItB9Ns4mu7SHPAmZgxZcxSt1r
D23cWwrNeBMXTgjUUcjhzvJcnP01OW4J7q1vrgx92LONbpLxoznTdeqWuHF9Pa0/ENoaT8uD8GDN
7vzBIEvVgaf0/HFudPd2KsbFnqwNqzHuinbtOobi78SqRLCFZ7xSRcTarrfHkhl8nodXYLP648Qa
cReOSfS9QARRrcQwTs+ZX6LTlSzNewtEIdWHFVofWVvhRpS+1eAfyUzx0PslfIi+Txhx5k501xZR
+S5am7eflESiirw6v9ETMZhrsJq0XA1vPDtm1OGUnpeAUTweAa6bJSaEMEea7pRGgmegbSc8V7aJ
Rc4ObbCWugNQv81bYQSl0QPFhNnQbOA39lCSrFytiAHnkC0wZ6y9zpR3qMGx0lSwU1cDuu/7NCXd
RkDtOuj07E6oLcK7KLft15BkqmOpz+GbpuS9XhfjOY16RbylPqW3yBOyYl8puI8wQ0zkF1bUH7Kx
NQl51SbzQFaydRaZ113yJovpago/Jj1w9K/gMOsm64NGYkuV2/OtEjJSezPpkCXpSf4Qk+T+ZqYa
VfEAR5j8Gp24mFQdE9sX5xwAzDHJ+gKBZ09wSpaN/nVRThM11egcgU9oMG7IJqRprCtAWR1TUw3J
C4TDNbCV5sKrYD4K1CK3SLeJSegGccQQXbyPsvHfsWL3uwavNHIny2q/GV3nYkVPzIfBSBBV2iVB
H0z+gMq39VdyhtW7X6dzRgyz0yEN1TKQkShs271gtEbsbJejzDHKj5DTBTNXqo09jl4cqY2lTYHp
SOfQhWN1ThXKwgpu2YqudAIZmgnHltHDdIjjIbvVXFuDp6J7Rb1Nxoz91qv95sqHEZJhRHIKYxWr
Qb1rKL6JWSY95i4GNf1hDUT1XRsZWS88dzYITGzC5SWEvAWPgsiptpho3vk0bW7LygXkJytCnwnK
4oCcSbY6bLJkSolBZFdSjpzz46I6xghI4F1bqfnNxQ4u6eH0Cmq/ZSUn35mUvzXNQX8Ubp48sWdn
ybpN6g5mp18Nb2SQOqc89+odZDr/0Y8JdzMQ7S7UcgY/68zslywYtP+HZJDlAxkW5Bs3nUxpMGi6
fYrLyXomYECMtLzbQyKFYDAsy+o4SNWcOsbudyCczaPtx9kWZRFidY+Ejpl84Zu5lNwQn0V3EVV1
z47fVB8xuS3PumrFLgdIc5CzhwNy9so7n0YUgmLLzIjCkuK5M9u4X3XKohxy0DOEB+gx4pLEcXKV
h032XPmGuFCwNfYO6wFq1Eb6+RkwpPcKyWxkkiBedBvS9ySyMTA1m8c5stHstrW98FKzQ4xUBKWf
xcyLTCPpPqai68tNTczxLsbc/VpGunoyWTo5pJptffJBI2wYU+l0lmdz3JtjHh8J/gQmPCEHNTvC
12EabhNyuTnCpmmyBow3vE3mhMqJo51YQwDIXr2pJWED8623b3FHXFkwEJBKGPrwPXSkv+lHqLgU
Rhu9XhR5lnwvUe3vUdJlq77LnJPReQ82sNudIn2IaVb93Np5uxvsFteCO6DLnNPB0eGPS6D1kJrz
+4TH5LkZ9RFxxjDvQRoNxcawjOTOnP1hPAI6oW0M2K+LNpzn7BdfdtOXmsNvQlROAm5A5T6relqE
sodOU4fxOoopdMjlc2GegIBYwR12yDHv6/w1aYTiJvqY0yeT7XMXLnyKOe6zG06hvKn+wq+oJk2D
Ap085AvbYnHaPCQ/gBfVwr7obdUHBsJlYIYLG6NeKBndwstIF3JGWtGAjHRyqtFuWQ8KWDC3fItK
ZomMcC6y0PVzoSt7o4oWMZdPGLxbxsWhMJC6uji5b6TX1YEmjCu3SIwrqKMhPSxd3UKqTs50Loxt
9oP+wRAFf436QQVxG+UGw4IKwcqUXhnjyLG8KVS2Qb0KWqQAtXRpZ4rFVctx5sn5gSGZfyBJzAlk
7AmjUwcUpBVeYC38EsJBCAaZJ+eudpWZBlZPlbg1mjLHVaORdrRyFhpKCubgSgHhuYncBZaCZn1C
7DaN89FbaCpSGOLRy8WEyMgFtmKXg3iSonJuWexoYRaNHr/yAutba8KGsi5+IFsWeIu7YFzqzAGu
w3WagT/XHjI4Lf7wxVAgmlaIN4OMevNQYtfBw/MDFWO7BNfs64UgY0kmi3v0iVbJqjkZWtBLXB8r
JiANFmUdNgIykoiA1l66yQYxN7B7BE3au6bZ8r6MwhldODV7UGOivp7dvH+tXAGCF9lQeek9l8wU
NIZr0mspcSbmYNeeFPmrzEZOaDEG8+JalrEOJbshuyxwYkIlUDKHIQygYQQqSwqAtPZjbdhUmjzK
+3Aw/efQ7TnoDG7oF6sMWgFk+b6R1VHLcVYEdTkhKhaz8SwlZMIdLFyPwGWlxnVqRsljpXnFdFtU
7YTcKa3sD9naUbWrm6KdtqHeuaQZuyTVBTlMpvi6s2yOHHlewUDyYmNm08t9xV413fHOKLAfBaLG
LiY3sWX1P3XxsG9JzDyNnmU/syw5dwL5MxLE0D+Vw9Tdj1MmM6qp+RlvAZRrP0ZlxvKbduuWbD5U
9o2Yxf9M8+P/OaYhzSVBy+Lft0ce3osk/19X79/6n/sjf33sr94I7kyHwtYjpMRDR7IALv/TBW7C
K/QpArGD/tIdMaw/oJISRaKjsoAH4pj/2R3x/qCPQXeE8au7cCxBo35yd/6T2/NvrXXYpgwaLEpD
XzeBJ/7aG2kby+sFDJYNUNcbJO6chrTmrbCh5rQzE6IuO9rES+x7mcW/aaOisOEf/7m7TlQzjR9M
sPRnEM2Ipbv3U2MGI7SOwKvON8aCsgg7QeXZ4YlukSCvOtZEbIIpcmA5xLue0MJzVxn615LYg41f
j3HBzmzTJgV7NF4NjidX4zw6p7KFDdY6CX7K1i9XSSv9i4VwDL8ChOx9KGY8I6FeB2Fbu7dgdJzs
Uhfw1RoG5iQN+2sGd/yD7lxxZh6VcW1XRq4HvYAllRQLkD3riGHEeJcLTOMrJ5fWlWvP2oOBupbj
WGHNCy3HxBkktQd3tuH7eZV/TWnDfB4C7SXKMJEmmjY9pkljbxqXZoyRjjMGG9HvzEl3Tn6G/s0B
r0WOKO219dhqWrJakHbZHu60iU2GHSdotaRX0CGcyuLcqzVoR5hS76IE6wDGVsxyFclOb15opxbl
X23eWb4R1QBy/CV/logIyOfTfhpSee6iVturrImL28KKhu9FOOmvJLJD/dUd2PVrfS75qI8r6GVh
sBA/CRrnvrTkc99ozmZgu1z5ZnfySvvkg3bZR2mL4BxqxS5ttDfR6/5F5zwogrwHw5f3sjchhqR9
coKUN6J9Kcbxqq+bmR8LyxP53cUuB+a4M70IuXHaeNW5RHl1iPOx2FtDrB4iq0qh6ylcUkg4tlJ6
GnJRfm5pZPp7XkIHEGUtQwLQinGXaZxpaPGcfewK26xu6ws8713FeAxYnoqnlatJb29QEW+Af/pO
MHa9cZ4SFddr5PaYRVPiyrfoQ/j5Qdlv/b62D5ELdbDUTH872Kh1qCrls4gM79nNMv1Sk+PdjpFz
8gx605yaokVhSVKd7tsXi0bEw0BJxNGi74iZqeTG0umfOIVf49BtiBzhF5QP2HZyKmOnze4RsGB0
HhbxDZZborrjgDQ3iEYSWdhb6vWWsa2FZ+rcYr1kI5cDk97YwNu5tWfsaytLmfawLdCLX3mla30p
cXDf6Va5HI/SjqAtUgHvlRW63+fIbO9dJf3HrpNms+IErL2liTmek76wH6wMSQBWobFxr+w481E4
jwPz0XBwQrU1NK3ZISdh2KH0JMJRnDURIL4sUl/qaUzA+qSmuWTstMabh2FlN+P+wilqeEuopki/
yLHNb1SRZgiLezIYEtPZl1VzkGXi7L1cfcwdiZdFO6ptVlrWR1S59Te2xHQ/RU5yaTieHeYWxIQR
1nCYosYarjgx1yfdSWpe6tHoHgUQ9q9paBEaUIk50AhgWZdAw6h3JUCZTCfENkgMKS+z0SLVtMr2
mZFks8l7ZVzp1ey8h/NQbnt4cB+LQHCjSlXeldrg3VfKN96LaBZgxeYeC1TILRw9+QgTv9rlg9TP
KKSLlzh1mieCG61Hxk72IZaKLnI9dWHgZEOm6HlgoKqlpP+YlbTX1simjPYr9rEyOsVWG0lEN7lH
HwhLito4fPKlnUOq8Cn+CEMLgKA96f28MWKcrXtTaTOQMfJzNxAp0azE1kTi+FyQ7tS3JMJHegM4
1BknsZKG5qOXSvFM8KSNBFeG8cSCRFQgjuOE1RjLEkbdmEDwdItFj6GTZfXFpncb1z+D4yqOszUZ
BO3BUItWHmOvQ9h4xhunVf+mb+fhQDspfAau1jL01galBUyfaDGEIS2L05Bo4XssULGTsuWrE5RE
9dSnZeceQpwlYdBArbo1GiwTa7r6wyaMkvGdNl591bWxNI9x4fmbQZteJ6WVJrEy3JhyyLX7srfq
7yTODpxLq3ijXNpIG52UL2/FyK1rAjEV5QsP/xxtinkYI1B7mW8hVO/Q0tBih+kJ9UyodeFyil73
KCzpLanaeB3rwQqGLs6MbUEg1dKkbrpXrVTS3rhZbT8Xdq2/NAlJe3ozm1+Tnrxmy56Z+3Zzu4Vw
K6/VKPxv0ppJAm5GP93RCNEZXYgZPhNG+Wo3ReNA8wVTFWeMBr4WfC/rIZxGAsIVLsRiVdnk7U5p
ywUU2ZyRBRXPikY/0SL45bO00OAd4XdgzaT7tUIhgri7AlDUrUIGCyjAhTUT7JQhAt0VovK0lbns
O9Tz1RNbD11FImldoHsQAx6zpCOKirTQLT8ZTozU67Z2xoixqUM2vMgvAZg0REUOFe0H4nYsDc07
WeA3DYfMtWPzOtRa5q6NbHJuZDiRsuIXrnWdDoO4MjjyriPkP+diahWr6RyfCr/h2JnBLV65nsCl
hW6NBBMfTeSdxpAHyow+Sw2FoaJpokyNIqGjCR0h/f6WokqL1v2U+CP9PF9+tJPuXc/QfKu13o3a
ViJTX0K4u/ilsAc7wFjb3WoZCNdOjDexMvy7OVPRk9E5OLtMgIS0nuE81TEZwzZAOMT/fnuWcRRf
S3QSktup2Y951QxYRgmhjLOkdVfEtE4j9gGhz7TcLX1l2U57AeuMorPc5O3AhswhZWfrFd4QzGMP
w5iqqwGtOWA6m1xhs9KMmzzJrSt7NCDOKFdL7sau0zk5dfoJ2Seu5aKA25/f9Rp4K2whBhYEsU3o
/gcUsF/tgZBdJdrrjCzdVTEtB8q05vv4oNiSSOkeu0pVsOiEuS5wU26x+irJ5Kn0brDb+hCBJRAx
4PK2yYmLacipypgfsMspTHM8VNRBFEIfcMLmK5LlMYN7CSA5YaaCY5xF52ylBi7oYMYFeVtmxiQo
kX37vZ8A/O1s7HVfcRFy1CI8CtjY0Nb13h1MnfF1iSKu8fKkpmEBzZilFVf5yjeKUB3KRNT80xFp
JNAOelAT9tSc5NTN/XrIbelR8jnsh3Wf9M+dI81n1ej5Bl8lKr+lVBGrDqk+kwjPs5NNygjh61xn
7q3dhuqJ1E3mQc2QZMfIs+rlWEv1haVbrx5xw0hAvmrgfSpILbppZD1fga/knFe69kOqhf5eN830
2sIe9zLKrNXXo9HnVQCucqwPNMrtjIsWXMnAAl6vIx/O2apxsva7n5kEfUHGK3B8qXS6d5CTYDSW
IwC1EmSps9eBV597Db7AZiLf7hynRf3BMZWvIdRsxLhVZXC5QxmTumUIm0UsGZQjzy1maHXNWAKT
YBtptBBx80KBsCNtCq8jffTKABYtv3o90fvABONDpssoiJ0tIDzzfmixvh770I30TTrQtDz6osHC
jOWHooMD+bEf3Nyj7NFHKmBB88DA9Iv3NYVKy4TYe6hnZT67sS6eeanT4UgIm3UqjHg8zyw6GUt6
5j5OhChwYIay0gD4Uw0jyRHdauAlfkvJWo/1aSbO5J24LFi1oTa75ep/s3cmy40jabZ+lba7vkjD
4JgWvSFIipNETSGFtIFpCGGe4Y7h6e8HZlZaZHR3VZfdXrXVrsoiI0iJoPs/nPMd9P1tthlM4j4D
k85BbXvdkW3AZ+K3B6Aw4XOeq/QJzYZKTnOM3mNv90O0z6tWbkEWaD90Iw0PWWgsQXjcKvuJVSPZ
6Ti9EN4j+KRL0PpnPu36WhhzmgdzQSiIzWG+C7vcPCKSBP5th/0JWWaeBHZYMbnjR98wLSOvd3TE
eFMzSorXbhwxB04pj7BT+o392OtmgxP0p8719ve+62fri/GrsIcukwQMx12gZeDJBJ3vz+1Yacpe
5onoNyF89X3VR+9lUj40Rv3d8osH0y65WF2CJCgyX8krm+/+/usvgsi/dIO8PNpa4jhsgxWv/otg
Mgs7s8gGrd+0Ictaba7LE7/8/Pj3X+U/aMKXnxKuER2nzuvYv5oBpm5W5jALUJfRsppUkhwuF2qp
txPxzNY/UzV0fNMv408SoLWFAtNAxDBA4343xsneT1opTw5DsPsscf3r5VcGxUs3b8ASTN9Nk0YB
1CDDdsm92N/iPqnC39WL/9NilP918xiDPBOGBP/1POb41pZv/Vv29vM45o+/9Yfjx/vNXiR9BI4s
T8EFvffHOEb8xk2EbYEng9yJixfob44fyHtQYXgmF1/Y0qH/OY7BDGQvvCyfPxH8DzxJ/x/jGNJ1
kJUvGhUqE5zfvygdHXhLtdv7/Ybl1Y51/RkB3JfhoWejgyEA8E5V2Vcj+vYffPc999dvHxcvRg36
Kt1BOmAaDJx+/vJHMScTXEm5cUiL/hEKxGiSuQNqV1sZXMgYullogI9BALPc2ePl+s6Xm5zOqP4C
L8P1nkEFcQDucetX3oRz8FIKNMm0SEQi9g0rvZu8W5E3DC0lIdBbyw7NIG4t6gpHuQct6klPZNeP
PnupQHBGA0+iKBmi3Fk7lCnpUq/IzNumvmUE/VLLuE15Py3VTc9VQ66jzhwV4rUY2/TeupRD46is
G+NSIxF3euN2oF3w3VJDWV66oBJ4Parm7gqkYHE32dUmq9MTu/buGp4p78AH5EEMhk6ZllxKtmGp
3oqljrOWiq6/FHedNKIzh0J7AjthB0YCvMR06JMheFAbmkuVaOVp9JQslaNjqxF1eFyvo7y6MgZT
3k1VI9bhUm72l8oza4W2hWtDPWopzTsPWtd/haNJvVpWPrVrlPb+Z19DKNxMA6K7qPX1b+Ol4o3M
pfoNl0K4qxoGTKWYMm5x1lstvcC0mMG9+Ig9bjhiOCxPcGvbwNJs52ZMCnHWE2TAG3MpxLG3u5xx
FOfJBQ6A3fN2jLAeBDMbIRQxS0nvYHRaelYK/UrI8aSW4j9e2oB0aQjSpTVgNlB/a0qPfgHjmRat
3aWNMNlarU1mUdrKvfQZ0iPR8TYyGe1Q3mZobMHN0AqrsikC0dU+SC/iOndcJ9R7QNfmpyI39Yyo
CDciqcQkVBmjRO5NZ/67oVmZQ2n8sDXX1jeInsuNsnv/NnaGDsKugl4UyBa4g21o/V52SsClLyvQ
akSrVqSsAOW8IgRrrNdVVNtPsHohAMzpBHTCUZjdCS/3iMFqO6LZGD9M+7Cg2F9FlV1fgzboXzGa
8yBljf490qv4R9i79Qe/meS+y0r/jNgXJ2kz5VO5SYSMv9M4MIdJSBLdmmkJhZoRCzEwpuRVEPtC
74G3iaUZV/frUIvu4GASH4MQ9QfmbpXGmIwtgyyPZDS3aZdPD2Y1W/clch3AaYZJMm3KbqiAD6nG
D1wqDnoL4kPxPhn+a+dV8TM75dzbCK+trlFuZLC1/ch5Ur3BgExCBtpQrY/Qf/vu27AUpCuzbJ23
JknJHKldFimG0UIDdfKUQrMxGuOH1iXGQ9zXxZOy05AQGsv9XgLoV6uYxbrGNWvpjxG1n1wJUNb1
RmJoeagcxqPUPQ4IjSaCMxLC/0LQxHjB2iYwl2g62lwz1s7omhBAHWcGEWh6VwZ+xzaIo9nA/+3p
uwnpj6JRjNt79DEQof1Iz48zIgdjxWKSUyRzCygMpGZo56megEgbmZc9pZPGJFXXK/jCANGrD11v
UTM5bG52rMzRgBha6k6k25vuXpYsXWn06WhJY/PgHRd5fGv2ri2xzdtuFsxwJe4SlE1PfKT2CpoI
wzjHq51NKJx2SeTB3IfEeUMlX9xBFkk3c80SHqXJ2Hy3OioqWHL69DIgw3zlMOcT9WDDo49xjdIO
hFdoPr1IlKKbQO1CSpxXMFfmS97TmIy8U/IxDjJyECzyDn3296rkWFAh0iMAQrO6GXpneMp16D7B
LHKgU6HyzZouxTdfkr6jyo2kbdcb3dCwpg6TnsJ8MOWtZnv1Nw8wKvxSIrxh8Qyl+D6QyvEJarwl
+jpGQbXQ6zQoCRiRgEzn8cyM02NavjdCzXRXVKfZDRtBPb6FlDTEG/CZ1qFSThRfdbnV+4dJW3xk
kzT4drVVkQCXaFLtbQjbMQwmKOYdWY6kHHRlVyM16UAfCIvZ0HqoZzRnhH1qAslO2qp1U2VjBPlA
KxiTDzrILUIWbLRhNqZYwtDopcbWk6e2I9rd6735QBdSB7Xphdc8Se2rqzTjWstal3FUWxxUobLj
nOocxDq7yh3eL27QDKLzM9RoDr3IS4Yb0WdeuSkyTuq5zBBnT7QuDbmLAtp96TgPI/FsqwSZUrGC
FpjVfOXc9muSKr5r2TjEQVKm8EDg0N54xUDGfFerwCIL+rlkQ36IMg9OOTMZ4nDwd4AXKOdjYZZ6
oLmyO7p89TYW7/xt7tMbQFng/umHkJlSSL1HoZ3fiFB2w4bhTrWwhqAEwQGwXX0XopGlvZJe+MbE
gp2+dPpsOlWM5gj5dVT8rFtwQNYFfTisnHFkZl9ju0QnEE/f4ZI4jxy/9S1qJueKFnJ6qbifT44Z
jaiochOksAQzszK62XXwdix9tUpdNHCmJLAc9kM28zXU9PZ1kHZ/K1xN3YRkd9zqbmf/YMsNaiNM
5m9EK1gfPlgFltC6kyAzyq9MkUxEsVQ9ftMWiubnnCi2GXbTuXbg+xqsCj408y6BfAFB2JB7qZtZ
fmqUcl9sGcdfcwbSBQN/w+jByDOPX1waz20C44KGez+PQjVBFaFNnYzaeeN2Se6YBseEU8FzMsYV
0Ls5X1d9TbwC6pXMPQP8qJpAKHZE+9wtgf5rVotRuZVsHqy840swofrrNNSxph/eVKp6VkULNKtl
zw1VpMKC0k3xlsKAMBnZa646TrFwHpzZAjvXTDbhWgXbn20dj1q9RvJ3xUxkwo1ZazCUC9P7aMze
OpaxQyrR6Bq0pSFCpV2jac5JCuMFWHHzDaKFePcyoBU7V+cxYzvSERZumBQJK8Gu7stztBRNjsTT
vIEq4bFOcCKkr2oh1EMXDLt1PMqUb6clEfgNg9Xy0BCXSkSqBx2PcKRRq45SCfFMEC5PVGGUJYVQ
TlwQDbWBW09naOghHspWXPDGV5uFRCSRXx99T9pSzQjXxHjGnQp6Vp8KtSEkIEIDEqNCPmVYpQ+I
1bT3kE2Rt0qQ7jFZaT09qO2sxw6tWN4RL6+9RppTOYHVTenbOBD/wVKroDk3Zs14KIECiV2kamoT
Gvvh25ANwNsgmVkdEeM01yseAeQHWZouKWiWbt3rZT572xxFNav8OW/aQKK82veO6X4WjLCDEdCL
52f5um1qP7B6CPM2ob7PeGi8la3NVGxtCEA2KzrkhfqSQB2ONKugdhBI9ob2MbHUe8HKjWCcuavQ
EAKCBSQPyytI+9Em+NkoiyQTw2CsI/MsUy/ieLDjdWEpfYXwE+TXWO4i3x6JA089cZfWmoaSpoQ6
17VMwwhO48pV0BFDG2yFK70ZaE7x4c+m8cyTaH0NBGJtWpVYfMMq1791Zdue0hgOFP9i7t7PxpSA
kur9+EGbjOIaZRu/P74UTyPKH0ZtljWXV16XTs8kGHePHYhAfZ3MrCFYv0adwYSoll8+1eCHiFXJ
VNHrlnh7K9Q71nOG92UxzGnh38Txo6iniisW/f71wI5zBYkTjglwT9BTJJQA9jSIRflKNJdU5bkp
HoaZQ2VVl2Et11oBtWwVQumgqOz70dxJYY2og7NxOggeRIpeBmIgwrhpQSAh+7TFZMVcY2WT3xRU
80xCEWXpexsZ6SYynOShzhrtvppYJswuDpu5cGeP6T883wGIZMAI1UL606D3W7G41A5ZHirueyKu
Bh5ix4erqGZGfeFEJchFmTfrqGWAua6MJkd7Mzsxuki02N1aExO/WldU34y+KLZ1siQZyKzWjyzJ
WZH03ZL9FCE2fEZA55MvgejzR8ZgEKinG1IVlVpBiWg45NwA1jWrJ51wqMcBCOCnWUTVDmES80mZ
8B0t6YwrdJpt+paKKtK3tLH2mVUJZCBLK1lbmpFuHP1IUR6yA5jwJpckP67VEJLmgLMEgbeoquau
9YYU/kzBY7giAoYCW2q0OZ1o9VuSNhrjmHstmd1TK/RHt0TlNWj5DwTLpGBlowfOrTXcJSej0NJo
Z7ODPTjtYN9UaFEB4/Wk5BySwtMPqHB54EK++ft+cXF2VkSgosgEohxh0+apsUasbwp9P3iRXQda
lX46Lig18vfITadLtu/YN6CihRM7NNW+MM35Zoyzb/GM5aOn+dpUFnmJnYBaV2n92jQismVM59zx
BTizIPE2oJXJzssZc1cu5UfLVgSYrttnGybeNBZzkq5jSQIG8FF9m1ltclU2Rnk3iL6AFNhW696g
aiSJi4wVXmYiQKYqjWSjMR9doXijuBhT58zEr9uWVb6TXGwwLYdNRPb8bem0+pNeFmbHAQtxtGi7
ZzCTMugTk0wafD4ILVLQZeV4Rngwwue1pbOrxOjvQzdEdzfUZgSKSyMqDz1ncmS4i/ywTTxwwW1e
3sToHg6zagcRVKEPzYrD+wcZ4FeNp3df9RRnt5FSBLYp2D8VC9ODG5vWd1ZM0afHBRq4/IJkm1f8
J0LqzapOwtje8C9m2u28WBSD0apHKt64qx+Lltgiswm9ejX4k/G4+DqOREqyZiacfQdYUn2r3SZ7
DUmXx/OiT+CtpVt2r1ZGG0QBkChzW4Zw767aNBs8TlJzXJPHFCGYRbH1qRl9i5s7prJUsc8Flo4G
s16jnrJhm7MgXGWp599hZPXSLUtsuZX2gCQSbDnCEpkYBKfgNBjFOlvuzNqrE5vkAY+DyhusgWxJ
svcOUBY5dnre2kvvYFFYjxLA1nocNR4KBWvVBnpKm7BlYUwUpVl1IgtqV1pyBcfcee3dwfhR24kZ
roXpZ9Pa6zyfFBt/9HdFM3QgjNDGcQdbufPDi6x8nTDJOXZDN9xMyFDcQNdjClNppOCPCtFXKxE1
CTE5ggApaVn3LJVQk0Yea4B16DkDSbrIaoK6Rr6wSi4LmIQNNcuYy2IGQb5+ksu2Jr8sbvrLEqfS
xv4D/DGrncvQ71/z0X+UUQCxyCXC+u+NSNdvn+3bv+HoQ7ZGDO+/7d7Ujzz5y7z0z3/lj5Gp9Ztp
MTE1GHAKkEY/KdjM33iSAepY2PYJcPs5xwTZG5Y/KKJwcAjpZZnQVbKP//3/mPpvuoVrkxk/QVem
jizsn5iYLua9n7cGNgI4fMiEovBOyCn/hRmQpr05osUIN9BnwWuMV46Itwb1XzaK35+q/xIjtIya
//JaDupdjKYeL2gQIO388lpRodVVbXfhBjfdVrmKoWOzo4rnZLW3REa+FBRg/fDsW1vNnc+A8PQg
tr7nHPuMYo5jXm+d0tz99Ond/idrm2Ut8/Nv4PKu0GezceftMcf96+Q2rJPKJ3kk3NTxtCFWYZ87
oCsH091Sym9m+E2uVgRO67DE5/aN1HoKMVWFEXDAPhBm/Q/2OObld/7LO/KYrRs2gRRsc34NRy5i
t+ZCiMJNN8v4ykzRR5W2uAd+HZ5HUr7Jv9VI+M2Z0DDbnQ9JVRYLI1qyRIRGPcflKyB7+y7sjfxo
0W0ehUj2tVtu61G2a6scXt3xg3EZ+op+5VTlNRvvhIuHkng1lTZ9FkxjR9tYHZ1jTN+4qPuqed2Q
8Via9rUOn4mLbVsLdpi5IE+QczpODo52T6FzP4cFOXeCuYIKbG/aaHBYBulDDDEPkRNeyaY60SkS
CFKiHv8+Fdpeg0I8q3etPDroi1GAWAfIobkpdpn/pKR6VtReWMC7GFaeuxc9NAG59yYV5Ao1QQtw
t8Oa0Ed3szgkbnqTg+edFzmAPW0KNzzYcb/OuHD9MD8hf3koVHlAdbodkTg7GZx5WfTbJvWmrUYg
h2m6a9PxA41gAynaaxU72876GklP8+D75ZAH60ptraZakfKF2/+QMq+GMrk3cpvYTCJ8YDJHfY6f
tSKREPphzpiR50j6ZN41w31F+cPnuUo1ayd7JhXzoNauTY+btmujIVTibEKkKhGRJgn3KHYCXfcP
teCbqYh5JNlRSx4ysiS09maq3S2irDeVhiBs3puxeu26j7JVjIYIJY38MzmLRFzf0uXtPEMFhedu
k4JkW1QjN7pv1w9JH75GbqFdTw2fnCuzs1anA1aHkYxUhCwrsw/925AL7COyGkYAdc0vrVA1aMKx
zH8ADYjvTAZEbz4DDwRyRPkGDpVksuRwu4N4cA2Juykz0Qox+X5hpU/AqOVHV8PgojhxcDQ8FfUy
YZ+scEUbMDN3zgzCe0J0NA+Efsmt4XTuum9xqhKWMC5lMHO9N5s1845ppxQ48FV0Has6OVnSOttt
59whj3Lve4yC/1oi/veCfNAKsP36O0vEH+1b/ssG8fJX/rgO3d+QyCKaNlB7cBcYLOn+3CDStGA0
J4cHqgyX4p92d8OEGciIz0d963FdLSSRP+5DmIFsHdkgwmDBQY/k/J+5D7lIf7kPsNSj+8Tqxw3L
Qgz3/F82eb7E4JcRp7yBAco2b1EVkDqNwgBjnjyVKUseYK3mEV1XtdMXUUJVtFkeeOhNgZAiWhAX
/UK5SBmcmu6JarCs9vlF6+B7mecSAtKXWyjb3lm/aCOU4wzJqbWb6kNwjh+7i45CXjQVskokZ4kI
0VoIGL/Zpud2gASb1CkRAow513GRR5+kq9gF7FOPwEDPSklq7AnZQC2pxrE8DovUA4Mkqo9yEYDY
M8CXuWtaScwKApFmkYqEi2iki7XhTGgJdBi1KL+cUo8OiltdckfEnbfyckli5aJC6ZBpjuT96uD6
lSiFOiBAjPXNcJGuOIuKRS+ZNG6zi7iluQhdsmgRvQy27pZrEk3H8By7HcJKO54RyRBMhGCmu4hn
sNK43QnQC6IaE1dpHtQXsQ1jO4Q3JGmwG0kWPQ7stOpkgmMEWJ5M7am6SHcq7CtIC36X9CzqnuEi
9Akvoh9GEnkPVxc+2HrwiU4BAVtnHxm6rno/XQRE00VMJBZd0ZJUfs4WrRGfjHhk3qZ2iFymG+bd
/q15kSclftqOm25RLZnIN5MVRvMxvHJIMjzUSEIjxpTt+KQvuidWWc4Htb+VbORFGMXcFg0QIm1k
SkPq5Bt8YeZzs+ip6J6RVg0XmZUHjEEGwnWbI65mdFhx0fTsIRrccjVjrGEvxsUBEBYR081Ld2Ff
Og25NB3p0n7An0vuuktPopb2hPaLTqWJlwVrhjT9htSRmFEDTU0kDeeHuHQ64WwzRmCRQQfUhbO/
R+2WwlS59EhyaZfE0jg1lx6qcHQrC4bZ54ZxLn3WcOm5pkv/NV16MXnpy5CPuC8IZenWmHZ2h86b
x2wtLv1cc+nt9LqVX86l46NtK4kev3SCXBQDoZNLgxheekW01+FdsTSQ5qWXZC9FXzlcekyEAPSb
kUnr2RAz+Skv/SibHhzi3C0kteYpiwMUn7GXrfhGFw++n6CAZ0QHcV7lhck8kBlK+lTjKMvJi9yU
sh0wWIBGRQptMluXLmb2iRCvnd7p6VNpDvqVKMl+dxMxnyK/y5kr0x03oxk2KFwGF5iFX/bGndEm
1VM7gJdXFCOGrQYZ+BY8eEyiRfkQxemmz7tJEYbHYH9PQrkDijilDJMesk3Cv/WBFyASB3SfltTv
VlfMJ1MRzhCwhi/kQSMzfnqiBWngG0+T0qOVhcY12yqp5y2zUZWypEMknrxjgYjvB1k671k+YOFm
etXE+wEu+HxOstyYAoOvjNxSM5CawWhnZDZKqovl7R3SDGZ0eIxerjVNS5/6qXdZzFo9cFI5MlAD
Kx2b0oWYPXHML6I5VtZkaCGg1prmrUJqVnZeSgZ3th4Z7K/YHFtMlyXMLNvmp139X7v2FxWfJL6m
GOvbzlT9lVHX2b8u9//e5e6DpPp7l/v122c8vf2nGX2//9U/XFvmb3B/Bbc79yhH+dLZ/nnJ64aF
M+v3hndpbP+GtCHVcykH0OcvQXPuIi37W89r4NpyEJ5BEoPsBk/4n7nj8Ub9h1bU0B2HfRxaIZfM
qoWe87NcJ0GSP87Z3G2XVDCx1lvWo6R6xWeeWxDAdm88e03kQVPHWXlK2IwZB1Ks+r03JEQlCDM5
t5Sa7GuGSXzCffMf57L3waFXkemcGJnJ+CmCfDatNK3ynkDK0MTWprkeNfTJnZ7fN8zDv7l2Rcsb
S3UmlvuJPcUIBKscHhPCRR+juSw/pY18u9WLdGdyLiJVmON9GxXytsjGHMwIPcNCTemLOmhibWYx
PPX4iCdat7JncclcAvs7C5vpzpchtBWYZ3nFRd3cl6NTzPekUmMdduK5eKh1j2FZmrTqoTCqgsmj
GFAs+KyQuJyEGau9GeWqWVkqrD81zZM4S5sSbYxVcFCc5Fj6/gEbk+sipxFmezdNWf0pAEwkV5E/
ZupJMyL/s8Jx9j4bZPPszNZvSPJyuTCidNDQU/s+q26NRqE4255bDodZs9VXH7o98Druu9ecZeZj
5cB2sOBR3pkCtfKQprjTLUs71Fpc61dV7jnvE6kZam85NY0CTJOGHPVFIr6KxxoktGqrrZFG8Ce4
QVifca48iq5KXmQuok8MWe3HqHfuDRDSyd10XoOwE1+vCKDGDEcXGcgVLlwSabAB47JSpA2S/k68
c941yif5vAaotVhPIqOPThbAo+wVM5Bzj/NW49jWSx3ODBcOsSyw+GdkIKsaxT5sdwtTQy2LdkVO
Vbxm14V3WWSmeYWrA41XnUYnQu8/JFmoC7c4w7tVVIiJkih98Doc7YQbslXJ+bnp/p0g1WYDM44Y
qzd9MYd3+O2/orzwnsnO4yE3dDIAXuOavg3digq44N4tKHXLtEPbpaMdrQGHJFfExPbxui98/GZ9
cV8D1URI1cYn257sO+yW/kvb5sl1xCLL2eRL8nrTux4jUBN5UKZr+XdKIClhMthEZDlJhCPEFUuo
Oz6rOLvkR7LRifO0PnSlpV253ozWZFri4odQEf9alvekoOibpDIESGHGVysmw4+AQdRLu0TR6zWj
/gDQtx0HSgGi2npV6Fk7PSzmNxsJRfwMJSVOgmSM4e2ztk3Rp1E6DXvdxT+8GuRMkmVV6Em5N0yP
VJ7aV/H3bkhGoHlG1MP/Yf2PJ2MCqreOMyTTpFGbFoJ+pP1NQP1snLs2MVxUJ63zAvuFDCOKO1fD
T0SX+iws0Wg3uDXidpvYSSy34yIuXAvVmVMAktyyt8M0Tvo6Hfmg8TeU0IVWlhmV441o3EheE2ZF
lhOeHb14wH4hyvvYG2BoTC7coOeep8vDSZ0DlAsjjbhGDHh6jabdh02DLJwxdJz0j3qa23uknFHz
kHXV5G3AFvjpj0GRVa7I8eGLzT1fEkpn5E8tb9QMQPNkP/Kh91saJCygq2UpB57Idhf3EA5HXHSe
Rq1eSiNU62LOv1o/bQLiEIZoE6Z11u15Mtkh1gl6FcNvxR0rz/KmLG3709FGJnwMKv3kIIXdvlt+
3mqYbtDpsLig7EcemHBIjOa30hHGN+BZ7I905gTbPBOsrPS6wUrlERDh2myrg9nwbRMqJ1GfsLaQ
oq84IOEvyJQxVMCPWKyNpA6x8cQWsqN8zODepGU7vChVetcKcdlz5eJ0oWUZJvQeJvSZ1kJB2Nb1
iPvLjLT12PnDzjH64Vr5DWMSDQFH4KUwmVLNGe/skfxBAdjonrETxv4BIWMUZCVWvhBZAhycfDT2
RjMlx77HKm9rbfNI0Jr1XKAl2hot21cAAg7bwoFtYsEVWWxGTSdBKgIsi8p6TDdRokUzKwVccvok
/VNd9djwWKuzpK8KiRCwrM9aX8k3RCbjKxJK8dTFRrZ3iMLY4qgI77ktE++qMdzuscJO+96wuflE
Bjk8Dm0xbHGEPPgcSyQvYUwDiqSqhxTFAIghVJiHhoxS/YomPtqRRmYxkVP2lSJEA3G+6JUV2FSZ
8dbL1dyuutx5iRiYNWuJ0OiYOZP35SM2XJUJhFTov/ou7fvi1WUmFa0r2vUBBZW0NrnKPfBIebUr
ClURWYcI1e4aq1o1VW+k28ngB0b9yQIHCMdJhqkVB5j8jPo0YSyu0YbM+EryYXHDjcWi61Q4UGsh
1THLYtADlQsGbzXpfYLBThN3Sk7Wddpk/rlsM2grKI8/uJrbE5md3QvYENaHwzjWB8hoEfYK8sFQ
I3JQ2dbY3hcJwbYs35R/5r30r6RT6U+Z0bFOxe8435su9XViT3W/Dh1327npD5ynOYCaGVJVWCT9
DZ9e+aIzzYQp05Or1/Y2jltB/FBVf6KlnG9jtAo3VC4jzq2yQD7DkKLxtSTel5UgO8SQ7SYDcMP3
zR2ttQHi6U6vlw6pkP50Z0jsAg8E7mkHU1Ttq2mUPGCRkDPDt6rB1EhmihqQKHX9OyYUgcixVncj
iVvW3o7L7HuFnzk6T6Jnja6nonyvhq7/CMG7MajAQqMdOtxoCCNYk6ZbFSn3wRcTahTLzt1D7aFD
ZswH9Bt/rK15Af8ah5muua5iq5sQHmY2/CG+QftOpETT2EPHycyHazyhfi37TY+8DDMvQBGyiyI0
U7U9JlfTPPRfduXTS2SK/69bsfyyh17tyZ6rT9i13INNz3SXVZWaEQFOTby2sa58y4nGuoqbojsm
cahf6cwyD6SX8A/Rr+XoNQjvAcbXcdmwR1Zd4GaKd6hi/nAJU/J3bVp0zMgna35r/DLFpj5a01sy
aeFH340uusxOEQcXeQI8lzkuu1yDeNcjHzztvMlfL0Ggk9i6YgxSnhvQ6fcUpvEa9pfJjDzxIhS1
MkcByL8ZXZl+Wr0yii/4vjHj39JtJwbRawowGTSul7JanNPMR8o3RMn2UYTwTy0pO4znLasET2jh
McIHbcNIZ6/v8pY2EWfmFKQY9557L2o+Zr1qppVVufZNEtsKgAbDsfu4msZF5Vc+Vj55lqu2rdAM
eIlKCL9Iun1JnrS1Af9HSn1iTuu2dX2IBVMMIgDycPQtNPLl3CHAXXSmTwZRgfMMzQ5F03qqUvYb
1jg1r16SctV4mj+f26KxGaUT/vTW95W9ceO0q4KiybKzlZhg+11gjBgEJ6wyqM3c8bpvDRrJjuX0
t2ju/Ue/qTMvoBNAgj/FOrboEXwgIGeB5c5W8UM2SgxnAn3thgPGQyeucX0s8lHUkdzM8Pwm+xDn
FdarpOi9nVUtfsyMVf+0ivid7fSElGW770W3so3WvUvmVHMRRw/mAwki9bp2IvkUz33yAGYdFyDO
2mwVI6m7yxG7q63uz3ZHSaLpE5W9coD2qch5UI6fYOmc4bCROzudbavJPhj5WPdNzUG9c6yKdJwE
KfrGVrb2yYmHsTjvnK05eekPdA019vjY/sY4pzJwaWrOvS4Hh3Qv1IKBH1tJACYeKhiYc/8QO5X7
krlqvi30VnuvCIF80Ke4TY5m1xcLV8X9gmua1CfiWqsQwKNdfFpMop7mYZx2+Zyro4tSJFkLzGhw
e12VllsHH+K0TkpOoV3TFM4O5JP2zYmwjG3yru6u9N7ujwVxT6CHEh0ZtF1bG2OSrWQJlecHPSuw
mAsIks+zx6y2ilMA8C66SpeJaDJuM6OqYV5kMDy1KGlxlUcwMaNO3xuF/D7q/bLFq5I1oEtIzKXZ
vIaVvjRTTn0YYyYaSVtz8ohI3CUMezCFm1jwkwmup87hhTQnfmJD4a1Ei/6Gp5CJVOd/Va7YdY7V
7kcgbJvG6/OtIGriysPkeRXiafgRons+Y/Lk/IM+kK7ake6QEOGrqiDTFWWVEGtzxLEb+VV1O5Z2
vG/SutsaeKd2RkciWxO58mPI+vrOxU7oMZmjNELEUz2iLIi2DtqPHfip6JVypkMYFd8nJUczvAiq
6dlFeMIECfBVFR5rm7Df2m+hUUWyO6Et5KYmr3o9JMMH3UMPB5sALcAbBY7Bcug/s4aJ0yYdcm+f
p7H3mjZIc9Zl4/SHgQckgMvRHltUkRSLWXrwSRt+m73mc641aiuiUZfrlG6sjkvygqe2RZNszle0
QICq45iuNkH2d+0ndrmJXdsKGlAAmCiZnkEddO76Qp+8oIEjdXSarD/pdczMVqubdO3ZrX62Z5uQ
GC11TlYVPvLY3zkiOqpRwmIcBKrXjCG2nc8oH1kqdgaoAD5O1IBZBHCumdP4Otb6MgvSSeZPSGzR
5UZsA+k+GYL7ZfPNwd38ltTZeOvMJm5S3enT62kGEuCYYLWqEFzNFRAKwfGGHuTFMfVzVnd4gxmH
XoVdv5PAqakAJSGhOmC/V6rOMCClzv7eTZV6r+fuuohzTLZ5WqwBnUEmSoCKvCNi1d8jyo0AuWe1
Jdjau6bQm48Kzekyu5UPRcxrW15j44sx5bYBZtbwiJL6VcyFeUMEzvDYu9TmDLh7NI1g51/Q/NiH
3jDVpiyISe8nq3v3SgwUue+ORxs+yAN29pw+p9e3A+nfu9ZxxNbSDOfZKxs/WxFhy2pc/T/2zmQ5
biRaz+/itXEDmRgSWHjhmlAkixQpURSlDUKURMxAYh6e3h+qb9itkkzG9dqLjlC0RGLKPHmGf2iG
xdyTjdwjjK3qfTHUWHBWvSj2NSIr0GWzvoRgIhVOt6OoYwbrNsa1nWHpbwDtRLGLjX54xZOkU48q
mrxpK2RZUpl0yLR3nCY/G2ngiZzlxXRMl6T8NkUN7YnekrA3lJHq6L5ItfkUJkNF+p0V91VqyW8y
NtwPMs3FTxSxKqCgdl7QNOc7XPVUNwcEASkkEPZKnrJ6Gh2A/1oCOdRtWR6nqPb2OgJttvfyenke
Yu3gKVoPVxM20tQLk1Xeg6OV7nFtkHyPHEPsh2yh/WkPkwu63O7WGX3ZGZ9Ei+hBNw6IGE69/hTn
qvsu0aHYGK0ojtJJvjVpFd9YSL/CXe8jrI5G+izUdTk0jbByHms1dwwiFkveRkiHoRdeNmmzl61c
VNAxkjIO1mSk2A6v6NMnhDSlGWhOTcRTwnxNGaMTSqSHZGxSXkTn97C3WkhPmxQ5n1dtTv2dhyrc
F3MqFAR55rEgPjuVPidl0lzTwQG/gXENMFUJCf3aUKlVPI6rzC397AEvavRM25sqntARXOK52Cej
MW5nuhJBZ6mvflEX/r6mfAssmnOKiJSYWHwLZ7ml6Gy+IT26VIdxBNuVRQzPKc2MR+2F3slwl3ZL
CokWbY9eI1suae4I+a59U/dF+kGElv0jT3vvC50ZYLmcR2TS2gnKLNd3jq/rH3YTISOE7IZ1mupe
HIQf5z9TQxvhscZfGTnruIEJJRbgqvjhFI1DxkfDAJiZxN3b1SMu4/B7xltk9Nu1LOwj+hE5eHRs
IHQHmrQt+5HRdMToz2pBJmKBubLfE5RcSYfTGI5EaBaddWypxFIcp2cvDwDEmLsmczq1tRvdP1th
vabKiHNy5qBp+ZjRDnQg0eX9h5Lyhf9b4O24jQsW5oZzOnOva2Bt3yPkbDdNH0fwCcGQkuFwRM0K
TOmGedF0Pfp67e4L/cUthPe8YMQ3QXyLjfvKy60ZsCjY4e0IfBtdE4R8DkneN1dk4jlUec2kM5z7
lvKurE1cqdJOA7GOveibXc86KN3eRW6y9GyKrsIzDh3ki52TeM4Pl/4HwiQSox7XzsHSJOQ8z2lr
tE0gUPe4SWvXui9wDjjmBZA5VrCVowKD3fUYWoC+44baA9EFcBV8Erc8iXSFhLZ1wSYpcGnW+wFp
uToIZWEMwPO6sNA4PjVhv+8LkQbZoOwJQ95w+srEFQlBgMDtUz+Ds966MCd4arVyJmTWYbOgkLtu
NgMY+e99HotHBFIB/tqd55InZJF1gxowGFjGuOl3yQSTvkWCJtdhjgSynsUAzfTaVzijpGVP0cXy
RL8wiyblCFxZJzD3sIGCopTuNQ0RlRxKzyrhMZr5T3h68hacL4PSPOuBJUKIa9wPSR91Tyhhp1/q
0RyQtpxDqGcj9gku+q4K+D38NwF+naVy3c0hgj34xtbMSofIfyyShmp+Qh0LwVCRvoTzuEquIHws
T8SJJN8AMtYs0AzN1itvqpsyiDx/sG7GYugXvCom9aNhXvY5d2VMMZYg6IT6My09xGTVjLqlS++R
WsDI9lnfAPAHLWtF3ydcWtEib+iVMiT17jAEg/eliJ8E7DSqsQoj/i+7rAQnunPKDgBlXgoaNjiZ
1yZGWYO+w8tlQqsM/PhXN0wxSlJ1/5Wd1MhTY5p9EOmo7U/alNDCRkPhaWBYbfQzhAIWHybZpyR7
YQlzimOJuDKVU158Tq0BByC/WuTGRHvG3Y4ck/bGcP0xsF1IdIZsgeoP2pxPKFEy1KWKNKIt89wa
EHpe5elexsnyAGg20wH8wBKoOkooO/QvYjjyCHTejpMRjtumS5d9baZMmkdGVwRU08ffi6hqDfhW
TAcDBlV/mkcHe6rVSRuJmlnTR0sak2ZSq1ziwBL73l274IzO1D0rKMHgoe3CNAWk4FmoLQeVF50V
FSKaRXPFDUfG1Ia3bV/iMpIX4nXIDO9j4ylB5zGFGGcbVTftTGyTM7ZxrvONkeum3LeEzWjjdrXx
EFFqeE8yWeZ95A4JBUza1RwuYkDhpQ3t5NVm0vktJyFz9khbJR/zyUP0n8S1RgpTJR8zqKRHJP7i
4RBnk3rSgIFvlnmIntIiJpOGFJLe53X+rA0r3FeJUtlVyiGyD1er+ajuhnDXT2H5nYGO8bNK9PyY
5n5vIC4OX2oDtbSbb3KOQgBxXl7cUUNO3hEQAb1sdOB+kMw1L2bqFZ8Xc2oQmYXxC7rciK8NkIre
FjUinqgLe2tjuS5w7ji3fwmjxnUqnK3DREPhhpaOvU0tp79vzVmuDIfKEptFjcsRi8noY1eP+iOO
1uyANMMeMpaR/NTULTG7A6L7mMEan27iuteHhf5KdFhGNcTbwmjpRAnd4gsS2tBCjx7LF95uNVj0
LfEaTu9oNmTzYVnEsJw0rHf32E6OxXgm7jwbVIYUV90cf8JJAL3cSczfUUjfWwZGA7iqw/ipl3z8
wUAGdpVfy2dyssnhbEtj9xPW9jQt0JmBWNi40WMjhfdILgq50PRjZWxNRlEGaVtdf3GVWb36ksyZ
yQt9gK3XmsUv2WJVsAVxkuPZONHsB7UAmA9Y6cYuCPRklI1bBOeh4/9HKL+DUF6NWoT9JkD5f5Y/
vxffy38gysmP6gWQ8lWbg1hu/41S/t+/6Z+BrW9hQQKC0GU2azG1XSFe/wxsffkfEsc45qS+xMfp
PMr9z4ktMpv8n3Usi5SBQv3y/6CU3f9Qjg23lEDiSJN/8V9CKV9Chz0Y2srkzgR3Zjoev+23eW3b
1ujyJlMTxCNaPZiEvJQa8wT4C+0mZgpxqJgzdC6A+cXPXioB1clHrgBeA4ddUlHleCWWCuT123BM
noYK5Oi/xuB/wxFf4MbWW2QwTWcIwVG8V/yLW2QkCkoti5rAK9A5Rx4OkawYvcI59k8D6AbGvXdu
2+/aSLabzKXF9/90Axi/SV6Vgg79+zuiE6G9EQ2CIIy4AVTHBsijOREtCfdxrdH9p+G36X3oy0Sh
TSq4j7dv4QJKfX4FyG6YAkCea3ruhfxGa9N4ywt0/Js+Ymws1GMf0yesy9Pb17HXX/QvhPR/Xsjl
MjZwPWldPCoCbmhtAxAJSgidxy7q/ANEl2da1f6BrCnZoi2AEYTbIvc8jjSQQrM8GZN8cPAdPxUh
GpcWJ833NnXGfTNJ86OVAYtd90UAga+BiV7NAcwNNKo1KWOW2WrvuBoIcj90e05GgnUvEXbAgTUO
eZFz7X7FuvPKbJDOtJM6vI5Kw2PQqeegdZb4dg4/03xgtRb4pArPOdjTON1NLfok1pLt2yF/gTHG
aKMJ7xbP/zXExUcmh1/efnMrmP33F8eWMBGOFUjqkMevX/DHd5o/Ufs//pv472opEcZLUDl1LOhT
CE9/TUN84ZBB34Y0MhhSRf5GMb/+B0/zf8X+X8oG8cVs4OwujkUW1myEkd8vXGhf6db3UtiJcb6n
J5ZeMdvtjhJQBF4cbbtLUBjYVo10biBmaUjZqH4qr+SD5pPc53F06L3Wx8aHPWUJiYhzqDyMN8Y5
yNOwg/8pUfqiQyb3b78zuWq3/P7SbFd4Ci4GcC4OuYtlbYLZpsUZ5wEQ1HJXG/TOEW/VSIr4H/Ox
R+xEIfmJG3xxpyfvarDE1ZhF133OZC8s3Kt/ApA94RtzcqGPb7yWRMM3eGjmDRbQZ/qtk7X8ePu+
//zWtithijgIuvqO7XNq/Ptbo6IG0XvgtkcDnp9tExSQ9cn+edGNC1G27jsw7nYu39uff3lhKNMg
RwWS9k+NqF4iGtcD4wjCodXbofe9jU+ts3v7+VYg7uVnWe0MAQzzcASc35+vzBEKJlHOg3hWZUA1
kV2DPn15+yKe/Wdct0E8Y6glFWwMT158fcC9itnCgKqjzF9h7TVg1VuEkSN0ezfKZpP7GJEg2Np1
QGuX7Lpw8leBccKDZoLnlH3MuTNjlsMIcFt0jrGPl8g85i2LPEtHVN1NI6GF4z0arjEfoOvcMQzC
O2LsKRdhfG+G1RjIsMaOLoMp95Dd6C0S3xwxyW3CnI+MmX+GmL44YfWGMEWP3rIf8vN2DdN1XoAf
YEbqbeiZgucAl7Sht4VhUG+Um9iHCCdl+4QKS0tDB5Re2KUvxZK8OKn1UOglvA41jVE8NV4b2VfH
tocTYvrl0cAiYNtDeTrkKLc2MPeBShNzawuNOPJuFpxgfRN85HbQ+Ys7sAbtLPpcL3o5DLmPpUrP
Cuwy7tt6KBMf/WRAkntLds+iZLePa/QGRNR+0RNOCTaAGWh8pdzC5fA2uZ/a34U5E5YlTf58TF5a
WoY7q67lFu0GcJbS+VY2EtpyX8iPuLuSPCTIXbsL9BaVp68i5qHPUmZFwf1GXfcRZ89fOGAMtEAw
ix/HYTt4BO6x1y2WUaUAlLGgutkYz8rEHMoOmVAwMvF2ANfCbQ+q40AsK4PMSV7w3EMXuXaTrdFy
AuPEZW0Kuzg5uf6UCv+xbouCbQh/JQu9OCD5sThY6A3m8H43Zdt8dBPakoXuP5BgBKEqXxqzba7a
HmNag5HO3p/4msW8SiTXqYsKhHuo6/y19Bu5oV2CrulwsxTZK+oIfjC1c7uLbB60HQvqZOs2tFiB
Xjl4O2mquyysJKASzoDMsrOdXKtvFJBanKY4MnG10DhXcal5yF6NyGDF8mVnFb0ipMxfmbXzNGRo
ypSRV26kXbQ7TG9f6UyzCGKiNfqC3s6Iq9OkEMVG7jhBh7V4AXiRf+ghDGxdVJo+tTI/0IR/Qfe9
OsazSZs/VI9ml/OMpKcnN+3JrdYPQ2Zw17pNt88Eh8d57c4jy8bUPn2hEEskHScvXkjO6ETWg+Xl
ftDN+YuH4ReOJMmL6Nga54WLXDsLv5wOzP/KvSjcgO7Uo/ZJZOLazP7ZAgUrTAjroe0aBKYHkk/b
1sttOfGx+mTNNgx+X1VoC7sCVpAl+PytyXbRPXAqKYf4NJrIAogxBOLlsWirLnk53zi3SxbTlwtN
a840GHvNDXTh9kvvY1rTdybxWk9sNRXr28r3630y8O3U7Gf7pVZXwj2LXsvV2QdjknQaTsiNRts0
Q1V46sJyUxDAjHYNWMrhZ3gOli6OtesHhnr3gAPTc6XZV+6UvtYudx3W6cs5XPQqe+0m8mgPqPCm
TCMu0GLY0eWcINplst+IDkmykZdIMUA+RLG6JUtWm8ERR0QF01POGGmX1UQlAlW2dxf97MjqdD6d
oLsxVIt4A46ww2vgYq+zGYb3YCewOG2zbeJijN20pT44EyDK2f9ZrnZC1uo4VpJ0bVBV/EzLnJBn
8HuHFfvsVnykyQkalb905FdrOJtxvFxV4u/OQQlysb+lV/2cTtxbQutSomB9xA/jgXoHxV3BVnG9
9AXPNQRZIOhv8oGPe64mzm5obmIZKC6yWCt1d35CWq6v65agy/SwHgXgWh86zY2dv4GW/l1SGOPG
LJkaZ+PJi1KUzsp12QC62IQSG/JKNM+gKMTJadLXTOOqBwwVYzJEY/6JdJ5NMKHp+ojcDhHVXQxc
iP3xQ0vDFmAQ+zdlZ+4RqeanmOsf86wNr7v169CMAh+wVMxq0WFyUvbhpJfp+hyJEf4mEXMjxH4S
FNk54xm/L96jytGU3/ATLnfiTYeWuQxZDB8AhgKDhArlePpRyV3lA932HJTBQZUidY8K0uZ8rliw
0Bg/kjxnrgPkPdyDd5gDC9/CTTazedcVNi0E41iTphNpaDbzqcaKRdf4BJ5cs6yKgejjDXwayyeh
WL9umzbMJdjhKibqUwWVAXJJ+NQNVAXn+Juv0TGs45IpgLA2BkPVY522HZLUyUvjcwEw9kjD92wg
tWQn1+WuJYOrbapFtjunw32SQsoYm+wW06j5sxnXWNYW7G4L8b2NOWUv57VSdsVL6sWv5TI9hibq
4IBD6w1IMnO3njahT1zMOrZAiKb67aTcbOcaLlp7AxpgNIzpwUlU3Xtd1gcG7ogruU1yN66AeEes
+bmjDsxO42MOFWbHcVLfESXrm8SOuyt7xKOP2bu7max42vVi8Q9ZP3r7qvLRBa9pN1btOI8bkHTm
sUHOCZohjFDSaTs5DEIPkAmSNvAVnbdkSl6runpG6KFD/6cufhh+tnyygGbemCWDnUh3n9KyjgLq
nGQnQyGeTVtAeynQYcuURQcMBCBK5ot5ZAJ5cBbKpKEC9LXJ9FBdNU6s7gW0S5gi+C7a44rBmxGC
wBAwYeRDnlwvzZ0lYvtA215cm3700hs5nCdFh46+vLVFibQ9ZChU3yz4QoGcJtivZR4qctkuFthx
c7y3B8cZ46NvFPVd4mDwN62QtLHKmejbhbltaVVvphxk76DplccFowmAksjlyeZXupCwdYOjN6u9
EChS3e2lsq86v37GE0eBf0H7cLBcoH8WAIDMs9pAiyaFmWSHXJ7+G2AghAREz+9e4ZGJEP2h6Z3r
nAlWlEfjrwyZdYQFvHA3ovTEdNT9oRUT9mj+wVSCKlLEBC0DjZbKo+1v1BBLWQ3MHbMy2bjYYG1C
u5K4nMnEhSttHY0UqRYLcBIyrfaO5PkeUtsWW0vSRLM/YM2a7L2IbxrFt8bY3CS4dLMIx89Ykl43
LrLCXlJoQjkmUi6LTwF73EtQqjT2je/4yqNzXzM67Rb7ARV01HIa89QYVrYrwXkz9O6x1gBlf6wT
FGjaCXS6t1Y+C4SUjYlCOME2eRVT5R/iFeEhQiJNVcbzZ6uz6/ULL9sx5wSySzd8HZnYbmlM5k9l
3ds39mI+D5JQYYj2GfQ5KVVWN2DyfAigqMtC2lZdkFUkwfFUL4cxI2MyqeFwVQUqSaec/Y1b0cky
OecigoMpnG5vMEIPeo335bmiZ1hIOLDYph7uWBwy4oGJIPiFEuXKpmDdVusSpWAO7HF88YfeC7Jy
eIg9VgzuSM3GQFKJBnH0ut7n4JkPgu5D0LqCspDTeuOTZvcifsmc6tnMwNYOjvnQLuApOxMYzhi3
E+6eKOMkpkK5WEX3zP1OesbqocW32xwAi7WmbD73RvY15UyLOoRB5OxfA9ezNnJMs9t05G48sqpN
63dk12s4XbpiuUWFLNsN2HkdRsd7tJLsBZ+BEwnGdL+oqSELtG51Q16DCjyDNmTiEgUNvJMjblYT
DCmJDaKMl0Mnc56V5vGdPabxvdkI/TUxefclafJeZOoqt1lhOmc19ECRSbB4p+gE8p5t5YGvKJub
yEjGxwIgMQMrlhu042GbRDOTrCzezh5xLWzJc/BWme4Mw5L9xvXXIF1QrQyDJvduu4WHJceUy8AY
MknBgzbVMY9EAF2zvYJ0+IrO32vEad80nEM05u9guZm784mOWj1EANKdel2rEcvkLrTxNInICSiu
8RO2ZmNvcMOounNmlnOFqvFatSwTDSLlOtkOh7LnCpuDLQyu8QMDqWqDbxAfGyJG0DGsu57pTK50
iulDhvLbx7oHIFeYYm9E5sBgCrxwTkUPaoI12XRVeUoGizTKnj1Qb744IZ9J1JesYfBJy7fCUvHP
JsGZmK7FQAekR4mt6pHkN1hNPgzF7/nY8lua4hX8qPlSIPV9yjn1zqufehPmRZpcU6y+0oTgqXL3
owdMEu3fB9DJlHohJxdCVr/WRpVjL/URt+Xh1qn5InO2noER67Ov5IDRGJVXisjkQwMGlcPM19sY
ccetNOM7LAI8UHhWBhlfMqx0umsDdCkRV9/MckEWvebyc+6Rr9okWIkhP6y6/bDv1biBhi92fkxX
itXOEdfziYbSfjifvf7q0BtjhPd24e/8rb3geiBz4BWjtnGpCzGkDOSjdM4CQEsU4kggbkDyPdea
piCo++WAmhlOwasPb7fgZhPLoifU6CenhjukH00vEexhCt01zeiVaewRxnjMhujelNOytQplHGXe
9IzIsNfT43DvMgzaSa8jAe6iz+dG5rlGgmzyM+mK+NWdOiQVOvcB9i3O9EYnoMfO07Wrp+K0+kFR
lLD+XEUNBNICb0uVSeprh9zLMNGkWoswIC/exx73BiNs4NvV/taO1iwwTjCTpebdOZEXXmVCTP/1
FvmqNsmgQNEKRAjloiOFTHtcoJmWgYCi5PDUGF63PR0JV5J0FZnzlKytVJ6P879nuwm0Ud9pUf+l
Keb5DDMAl8BCp5/7e9MI9vnKWc36IFWgJEDMxEcA4ZxCCKVuMiMFZeAOJq4GifVOu+osAX3Rr6J8
Xy3MLAIGvaTfL83OFj1EsT7wasB6DkEdqpUhPiYjelf2ovW33kTAITQX3B+c9L5CDvOTr2UwI/L4
/PbqXtutF/fCF1BiZdMrlvdFH7iXPaA5XHIDew0Ca8MAgBIpdDuhH++Ad4yIrm9fcn28i0vSH3Wg
86AyI0i8f398q+xMys2wD9rQ8vZ5DdukjviTyKvHqUWrYoA4syvHJj8m0VAc3776X3YzcwJuwPf4
+oyyfr96wUu1utLogtojGcto6GxLCop3VvhfXitdZmgSGAD8ZUzFaSodpmRdsAhU7fsF1fEmnb4Z
c3uH1+rXuWOS//Zzib89mAWc0KO/DTNMXTwYgIOItKTosCxL25uwo2GedHZzRUiglTN6j5hfoSls
0j2TbvRSTPkcDJPQoD3rHvWU5OeSP719Tyt58vJLM0d0HTxgcD6+XFx4ezWJb2r2WJZ+Q/Fn/vVP
8pvhQlXlU3339uXWKePF9RyYgMqm679yR9VFI7iXynDDMmsDL1F3jZT+rjSAjlYgE7YmWfNGDO53
lHg/a7O4yk31uUlQmB2S8baX2c/OQ1VycZLl9u3bWqeyf9wW03CHpc7WRnr/9yVnAQabIxUB8fHx
01Y5ybNbE2qgunFkSnnVV/Uppkn2BbK3PrQVn8iIC1q6RvUsmonGFHncJtdSbpD4AQLoWnej6EBL
pukPtz1C7QdfZ5OCdOoKQ9EHGACvfRTj5xX16d7AmDZWdGoUKuNgD5ktrVPHDEVCGGV5urWLLt22
1lpbmzhfg9oqYN4YGKWsrax1bHc+2NLFbK7efjfyz3ezTpIdBDaQnvKg4v7+bnwcRjsKQx1EIeXC
7MDZUh1KePkIe0GrGkFQQOi0DgogMgPAuPUxaa0C94a1NXuKVi2eYVsYs6grmL2xd0ymRMOaNy9Q
Fg4tnmEoCxfZpvHohEbFu/FMrPf4+zJXjmciPwF9mKG0uT7jv2Zp9DKI8w3JJkkp0EnfM3b01MZN
qZrnXgIbit3ihAVesxcpWr9Gnhya0dTvhNU/Fz+0SsQQpVxZ1cq+eJNFulgaQGcdwHK9liMvRrIS
Eqxs37mQ/DPSMDpEuAWvWVNJdRlpmIJAVsuBOYUlXcGUvEegJ3yoVVe+5ktLh0PRlcILnapo6its
DACGSfhFyFEM0W7UMejl6CUZmTepgnoP16lX3m+2r9aasaR4p799guxG4zSnDWeE1C5vL7y/fTQG
eAxAHTSZnT8mxyWVq8T3SgdxW4idzJEXasoJb8KWrHMqpnpvjf3PtV6aM9pPfR2/zoX3TsT6M0Ci
gOas2m7I3PyJZgCV3SothA5Mu/pl+XO95TVwsbyR23F+72ryzwmWUhZ8eua+FgJ3l64YViVQcHcl
puYkVIdMV/NuHUsurcSbS0QODVwS6mVlqUjPjj4US/VcTVV26xYk97YZvWhPzLe5XS/HgcIb7HRG
ZY4tG54a7XCbWuOHtz/Tn+cod4xL61maboWR/L61GmdSRTuxtWA3JEHVQo4zoN7te5P6iVY2mEAz
f2do+ZeEn0yIFWH6ZKiOc7mTclKHsaolHI2UxmZdWTaF+CRP2BRPxxjT5v0YlViAZ/0Vbq7uDa6w
D+eeIf12Y1/ICqldXCWCkEHRrsuGlkaoJVBni8ShJpvVFiUmKtHZznK6Z7mQb517IqWgcJKMn8HK
rtEM1+hjvo5fbNknSMUgsg3ULD7ai7KDKEMCLQmtz3ktF7TzGeppCIk4GBf6EKs1mQ9HP3DWCaWi
iptG+iTn2Ua1yqQyc/uxVsJu0nG5yWRCEX6zDOgEAN1HIGYsw7c/5V/DhguOW/ByESOyL1JN7aFw
3diEjWju4ns4OzQFKF8OElLohsYynlo2RW7iyxfa5nSzHT50OdaQDqGS7dFYHa/VTI/oHOsLOTIa
nfGexKZLO7uuk1/Po01bCx/MT9GgxNtYd3CB3ps3/5nAesRXklcQJ6uqxUW8byKbEWyj2qBUHMb9
NJY7XAvZEkgp30SNX2x95Hu+2l6odhDEs3fOTPvP+OtJG7oLmBewRuISQuF7U+aPU1kFZs4UrZLN
BOWAfr+X0wm3at9+KjXeAYkVZ1eggE307jghJ+CcBGX+5GRYmfamwkpmYZlydjFRUgyA3Nn+Zor+
OpurZ6Ol+XqeP9DaEAjKMrxO93EYN8+OXqcBDk32lKZkYBZrj29a27mLTh6aerSfTIzEtemfmgFS
jOMuzgHUIV37yH/lP4YeaEX9sts0D0oPgA3KL3L7znL7M7PwcBwTHoJgWEA7l/JdA7O6Ml2ZVjVD
ivOAoLDXkbBgIqQhX+6XDuPwKFuuJjMzN8uqzh8mTwwP9NV5DLOYPcCpxre2nNYP+RrfavfRhmrC
XFx/LZno76KZWYQyizl4++7/jHuedMko2PcmZepljdR3EMMKGi+B4dmBCJkvrqEim6mKz92oPCze
iXp/JM+KNUV+SlEGzIGDfb2lf2UxsQDh2mRUgrS29QYassICheP4PItpz5+3Zyg0EF9AcgAagXbE
nLOrUdCupn7f1DjBOYBZNkA13gselwfl+eYc8lr224oaWv/+XzcHKTyFwVNmQRLXFq1B7gGvVKYA
jMvy9a28/fr/crl1i4NUsgTFxB/HTqYdHCurLBidddWq4jQjbk6gYe1QO75XEXuXaxWrKiRhFYhO
gGyCyvH3x4ubgWkjsgpBHMfOyU8Gm1jYqN1k+wdGTT4CVhkZCegtzgzS0GPijOFR4BtyZ1e2+jLa
hX+fDj2Ez/5D63oTpJoOSPc41PuRPbqju9Ki+K3LwB9xotVdmZxKC8mzcCiYbi6o0EGjphk/NGh+
G8ZDQjv8Ku1LgTRyW++MSha71PP0kRrGjhHxTsadHWGzAJEa8hMWxXQk630T1XZQwBy8BsthMFHJ
PsByQioFOFigpMU7hDV9cmsjBa2eRR9QEZWHZTCGXY6Q+a6P+YtYGi9iRduJscbKiUTtUORhin0f
lVpYDXjLkdGtepy01ZFsYPCbFdY1AFUHHFjmpztkXMtDqW20I7AnwYwG8Qy6ZKEVWKr2jn7CPRg6
xPbJ+ARR50MUJ3Jn0B2+8Vxjof2ziG/9CHUP3SrnnY1mXSbqaOeRhGHysgrOmtTrv39sNDYa38g5
5UFQeMdz3WPloEbK1mSyTS6VysL8oGto56FG79taZnsPv4oPiOrdDtl26L5pT16vGgX3P49/5DK1
4OjULjylEY0YFtB+NjxokATInV025YEhgr1duxIHz1qMx7ka7ZO//vq06j50sXx0FGiTcXJBkjjI
K/RNUR5l2nrvNJwuDy9gf2wodjB5DIHm0p2QyIncLRR2zB/RBo/nDS2id3bvZfA8X0KBMFw1jRFw
vHjBVGEOjYDIAzCQQowfaL9CR6TM0NA72s6qeTfGe1XRZVLARYmdNskN9QRh4yJCoa3ipjCZ1aGu
oDsy/Gq2ejFrxm6ZADDASM+wnPaqasxwi3FN+05bS1zm9hBZaHm4kgSefiodl99X1VwXiBUUlTr0
roaNMaUtXxsuTZquF4SHeqX9zguIdo+0HbIAJafh89tR84yA+3chfL4HWuTocCLo6a9aX/+O0myb
RskG7Sa8pYzdMNftsbChty6Z2S4bxF18TFbM9vtkLuEdL9K+Q4Qo3JWd9D4hS7ns4kE123bEZKUv
FtQWW8mrrFuyu1gfitVzCrOE9spBNeBKd7E61TAdTkqP9ZOMQCXANEGdaPS7e0tFehMPRv5O8uVI
nuG3ZySBtV0XCSlrVfC+BFPOSefaNUfooWdXnUarmQ6mjsTWH6rh+vwQfh/n9+YYqdWuWGwZPIZb
fxXtWF2o0Gayl51FL2JrxWF09KPY26kqNdjXZns1LfJVg8U4GoMLhMyDfZ1E1gMaWNZeN8lwjepX
e8xrtwEBsHiBO6mBqXa7N1ZreGdx8VJ3uwWET7XO2EvjUGi57JoQcyh8aw4ZPJS7iZ88aHcAYhFH
H2fDMRDoHfP7edFPS5NaBKH+2hl7btaGVBPV8XArE9U9G1X58+0lY/1x0vI6acKDqVS0gq3LWkv7
PjZD1E2HKGvonfRGs1XpcEoilJkLzFys3haHpROwW9w53Eo6Xkgpa++YebBljITuVcZ8eZv7bLO0
RLESFSzzez2nivGyj18TOqKnYRWUmQwbAm+HAg4v3Q0yc/ixpNq/ocozcakGsud0rX2oZV0C6pPN
FvOapx6LlANUr8eChjQ+JM17mY39R7SyBTU3OxaxHjawuKgmsPObXdopzkEMHN4eHIVvchoZgnHj
ISeoJ/d9hbJ/B30MnnVhAMSp4xt8x73jbKMdkcawcou8Kj7jCw68I2HboWjnwEJ1UuMgR83CdBEn
agDHoXDHGpnhOW1F4qXbHrHd/dz0ARofAiyB/WkcrGfbEPlm9tWnME5+Uuug0cR86gZ2njpGgDZu
ozLx7jvyyX2ce/XeH3LK8TLGFmmcusClNxDYjPwODCZZ6AOXnPzceqeH87e1w+TCpulN7PsjKZwn
fOumde0MufMK28C7X/dK0+t0O4poeKeNe+ns6Z31AS0QanRyERK8NLwtenpVZt8RYYFT7VLm0M8A
y+IbjRfd1lxg7llmmN7BfYxvpNcQ8BrSLzHy0qehJoP3MDNimvhl8MPTGLm3aKki5QDKZ3Kv5yit
dvXMvh5SIK/8WzRu3WUHVzvcNinHB9aLxoG0/bVq6+VBVoD5RL0Mv0RVtUfoYoLJ4VSe0tZ095BS
o0MMJP7zOOTNRwb+4U5AunvQSbIgVQ9OI7MFLS53qffQhIdbwFz+FRPZB1RE2yNWF0SOxe9vC7z6
Tg3sitvRJCy3OsuQPOF2mJjmayI+fHaQP9u1A8cMHqJegUKPSg9V3bELOyO9k2ZlQkMuzW9WCLUe
EDPjbGx+jIPfFLSdh8g41LzITaxweonpBZGBsiGWd7KCv6wWFgm9mBWPvp6Svx9OrevmWYH5KVZL
gHLS/0XemexIjqTb+VUaWmjHAiczkpB0F+70OcLDY87IDRFTcp5H49Pro1feRndfXLV6cyFAQC+6
qjJjcHea/cM53xG8fk0luJxK7HHgF5N/0oD+x+/HVhFFOiUWjbr4xy5dptjdtJlAgwyaAfttngZk
c94BzZG7j2ZR/5OnwfiPhSVtm+B3M2h4WeZ5y0/0N02Si7ytBkxib9ExWZtYoQxdQhhusOeCKJz1
6DR5pK6H4F+qsm/A0XNcyLS2NmXOw++MBauA0QnWsEKStddzUekDb7Ve2oRdOUa3q2p+lViW0Kxa
jmtRLJe7CBpunji7kObwrpZjhJQC+LwmHzppZCQZ8UlLJKrQBBCXHzKbfCpdLrtZurcwhtMtW4Zf
NWwmfx7Fr9TJ3skaqEkL6KatcoP5xFzL3Bj9xGClbJ5aaEZ42Tn5r1drlVJqNW4Y/UBRZm28HMG9
gcgXjQhPkweCYhfxEYRCkOmnsbO7XSmX2zRPEYNX1CUp3tx1n8M+0JdnVZmcH03eq49i5nxLBz7n
c81HPG2ado8qnrsn5dht06p+iQkn3/K6gSNr+IEqxyl9Ji6z72kRWwBVT7//a8bnHbqMtm0c/Nkr
IFq935sjLmSkBYQO8RWSyGwPRKk5PCwcF7ExUg9008yLOLWHqNPdW6Nmgd9n/KPXhe6+Jd/8toj4
I3pIBVEEXue3JeJvNN/drgnbhkxhVERFF5TcC/yamjCS86DNM2wso93gDJY7PEreAfQir10m3F02
y2epnM8cvS5wDds88HQOhNqm1oYTjE+xUO4O6yglS0wZfX3cPcnLh9KU7wB20688Kh0gKSzRARjT
tPN2XAuH/zLf5/KNPktWITHBuu2//c/f39gn9Prv/mFTdFzA9/13ox6+2z7r/j1iZfmT/7f/8S/f
16/yTyyd9D1LNfmf8/SP73ne/+W/v+fV//jL6b0FXdT8rZHz99//DdfHd8mUn4MAzSZzjEWE8Ju7
a/2BOxHGs4NThsXb0n/+tnFa4g/EEAKLE+Ywj2OSM/I3eNfC/EmZZhAhxikD0uVfsnHaUvxdGa0t
Gd/8S3a0f39GFSSKGH3fzrs8aMByYIg3VpFuw2Lt4+GMpEaWGy8gAYuR9hjNq55Epo0OFPqkpiE4
lGFYb1UEdEwWU+QTI+34+Osn5uRlzqIzIIui0kKj3PbCGHxgJqCrAjQmMAEVyWKOBZU1Uq9UI+0O
yqcO0AvsFNPi+s5gCfwaQqzfJE4Z7XJjRJHaA6nwQo9jex4XByVz/7yImC3TYi+Drvjd9Rp5ckBY
xkw0IITyBFrCd1Ev7dg65ttBDRn5tCODwjG0kseyLjoEFjTmN3MfIovCut59h47bLrzHwXxCnVA+
dKqO1amuh/ikGte8qUyqvwCC6Y5Qyi+GkPOaGxh6gFYwjirZiYyIPivIUZEMPjORDv6M8/RUJ0MF
lbKY37R0SDYo8SCLB6k4AidTT33KCuTUhigx1l5GrsFG7/8Mq8vFbdHYwCJNMkxKbQxOInGqDzud
0Qa3Fc9+iKsWszy08lZvvkGzpa8O9MLXMPb6vW5X5g9nsfivdbiARMVZajfj1O/WVRc3n6AsgqMF
Vt7coURi/OpFrTiMGjnRBJ/EGEq0HFLbbDsBfw8D3S9lzPM+oz8Cd5JpOEH0sHrXqjglpWYxVGk5
tqur3JAkR75KDAsK/ZuFJ6RtkBYtlBwMV9Lw50wqP1qEiZY0kYKGcW8+SLPPf9Uj74KPsqx64VKY
KKBBw4XPrTW6RKUM5iJ9l61Dt6HnSB3t1GVHBqj6AMgmugiTlb1R4QHg7S5Hk5etKRWmnkhdrk7c
tkE6bvMlzUvDj/jeJxOZnYIMU79QtWhWjtYBlNfGchvMDjrwgu9yiGzMYNzPwS9VSX6mNvdEthmM
aIkc5qMSEQ9cmw+ObIN3TyfQfSXAjq7EotGdc9gOfoSATJJRg+M1WNx3XRw0T03czktwdWXE237m
yiN1L36I7QwPT000Lr6yaqPMJepVlOSHruDDd/QBCK2xLLpZ3+8TV9O/WM2q9zmajWeLbyt8zNbW
LxJ1XR7pUJS1P8x5S+qi5eoaz09bBatqILzsFgIqwYWwWis0xplZllTJwt57Ih+CranB3rwA1Khg
xQ1NWGyIU5MRKlvyYzdEF4pH0mXSERaPtuTVixa3Z2LUbrYyp17/Hhf9uNbFBjrSfA4bvw5Z1qw0
PRBHg+0SUpDMw7Q5TZ+mTlSSMkrxaRN/uNf1rHuYQpiQ04Jcmo3avvCiePbacKvpBZxS+G5bbnzg
dksPlQq4aMGRAoyV3RJB7pmPGbN7ftc5Mq11PpKYx4uZdXRs4HZ9wZUEnVciF9+MzdzvvUgLEdES
lWkOlffdmCVWg6nTuhfPiaMPSIEjYcLJsJU1ORMzMKFLXLQaWBeRXxJPkLQZNjBDmKyyvtEaRGKr
zrFybD4wGm8y3iR/zMvwJ18k3yeRrl/axGDUZ3vAxkCbZOifbuYhKyCJwe2IBze7gfslfrIChj9R
9GGMHoxA8jVcjHhTwRldx1GVDmDTjFitBxqmQ+5a5TFHQpL5rrO8a51jBjdJ4kx7BUt2EzW5Xm0m
2E03ooXCuG40Hd5LzRqt2vDq6O+isr1n5tf5Rm9b7wEfPx6dAmo2RFVCRdyCMExXMeIRffUkxeCd
cmi5wKxt2AdmZB97AZdEH3p9B3IwOwwJoRqiJTOJfJZ0jwlW+JmISASv69HnUW825XKmFyp1fCwR
2lGGk/0GYToDn8P4fSdGC/OQyuKzxrl3mzNsvPNarcG2BDRNL5v2QXDOX+oQKknRlCDKSKeqd3KM
7Ivs7fTJaLXo28BwFwEfSIcNzbyHCW8iG8LT4z0sFnIt7RBYuReJvT2aRQm3o51qvxrz5DYU+Zhu
kJLMHxCm232Cs+YhJ3z1QJd977G8y3xOSxvYK8Hhb9zb3qlsUmjNQih5j6yGIVAbUmXWnp4f3a5V
xZ0ddNNLMpXRLzJgwoc+sYInpsuA/TR99EDKtWQnt419BqnUvI95Ll/xvDQ+Qzt37cUq39s2YB7w
d4a2LRjiGeyJRuc+J4j+Jmtm6WfWPN4MjWafZR052FkSAxc8De5qJon84JlxvA2jGdMAcKZwJYyu
28Jryx6E04III5gSnEoVNd8MWuPobOJ/edeYqTNiILYaQk8KKz+BmHUTxeCTQ4VhROmufTO7+fBm
tiEUY5t4FOJD4Q57ebmc8S5qqDgIoGAZdnGsU6vCXS+diiOwNr8tZmVkbHL8pmD38A2687zCodZ+
BkCVYIAV5nYYa+04g1X+Bmeltii4h8cm5BpaMaJI2SyE7jGsw/TdjD27WRWeGd5BTdXztUIHt60Z
K6zDRoKZ622WG23l9CcCU4zTkOsjDQPsogWkvlN2yUm3aOcOsRGmN2UdTBe8RBIwop4cWe/UvJpd
/UwsfLPOuU5ouFSwT6eyfRhFgwOLzfNTm3jDJRpGa48Rh/uaEvXkavIc6UZxaAfNphho4QI5iXRu
iB4OP/6/r9Btg63s/6lCv32P3hsq8655/9vK/Pff+52Iof/h6aaHkNxDNYYKhyn578rc/EMKhgaY
TJieG2gk/lqZm+YfTNXRnhP0aHmUzvyl35W5If5gyYH0S1rMRiwq9H8pEkP/xwk3SxnmkExjLWvB
a6Ax+PsS3eyVO3WmNjElrMxhLwHTczW3soM6Zf8KUzCB6y5n0uJP3kLwdsMljdgIl2BizdHwEzkJ
0qACYNaPXNmed+ZMXv5E0ZqfVo1LiSRqC6qwrUP2vUYkZ9e45IAzoLoXTRy/araIw0dd2WN5X5tF
hhmRQWm6Lu2CuJ8GL5Dp29nYNEw/KxwFHQjcdMVIm0A6L8cN8jtpHGJh6qxLUWCZ6ULjl4GGZ0Ml
YaJ4SHvvUC9B0mYaaea5p7QFAR+NNh6v2KjTu7GpxhtuKdKpRbaoR4HBHyHqC9dvRDkE5+CabQ0x
TU8fiHT/AR5LGVAW4CauasekBx4DUL3MKbFozVNjJzc2UAgUx9e0bTOFWMl+qrWTNevW6Ml2tVxu
qbNYAiqzgUs3Dkmc3LUI/sC6g7qXdWvdaLqloEa17pDtNTcc02MzVcA6CfYG+cWJjLZQITNuV1Pi
2vdmhzpkXelU8xAriG1YEsvHJbsc23h5YzRudD8tqect8eei6QhCb6e07H2Yh2IDAa3tAHciLfLs
LH7lq8ltOITNhcrPLQ8Y2BfZ7DWYnZrcfkgV5Lzb4hrdLrPe9hi8o/I/EIGkMQ0pJUbPgM50vrWR
OWnH0DEqudbHGXdqI7zktXHnscd/FQbDbdAsxARxDaJ3R1NcimkyxnXsBrhZXB2m72rwsq5goFIZ
6GA9Iu5brloPm1caVSey6smmdykrBggMIxvNye0637BKs9yEs8n/B0ivSHW3ojjYqjQdsoOuylZt
ohydNbrZSnKDhdVEHlqkZYRgWPZHJYP6GU0cPvWwab7KNjCmI586hGJ6joxiMzRdN+HULL1V1Oj9
IcyWNI56duYGJbKLn4UzWh5Zzlkflcdoax8ZPaj1CCrx4NeeyTummrA8ojTCjRlXTXrTIRC4b2Ln
Ai1fPres9JeKrNYOxHNFR3ccHbi+Rl7BYU2MB1LI25+zp5CniXQ/lCZcM4I3XPMxaAZBi5IBUn2K
m9CRK4MbtWYVUKnHuLDmrxw2ze0g9GZcZ30ZGXdgfBCuogTE62UWczXsucnzW6qOpttPwH1rX0+G
/A3+bH3nJY5e+41XqcoP4IyUTJ0s+6lWEagC3cwlyDiucwzAaSFusBtEaIVCBU4uUbTup97iTFi1
YW7fNpXR2z4iHkUARZLHPzuvNKeNo2DZSyMk5caocOf7JYk3K9vVgxdtzoLdjOhqnU9sq7JK6+lc
IgqOwJ5eye+AssD82tkZdZO/kSfCc1N5bXcXlsyCbTsvT5Bxhqc2lAlsPQW0Ns686RjbtnVpPJBA
Kxgkyb5HB7MpYgPvV6IPZr6HgWk/G3nanlo1hj9FygwTiVGXBffpFONdchBKBDs0nuMWtHL0MVUa
AHWwyeZAXWSQtArr7ylGMcAW0EGOamdFqaEdpka1A0dmX5Vg8GBhUrGAf7rzS2+ExWfN3nHZgFhT
uIu4cVjBpA4i6mwEUTmE4xmDsnYIbJON0hCW2fhYjfR/a5KBCM+OSJVu10jWavLdzaA6DrLKlmUQ
AyXCHPQqwfBky3Q9wxbU10Kv29chUc5dMcDep0HRfhohYt1nF3wnfcbEg7LyUlLMA60UwkdEJ93P
XFPMXTj0d6IZ+XhGrzNImo+uz4yNa5bJhqlns2VvCiWwRYHBEZ5bfsm6VMeSFNd7abeCZ5Q9EMd+
GnbHWhGZ9oTsiGA/A/LCZrDr4IE6R38KFSTKlUQBDcNYGPG4yewkudf7wLFXvQ55AbWlsDXco2by
DomkHPZhTON8a1sBObEhR846Max8AxpFl6sZzvgliNPwiYT6IvOHcDI6zouYebUhoMKvPFHA7sai
NGLVmuE1itiICdfhlY83c2XLe7wO2gL9KHJIJH1RVUjtBn4QU0TVQ1ybTIE4G8poTR66XIJjqCAO
MSpAKvs8lpuC0wxvrEP4cdrF2KgDe9ZgUxnhYZrKCvsc9UG7N7W4CbYdQ+J9kSXxl5y8+pWAuvJe
G7o4JxQ1nj9Tm9JyBbffBH4JILf0+RZdTuuSzAjf7DTdt4JJDXGzqlbEtcymvXLd5UVgeseMPM2T
S5vOigKhsax3oIILEqEoKkQlbntb6qhKWCtMKVCMlKPV68GlrZCm5+cJdtuDBT31ZaTKRmcYEvEM
BmN+SHLdRY3n9uyiUm9WT+Cj3cbHucp1xG64rvaT7N1vAmTVHv61cQ7GCGk9o6mS8dqcjjVJsOgZ
fXfA2mYQ6hPc2QwN1N7uGctdlCuHYaWNDj5nq/He5JJUlJjaCb9hjG+TGKN+yTOiSyfaKFh0BPgS
Qj+4Jh/B21nB2f5IllSkeMlHMvUlKklcY5NChKev3ZKl1FZDQMAK+UqLhihalzXyT30a0xVnTAj2
hGAmZSf4bVivh75aNmDDBChTqwvnaNSObu6GJeYJe1zkZ1lCsq0RhvGa3j9a9ddsKFIicJHU7Hcn
J5iPGvoCUhNDUz7Y12ypaImZkkvglCyjeT/lcKs44+IIosJoMbzih96h2h+ZuxjsCbooHE84K/G9
6yRebwpnybnC6euch5rwq2GJwbJHGb1FrXrSrhlZ5jUvy1mis+KJEK08WvK0UHGDCm04i5oVaRck
/NpFJz+Ao5EHYxSZqR0H8rmMJaiLgFD33jaZQZEHYDxlEu63MBhBnq2kHn6RTkfiV4hrMb9joUoS
WHRNBRPmnK4JL6gYE1xzw0o7nT5CkzCx0S7i4aWkK8K3WhrlV42EtrkfrylkZoIu/ojLn3Sy2DOI
2ApDr1dY3YPqywqXLDPPZkN6CK4ZZxrlHLHT1+yzorCGx5qOcPDZ9uSP4zUnrZwkmWlWUz8MLEXL
owACTh4G8rp7Mg0LBNWw3oxuitHqKTLYoqlhUnQNZrtmtDl2RF7bgotdNsOyu8RzEzFGoYksEi3e
B95o3UFui1CvdWO56aapXzOTyzbYhkPucmqQr8YmOk4UTrTpMeajIwnNFQev+6JpBYlzI10xSXWY
eYt3BXyg2nHQek8KIsFXP9RWtQrtpgC409Yv/ZSRD3bNt7OYedy0Zulk66wOjVdTt40XSa12bjsR
7rxsQQkwMgfmCWMCsCc2VjwTqqrqtZVW9icXZOZzZYED1VzNeu2C9t0E8stUcchY7IZmWv0iLqp+
NWIBVBTyNoBRERClSZi1Kl7qsA+fxiuM1JVutFo2GY/jn7TSaiGXQtCr194VZ9rZjLrshXFqADud
qMnfjWmW6x4QarIQUTWk/piHJtYvx/oKTdWvANX0ClPNs6JPzvEVsupdgavaFb5qXkGs7NVBO+jc
JdGavhlYa7xwW1vYc9Opn93uqb2CXeOF8Rpfca+mzVUeEXf3QEp5+MBnf97Pw2wCWHe55v1i7vtL
7GIL9FoLhEbWWow7qQpiULMoj0BaVORKUTe6iTi0SauiV5r8CPu3WTFbzquGinC2dOO2sur+Yo8T
CNoEH1/PdA5az3TUc6/cMA0CjtEOPyF/xPWWnUsagLN1Gg9UiRDnevK6BzSR8y40zfgHWC33AAC8
SdeWLNJyH2ueJn1yCuJ4o8uIXD6iXrU3Yop77ZhoVcEmEuvy84i8gwE2W16mnQhZP/VscWUFXLTn
0F6as9JpU/LRPW96jBWj0G0J/Zm3UMxvzHfGnyY/hfTRauso5Xi9K9+2iP2w0Vb9ZKHd6bRjqX0X
R5b+RIHLCZvMzIgJAImOAdrj7zyo1ZadZXZojGCO94NX2rc0DW5wJC7D/EjKikmzQTvjU2QAlY6Q
NiyyNOKvJlMF1cosbBvLkhls0JHgg/N4xzAlpFaabHiYjRq4djp88PjKmzbNOrRlhs7tPthFuA+I
qqh8AHvbUa/ZMClCxu5MnWJoE9R6bBxbLwrklo5Yt/ww1hK6KtobiYQrnncegX4/RccFhvOmp3+F
fW2HKxInkHkGcAjVcxO0hr3XOgsOfNwW0ddQN+IwRL3xlk/Y+QC+Nfu04pifTatBcK8kZ03akYpV
4DzNBWwhEAm06Wvy1pjDEcPX/rS1OrgLHbK5pNFEpLq5BGqFyKrTbQBE4n4GPNAe69IMAHd4gQwI
SYH7A6LaS1b9GCYUlGSeLfyhYrpzK9cjWrCLva8Y3dwjzO3naIlwXEGX9mAakakGQs7Z4kYnHCzV
3aMicYOwobo4VFNcXZwByFjVAN3ZcDdn2UbFffvQLBtCq+mdJSImbj+TDoHNluVl1+wxnC2pbVH3
VXXzcDeRl2Dwu+mkLQg2hVzSROe92x2EiYz34ZeNEeJhiLjgqUbljd1H8p6YCJtYuWC8JffpFIJT
7VaZYHNM5NKwT235CWUguaQyRA9vFuNpjOiSzFqHN8QKaRyk9Yoo74uPGyY39i2rXsZf2GnzA1u1
3M9i5od5QoU8GZAxcq2CC4hHLhvK6uJyDePSbcKf1BQ5pPtYyUc7fV9sSQg4goXyX1h+rHCxGnYp
DmmhV4+gZ/Rd4w6wObzIR/5j7Yy4cL4I8DD2gd7YB6tK93PhsiuTfZr41VQV2yRvrMfGMBS5Uq7+
4TV2cUKoNb73TQWVJkjzfOt1SmeXmpYy3HBIjp8zqdQYGVOjXreBcI9dWlN01aCeM+AWWv0uUukq
OCu1uFEs2/blRE2fSsvZJUk17smxpN0fqvQyupY6sxFmzSXGTN2M00BV6I7d/K2SlgyalApyDYfH
fVJCypurDEO2hU1PnLmkR6X64tJLvjMN+m/TkRjCZfKj9tqeaXEp+ttWcoh2MkHJU5H1Hezy0gv3
naF2deamu6KLUJRbFcOPVFbdM+VuvZaZAkw5XXuOqQp9tKbpL9eKPDSmZLKNKpnfDMI3H8DA9uBs
ImS1tblk/hR6jxRGcFwyudmJMjuMZoibMDPkXY+4il9ocrU19s+CYkfLyUjpy2AdOp0gUZH+tHfs
+sfY6CSIKqId8SmKh8yzu31NsN59ptsMjvQodwmHSX/UmaX/ICqi8olgaM6jNRobUOsmqvvJYKU9
+lVB7CgVjbhE9RL35MTxsWJYXluq31uTc3Yp89ZkRtonhTV9K0xv9k2k2JvC7AQ98hAT3BVqm4HL
eIvPNV47MsxvOKiw/cyd+wozf0nPbup6XVjYekwjfFKZQ7BVrA/TkwQ7tx3bksCGGv7IHTGXriT9
SqrbMdPGDSeuWsF4ybaqC2uErGFlniYgggtooDyoIGrfNLKynoREN0avMrfP8+BR7YWp9VpPib4j
eEjnXYUjVbFZWDdFCIK3zZLwWE8jZcgYjf4ghKDOmVPnYyqyd0km/XoqDeYF3Zx/D8Ri7jgfygdy
7kH7x4F2ziwyXTDLvXYJF2tv5AV5OVFV7oCKDeskm0g1y5xzJYLcWOFN1jq21bQ3q2AU8UlPm+Lg
6I37jYT0ogWU3S2BaxRkgbpIW0kwbB1h2WTqsdQYmB9p5S6aku4gp5nZlCpn+SLNXLwJDBN6i3pm
CPv45NRdtYNXlm00RWF7DiahPlBZWc9pOum/xqbX6Ac8cYGeskukmLtzpal0vI2GKqKm1gBJzdln
LQwTdbDVTntKb/ULDlV+SVth7usBdWJD+oi619NgZfeq2IIBMoIVEuuISmoWoUk57BCVkMLKHEFK
jv29brHKR/llcOn9qdD7L9P0/K2k59923+X5Pf9ur8qevyp9/tT2/PUf/98Q/uAvWjzj/7nw59IX
yTvrlz9lRIev//Xffv+Vv2p9mHwgyzEtxH94KpjY/1Xr4+IthYwrF73NFeb+71of8w92Dch8cN8b
QpoIdH4vFEzvjwVLovMXcVxBBzH/lYUCluq/k/owbXbAYGCOwNYk+J/9D3aMJcFREqpW7Pp+aPcN
ttn3Ipb0HlBSL8Qht6ex1pWfUcITIUe1L3C+HZrJTU6ejrS2B/rw4hZKfHkNfJzadrQtgG6S0cZk
OuEKizbMjuWq4cynwyMNMpzmd/av5D3FvtXTyMkpP2laxigRTv3KKRFMgxI8W6pFbzvHL2Zpf5G5
gFJZ5Me0reqdmWcG6QY6ubl11TtrpozxJk4c4zkTMfKKOo2yozXbxW0FtfCuMJz8s0+XgTCQgw8V
m9Ge7zfekVKPBNvW6NgqwsdeUBsIdt9DtbZVHzMlDdKfIu8zrJh814DJBkkq8ZLNpFu0z3UZvgKG
GA9aUVq+I9E01UWOjDdlwqCi7pgYKj+MjTvdgdRyUf8IWrG2LQ1Y5YzHLhESh72WyuJUhmP/oPJW
TGtZmAwDusR8VoQrMvCiME+s8NxG9rgygwHbYe5cTLsYnjuAnN91FoNWlKN9n+vElpRYFulgams9
NYhEchnEj3hPTDa76iWhjLtETMAeLWoF0BZBf+ryIL4ZIrd4GYNJ57rQaRfbMPb5aKy5T5L3kavl
HEUu3W4dGxh4S1quR9tL8rNTRd8BkF+cE2m/bntZ/5CURuCqVfUJAP6XSpQ7+443vUZmtU8jcexR
cm1ijPX3A4XmBp17ekmc0fthy6m6MVRlnyyqIRaxc/ZlYwQg6qahPiWRSZwVcdNnZtzYpcFNi89K
9DAVYOQd2gm7EiaU8ZjrdnAeSQbdOxkbhw4X6uIZNW9r5XwDUzLMH1bCd9Yxpz62BIQcM4F3Eo6l
g1wpQfoxhyoM11SDxbziTcgvpLWkZy+aoS5qs3o258wg3YkuJbRL+uR2VudsYRGG+qBTHNWDH1Io
rPEXjwAeeYOIozW923xk3EdmSNXu9SggbKgYqGc1+asnrO3c9U63weDgbWVXTyjPzOnQYX85S895
JgG99j2IXNsYwtu2VY3z5KXasK1A+b/LSKtReMYQyoXU6AXS0NgkDaq2elZkkhQaMhfVM+xXTP8l
lNuNPaNtD5kioiIv1d6sewdCO+iVfGaATBWXWwXLc3eubgM3sGGQulgwsLWpqdrNQECqvF41SQBl
WJFlZJYfIlI7gy3UKRRkclW9nt5Xk4y31RIdlbYsamgUt7QzcmcGcXFyTd19S6HbD0QageQz4np8
kEX1ZkuCI+ZwI+b2pi2cz2Qo5GUOUndfaY29bYw84PBZvmLeuBZ2gjHDzvUwtvaDi+YFuwWk5pqh
3GMI0HxljaAig5jp7hSTeCnKcwNceiM7s1gbvdQeSln1r3CWEC9geac3k/odrh/QgaowTnrCSJsy
3t70XeV8d24abGUprdumt3iYwDdtgtjxHoH+8KpOdKq28iak8wNBLqKcEXBlxQY0wwjye66m15Bk
g4PlJEilUrCXdETlcWI1u4TgtLuhTNQBDQUJNUbbykM7hzOwgmC+uCFO7dBBLxlY9DsqUOA9G95t
lZKiLoieRpYZgVT0auqSwAEfrnp7Z/ZsuiGUsstKjKjmT5eKdRXtfI6Gm3zOMnglNWleky9DEKc3
Dke9noojFEOk8MBTPwg76uisIFe6Xqo/8JBTxMQR+ZTZuECzJ3O0nmVcOuYabHO1SYupX1iXESlI
WO/QF8WutU2GJFtNRGF9TV7+bI11vanARmiZwSwPy11mlw78iEL8GArtvm9HcHT85gEaTILH182g
BNFKGPl+NGE+MwrAIJMo1CllmSyk1sxjYbO0ZlYTARr2ep7/Tol1y7x/1xUCZZWTbVK9JwsiRJJY
BAM4GOemT0SPFDEi6tuyT8mM2QHA/GMxD9NJlNzd1FN290gwYezn/fgFOzSF0BgafsAONCri+8SS
tp8mLFDnpe+LsYpuu3Kcd+goq50lOMFRds8IzSjo8c4N34Sj3WOne07odZi+8wWQa1XqR5VwbMDM
yROxx2NGDu6MLlxHg9hmQbPrFqferAfqJ2sv8aBLIlv56uvMHfbBEL51Kad+Fj9ZALfNPNyUGrF8
eRbmm7YD2iiyQGPU2UYwQNGqsDG0DwhM6nXAb/4qcs96a61k9OPaTQ/cEnuk6dVjiKBzp+qeftcY
hjGkHy+qH2zBwlMtVXfn5Ko6lZrTfeeeTQaRmJZrUMGfTHOMy0J64HrRjLWSnGMitTZS7yHvDGcU
b6d+TOazkYe3ZRORMMGTwhi16FAI1DGkjiDhUJ0MnTk6SaSj1d4QMMzykB2SGXUEtCXWjnSvHZ0z
WsI6YWi60IR8Y+4ODTqDaXIrxPF0lfypbzIdPbFlfsarmLVm82ihvrqp2FtM1vgrdlTA3A2J5hgI
8yS6xi12wxh3ki5+7N5nriFAs7pLx65nQB0iGhIlaYV8THEzHjQGjsSFWZpP/hlq0zGLawzSeucr
rCy34MUiX3Q5SYWEK+svHD2JX1fBtGvrAvmxqcadbgKun5dRT0/q41oZkcR7GU2MntWc74jdDSLf
itqnipXq1NbunauhuFuheXphRztjS6JECfXqO6um6anKmRJrhJJtezvj9ras3Lt37fIFY+KlLAaW
pEV0RvK7ZXtTrTqr/wG46rlBFLqyihS0hPDKbeEVasu1590WQU7vofTM+ZEIhGwlZUUo0s8ksneE
Ge/nNj51sbMfOwwUIyP/ECJUjuo7tVjIIsTjZU82ZSLKraHXe+YCF5aCD6kefXKhvYzN8NUKe0e/
KM4EldbbED7fWiZgRASocu5dqrAgQiwgofLJWd1WrQ1Pt82h5yq7Pgci2mYiCCOWnU4LjNLuzwzs
5pVT1UyqNNJK/ASz3xPHr3ujrhKrblFbUcIXB8Og6rSjs16m8YlANg3HPQotel39nipOPZYJBEn4
u+JiAAEXefJlhxSw+WT3p543el1n/a0k4foIPV9btUIwYGvN1tcrxttgfxdxgzHtLaTUhKho74mS
FYnKWXYzumpRotZy0zlls6pbOfnlDG+gHQPjQvldH11nMPdol2mog+SUa1P9hkjZeRkCzj9zYAK7
whnGLrvryI6r3erOA/e8G5Py3c1gfQqvQdXK7cNqSh5qxlnrtgaVKZt39tTCj83uf1N3prt1Y1e3
fZXvBRiw22x+3tPzqLUkq/EfQpZt9s0mN9un/wZdCSIdKxJSwAXurRQqCFwRxW5z7bXmHNNeTQUS
SUUecKgb2oNICu+xLAZtmzDE/1razaZw6qjjdiSMybh0PyGVF1sqSucL7t9oPaalLpiLNu2R1N/8
oCQwUuzwB7QSDhe1iM7DSKOf6PGRYuK9gffXPdSxkufETzZPVVIZmwxyqbfCC6mx8FiglmED74xQ
IgpNE/rkUxGumehqO8dl8jrTt9rXfRd+LadYfmHY5m1kzMTZamrr0kmiGtBKPtyQDFI+NFFDEiti
kEVuM93Q+wG3k6j8R1UYYHkTp/zl13W4H4faXnuSCrp2U/scy8SMkEYri2eS8+JzAJ4piaODZ55V
+pTcRhFVHomEMrlvmVGx1AK2MbswujSgtu0jq9AvDQJEN10fESUTt20QzoVx0N0y+lbaMwnw5MNA
QRiKH7bs/EvNq8X9BERi1anBWTlW1z4xCYpuMpnmt9UwmscBSiafPCPpufTgWmt2AlveGGx77fJx
LeMvbWrvZhDeFGxte9/FIY3qdhwuXWIq1s4gIVS0qj0jVsDdzmH4c8BH+1ve6ezKfKJ0G61wl2EF
ezLGxjoDrGTdDKjst6My5Bk8UsxquSMOkxIokgWftxmCzM9aoQDz2QAGYA2rKydKkks08ckBmBAF
uV3KY4UNhq8GCI2xlJ6xNpPrTBvKLbJufesxBDwC3RTlGljepTk3V4Uem8uYCM2sq1DLzozaV7Xp
B8o1rHMxNNkvTlSCdK7dM+wTaDxzRco53cxfIpxfVJFNK09vSIUcvGgDuA9lrA8IHRkG62dehmdh
HF32WUblaPgXZj2B3PHoMbUkhDwwF5g2w5w/gfZGYB2l7kVNmEsh5nRXQphZV2Y7nC2bfGKZy59y
ILvJKxD8Kn/ahk3sb+pJpvcx9AzsJQi6NjHvHH1mhHt0y8pN1zUG+rMqo4Npll8jCviQvVx/H+nC
WWlSv02nKNzZ4Q6b197IiNGB1/YlHZyNGw0sLhMlua7v0OhMl2SKyp2KABBb03iV2u13Hs+R/OMi
vezopC86d8IvFRHsA6lx+2Y2LABB+tLjtXhQAdjgHk3plebx0xzrlxHr55ZUG8SB0kvwj2q0ImvN
BLWMtpWuVQ7GKGm+9HWekFLZykPf+vPie0fULtr0aPRElsq+8K46gBn7dnbpU4roonctOIdUo9Ex
wW8xrAhnJhceVrm5MaqwJabeNx9wP6xH26NBmtOvJs8zWle1lq0pfA9xdZ55qBO6qB/IDCPlEAHT
2N+2Ii2fitDk5bHwZ7w0YTlrMPXdMadTLIFqkS7ypWgM7Wa0RaGKoLF7hu7I+9BScuMvqyIrL1OV
Gt/4AjY08Oh0z3HDL55mcHUwOo4RVkf/sbPm8N5EDLWVPfuWlUoIrF0V5TgFJbbuvVP4as/w3bkB
YpcdJ4Z0gZgqcWONtr3verN5IcsAWQ5BqslTVfnqZSyKGRFyzcvYs3hyabDCS6MKFL/kAar3tOod
m8CNqlULAd9+ZC893PddUtwScWlfZi6ItNgoKwb/enNlcU+/YIHhl2Eueh+Zw886T80tO6HkGOu9
cYWFByDLGIIms6yevoHAAdCWmnHF19bYFjZIe6qPggakdq6lWLewH0Y7l8KCDDmprXJmeAyyEKRS
phP+fEm8i3vr5qOG7dNkdsyQ6UIv9K3ZoFXXI8GK1UfJAbFNdvQbzKq+gjHrZM8oOy/mKdFW6ZD8
INSNEDLZYElprDWeMlmvrPGhZfPD0AbhFsw76IXfcG5pR1Jk4y//V5TS/x91NA2d/zgLKfs/NzX/
T9OVzy/xc/4/183zj59t/Lq/+e8f8FeL03f/YZMfCbnQMoXh42f8V4vTN+hWYnj2Bd1MnIv0Mf/Z
4aSPCRrA4d82CZ60IVX+u8Xp/MNBpgd1iH8Sk0pP8l++zuu/YB90hv9jpp39u4X5GgqiAyCgy4kG
0DQ9AcfprWS6K520t+KxCxIhjAuRV+oZF6K/U6O7L1E2BdXcN+02V6F/juwDvrbmDNC6GYToa+po
ZW8bX1Ylg+9ZPWKqp+53ZlhcWqPfwMvf4PxYl7a5EHxSex0y3WAQ5C/fngE7VkEC7zn1oqLVQx7W
RshR7hZZ0IGtm/1itdoTk5RpK8jNuZKjkx6ngpWqNMPrip7iuZth664zp7sNZdXvhl6X1c6JhzWj
WsFrV0sDrHkiBS2ZpFW7OenPY0VgV0ZY4i6LM/fgW/0NPa7o0aoM4EOVLaK73M3KB2kvKPOuLK77
0sJKTURad98AVfziJjNylbLRtz6ygQt7RlWSoXXCvcQ3b9VUpcXKJdnVtsK6T+AVFS52GVS5qFS9
GcjrEmE0NtG0kgBucDmX6lh7TFWwSAt1bfp9e+/7RvmVGQ72ZFxH4ROi9PoY0efdOECfLlvPGCmH
w/CpATu655oy1/GJZwpmqgmijUo2VMI9S8ua+WJmbEtvWbRshzW/tEsbnftyVQDbF15aX9Pvae4Z
eckg7/RwLx0Z3Uu3+44ilBz4zE3OxtafFsIVdKWV2/X+AV3eecRYd9VYVrwLmb59x6OnEJ/1ZWCb
qFlHzJ10hsMIZXiH3dIobqLctDcEx63AfMZfVFu/mAv8vnWq+s7KDfuywbWE70MjZGuyrbVXoVlP
nQ71yqxdZknq4U4UtfxKGT6vM5gCq35QdG68uo/ZqXUhrGDR7yamUE+9aSR3Wtya9zKFCQWWXEfY
1ktvDack/TIjbNuQkGmdAfoFNeTSYqTdtewDyHVxYyP9WqKVI0ksxvmDpTK0j4mlIxsqlBOSPpRX
60YROu64se7TL0mt87qobn1/IPonx15k52x2QTn7JbEqskfMY6RDLdZSk22CeKrQf8WJXpGqHXk4
4G3EQDclhWi+98MiepTkGsJa98LpxXI0dV2nebgkkZTdmns2dKgL7P6Zye4YCE+wLy1qJ3liosCw
IrQBWgyVrn8ZBwc5IsIJ9nDozUl6th3yrwlt5yYM4Z1yzOkRrKqnVuVshgqBYJUcTM8Fo2PNNPxW
qBHR09eta12YmIuJA581+tA5e4LZTuZLpEadcWvCbjBWjT3JaGf7bOoeelXKYJJxa2xzX4fVPZeR
KffTaGhIH/MIXXgg21boV95yXbKtnK3W36Xkg3l3mJ1B+CiQF2hJ6vrRbIleaKd+uVhx0KkYDXlZ
o5GNFE1x35YHL/OK6cogXI/+tBvz3WaQS+VH+2VYp0Mq0VmVknmhPt6gRf2VohLdlhnxAgP+/6DS
oCbCVjNXjTRMMuxaHIJUi5cgKxAvWQgkptmmx5wx9l7RxxXMlBktbCy/c28BDgZDrRkkfmqhf9Ry
7IB2Gt4i2Y4urbx/MLFIEegFHdiuiZLxxQ+a50HZN1jiopJWn44orfXN9ZLts2U1LS8i0yqPDo/N
TYFblLErw/fUQlqbS+ntCeFbIoLrIz3H8zjSbCY4xIfOoXdhG3p7QS+DuIS+kOe0N1zuqh3/sPs2
33t2WTwkSpSXvUWRSI0FT8KvJmKlYnav+O6uMq92txYS+hu3sekJlyPc6kzM2xnb9RK0oIdfo3y8
zVRN01RlUTB1A74z122ONZIrtg9VuKF1hLi9SkkzTq1biT0UkEhESG1k0iYOcxslAAJT+hjGqqe4
SgzVXUi4yZJaFAJZOonujoH2dV83EN/1mUqW3DWoMrG6CuO8pbE7KRgeJB3QcGBhQIMqGTxM/Q30
JmpZV7tFnPETfdl1NiB+FiGxbblSijq1da+U4i2LPI0AC/4E5nNWPkI5rANU/nd2z/M/4YcVRfgj
N+K90ZX+NQQK/WeT0q5jgnRWO27HTpeNiu5r1arJxl8u/eAOsPBaDhp3vraKtVZkS3ltUPvlHabX
UJBwzPwQVzFQnhnTxnkaay5hiUW+BoA1rgfXpUc4iflR4/fepWk4wyuy5d6iB3nhxdnSb9aG20xU
t44KU6Y0hUtWWd7voMu6W49e+zazxvJL0ybt1nDziCleMV/C88eXMBUjmwMjpCkCwLDbOKlpIVhf
elJTLjU+CyEDsSRFEYEPabj0fdy2TuZmW9ye4kXJ5lctLWujdzj6Rie0drEx+FtgV8nayfriWmDf
IImyNY8jiSnfq7osdzpMJ06ehvm1rdAn570ORNAMWQlpwLYozjr3V60lfFHAKAzXEBISujnzHJiu
iC5rpb7JEvGEoAQDfaXN9+MgL9CQylUsiou8dLdo5joo3Nh6qCMeXtV4/6yd/qfsiusqKRVRwo5Y
eFZvaiXSxRdUuu7iaMMldsK6rKpGxmmsx4Fntr3ahMZQOFjSq+mqZe//dagohuq2IrJrsCTy4LLp
y7tSahNYstz40UXST8/BFxrojJQADm46JH41y+NDKpaB9WpAr0nkjBtCpoKcTPul9Iw4EF3hDVcj
wdjI37N5uG8dK7uZXL20criJTi/O6mT2Lua5y64ZRbLG0TtlCphallorU7XfCRxaiCex87DYRIme
yTA2uC59npUu+ekrRK/DBTPdNsCOM+07PhBnc0TbPo/x889WP1KSIUT2J6iUnklVYuVEM8LtUvc+
osqNM2AlaDoIlVia8obRIqRLg13uzh358CmvQk9JRgitFVTyB8/B+g2n34DztHcN00lWo6f3h0bH
HX6Oi8SjuHIQnnf00YhOmI5ta9pBHlXYFBpb124yxFDbsVLiqpha6xofVHQrByRdVgOYJ6lpQaFY
ZU+cGtVVgYQSl7jmXTGnEyiC0FX2lifXKpdQpxVN5kiHRFzrsdpZkXcbC6+kfPtWptNZ76vnShn7
Lib6y2SCcVmn3/sePJUGCwOJjgH/Ym5AZ6TtTazTdoOMsSOkqF6XnU5gAchKOA56lzzDwSEcKcdF
27n9UWnljTl0DJBpHpOqZDnXtCoPLkVhwHcpY7rh5PeNW9OsoZSUwex2VKJT3fZbXGaL3aQpH9OJ
1D/drL+PGAvWTYNxTcxk2xo8m1fSlVSdkXhxYYDfVDGvrjV03SKIbiP8tnGrrT1ISHPgdYYdHcs+
8nEfTXb9CGgR+JyXub6N1rOn7YwMCK32KASGpHlEEuzjjX+mv5Y9qRB80S0AB7Pk93PxXzjwQp8M
K4ovvVpZl0lcOt+HNHQRgPdgOiNhad9hKLXkRzn9sC4NJZgg6wm0VJck1CJ1bi1LUy8WWPNVZvrF
rcnsLN66kI/3grEOGu9OXLhj3Fx0Vef3QJBpGAqU6De6reyLPGXBknKgUED0uXHsMdk6jubdSVRu
KzuxnGeT+EKX79EYGQcksPkxwSqNLpS4OixpuZbdDKUcEBB5NZ58vckSHbLQEjqBTm5ot6yWNd0k
ujgD88vKZpsBK/MIkDi6LFTkczlNeqET5IFtBlb7S1k38yPfJvtnVzndgdpNmayxlb22aom+leYO
bhevKw/1hLX5OHqkWG4HYNj3jiAMbY4ym6fF6W6i1Ke70lrGXVLYgMiaMLqZtYyaCe9AeTt3Ehf/
PHN3ZcK3bbZz/eh4Q38WS1uQvOy17nmc5T3TQ1+KraeoOuKmUiujGGSgWbBXV2HPcC9navE4hcMv
O4ylualcRpWyycvn2PaG7SBSsc+yafzWWFMTr8KRwAF6I17x3Opxf2vUuf0Y0lSvuaVYFlZRiyBl
lWCNP8Bcs77NGeJZPmvak6OS9CYxQv+5buV4Z9gLFA6cJXaR0mypbEoD1ACmNVgkeo5E1KgyNgbW
7Lx0jp0yAO8UZDhIK+NWdFnHl7kCx7i2RzV9w5OjXQ46gdurMkwRcJplmJ1pdiovbCwIGx3Txw+9
aEj00lXrPcDCahQ1PT3JM9yDkWIwpUePZjdMTGqQ/S64nqZx2PPp5hNktuJWDIwGhxAijY2bfu21
nQ1ezg5LfKA+tdxq6P32yKrXdvB/+jHfVKEskKSNg/lNuTRVD6M9xN+nFOXyugjz/qLG04NoNWTw
mWduO595VOm6UWcRVCHWlx2TA/cHoCgDQIrTHePUbLI9xNf5nkBGs94aymgPIhqZT7QivlZO6X2v
RkPd9gafyhHph+SOZmPOU0CTEEx/ivTBY0Rgr4GXLHiN2ggSy/Ah9I4FE06loiJH/GxH10r4853S
E+0KuxKrvavHuP/GOdd+qc4uceMWJn6VttXF5ewn4PHABfcXkghJOqeWBRuCNGcixE35E2llFhjS
gXNQgXB+LMeENkRG+gtuMdv+ZSZ9vyF7K5fsvhImgTJxx22o9Rmu6jST9wY5IksjbSy2INqRLvMV
RbuZediPFI19KLqIQc9A2fhXYAD9G65PeTkog7rVaZungiHY1gutstxAujXR1iayfipUhf208BR6
llBLxNaIhpFuqDbsrYIlgIkZ4+s13CWex7QeqyvbrpOrDlvFQSJeZGBqR9ahKRPRrnM372k7p5ky
13FiQ1wrG+XfE8eImElU7ldDM6bv7ISsin40xs0Vs2KHmW6YNGyMxwndriLdcGqGR1PXbxF0yjvE
8TLZYqmt6EjrenXdZ2N8wLYhnp1Zc/mjKVeXCQ3vQAqgHIQqtY+dtNpfY6R7xQYbmndb6WNxO9tp
dD8NOZ+irHex9DQF3o3Z9WKGG0aZ7SiltYuoIjFo19VaGcSw24BxWvHXpnfMI/oj1RzRgOnp3u80
jElR4w2XMESaK9cjMCyP5UwaeDGuhGu3gev03hN6uPG2od4aNwbjsoDNlhPtjNHKA+guRYMpcCo2
c8fTuTbNqXKvpAHZdKPTyFsjKZj2uhysZ3Q2TUDWd3WJTGVcDb47EeDX2IPPjhR56TZu0QgzOdfG
a60ZCryxYnhxrUj9iOpcm1Zd6hXNJun6peZlnXhmQ4ymlnm7ixTagQaESgphsxhc6qJ0uo+GNDfo
dWk+xn2/TtmN1/HQbooe5dFK8mJP66ifrQ1AIBmkc6fubJGnBoJ1cBfkCFhltI/IyV7B9ZAXnmaP
e/C4SzJzNz7WFf7/qwJXPc9ws6ybdaJPFmgs1iOpgMFe13Bn+23PXjrZjxJzYYlYhuG9T1mEFwKb
OFCbgYc59+dVLVX0MjezddZ6i7KMALcZv2vBLGWDUIgUzjSXOnKgcJqOQ95rUeC5fgOiya6mb7VP
3aZ3afF1lL78KbLBC3S6Gg9CZPE93Q38aD2+kf2ga0ZQGaAKEVV3wVTGjAXIM/2VGYzhdiGBJMTK
FiX4GwkFYDMZYUuvUWh7vkmLhmtiJ6iznStMl0YBjtgMQ6EL4Qjy0ZKYWYu72TfI1DDZhka+c3TB
me2mHERryVTltsc3cZnjCNyYGtYdP2zRRCRjWiGx8MOXaq5JosLxdpvr2L42TP66XVcpjR2nspIb
ZhvuDrVc/mD7Wn9JT3K8q2q3DNh8tinlbKVfYYn2Nn5Zhxdtrotjzwt/h9SGRqiWT4fIHZP1lIzl
rwoj4JUwG3HHY08pnNpHI2nxSBuheoxUb58VjjHjaWDoHQurC8i9An2krHJvZnLVuuKWohwboDvK
MyLMIet3VnVAkuo86dy576EFQ4ZdlNj1CcPncDay87ork+vWnZgNEiVLQlCBNMSkU9GGZvTLs+Ov
IXEaB1ugfsTuSH6FP6wrdqrbyRLNuarVE2gM8qezdtj7sd9sgbGSh+0wuwNI+YBtHqkDdswAQNEL
Kl36bUjH0RXh41KWWA3C7I5mHDK7iFR+FnqpucEon6wjY8y/kbNTwkajEelb7BH4OrQHlDbqAB0Z
gZPy0h3n0+7cxMZG7e/9io/nx/u4U4w7uzeScZCa2J5lgys5iVrLwrZt6RM7AYwD+jCJaR+R6avN
f38UOv7krDgGKjfrhNkqYxbTrHBFQLqLsa98Q20JXg3/xrkwOSZpA1CiCzPxbfce1rKh1RKIVT32
SIT16GVaepofn8pb4CEsRi4YnAnfwPuyyKDhMb6Gs2bIiWOPMKgAZlGxgzylLuhqqItyaaR+fCi2
gH/ssbktOhRy27ANg0O+PZjGt7HEYe0GaDaYi4E+8Y9JCYhMdshFvYh44C5R+yIcGcgNcXGdd6J4
RioMK1CJDplU5GFchTT61Y8hY6zz39W68bty939X8czUqeiTPptexNLDZ9fpXaW/635DVdYhHPlA
qRaUBWSkZXtAe8l5ZhaIXiXzvUALza+RmDouehMRH0VrFE+5WGmpXy1gb/YgQLvZjnjLzqRY9iik
UfM/l31LGI8q3nozn9u0mmgaGwM7nGWv4y27njgekFbX0J9MiaUUdWVD4NKyU8p/b5rGZf+ULjsp
f9lTmcvuatKm+gkWJFsumjtsv0BymfOtI9rsSZh5/SzcWce9OSlGg7kjuUiYfsSlmtkv7gfbiYjV
8GX92IS1U/7QYgc3Ziy66Beap0pSbTj7tG/Vd4iow/yl7m2/vfK80nCuM52U9G0+F8NNP1V0Jxwv
VVC5QSxsY7u/R4khaANDhIl2RerTHrZo1chnTB+uvbFbTTxIwpevYamzLDhW/uhJxJbW734zADrj
u1uOJUIHehoPdPe03aiUdWv2g/bSxCHbws6Lvrq61bmrWEbJo0qsJQO1ty+wAdHz8nr9wUPWgsoy
Hr/IykENRDCNv51mPTsjcb5BG1VZVLlWdDWQtrxWXqNuXHR76HFG66LLI2q1UuQ7a8wfTavSvygz
OkK/Yoiw9OR5qaeX+nejnkBAPt8aMV/xdmDdv6l/d/Wj3x1+Xi2d7tbS9zfxMv3AYuRdjyJrbtCw
Gg/62GMQExAFmWiJY+SbcVBGOsCEmaDnqkftkU2dGwyFFX4WavvOC+4SO8kaIgyXv09mgOjk4Xxo
pREgmzKD2jARmTntRnB6n7zf76y97D101/FNBMy86W/fbmQ7VWtIzDl27tcX3l9jtMQK5V9+nP84
13zvjCxw2SCiBIEO4uSMQgeIwlTPRkCkxd3csaewGE7saMPrZx+vWH+cET+f1EKsKCa4bFKI3p5R
HEtEufE0BAYkFJxzxpQerMT2PznMHye0HMZm7fUNz8IWs/z5K0C2X8na6FJ9CNiMZ0dn7mUwts3G
Tz9jjb97INfjL6aRDK1PDhQRS4BkVfRB3HbQOeqCeLzV4IjqgY/ZUHzyaTlNEEA65Rg8dsy6+S9A
mm9PS9Lcyw236YJ49Jg4tVdhW6NQIRRg9qj5s09CC/88OQ6H73hp3vJJPr1ZpDhg3eu7LgANL1fK
ri7iLg8qFd3/tw8FESAM0ymx2Mh44uQignM0y7jqu6CgJ+0BVRLF9AnT/71TWQ6iu5brLQS1t1eu
yNtOt2jkBRatGAT9y8w+Efjr1oXUXz4+nQWb9rbvDfDAMFkblswf97SWMWnE53B8uoCWSTKuhdC6
XdVr2UWUdrLdNnbjBR8f8Y+zW2o03REc0XdAN5+wlmfk+4aQjROUEqtr62YPvouTXbloqD8+0h/v
73Ikk1tFQcgD4Z88gb7s8zlSREl2lY3YNN6lPBl/4xAwC3C+LSuFc7IYTYBpOulHThA3qtlODpry
tPWOHx/kjzfJ5UkgOpj7gzbE+53k+2qBADxphDnwq4A8gqL+MpCnC0sGXO1ODSZtybjNdPCK/aJC
//jIiwnuzdOxHJkH0KFOJBrRPalBI5s0OnxCOnAUryXzxquO6eTfdvO4T1KaQmkh76RuFNuPD/ve
CYN+8kD+ce/JtXj7AjAY52mXnQ6oxXa24Kn9y4E+2oS+WkV3aYO7Yxtj7Xn4+LDL2ZyeLZodnhmk
O0AVTyyBI5WIh/VmDLTJRy+ZFbSbSAkENNexTT8ff6ta6l5gS50daNlEOk2fvBzvnTmiHUc4hsm7
f7pomrVIaDQ6I18AB/E2EJAjOEPngXLqSbWJ/VIv+pmPT/udFxImO18FoI+w3v2TmzzMswseOpsC
OfgRduBFhAP8hpTwqkhvPz7WH8uNu4RPYLtkZXP562Rpq5yhgkszTIFjIZROME752uSsoaYbSAzV
Jzmt754Z21eolQAjhb1c7VcvTpvUXcG+YQpIiwPuU4m+rnYFxLNdr9JPHp537pxHXC4vKmqrZTf1
9lgOSaVIijPuHG6dJtchupZM6Kv1xxfwnTXtzWGWC/zqlNyQuS+C2jHQ4+SCgf+6NsJPPtzvXbXX
Z3Jy1Ty/H6GwJ2PQ+xdaRyVte+fQVj4+j3dWFvQ7AD2pFpd0spNXnLalx6otqRb9mobdRHY4Bnt7
2y76qh4ez2q0eMu7NMw/OfI7p/fmyCePYJpoVrUMOwKjs469Zh2S5pML+M49QilB3Boudjb+p49C
w4dP9UNpBtmETm1gG7VJ2aR+sja/dxQPgBoVo+3atnVym1AkSomn0AqwOGVQksMv88IY+/g2fXaQ
kyURZJK006m3gtLt7W/T7GnBbIXtJx+4d1YFzOCchMHrY7Duv32oo6GcmrJwzKD3Km2NIohW26hp
Z02Xxuvlxfo7Z/XqeMsj8uolEk7dxHrD8doI1PJQ62s3HuJP3tQ/vya4vRGXGRYlPU2Pk/ujsXPA
2yXtQC3iPnOR+WW/FX+iqMuvg22Wt4ntIWQBHtp8jQfb/qSM/PPeGTop3r/pvCR5nVaqbJynDJqW
HQB9CJ/UoikELOFMn1zMPxc+mmBsxnQed4N0jpP3qYZqFLdMGQOnuNa6bmeO9idX8s83liNQbvON
QjnIe/X2dmXCQRSecCJT1OQ7Uxa7qIK+nthT88mR/lyV3h7p5EGsa83rcL/ZQSgeGNsQ5PzJxXr/
VMAbgP2knjv91mKaJ++CaX3AbO6CGvlszqcgpfHw8Wv73nlQv1BA4DKEmnBSlrazA9OPKUjQj2N3
KOtK3eI1SzdtZHm4ylFXlovOsmi6+JPN7DsPHa29peFhEYJmnG7DspDpvGKOEcyicYgpl3j/ysgq
Xz4+wXcPQ4VEq4HsLHMRUb9+g8lIKTBIcxi6M2taG3tsfJ9cw3cPsSxHbFL4rJ8+dUAQ5VyRqh14
zSVqp+9jQ/zL3ziLV4c4edxSnQ0Dogg7aKuhvBr7DmBfFN18fJB3ngXDFMAsaTAA6Dx9Fmxib8NE
sg4Jf4c35ok24t84DRP0oc6d4PX8neH8ajnFXmL0ygHwNC+C4gZlcQwXafvxabzz5tBTojQHJMIG
3zbf3nEddV2GKskN/EhcRv6VzJrzuv/knn92kJOVxmtbpLYpB2n46UWafI31ce07iCI+Ppk/7wmB
0eRKYkbwTHBGJ++nO7YGSMWM3v7UdfvEjzyCXKJ94enfYa3t2Kfr29jzPwuQ/nOp5rAME5bVh/b2
76i2Vzeq1bsi15fD9iGhpwRJyjUCsR2bg4HulnmLINLbfHymf15RHgkHD4JnmzS4TteDwSkwRNWJ
CKY09C9G3am/mr+l4Iso/OND/VlFcCgypHSIM2yhTtdW6Q5AebNUBHaNpUgD04YBzdm5qeChdMJ+
9/Hh3ruYXEJyQpceje2dVOKhT+uEzjz3MNwkDNB+fPzjl3f/7WbU5EH/948/WeGiYdKaUPHjGdkD
VM+Q1nto7P/GQWheCD4TxHKdLqMdjrV0aDo7QBsUmE5tWVj8UD588ln9I8Vdd2kMM/RZ1iAu1yls
B+1xjT3f4gte1yUcyibJLu0oQ2M7Fdm+1gipRcM34ZfCTzAszgJr8RikQ1nSz8uZCYku/t4uXgTo
Eu4nd/K9S03hSa1Op5JP1/IMv3otgBbDq08RIKLKPG818zv5KfKvS/BfUaQukpemaqtf6pT+9AYR
dVcV/H36rywH+n8MEGXR2OVS/Wcv1cPPVv3P6mcZPeevXVT//P/900Kl/4POEsWQ7vKA0NtiqfyL
EuWJfywfd4c9Dq01/slt+5eHyv0HmmWXNBpX+CZdBP7oX5ioxXilGzgY6Nsz0Oc7ceKZ+shDdbKk
2KRF0zkkulrQIYU6tazjr54MWpIRlD7HA5HbZTuppzArInAYIoGWoMrPuj/G8n159dIvx2MyyoPI
ZJZGlH3SsUxNSBl0M+HAZy0CEjNLf/IVkV96o0QOizp3U4RzK1cd/1a7mqfeY8rIOO9+bsJ8PfQm
HLY+RHvx6rZd//ULvJZH/64RTn8vMrw9mzrf9MXpbt1vaT2lU+HtBzP/pkp+D2PA5YQb54B3/kic
ZQWOwmp2YZKPm3i6EE2nf7JJPHlLf18bagu0T4zd2d2eFACZh35sTDtvXycjNISsDY9Ab6q7j0/1
nTsOU9Wjz8o3hGbYyarucpHTeE6JJK/EAS3MAz2M5DDAvlrJAaDhx0d755zwFXM2y7LDJ+Tk+SLO
GYVU6qGFKGFVjB4WXTBM5idHOfkGL1eOLy9fKd8hI5Hh3Nun2AwBZQ4idPciLjiNbIKdmXc3fZG8
fHw671w8Wm2OwWaNTjWMtrcHQifNFV0e3xCY1qrQ0l9DQo8/s8prhHGfDHzePRgKUXKWbbF89d8e
bOzsCoSv7e4rCxRGzohtFfcmXNnZyaExOIePz+139/fkHWBs5lkoMUycAktA5eu1IDE8myD5CF8U
uVsrvIH+Oam0ixEydoKqiDNgl9JBbj6Yh7lKF9JHEX53kIKthnKUN2nmNXurLPqNlTmIdnUh0ctb
Xo6Vb54x6dVwNL249GXQpWWytgqUiaumnuMejbkkeVnNxqaDW4uFI3W+NMTwfVL+vvee+wzsgOKx
O/3zeYRRbg4QLtx9VMZmkArNCyYSN9bgeL9qkBhr8qWxdke/XCuut7aZmXfIsbxPLvV7zys7ZLrw
xtJGO60WmhS0pAhzf5/nlCajnVyWxBatMBU6nxQmfx7JJ+uIsbVHgjbX+uSexnXcDsSFeHsXTNZ6
7DzgG1XxrY11c/vx44O65c8Hlu0XykV6q3Tr/vrzVx8TQootzTVbd2/7/ZLgC069YcW/pg4cb5Cu
k5om1R3z+mKbdgoKAy1SEEWAwajOq3E4+G2d7yfgid2q7YRzSzapeBYodQ6Dk6p8bcluuvVbZZ8r
1VdnGVGt+7IBGrJaBsyYFjCmobWBmqsXTPx0fwIsFtsOkdfltEe+QD5KI80tYjHf4F/U0UAKEkjC
/aBMuY4KI7zo4lRclcIYgW3ELcOZfjQ39B2TKziw6TOt6SIg+HLYLsrEA9ghwEhUbEEmlfuInNu+
GsiDAJhjt2sNqv0CZ3GOnm6GF8b/Uncm25Er2ZX9IuQy9MCkBg54Q2cb7BkTLAYZgd4AGGCG5uu1
/S3VqtSTSlka1lipFxGkO2B27zl7Q5qI64nMSda3FwyTSsbWRqaw6P7ZcxQ1QS37z4hk6y4vBuns
inXIEtmR1Q+lWS+8nuZUiql6skQ/3EeijdDDhOQka7WghFqo7kAUN9mtMkX2WsQwSqnQRV/BPC7d
LhPuR21VbxgBYmi8VhdcVxMEASr6d2FbpECzT65ntSdpAPbyBMidR9uOyHu6RRBdC88d7zezCrpR
Q3AcB8La/HOIoRnwABkA73TcOt2cTVcuAmUnuOFYxxelRY3nGe9yBtFRWwOF32E2vzky8TOZ3YuW
HCBd12j7bpiyjB+Z62jSD974Zo/SvMK2pP7Y+v0Y7DIl4leObSt1OBlPL1HTcqzVwiTzMFiJYkly
M5ig3XeDYPlf5lGfIfng1b8DvAEhp4JGhmPJELTCXqAOEtz7PZUofnzGGv3PLKhnQLSQyHfC2OXe
633/o+gd+M2QNj/cYhAG3Ehd3Bta5D4hHUJ5SCrEGCU8POgxUyIlWV+3c/w6j/7UvLpuIwmGiupr
8Cv+DWHm84mPTTU+0bOtSd0Wcw/sV2Vn/N4Jt8fwz5aTI6I/RCArFZObVccIQfa2q2q93jh1C8k3
mIIuLZt55SuUi12RLeD3Ng44oBOc9hd3LxPv8i6DWuWp4UrFIPXdvNYnk4nlluwvne/Ky+Nj19H/
SQQkanR12V2tl/zkux2ilEXa/H2LWZHpRtMHEY4mbhETEyq3G2dWB23s4VzEvrrOJ9k+uRJ5b12u
h6UPi2fwAExky346jPzdTrPV5Yd4mOJT5EMjHLqlTXNcKZiCgLxjbGo0l1nwa6/GjcJrdx1+dyzS
96VWJefTYfgZZ2QxOKDSJbLsS2DLqpwE7Qw6PXvz56MF0y0dGkq/cM7rW4oolJmWtbgqpIr4t7K4
csey/QQWU91V0p5Pkauy79qlQkR5ZZ5/mErAeuZXTHrVFSd2Kc1+Xk1xtBbewhxF8XL47fTDicf1
hLegPapRR3tw+faBkYQFBh3ujeGAuGy2dw2kBPlvCMubSb8HkPucw0K6HrtomJJ2m7kojIxGsopC
6kqmdlB2fm/Vq3ONjSz+LEk2gsbyJ3rCOfFUJMmaU7nKTgwKOhB+E7xgHxCiH1lgVqACpEHP4bhF
cHNNWOQdf8x4jjpRJ7z1EFNo9LEq2+TthHJcJ703b2knS48qMJLcXXixu+NtwQnbcvB2/e1udIdi
z0R3e3KGcLztt7r8tWCj3AmL4i2v+fI4DPXyMJpuvqpwz7/3OdwXrG7xSzB4235RWBAlHaLbHPuA
JuByZMnP0ElmY5IHD1nTPgpRN1fYr4KrWVOYyWCnkxwzcAEi69C5wfwbhxhVo7qvgadQhLPfUey4
t14z3s4ArNOoJ0y8zILksLfaN83kgvLHYNEcFDSEFDLEfOhYxO1GGypfZYPB3ZQyjyR2ZHlQHmr4
ZiLmXEnrD+kxyA6h/8whaTvSBxpoN/BVJip7JPPp7+e5s28xrICDVTduJdddSJA1QftMMTaTnzZd
S1QH+4UqHw+gHDC3N2HWAluGWRf/ozObxNWzezfMOnuUAsxWmOXrdRV5t15nZBpH1sZ6MMDbNuvh
ZxaDYQ1x5SbBuj2Ab4kODA6CGb7uHLyjIVn2wNLXQ4jVBOiAyLMy8fAZc6xaZf/CuWz54cjSPWF7
yY6qBKpp87C5o6LZ7+zBip+oWPsfCkCkSmnTKH4aQQumbNxYxAJw0PAbw6HLxB68ED7VAPplDIhx
Cx8aGDJIXXh4vZlCjb8cC29BMpC+x75Gty+CytfSYRu3P6tT0jwv0SvMof6Eko3FblXbboogmFfU
HRKgdEM6rs0jz/5U8PABZyWG41aNWcJIrP5gKD+cnTyjPaUxhULeHNK6yQsak0Cg7CDiazyra7Vl
C5Y979U4pUjBib24zdwnLi/5hwBPy2HEq1UnNRSdkH7+zCcXeytlEW94cgLxFJYjDLu+oqKI+/M0
sVA4L+voncjDknTPqoKnvJbw1KjzHg1cpyPAM4KmuFkZyY2ClZvT3KxT6zzoCzhJikICmPLGPfU1
ej9rdY1r5AL6i7s/vJDKfUXv98RWw7zkNIQlqX9//q0aCGiwomSbVuoCiNxiwZnRB9qHA/AUNR0Q
4nL80zkOoFFwck9UnYYDLdSHUsHeWTffT7rYpZwLb8y8wsBCM73VJEr53dwP0SquQn/IDpaMiXL6
TX4YqYtTqdN3lKvyQ1PGdPijCmB6XWkaXkYsF+zcmuhsqPZTK34AUYgS6qvOgT4LnMzMp0WVe7k8
Vz6fhGhxxMF2KY4vTrUduqVk376WFKumVpdzstTgDbSfdaA0HBL30qmng5z4iVym0sdMxvaVV9C+
7Yvguvb0+6qW7nbplrul6cZvVo36ZuhdyhBwsGAIIJR0u3FPdWL8dMfAP7ZiMFeM3o51Z71i56GT
gXc73w8yk+cOHuee0V2e5jqgHzIuE8CEuTsKXoInzARnubbqxeuLaEcbxEERaNT3IOeNNzeHAqBI
XZl0OkcE4PBsvhgc7kImgD9sQ/J3FD2wipYyB7XGpqOnr80Dueq3fpXIHS19UziG9c4677uC5zb9
drzQeklVR3VyZ7rtSHuXqihUzHHrw1tnY2nnlGX5g4M9Soe8ytJ1y7A/ScZ/4Arl64jF6EDpY29q
8SWD8qRBB8BFWfGcAxM5uV2Yw6wFgRK5i3eaSn87NpYkAUR3pKNAQmeLreBlU3iOu6VKHYzfJ7d5
NovVpoOubQDgfioHrAsc5et9lMf5Piiq7FiYGHsXf/5OtZeevZ+9hy10ARyYqZhB8m/VdoK58LJO
VMtGs1Ih1q90LC7C3C3lR/sRTxbv6ML6isru1XHrW5DlTzkNkV3Z2vfNEv7O699qjgxAP6p+LAEh
gOASxNRz7v3wpoQDZDkbBMNQj2iRrRvFJ+iGRgUsl9mNvrolrA650ya8pfCB9uboBkP7trnfjOKa
Q+QMdmLPVUs9t2922l8tfoFj+ay7cuQpJkFoRq8BwLdgGD7rPvu5dP5NYTcfnuPTz2s9lehGgY5r
i5fCiU9+2z7PUfUhneGqn9jl+aO8c4Oav7tjsIb2Zt5rs9JMrHCJO5auUs9nfnHJb8ACGA5z0DxW
fKuumqr4xdjhKphXUuADkX3cRhM6gXSoiuxE3srcS3ZH9xSYx99T08QMzWhiZ1Z7jks/OJgMcG07
Z79ql55+wHX/ebp49C6XfL6ylh984ZPvD+3oJYBq/YMCyXBea6I+Dta3y1EqGPaeuyLyaSINy0VW
jOxjhZNa3jqeAo0sF84qPTSMC4jxaOVcEcYZpoD2Lc4w/IMrp6IRCz/xUsKU6dbx++be2u1wQD1F
QX7vuTMYBkf9NO12GCfO+TLg9NnWDnSPjGc+1fFkcOPHYnNv3Sp7m1Z5BwvdI2bA7x0CpdhVYaOu
imLreenLFzF5C5BhFy1N1b9XNnQ+O6TwU3a/Qst7CxrwnpvinU0znV+aql97x4Vf2pj2dWEYuluh
fZ7UTMsad2G3xwa1Ukkbq8/S6OlYeEXLI6WrziGtW9rSg5UOLWnjPFQ/pa3NkS0Z/1JBy7qtzL1v
w3YsWrej69/oP+FauPdlt3C6o0JwWClBHqx4AS1bi1vJneVQcf85zzLjcBRQfXbUA1FMcAh9NLwX
veUfge7oIyOWp0Hjtcn6IfFNjnikne7HwdL7hWfH3kMldEv7sebQv3BvLm013G2OkDtVLvVBBFyO
I6neXJbne03N5eCU9EvybIqTcA6WZ8fCjxfKnrOkmgUJhbD7WvhHnUMVNimFuQw1ie5PTmHpI+9b
cdcPhbjKu1qe2+GEh7baB7JzbgVY1D2FuOq2JinzOtpd8Bot/u9ssZ0URKLB5uKKt4b850nalfXU
90b9mvlsP0DuDW7X0u0hybjWsZ8Kc1zapYDIG493vsZj7jHGoYRfoA8b0KyC6hr4N472GL5Af00s
nU+4D3Fc1pzI/Chp3BFSBXAEfQXARCB/aT7WgaNizsTrC+CshJBqr0mhOApNXJGPceW7zKorzkqV
0KdgkH5aySA492paP/S2plyYgn3D1/cgRltjAa3c/cyWDl5TvjwA96o4Ldb9GTSPSeUY/CgYRCUG
zQp0vDg+Oca3DwuzlBpQnj5CoCxvvUWpq0pQHozn5RDzRecu1aprKs9mX5WKc6Xv4oad0VFVsoE0
QmsxNVtWXPVQ0I56cYJj20z+NX/OutdlDTvURzSNOiU6Z/ChmLnQYnRLTvNcwJ7m0XF/1jhtk2CZ
IHu787tdgzQNt+Z2QPP4hln0m+u4eoznAVRgriydlJaG51orcw0U5YXN8Bt/7HiWKr6imUP6reA4
PHq0S1XGyM1ZALzwi1LFnSMsZkNSje6+1YJZUHspY2LhTPII4L/suv7gFx3rMy593pvOlU33u+vx
ovKazmq6/5HUdFep/E3JWgWSuNgqX3prjqmHF/1nVRfuY2lK8eAMg7svVq6GVGBL9VA78a+haeNH
5nGwCy132rVe36GR3qpkikOXAZMOb+pRqhtJo3AfwCsjeiIZiQ5ZsB+oxR8tC6hTP0ZAqkK7PK/F
SvsdnVGI7rGjDSW3n/PoXTox+fpedGrZNVWlmHAEv8KlA04GdgZCo53vx9bt7xs365LarCVOSW5a
EUm1Kz5+P2IvgB2Jg2c4Lblb3ORGVvut68prxxhaXlbNRPWaHFYT7jDqmR9rJbxvQ0XMOVtbvR7N
zKowcYMtfLflIuq9NwPF2JOUKf90fMhCYA4IcIAyTevz1lJpThrBqnYPfHOi91Sr5p1Ohd5bNI2B
Ak3bs3By79ibhrfjWntAwf0nqGc8M2NVf2GJI5hOOAuqI2o2IfHj4frwX7JaolU1d1Frq3MTej54
GN4dfFeb7VaqNt5XYeTyrwihOe8K6Dlk6JvulT9IvcB17d5Rcbj3yCLvKDrXB2Bx4Y1fxPahseeC
x1w0yY8eB9158lsHWUnYrSlWh+xk+5l5mYd1e6ozMzyXQNLhV8ZiP1ue2AlJo3q1KqbsY9M3J7uP
EWtOYalT4H4b0ITV5pnYEkXZgQKLWkimrUExdYEph93g7bwCs2yDVe4whDmz9HWosxTtsq13odZW
Dxh2bA5WNvefQU0h/fI7qZ9Dnj93wHL0byV9q4UjlCFv4Ucd3fD+Rg9XOuoxo19KSfwxiOL2iFeZ
RgPzSypwIr+doW57ue1jD+TvM2YGi65BqhEPONQyBEmGrGnOHuFg+bOC99QPx9DkaV9WfQKEIokt
oIHWUvv9zsRDfevnFcbLYXwNB/ibwFtdiwtCH3wGXKVOsYkcgC3ZtJ/jCaEEGr1HrpQZ3/+2OrZg
9fcgPflbTcU7Ri9ON75e9pZ9kUlt8/c2spCWi9nQyM6vaCNPA3TxI5NawGBRJh5GR457JDtwhDRI
2KYMPbj1sknWoh7OblQ+BhCmqZeZc+aJxUr4tNgYcIuWQm+mb8Oxcn4tXVhmaVu14MZcsYbHSQnj
Mwrtp2uP8s4xDH3YV7kS0Tc0yfioV6d/Y/zR/8AWPz3mczS9E0Or7vnJcy9mdHewjYK+5TWYXkHf
HVq+fakwzm+MruoU04i+96nFZVC1muwXM1hO+MzL+2tJYZ9oPc88yNQj4fGDrqVVQ+wbeuhq0GGn
P7UniDEKfIpAY0HVdSQDqOPsRrePX3iXan9XUD6O4HTDoObCkantChRxD78Ly+oREB406y5sbye/
rl5qRMt7u4iGG8zaM17wy8YlQx9NTuEiFMBUUXT81/U8PvqAsY9tb4tLkSnkPz3GjC9GJnp+GC4M
0TnLxglsKqe572se04Ujdmx6lkQqmfq9Z+6zpkkn3Jk7yr17bkBZ0qv+j97Ui5yW+EUuM8q1MV+r
cJfDC0tDe3uHpvsGXr7YeVPtHDBCpNZYI4vuJ1jAKzq1vGMmxEIHm3tpvY6zVaYx4b/L2B1MbgHc
FtR+2raFd5g6bl1D7lcnwtdcZo1nMXgpyBBzgjVyVyq8ygcx8VbcdWPUj4x25hiIDACZnTfOmtKl
VYCHYqti3aEGWbuDsFrmOEw0iidazP41h77uyqkC3LBl0T8FZsUgGE6BPSJOGdlSM/BA2rhpZwLr
hB6OB5gbPIu8H06qzrlEErzru9TNPHWGbCWm3Qr89lBHI3T4nLGmmMPgnX/XdpgQB10WFX73Cphy
ci83luYhE3nH4GYb3G+MNBx6rd4CQx1L20mYLPYv0Xp5WNbmMkKu3cz94wVAYHZzFFnHih0Crzfm
JW/+Uofv01qEN2ykutuGiMAji8/wKnBc90WQ1AOM5VsFgD3Lm8fd1Izxh4H7zUHGauWV4A1HZcsT
JeO0gKEdbWa+W5Xp5JAiLLZ/U29xXzRf4ddMVP2fOpSw1qd4bO/lAPNpp4YKf/GAi/N7sHxxlS3r
gkDHL5/KFtg/0BNr5L3TBT/X0AvvfRiSv5pwy5iY5vm9XjrvXVsugulR5+1nBdHl3MMzNjs5x4wh
GosLU7K0Colr3/lPMTzOPulaz/4c+9w5zWoy6Iei4lIGzphGRMOYA8kDRxEX+KMAAbyKMZ7+dNLp
XlkiZW84D7oPi+/+3hr5yVf8OOurgJPkaZXl9patXfEOJ5Kv5lpm04ejrOCTKbD3swEWk5h+I0Lg
ljkfNo7wgMlCRA2efe4tz+OVgpO9RcPzx9kiaDDMbRIU5B4Mmgjd0TpI99Xy2+LKXcR6q+Y5/qjs
C2crHLudWKPyHDBmDthjTP2h71T2uTFk4QvQNcNHhPLjvHHW5lC9NWh7OABSFG/H4pAb/5mXl/xt
pO4eAmrlR5YNlrvzfZXvOeZVOEysn9jKRbdjD4+Qg8d8auy8OZq8ru7IccDm5LEPwKjrQc6G0cQt
L2fe5ZcNhxLptP3TOs5IcJEcI+1YkVEmHj7LW2eamytvXqOrJUOsVXpd/11xSEOxY08ubTPwf9sO
6lLzPMazEOlUt90tD4wIX23Jbw6eu+qOXJMXJzHOwC26a6GT72XZ1JyzaWZ82ZWafzCwnh+EyIYn
34Tdb3/Qza0Usj5TsQ3+kM6ObrOp729yL8Sp5NjG/ePrqftNWGvGKUAr/kMSPXmvlBrDXeOGKkij
ctDIXYm24+qBs3vioxqDmXW959EfqNRCgIWL62WjeLTU5L3mYdt+y1y9YsWViRw5kRi6vtUOxqEN
Xccf6ocNStNni7w2RLUILpXzVMAThtH7dhonxno+hF2kofPCD1nTaKccEfSbOFeE8dsUnBKyMLVk
5d0KVaBLfbauPCNyGcGGK6brouL9ldbMKw7zNvDRaeFsNtTUedlAqmIR3UeWuDUDCKsdHwnnTuiQ
gV04IVT0gzD/1KhLawxF47uH1atK23AorkyruseCX1R0oEvnvaAqUOtetNTFORrR4ovLdv2qcjkz
XGlwL5xwr7ocpJwRkRWf5mo8ZjbvzN2kxiVIwlgGP3UXB8Wu58h/nWfu/BJMlzdbHMzHHDzQuKP4
HaMrX38pVVMngwey7Lha8z3hjMS/gGWCjUChG3jlMsde2OOEH3mDf0zlc8bIcvKTIliJitj2jT8x
wuRd4MEMINrqFehf1uUv5AoLD5f/w7M9GaN3/erZct/nLnwSbYcdeIyivLBX7OorG73mKvRK30mA
uwo7DYUo922TDV9qDVfeuvBNd4bVzXpd11aTCPQZ79vA1oElBpe3VmVtfVJN7X5XzSSuV4yxXHC3
1T6uppVHtzZB0lQT6mWEuSzzInk155pFWcgy7QHKDIIp5WneJmM2fm0VJnumk5Z6q8KixZzLaaIr
+j+ugTzv42k4V6StHubNtaCvedzWUAio23XVVsquljv+Wh/wH1g7ELM2tMOyK1Juzf2fIYK+vYub
qoTb6N+j1i2PDvCw56IFOJs4o7WcqtamjcbevjjI0fv0cWo8WkHlfdHTgNYmL1I1nPHad6sXNywa
cdrmLmb46w3v8FPkjZV39l3Td9YjzuN/FcS4xB/+Y+QlFpc+NS9u2CCed4lP/FNioahF2PcFOFru
9CxPuTE/hEFX3DdTDyOV3ay4B1FUvQhjeJX+94EJ77+KSxBBYQuKAITgzd/yPZtjBegwlui4Apu5
B3ykTtDK2SII1vbuTBs6407GYlxU5nveeKUordtDb2p7p/nN1v0IFTJqGXb22FZBiI6pXAL3MHOM
Z9/s2A8yn13GMm2AHps36nZSgdedZ6/abilb3o2OYVVBdvbgktRqEj3XG88VTsC86xuLwXbtHNul
tnYl6aA0QPK906RpOaH4zxit2YzNq/2AW+WrklAArdDg0bV44FedxFLGZYyo1BK5/+JH91eo+m+/
t5iZLb4C12E6GF5+tP/0e2v5KPHj8zitk6Hk3iAePG+BDKoxrEmbyNK8ks1wY/bu9qrX63LU6yFu
9pwCLhmD2UkzAG1hAiIMHY1ugz18D3MluhHE9mJdL0Jz322gZ5duVZ3QQoT/Ipjz98QwmbULO5/Q
J4AH8gx/r4SVvEt6E6v4KFRfccUBXNTAslyK682aHu3FBKnh5ZxcrLBnWwj9m42XvlLiktZj4ObD
NOMrNgvGHuQ2/sVn8z9/Lwhn0nigeELF5u8hwZwZHiyCNj7WNoMqVpF5fCMy+a+KufbfKmR//RCo
74jLV4BHu/2332PPwtgbsz4+sv5ca17foXWayWuny9IEvxwu8Dwja0CksK/TTJvgEaHPuKQMxutr
MjvxfbNGNbEZviy9L9t7oC9i3dXZZu29Ujz3Uz2+/vc/GvvvkUae18Km4E900ouY/fwtpjk0w8ZA
gs+eGR0eCtAS/ASsNBKWrO53zP2917i+70TZfTQb0zP2PyIpTFOcV7TEKWGG9duv4uXmr7/X/yh/
/V8nq/85WP2//t8i2v8fOS94dl54Af/3kPbjZ/U5TsWn/OeI9r//f/27yDf6B6hUMp08TwhbXuqs
BC8mKMqoLJgwOYEP05Tftsdn4X97fMU/LmVAgqeB4/2VePs/CW33HxzK/yquEuumz+f/TxLavBD+
9mUEXkHbli8jvXla5X8PnXaiXyxpTcx92qBtjla2jNmt0/ikXlgfg5mIkJjuxsXw7oiryxppCJxN
pi3CvLtRxWxYWiePmA/WvBvcxb0JhrgmyrP2PPPDmXlhsgG25qytW0ffxO1y0GHlXqj/4TwdV+Vy
oDTcXfZ57lusa0uPnJyaFcjBVoKGILen9ryb2v4YrFX9sZXLQoLavcz7ItbFimECNZlEyCy/WSIT
/HKHQe9zjmvHxcTRw8Zz5nawImvfcszFp16zZmHX+GicfvgCzmd9rnJp2hfRZMGvltsG3/k8Z2Xj
wPVD1pQVXGO8McffG1ZvzOTgXnLD5DbaM1oj/mja5WnkKXosV185NyIc9Me60mzpt3X5YA+xzKRY
RX9XrqMSacviAReInLaQgJFTiLSZLHeDNU5entNbqbKdUTYDhFwyrEU2NDDms3XMwBFq8KeQUVex
YVov452avQwZEATygMP8j2iyK7mb5gKkuhfjthlHlyu5aY3e4C3Gxr2GDDnK48jQ+wIklCrxLi41
rSdCOs4EmfyGxIzX78Si2sNQyeqXO+n6Zqu8/gEnrfcNUQOGmPYJeGgsACR0l0Ge+3qD0uv2M+xR
AhGvVAy5wW1RFyT0T0K2yOuA20Bs2n8tWJS8DgOwVqaecRnjm/W6RztgJLjnb7C8Yq5oHiQ7nh+1
PVZca1eSXUU5jUdXLPl7lS/gmpj5lWGUllIvbhqFenvTE9ucc2DPtpW45WLZB20Vq3OyINZ/+qPR
LVqAOnevbfboigG6kPzObEO0igfz8ziYSu2zKFiZgMC/NYgRR6Zq0xoCOSXwiQwtCPAl6mZePqpg
im6qEgI8TH9mgnsD6bnnA7vCqOWqA2DTViWF/LmFj86GGM/kfhoAS6ais9jcVbG+Yanr/MBaGr3U
1YgBry74Uy3GV20Ss6R8yKrJbR6XfOhYoo/U7YfAfbAvuFbiEoU6NqP0WwIYkWQLDG4AcDmZPLtT
wVc/iTC1ZUvMSWmX22+2MoYVi8sK3ZfAM2UXfMR5ZUe71i7JtXbaYigDBiieGdM7zSEYHHXFJn+q
DpSx9UF0Qk/cFiwXc9k85Y8clEjYwX6P38VcDm+skKJfgYm863BGcbGDeUk0bubt63XRmzZl1CSd
y413nWzvM/RLlLnEObqAO8wMlCxeGn0/yI0tNJBi76yMx5Zta3AVcors9bvfFeOvosqZizd48Zqj
4jlQHZx60+6JaBuwuTwQ/MmZMK4mfoPT7Xro85moSnmJyhXQ/EyycJEpkgWSGybpmiUdhmrsUevG
/Sl1SFtMSRzZlzkedRCGomJaiXiy51fsZrf4s/Os8rNmMkZYLi6abzynrFLj3L2RfMO5K4qx+FJB
0N2FYe8fFyE2ArOada+Tud6X0m11H61h4F0vWwDBNted+Wlt0mW7RrTXFsTjEX/kL3yiCMK1wCY5
IG0IfHyx0kFdmzuGw2JOlBi8kFJC7hx9FCbx3g/NV6UApkIFHRhmr8wqiqVeUl3ZGmXfZJvgJkck
8cTDxm+fwfZln1FlRXcEViV/QDio85j39XuJ3wDe8QSJBCRra70NYtF3ZCnFH/CCG7FUlALM16aB
ZRDf7xshnO6bqUqMO2EoHeY8Nk/HV2+xKhgwomW+jyyeKbknFV+zmV4CqQe5uc6tCtfpFGad/xxl
dmOn9gw2tUXqBwlvnOR+rLri2vXLn/lkt+RFSqR+Tq+hG+r+Sc/G47BKdBjxiPXk8TjD7wJJjthu
vYU1MNTG2et1M59+TPDtVC5UKuLackjl0gLC8j35VyFHr/eJZAdk6G6O9jaoYUmecfLKJ+FhheB/
y8RugCxz2ehGDSPr2L2qF3Dsuxp6P4+jWeAyyPrwnqCy+9Oy0D04JOsO7rDo1yYndvPQFojT+cvn
Pshnf5Y/q6ZdTrIJFpcbUl9+BzooQCCrLtpb24ARGpzHHD7n3I//oH1w2pRJ+fDTJ1fI3mgcVXGZ
V+qEaHU3kezKfLzYjOj3jRmo3fiMVAeU2NmDVmYTexYWuUmjKeSp5Vl28DZSP+XFXWcnsSECdNqY
2VmcIdCIw+WaxJ1zyrUpOB2ShOntCLx+FvnsRCf9wdRxzthldxYDdo/Q3e7yPSTU0oQS16Vy78ly
P7IsXFKCMG8d68RdlqM4LaoJ5UHpZ9elS9aNqJr3vRQVU/gihh5Iuz6ZTM9CbS3ZEqNszIbwt7+U
v6bcs452SdxpynIupxpNc0XMfvHephrJ4L4DxsM+D13MuHM6b3avvMAnuLh6Q9VfzYDa551vdReq
vBX4CNeblTlgHjZ6OyzQfhcMLtF31w1dsXNAhL8WzKuABAuyTKe5bqLlbuPj850FwcYO13DU8QpA
mhd9YXfjTRXa9FhUpxoA9N4xlN51gW5ZL1OUQrvgFt24ZQVZraGjDNn1sfbt5uCzPEvxRLHQBLv6
J7pMd5vIHdNlWzFUDC7b2i3wSkCmFeIBz8+CO2YJ+KriWeLMkFwGdrDt6+AGRLplvTAyagD3zqbs
kgjIlkydoTTb3RBRUtm3fGCAG/dVsV4yGK69NypfrnrgLneDbQC9N9zKun0H5OXdCfEqXsX4h35H
AwqgNmgw03jsCq5aBoluwhPBhEAgRXS/bY27QqNX8e289VzrJodt/GRTP2370T37ShFXy0wx/eod
iOuM62EoCyecqnT1JgZ22orYbOs827CsBXaLAUXgA7jKg4Z80eqzjKn5Kd/aCtAPSWA3DIjeBOea
yVbSOx1d7C5wxlcOUcwTappdX+OwqnfdTcW5af0IoAJYhHLHS2m5y1WMaaOJlWDBx+LWZhVmV/c6
tIti5wb+lPaBVWypXROKuUE72F75yo4qHmfCIT+rLm+/LRwYtIFB5unetBuqOL6myQKzJW39JviB
1IMNC9AjeKkkz64iKwzfWZlr7v6Y1YmF93kHwNVhoqlL/pM3ZReu5b2ys/x2qUalE5dh9qcfxMMP
p28DksWIL1C/BhMpPUDamEi1w+fE+BC36flrcTBjlYIYZ5A+FeW8sziY/vBzf75mHu2MCVS0jXBW
sfmv9cypmEcGWMhjych62EfoC9o3Fl3db0e1TvlYTyuPi3y+nI6qot96zPJT88lBIXtc4Urn/8bc
mexGrqRZ+lUKtWeCo5Fc1MadPg8aQqGQYkO4hiCNM2mcjE9fn9/MRmcnUOiuTaFzkciLvKGQXO60
385/znfOQdNgTMUcoZHTrZDq8LyUPn0XLRkd6P6uphWGbqLXPHYtSt45ox+GWscnXBXjho9A910O
nvU85SOOa5bixVO6gOa3WxIZ9jhDfR3D8BvLgflTG8F0CmDtvWszNsj4UCf3NNXZ8M7zl3HBbXtK
9cpAsSeucIOspntbn1kl+lctNXr/wBnzS7hsaTEcuAVmKrjs+a6mzYENaujQnpQ4fVMwKZt0nZt0
zeMolBXsMDq2y6PwCSawIUydg1S2KIi2UvZKDSenG+t5cLN0GKWJPC69yE/e4GpCaa6FZipBiRvR
EBbhnxFd/FN1lPGui2mo7I3iLvVKTjRN1yKd5s7amWktwfvSHXFvVytYNDlG1mRbD28/jjNaOkPj
VrMw2OvMLoI6CpfCy8gjUI0wr5eR604ED6IO3toZKuszHH1T7ULeaQ0o2NnyAObGw82r2OLoRGTb
qcc+0M+Fv0lstzZ2MwC5g8PniTfmYgTlORV9M68Hxx2dKz5XBlYcn8GK/PELBUvtcsxjHT/lITMB
+GGLUjNOBAoezhSmGHg4y2mgIi5Ihg1mawL8OPlGNj2rovI6fKEVOYz2kt7JaQ9NLaljsi1Wbtc+
c6r46FlqTB8C/N3iQcg4nvaZohp7hgD71Pt5a5wJpmbNi6ZxdtmFrfacrZqXVMKzzmT2RqNzV+69
Do77tqH8QP0uF23eQtxaYH41PuHfuUiqeOXTeeIzJJGMSfi9A6zFLqsUY2Y3t3Jt2Wzf0ijRtvnb
EaPq11jmpmHdxmRPY+np8Mzx3U77PLCGo6txoGxsT1n72iSa3yc9s4Qdi/lHWvX0nGkpMnObUjqN
DdgdkuxSu/7kr+l5Rvtnba22rZGORtQnk9hpthrxEWbrPJAnDDi7yDr48bFCBW/ZJvQ2EhUnQ5lv
DEMU6n2+L5iadtb0QEEg8ddGm3pLuRJTHzRHdlQ63GPQwnXYe1TDvXJICXWgGISyKaxS03nE2Wpi
kZVqLH+yznCzD7avY/2UELOLKtGwXac2G13WVGJ8zNqQzSHDnbvqdN/4keLHcaMaZWrZW0ngU7Ni
0IpNoQT5c7qx/X7r213LwjLojJMs83dKk2gSbjFjPqakMj5LN25+s7AM01VhLo+ZSp6zEUJqBAiB
5oIinP7ew5Tt8lk0aSTjoT3ZfckxVaVG/GeRzHoHbJncjJAYiB71Rao/4SE58L8mi2rt3BzVsW3H
4QcBP4FfBfcT10tdHkanNVyqKornISGzF1Whyk/JzCeWqQU0TBQH2sNHZiTjh/KDgfgDED/BKdQR
idJchUnVqS4ROGR08gpDKOH3Edx7wAtoEQ+w2wobJjPtQhF/GrOsW40mLs+sDiu2jelsrbGVzDuq
8Pyvlkc/sZzWVj+V5XJjyrOmu5WGqA4GpTzrQvjx2W9goK77crEEVYJeV0RL6TkPOPCd51bW7k42
5AwzW5vLh2PxcohJ3DNWc//CKx/u3TAx+fO1b9WbaVGHxqzmW6JMKjC07H/RYthnO4vt8HF0LJ8S
kpD6jQEY13tCO0azzjtQLGu/JsLLRshrTAzdmVFcw2FoeS5R7hhuDX6w1zbJw1MgFhZgc16jLVVB
TOii4bIfqS6mWqL3ZNrRmUy1TTQNQcwTuw3F39Ol/2Pq5v0v+qzZBEs2nAAS/vEXR7f+9n/8w4ZJ
tddPWKz087caiv5/sRXu/+b/6//5b99/fZUX3Xz/x7/fvkpZRVL1nfzs/1mCtHBYk/K/Y5f+a/Hy
5bu4gZeobv/Fn/y7gBlYf/uLyYj3j6/Hcxnczt8VTP8OkuBDGoCmQbUWNtrmPxRMK/wbgjuiogeZ
OSAAifiu6qFP/+PfLcgUKKEQgIFmOne8zX9HweQr/ouCKTzPsQTICsoQAygs/wLghCVBdUQ2Ycgx
+2fBk35f9mzr68QbtqFRTt9ZQCmlwcpkP9RUrtPkrbZjKpy9WEpnG9ZZZW5GxoFshbXPe1I8GbfW
EleHnjQzwUHmRBJU4uIEiQ/iPqy3Pc+ur86O6+1SzBktWXPTfygZm+qCH5INbDdL8UZ+J33tm0pd
WvDpHRHVXsas2czg5M9LcJDTRHJrTryw2GeZiRkumTD4Dy4lKegzn7FcgOJWwSnIp/FN0BGFHa+x
qZezhFxWI64VVm70qgOGxzhddi6FmaqmmrX0XdYaraC/xy5mPPSGGxg4ApjLHvLZdet15lpNFaVG
6F2GOJAVEoXv/cScMb6Dvl5oc/Flf2jCLH7h5gNYwTZpslqhPkHVz7sJNcqY6aDrU0c+sM4bX7EV
ynyTd9JkwYUmOE76aiGt7aWlps/aLEse4QX0DVUo9QDq00ijqSrGtS4sDwfP5Jx7bNcvae6bb0Zd
YSBhZB4pSR2npzFOqk3nJMlXoOkuI9o337/xwuEg53sfaAfx6qDb14Ndn81C9imHeFF9iKHxDuTR
XW760rT5Jlm6rEwnrXe5mVkP3HZj8PG+1lFcZwnlTdhz19zN2TWLoGZ+tToSQnEQjWo6Akyghnyw
afNLpvR5AA2/mrJktFYzxU3nkka/eC2HZboRsM6Ok/YphPWeoHCuRNAYO1HSopwUPk31XRiNs6qj
3CRWGS6d2PtGKV8bVfcRc297ok+leDYMv2SQndsHFmnJri7JRhn95DykIYSwIsiSvRhKE8ZoHR9s
Q7XYBXPzd7ssyzF1E5qgnSq7wI6qt109+R99Xs3wqmZ1yGs73ZcVhW+gEaYQun+cDeljns8T1SNd
8xP1I94mQ+DepHXfcZok6BLGjq0gkYc9Rf0yTTqgUkkyzp9HBv3xVYUjWnQ19JW78UN8ViWx+27O
Hhub8yH1jqLZJv4yrbiv0lc6I+K1QzPsvQprzNq07dxfNSqRL3wO/IuyuOmE4AurvdnP9HhylL8p
CLkv3P/qPKrhnAU7/iVJoGi+uyVkV2iSpGa7p5nDu5q8fGpFLQJL6iCUhzJ0GoTeWrivFWnIq1cG
zp6gAvIVLruYnsdJ/jHHosEvUhKh0nOsPlC+2AQMQxC++BUVtlkv7/U6wuwmim6FfkzxCT25bS7w
c8QmItASJI/NDMo/orhLPs9BgC9j0nfjKH2U73c/7FVKdzpqs/KuiNGyw9E4LnyloqX6c7CeQ+Kw
+wALXriKIc6/BOFs/xxoyt7j2tQfYSHLF93bdbe3cTt88P6Wf1IxOs6KfXDLGKnt9Ab1mkRQy0YE
0SX1/YfMbauNNsnvUrRVOu02r7N2hz8UufS+5Ng1OEYfuOw7LyM7nWPcefaPvFTOuTMQgrlGVeIx
lYNVRrZorY3ZocbsBnNIHpYps57QEPAXTLI/92lTfma8hfmtxo79qlDRz0WO+z7GWEg2TMiTlRXB
tapKrqFFp6uSXHlsnkTcWPuwnZKTZ40Z/ed5jtBIO4NedYZlvZAjuvMKRGFs+Pz6Vz/vyydqLMxn
l4gfVVCWcNJjs0w+JbyliabGsf05LfUCtQG50Tcb4FSd167FEBwz7gh85jPurUjPIyKrUec7Scuf
2uQySI8E69I9Hs6rmXW9ce/sNKLGmbNVGvbWfgYp9gQ7Ylp7fHA3yiT50vFfK4rTqh8KhyQCHcku
S4YPYyaTC3CK4DN3QnmZkjjfWna9HFtsgqdElPbe7z3zI1+wRo+jN+Ppj8n/lFAu6Uzkd2gn4hxj
nKYkPhvWPIuqU6U1MMraG6YN1q8PSxX1prCMDtBCJX4ZabsVwfALr3mz46OfHqxcbNLWTiPKZMYv
kqHfGWbcjVAGEZTCkuuxJl9XEIOVBo263uBhorbkA4t0P0JzMp4so+K2uSTVITHio5l0yJi1mM0N
pHP9pgk803NoJd2THbMPpXLGaDada0dLVWD39+dt6Y3BFofQW2Fq+1A0PabqTn5kxjgVR9u18ZI0
bOgiwCjsT8xhmbd97I7PFNBnl3k0mm2QN/21s+0TzRO/h7nZuxVcnkohYqiZubekRPsa1PaZrq0F
lTENcIEKQhpEg6GtkusYshP10QF3evZzcAigpexkavI/Qd2Xu9bJjl0e0/Ede7rV0ZKaZAytAL8s
S7epwUhT3EpdIAQUYnh3ikaFCCpaXjLdjwSmrNZcV47RPrc9XsilnYICz1TAnDDOw6lMk7xEZ6Uh
R+nFwctrON80Yo5ywxHvEZlo+pRhxkjAU09QSnDgKs4Baat6XmlbVWq9FJn4rGo1PPiinx5wW2Lw
qgokxolDDCqGJnpkX+o6eODHIhSdeDp7cZTZOus47Kd6bcXT/BrH6RfGuel98QSG8P7ipcGwzVWb
3Xggts9SIJRRI1s66474Kj9U3ULPSewnTJTLO3gvMlx+MR8zh3w3WwJwRTjO9Brqx3TxYSV+KDuP
f3N3oPHO6ucNSROxKkvD33ZO0/2s/bHaI+1tCgLsR25MwyOQnOQ199j24uP3/gAyIxEyus3WJvlR
IS1XpdwXPWZ4Qlv3LAEmcAK83JlWeLCqR86AaTcUOdEPL1iONgPZq2QLcJxxjB1bO0gi9sPmgSah
ngPJ92i4ITi2RhMMDmnHa+WRy/60W8/cU6qkIkAFMcGElvsZ/TO7PPV2RGl/aoEnkOtJ5HtTu26c
LrKVhx9vioklcxsn2Tlshqn7dlyy8l7NW5HbKboH63QexFHZk+JDFYlQV54Mp3WOXIDcQ95oby/L
uL55PM/WiqL0tadKLn04cbYNvbWcMDb1myhHT2A2rHNCI/QWdTW+VBNauNSxvW2KqonG+K/+b/ua
jMPJtvUfy1IkV0aOKYIdTPtfQ6E27uLpfGUzal3DvHa3uLraU78kUCkWjL9q4lQJO2t86eOu/6ld
LriznMftZM1XM+Fy5sM3Q/0WGQI2nk41Jc6GXKhYaUiSW4dHGRRqZ37nD41nWfrLR4cTaRNnZrZ1
06Q6m/j9f/F6B83KFQPGo6aR/rZJc3fjJSbtwNJNj37s+08NG9ZVPDQmTa10ANqeX1xZQMdPJgvQ
c4l4eR5TYI8rCKoeGcsynMkap92Ze0j5hHPa+15YH7PwjqsHZ7YtUn22OA5d4X2HlCZdBHbylSTf
88Pp2vZEEYdLe21byXfDKvsLj83i0C4wXFTrf7IWCfd+lRVR4mbDtXet4J3lU7+psqrCG8ZBz1zk
ZM2l0S1Ln046ktAZxXrsJxrN04PFRrLM1bbg6rQPO18cDM/XzzFlyQvUneHIzjKOKoOcvDPn+nVy
FKDbMn2rueY/mnGTI3kG7Z78hyTS6ewcFJGNZotOTZyw6LEjfK5Ti5p6OJ7FqomTDfWJ1qYyeTgP
oZAZ2VfvF/ygmpc5KB/agQce82P9ltLL+Rs7f360koo3cKdcVpIIOqslGQZgF1yGnxIbzaEcBHpe
s8yfsS7ytZCce3Fg8zdrNW6Vzzk++35yqv32p+jH5FdAOInKW2FGAwNR1yUHunt3JTmfg1UWt3ms
x0dOVDA/DiNvZBK9RKAxItOkl5BrFmG8ZvqUchpYXzblEQO25m09jgeIoNbRJ562wWtsAhphrTVR
tBiamCmatshY831RcRd+ge5xQEfzpRhhiWVNRfep8QqcilEkauXi797aExpoXE4UodXc+lhL8/K5
k/tgeIHeLWnePaLcVnh86+bD5A1zJcA+Iqz0E5W4xFC4+jBOtKGx71lwXgiBsXROpP4Rx1TPKzMr
brkVLvwoDbJotaSfXMbguLNjiBCrYLqgpP40jGV6zkd6Jig9dax3zI/G7xKO1RbjcUP3+F2cB3rQ
hGvK07j09IH12OFSWcejilSAPYYdTZhvg0YTrw6nmnIM2Y50GCl+Xx6rwDcMMBPvLATG2qjQYUg4
OQZCdMuRQrvYiq0k1egy+BMy8I99eJ7hI63jpl/PY0W6noUH46l5zAWx3tIvv9tp3k9J+BIMAV/G
GuUjTgiaMYpK71XgJ1t9xwaNDuRUVso9LW31eFtGpNLQjwVJBDs817qOPw1mJnq9h2pYj52HMU4k
LqTT0b84S9GcRe+W7zSNDcxGnnfAztruWEHiNoYwa2ysAkgHsSmPkB38jPncVhWP+FZiP7RpXAM/
hH2bUR9uR9xlwSdYL+GuYuWR0iti/3coDEF1HcSf14YRadOEOrz201KgqY9yp/+qc7Sd+SaqtOTs
IIeH8q2xxrjV8pSwAz7m3jI/GVQrEghiv7HGiWVv4txfDgtKxXPIdv+W6FjuRDc1bw3nG4942jB9
7ZYbgFHdJUDVZdHUN2Iz9JYZ2XFbP/VeLwwmlrH7NpdkfCFBPfkrUkkKNDqOClboRNvxRATvBaCd
na/sPzKvwiMbinuChKTzYwAPhHizI195cKBjm2pII1Lfw2X2qdjuYtveGlqXb1TKMLkuPqYcPu6r
tC/qa9xRfF50HWvfRRFMrlPc9yu3tNVj7vfNA8M1QXj2iPpOauNR03KIPid1S1BDpl5xaARMTMxZ
3Y+sYYaFQpGXexhHbhRyizmDPUrWbVGpn8IkRVffF2ha5fclSSB3cRcjmEPSyg7gauyVp6blWDKe
IeMu0xtbsfElZAp9GuyJ02TJnNfSphoxHK3sI/EHziKQBVdv8Rrk38ZMzp2bWZdKje0KdAsR+AwC
vNmMc7taaCmt13UmvNvoGmmDTccxb6WwcvCM/jL/ctE90VqyUCE89K7ZbpKwHk7GoixCKwG33TY2
lq32c7rdMIK9p3PcvI4+7eJL43IxCHq10oFdP2AWC34KP/ePQeeBxxlGL5oMu7x6rWbEysDFtCs/
k+Ob5fci8swsfYjd2d51ylp8LAi5eF+s2GBoMInSNEFxMnKPqVMCzsdk7+Lkb+MMEZ0uYUMHt2ZC
AUkzY7cgWm2x4/NFMgB2Nor8aDtQmAKervlk5IrOSbQHq+S3BOnIIqeFac4pzPZY52oYNxX7rg/D
5X4xLxnjUpgLHC++0ZY9mlUDsEUm1ZqfmvHWYP8h46y4SNfjm7Xnau3NLtak/1nj6v+H0i4piTvT
8b+WdX/2/a37t8fu9vWt0n+Wdv/xJ/8h67p/C0wLdzSkUbRPlrL/JOtSHmPf7eM2YJfAwjP6v42p
mAgRW7m8sSvy7oVn/5B1bedvWFjNe1kY9U+sFf9b6OB/wYO7FNt4kOhMKKi2b4N4RfT9Jw9+XxHD
6QZv3DVZH/6Yhk4/VHz+wCyFsvswwgWHtkkz5//NOE8t17/IyRZOXcG4eO8eQeP7V1DuoETOuhk+
mHCJWMvO8ZpbaU/MCHK0XGAcjZWna8nC761oMmyrM6GyfB34hTOswR2YYmcWDWFJ1TnFe8xiDCWJ
LDyBD53066BjZWcqMB80ZMVq2E/23YKJf8wgsTLRtLxq6kB/OFO7cnqKXTimHP+9xIF007UdvpZm
VqYb3Kfjk8ZM1UQ55LyTRKaWjEUxWd/Rsoe3yvXllnAAXp+yPLmQhFB6tnpa2EMt1UcGzjDtHahA
tVVHCkISuXfrrLope+L67f8KF9HunNjIzh2pXZ4QXBhqcl4i/mmMhYQKkBj1gUcWt8JYfzMk5Dss
Xtt4zOxDDwwlmqb0MUgHfzvOcNUYWuBjWNWrlOjYEwWx/LT2jxEzBLOL/azLlidAVlTroqyJFYKt
fQDdSawfq47tmECUpoE/2LXelvbzAh0U8gaxloyrqX1rDNIYSeieTI+RJ6UACbFyV8XFFgcy3IZ7
uAQ5bSdEp9bKWwr+JbgJdqymh6kb2rM5NP2BdrAO1iTF1309lOws3WHNZb5as/pjCzdJf5ODuAVO
gzTTewm9f6aytq50wObTb0eQz243VjcMR3YB95xNaq+XbMYw6lX2PkdjhaCSlEdGBezUXhFH3aLl
bpk6YzOycmfdTO4RNo/hfjXWmOwHl7nXN4Rx5YlaHSyGlWe9FCqPKrdwKekeOFeDe7hxxQrByXCY
pGUSITa4YZQHWBI2k+OqG17DvF43C8vMe6qZmNrgBhdcJtZHNdrlF/MpsjrSigfJJp0Gjun8TOy9
LqKpM+U1s8P20Ov2lJiucQQh0RzTpax/lUARea2zDmXVXHrAdJ0HtXhNwJAbILgZIXjoi/qxhLhi
r8zYu/uSobZENjrk1VX5QobWcopzAa10N1tNUe5yIw1+lJ7REfQlABy1olrsjWdYPeBPChkvZudg
41KtHp9sg6yam6Q6OZIoZhRB/vXfVR9wqY2xhV5b36lTmHEGVpUpMA/3dUZ1z9aX54UP1IFYFhXy
qRkk7D0L96XuOi6ZwKYlecTgbgB3NDYy+G9N8eCU9fgaYpwkQg7K60cuZts5EWDupk3gIaUe9dRb
33SSgm9zSus1B+k57PrScv8wnsXh1nVs3QGKbB3TBkHuGc8BCs4Wa89yylUAOAZ2d0cWG08JQjtc
ppcBtB2Y05ZGp8a0tg3/cdZeIv3nAUVk4vsr1bZYDOYA/SWS/EOV6Rn1dNeYhrsFOeCsytEu9mMa
Og/CzWTUuniMemBlASrGOaQ4dbVYKH821yQI0Ea/z5r2WlHe90iG+ivNWSSzwSrXcV8kezPzm0vl
+1yQEn4iX5fI+qVPTi82+t1sqOCEbGdv+mmuPxbRjVvNgvpq6iyRUanj6RyrfP5T0laArWCy5SmE
fpbyBg4wTi+VhuTUaY+GY8TkI3WGxQlOyMPsQyBjzCO4G9EOp8R3W2urYMCotbsOKgBiajbe+jJh
1aoYVoTl/cxTTXKyGocnek8RoVLJLgfVZiSYu3w3TsvzA4OCe/dfxFFoa/8yOi7qSI4yF86Uv09l
wq2dxpxHA3AC9CNncNZmPcXPMABzpHLwpj0B6ZyLTNKOn71RDlfC/iq/98PXq5mV8EMAMnet+xqo
R+bMdNB7cUfkcUw+AkCtkVF5wd4JcLHjyYHGjQIBR8m2AdDie2WBztpipmIL4iEWySm/jjEuYTTk
/VBAGyOSfMTR4F8a+KnHQXh/OJ3APtdhsyu6Nsm4vi2eOmROPq+bGLfwplsWfCJSJVYVGbrtviTY
QEgVeWeefVEpViY4z9Um7QzCRwHIp8ucjs9SJ/mvXnb5pvCd4NtMrWHHPWLGhcIHZue1YzDum4al
xGYcx4A0XF6+AnfU63G2uj03quqLoJX7qOY2/tAFNNofqi15zPZLlfZR3WPvZ48juixqmA6YWBGT
N3nTQfiUi0OIxPxoUq/eeqUCLWdb48mXYTR31ZuBF7gEI6ZsLIIKYyDeA+FYyPkDW0e3oaR4hQmy
f6EhAzBZbGXu1Vc+cQUtOntVjFP7qIPqKXbYXqYY8SJFx+9j0bvxdTbuLEhAkTJwwS51El/93Sne
Jhgok0OJt2QzEe09ZVgBDa8bV04uCcb66SUcza/Wnz9p/nZZz/qMCqatD3IJ07WBkWNvGLEAhYE3
xQbryMA+b5ah83bByLAck/ZHgE74Jaeze8q85DVxQOIRM+QNEE88nrGqrabeVSNNTkv6XM6N3sBt
2hpTvJHcUba9HuxzOmMkKIzewpPvy685sbm+D2N/KRQJSmlY9qqe55wLFi6iRMXdriFPHPEbmjbM
gs5aEadlZ7n8jAsWnnZZN5tS8MIWsA4vdTDWO8AePycvNV6I1nb7PvSG+6iBx0x0/a6mR3fHEyg4
JR6AxCAHYmUOAOc9PGZ7kcG/JUXwyCaCj29puw8zv3dUGdxVdjfO4N5yITf57Ce7LmAT7Tidwwee
28OJcUG9SwpK8CGhAWzxBKtHIRsQP1avsARX8fROCKp49gFungiB53/U7CG2ceQcLHDbv7KmIDxn
zzW6pmdCa3Mx+MBYM+M/ZrqA4fI0AOa+sJuIYzbeGWPgoYxLK31MjJCTM09G84gygU3HzpxbyFrx
TEh2fkDVyrFfNlUoeb0RG5OwdDMCT1l5TOxB/khCyzuZwWi94JWMvwsVA4duqqDcsdaSOQ8mKz5k
vUnzOS+1icSThZS6GpLlFLCXlQnbl9UwAsWuNG3rFSB8iEHYHeFw6Bmunl0kXyz2gFgXIvRrfglV
+ZhD63ght5btZaqAw87ZsqtMPb65Xl+eEAErqkwZH666qtTWVgMSZA9Jl4BB6iwveab1NzSIko8p
K7rnjmDRc5jW+LZzKdKI0XZYT4z2W3KL6jXQtXmN06o6poTwdxpfNJoB63H8S51I3qTbujBWzOLk
zcb8Mk6lux8rOT4ZodMzTYr40VF1cMGHaZ36KvDfDDzIsFja+s1xYwrALG8l+uTaBZk4I/Eby6Y1
vFHwPnMBsLHcYWdCDfmK7JoE2OhAwPW7DrELD81qunc3+y03i9WA6ljgAyGfv8q9uLzGoZ/uiPq2
K3us7qqlxmTSG8vBb/gOqqCyfjpiHPNV3fXOC6ZEkWwW6MXWI0cE59uQ+KPmAWaJqFQBxmrcDyz8
q3ArnIo8NFF0VEM3W/tFeMtkY20gL0KeCWDK22MmtqSk0i+GlmIDh6GX62QpoK0Ms66A90zdoWlH
9c6Hdnk2QsW06c3VLu/4S8As2HfIVb7xyjohROIkjyC47OukzHG+1Y49t096lm3xwxBT4kc9Ign0
w4EL3podHkwlaNBzDEljxJXmDz2dJSIYjZ3X1Nlz6U7Jy9xY8s+C4r5DNsMwvkxushuQkZ4akvfv
ABbcl2GebAS8zg7fhiUJF3hysvqRlEb6BWE4OxrCdW6ta/fJChKU5NfRQPQ3GVC/O4cFaTLVCD0l
tSXPurN4ViytzQOawZunmte3ya6dcx7ZwN0GXL2lectj3/3pCVN0L0Hpiv4a163rAAid7GpjqYDP
T4mTmf3sPUHrJXqIwjIhTsFuW8tDY/EmjAYWnBlzu+og0WphrYqcT6+rgY1FNefhqbayEBa40zbY
yGECItOwcmuNxofc1fi2xiHcJJDIB4es7pTuoEk0r01oDzcMzeW6dZv2ufPcJ2kQQ8CUFMF3C069
Ttib8j7E1yjMG1iF6XdShdlBSE++ZjC33ixwM8FGhNp9F1LPx7Gf9JakY/1gL454SjBewTBO5njv
ZsWm1U1+YKJOz7PtTvtWDct+4CW8jX4ynvvaEI/QZrstS7mdhenvQQKmOPbCpi5jHLLnyjXcS0j2
+a/NmAkxqEEDnoMWjdMvsHDXHXh71/PjS5IGv4ck/SL4Mj+xpolJdrRdydPaVvZKiTH8Q9MghM+h
lFvXFkk0Tnb62gXh8GvK+OTAiu1/ZfDII5juzqUiqnmUhVs+sZn6k7gpsNCmD59bxtnHokSpm5HO
vyn5QdBOJntfEbt7WdCTj0timhtr6afX3HKylTLy9KpiL3usl87Z6K5V1aa0mv48x+6dOJQ0B5GU
6dOIABA5jYSB1GVT80hjSPHRatt9SvGEbPWC418FdfcwouUeWGn8GsxZwjQPbM14UDoQMWsyLKwk
7G0+9MstpapgZc2Duc7p+NnrPrPfwGTYbPlRMQoYbW8SSe53zP5lh0VfQfxBJ9Xopr8ls9i16pNl
s6i4vwx+nv/omfJYZRemu11IoB3py2guseItPyqe935TD7+l7KpNvPTypkWA34OkIVpihWiO9J5h
htJ8uiSnSgQSKwAxx5kSTN64ZoPN1gVvwtKk2aVyxvi1CDx19Jo4ewVuzQU1FSU3QUDirBPoi0kd
69EPTfsY+xQbGeNQvMy6sS8pEKc/7jRDOCdVYBPsyvqrWXLmAbOJna8gAeW/Hjook2aiQrLuxJj2
Bm80JNNiNMDP9jmx1Dbvk6g23OZXPzdtyL1rtn7knm5e/M5Wtwww4rzy/4q4gG2v3pQq4tvUm8Rf
woTnCzz8TjwuPP0g1t4DMvArCcuQdna7LfTy+Jb0E/crEs/Oxygq8Vrb5YKs69c3XPMNYrvp/6oB
F61h89fnhEmN9AjPDr6hrIzyiiiYHH33OTR4eluiIyfkjYr4hhovdA/0t6EcxpN1zwIpO4gpaZbF
Xg8OSaF7ZohtiLWqE9m8db4pt5gDjGevyL11BgcJc9UaqDFF2MR1qy/YV2K+EhRIvb0hcFJ5eG/1
f5J3ZruRI2mWfpVB3zNBMy5GXvRc+L7KtYdCN4QiFMF9X4zk08/HyKyeqOqZGtRNA41BAYmKylJI
cnea/cs531n14GNfYUfiWarSMf45mLa3w9QybScYM+RasLnCy4hc5EtKD7mB4e4cWhVj2+KXD6kJ
fvmiZNTa5BlOQ3OZzCH6Kv1YPKuk4AMUi5mfwWjLx6n0UAIYYVi82nn9s/3luqrVVHxAfZ9+kvZA
IoJjcAwx8d5EeQ0jaDAQv+HeSkMGW6IELKQmvHvOtIFyxgKiAz6mF/sXxdgr6/dyocQ8mYEGfd7H
xjlMsIv5IcYxrBPOhujFS9oDc4x677GLW/sWWEF+MUNbGkBmFh/aGKRHpyuKs0YJc4zHiY8DXlTn
NJPaWm6yyFquqRwJVFdvfAWMuYTxWnCxn8d+8q5xOEUbhh7NXviB+S3i4/OtEggc0K6VOV+f1Wc3
Mp3rQAcFK8fqHpNJ3U9zJIChTuzrAoMdcCcsxGMAEaFg+3guGErdHGnelpnQVxOuMM6dSgtrkxpF
cqOyQ8Vmcl5dI6z6TLtaJ8IUi5QP+AiNJ6LG2Wb+Nncba4yyVzNTmbvydeM+UBpkNtD5NLjJJGby
r1V76GwyfxLWOxukH7A8gonnMgt89O+klew6dAxg6/qyOdsNs0TSGWTwpQ4HuWubqv2aTJZ5xW+G
BMuNDA5we3AerLivrzXfbV3WdXAfCdO6mpWBmxplrDr3bLfAgMO0l5jdz3iQq3Nsxx7KXIR1hXaZ
5MmC55TdcHdjuNZ2W8dqKWk8hWehHgB/rma7SrahPX332bxsMEta6zmU5qfBnvg4sPB/cjmZVq7q
MfrU1cx+cvbSXZj04Y788PmGJCHeR1IhVxFJ7l0BwVcPswGQdNUvlN3IsIqDW+qZZXOmThXstxei
DzgFxxLbrLRcjL4Mr4BFIr650RPIVzeabJbR5kDNhfLWarnMuhKzJUw12j0sQo00XrxuaFfJhEBW
THnIu1kRoJCM2figAokcbyIDvMvc6mSUZrmejKJ+N2MKEEhEJNwQmsph3B5o11mM5fVtMMtu16RY
OAW73WnFH51jZ2PFAVeud1bGdbopoqSa1hPq+K1tRTzjUCtZunpTsO/TuhFcPHK4E1CMX3EtildP
k/vCkjKJVkyu5nA9uEm8VRner5Wt4+o5xX5u7mKnHVE/sb8vdkbGLO88RJFkJFuVKO1yhh8YLdPQ
+FIkNkEgJCQze6aITtcRFLBHpFVNzNLfjZ8iNQN5yCCAoh5wXFjFSR33PxOVz/u51+57Kmf30Rv9
UuxUkRn1NknQme4cq+TcSurIb1ZZ5kr8nkjAH1sPeBKq1Rhyfer51ZfetpJvgwEyENu2Nkm9WtwD
p5lR/3Nsz8VbbQUEuCRFfRv7BZAXOnX7gB0DzZhkQXpfaQZx1mAjgEi7r46IK2wdbYqv3vffjZLg
zGoaI3g9yjq1nsxfkzbpEJ0hzd31biSRaYuMQUp35FWY2exX450bYwdB+OOXTwRKjRszmOZnxpfO
yaulurcmjN+bRHtA4TBXAUCsLe+TqYHrrMNCstI3G1YHxjgaNuAG3RyYIdfzugnL8Y3sFi4IRqjT
tcttte2jh7iC/roJC9d/TpG3XEIgEnbqNulG4r+9BpKb4IC4tkLENuO/9KKkLdfRNCKuGAFogDUs
DOcBWYSFaEZPmb+J1YS9rrOY1G6G0gNIbFkl9PlpkveZ7XcP1iTnLwzO9YOBcGda+QIhHQb2fddW
1ouFmvhmVZ29jT0DqHcZy2nT4lC74Y2Y6Mu15753VRohDXKzc0cO8n1jyJQ0pllE5NV4I1sXITL+
GXkIeqeYKmvdKWN4Aw6Je9SluN5FzphglYvHG0p3hN7KToFuprwQD2XSzMY6rGT4GYhIQZC2hXgK
Awa9EKvM/CmJWcWPRkAD7buzw3UK9cr1IxqpMbecu6YU7WMdluajJErqNhlOkeDpieuvM2buO3dO
anr52nOvZmtg+omLNikOcVeLFzfy5Rnthxuuc3Qa0QomOVxRL8nVKZmM4HtM3MwHXE1mZQiO6D0H
s178mnNUbNzJoo2bmyH7wqdtGNYFNFVq+qIdb61pBd+10S0HHA8ROtnsi4IkdLREN19NWagTC35z
H9Z5e+Zs5wJqffOztfsm2vglN5+ucAi7Rlw9jG6jTiN6oYutu+E4W1H/s+1tpAh8bOuV9nzovnU3
jj/cJMg3TdZv6CHI8emg4x4Ke1YnsiDzDczD7MnGiXcyJBADSND9Z5HUoNRnDGP7KjOLQ2KrsdiM
YV5/iAo+wjbsVflIi8T0G5ME0ZuW9+BRnX2fK6WeZtnwD7CzuzYc6jeM/0iAUcKy7ohVa5y61CTc
gNfwqdBt950bKPdg82v/2ZiFRbBZ3sh4C3PrHuF0+1iWqcP2gLOlWNm9bZ99s+vuc0tl50rwRSIo
FzGWq+7dsWCaYE55/z4zVlsu5EES99S2uwBSrQWURWePcDoAQEZ+IivUPOX8gIGJd4TiBg5C7D6w
3CqOmSmixxY7+1qmo4OTv6bVsMtm2zQiWs2RDm75MLknviy88XQb30acsGv++BYFQ7qFhofxyp+9
u14RcjiN+WcNgTlPe4QRUYlTPvGnq4sw9SnWFnhjmOXrJPKfJnyp2xSEHzcjo8tj14KFX1l6JAsG
BeKzpfm9fFfx8EyLCzbjuUZg3erdQPvKhqZnwmEgQzx2lO3vKirJUjJN8kFsa2webQp6OoHMwani
gcpZDeNYncjTg2U++WGLD2xsLmxXv5cNhMtV1bXOLQqlumq3tB9Gxhmg3j2g3Cke5452l/UNZFx1
Avp94FTFuRAX3hKjUWIp6eXPqgiAtCAjhYgpytaI14zdUUmlMOLytUOJcO4NVXyxQq6sKPcpWSIm
nKmQGkMd2xYMK6J6ZZ/aHXNeX2TQXXkgLcXbmMq0toTVeASzWI7NbRoCiIy7Ln8n0QjzTjD328yd
vJ8D0tszQghk+lz3X00VLZEMfeYZa/yD/qkPHApZlbC3suaeDkaKSJ9b0BR7mdcgatjmMO6tnI/K
sQsbyXVnHAOj5RPJjCQGX5GCzhsdDjlf1dWIejx6cgp2PkBL9HOsRvuz1NP4LaZsfYYp0ZNShp+H
8z8o+ovrJ0RdzABR3uuU/eWKUwHDIWceHV5Oj4dGjsN46D3FHibtLC6atIuu2jDNb5nlePlWVwFm
AFCSHk2a7x4DHMNnfilj5qNOBEdUAbKbHNS3hBKE5bFpncreQLslYi8JsulL7aWSvU3k76SsuPNB
BXdb3N5lsC4DArw2kM7nax+Ty0iJKtOT8mFChiNUerRTk/oOOyFmlmey8UMvC+91JeMqQHrvT85d
lccRaPHOQqtEzixLTywJC0rJ7a364o8j3yZN7fAQtGXpr3OISC/Z0LBHkUUKMAcU/qoLDOPIkD1H
0d4swYWsqUSGqjSWL+xsrQy3usyh9xWO84lIrrir2KA+cHlRu2Rcl6sAe1B77MxcpBsl5/GNebPc
NmliPIdLd0Xw6LzrQ2I21jb7wa2OzXQzxpl59Yiu/Ext1Maw5vFABin0DhuNT7BzUBGsfYbD5zk3
xQkF8Xg3mWy8LSC8G7i8JRabRm49zxU8WURgGol+sA0mo1Gr6a5bYMVFc5qCIjti9jJwDot2o6d6
+CEqJ7n2lBN3BGBwfs0Tqj5lgr8cKolIkP+GHRXPFIQY882Ey3nXhlF6xeclt2VnIqBE7NYSqup0
b1FfzQ/NMBSXMkUd2EakUtkyyI8ZcaTfswrocFh5zSXvQV0GZHw16yrW8QZk0vwd92t0CCGSHYHZ
4N/uAZdoEo6c3X+t7Od3Q+f//G/Eq8P2iRvTNv/f+qCPFGjd5+/qoN++9j+Mn6aNeZO/EYmQie7n
N4WQo/jgIatWwlP/2/ZpiT9sF64jQdy4rxhe84P8TR/k/cG/8FyfbGhzoT/+S+A6V+E6/Tu6qrAs
vj3rUBcDKrzORcfzm0IoCgDMOZbLhCBxANfRCGs8Pg6KXT9QzkeLDP5BTDCloYyZHHRzMZJCObly
hx4COLGj9AWgVkwMBucUyoya0+2lB21XMJhbs952NpFbg9uFKfYN2xO1fRLjXki6kOuHET5jRdZA
3JNT7i0CoNh8DDJhETBWzzdpoTjOaptVetHzU2A3opNxySgwU30wiqr5ETYDbBRGV8HKz1liZr7w
7syujy9w3MV2oo+n8O8x9aFU3dpdHm/bLvHOiUVChE8o3hoItLGPEsv/TFj05SunnshDawN7X069
+aTmOL6lFUKeBcW5ydGQK0D46CQNEcuNSZe8k7Mq5NrKaD+5MZsPkqD5QXGRAM/wID7DF5lSvY7s
Qa6E03sPVH/hxoUxfw/mq/pm5ll9Z6fmxZ4p5n0yZkoUKVA1DvOUXYZBnfEXPJDagzTF7u9VkV4N
3rkNt1YH0gvtixs2R0Ksxm7HKDrLcNLnKOa9UXdkQgTuc+codyTAlWDRjbDjB1km5yYd8Xww3N8E
BSsASNj4VqJ88nOIMphYMSHK8sOwjOk6ESLx7iejc0xmr7pHkdmX61ka7nMG4e3UJFN7GF3DZL/N
UGdtdhbCdY/qcoXrGfp6PqrDgNz/kIX98DJYDkOBKnRSLOszrb6FA8NUNPWlrI3vrdUF6z51JPen
K9tVX2j1RdO5noGzkdAURkwyaDSmbWDn8WfsapacfCoP7M6gpZROVOzN0ineB0e6N1VCQ8+EmXxr
qvIrkhb1lax4tVd5kT7mqT3cM7RhXknm4goKg3kp4lpdkgy2Ty3YwnG9XYJyDNlEYjJoass4+KYm
q4xB2YOipY+Zn7PIpU/kE+3Q9a9E0N95BWd/NtrUJew8xrVQubhMhFhNK0Aa6rVTMkLe5uvoiBxp
ehrjcDzmuhX3Ego2DlenGj4oJzSQKIBz1gyIZUjn7l3ni/YDgMKBbaz13JrEIaw8XeobXJPmPXOD
ulmTEMUEZhgNp77z0cCMUIxyo9nYQrXMeVNjm1qaeUhA53ww8BHvi5kV0rrAGXg/uG7+apcG5szW
4K0gPFRF25bKkwQvxObnmfZjbUGyOKlEBlsjBlrEcUH6eRpLZE6Rw4R5trN7zXDsMri+eT+KwRtX
iCFJh0Ytd7LTru2w8IgSsbgMb7DhIvzRIpG7gbXCNh4VZSFgBOOcB9AZ11roUvBNmfCxnymuAXP/
e5R2/bYLxgLnHKMD8tLGgwL7Ue87Q1e04fQGiLhIyskR0A9VN5JdQwbJznMgzFG7Z/FFJlh9UL+4
FxG14xk/ZkQJK7sLCmN9jfIsf3cqrl1qnnKw1nJ6qQKbusiprOBZNLn8JiRYdpAL/jqluqDWrMZN
bDPbj3ED7lUseLYmnad3QZjpB68X48PkOBrXBOvOdYUsZ8ORukWKfDBqszkooDgX9qZI7lNnONGq
1/fC9fN7AObOa82e8RU4RvlDW1VI4uRYykMwe8aTQqJwA3nrvCKxMZy1qHRy7oC2AzRRCT4cn490
YVk/ixT9Til09QrsW2wMdISvMWINPhQsW2ACZvPWEpO7S4hH3xMHFyHXiPR6mMOWjVtDsWgwbHyy
FfPPiNRhBsbom48o0qxLmMfzfsrJdfT8DgIc0wOSHxNxTJrefyuMRu3qVvaPNbTHe/4YHBl9kMut
Rb7HJRztOiabd9Jt+7vBxX0+qW7Y2ULm7yz6/XcfJeY9jpd4L0diRsY5JV8YiOQ2h5TmrlFCymOT
Doz66jxHg5Sl0YlAg/4Ehb9e6BfN0Sai8b6qR7q8NP4um9EjEKQ9YXFa9P3dDt/Ye2XNUDamXj2G
wGrCfJyOXqTC5zrJhh9Fa2oMl9a47xrc92x1JU5ed5phleB1rSKMilrvjMlibtHh0btUyiDBbqEj
MDgP15kHIi1gynBwEjZHOcW6bb01U3NigWJcRTkccjK1Vgq762g0DakkBMhO5BEQk1MfsOuwT21E
sxb48/GGNqDqV8J0rOyUWrSpTHo6oAtJT/sno57kErCkxwgcOL8LTqRtg0tlFTXNu7lMmolLUfXa
09ZISojp6KdmcSL0tpy3stZIRXGKPFpG4+Rb4uv8AwLDCQARWYB4Pnzc+48KudsqQyN0b7bcZxUZ
wYfAl9U3AkzzEysn3FJ85p8ZFzHYGCv7GjHc2mBNqTaiLaYznf6+s+b54KKO2Rcsu9/ESO4zl1aW
Bx/RyCBe50s2UoEPqGTQxzi/dnDs+wISw2gbTDSdFFJQUppP9jS0TJJRXd0iVUCxl57T0xtFWFDd
YhQ7gk3RykmTLOGgcU94iJtXno/6oryqP1iM9Llm+vIz7/Lh4MlKnTq8WR9N5DBRjIr7IBXLMHWC
tzvkwRNvQM5rKhcvftp4H6wxmSK3dXTHAjlB/zOxjW5HgZhwLu8zC6Z+i4QXS6Y5bIcorMy1aQxD
tdMyabGjd7i22Fv7P3PDwmtqGP5O05LVq8ZqFpmTp+MtsFLX3rt4hY8FUcKPKkzDeIu+aTgU47Io
pSV2YRHDo3ykvoiLa4aRBtdynkURYaTWOjqy/p89BFh1om80fs0JiEH2EKCf/pFz4hCCaLsajF2N
y9dy4xcrJ4w1odxF5IqPHFdathsljgX+rKxDHkTxzkro8YwyNreWD/O+xhJ6wM4NO1Lp6rHV+mYA
BCnwi/AN2yMMpnLTj2g/PJNk9o7SYt0irls3rR4/dTyOP3UlP9vYad5VNny4FTixlQPu9MYGz2XI
33eHWcUxuz1LX5TVoF6tzOE827LZlAELGdVGoCxRyTH66K2TVXvPctY5MwWdQqIwvE3QFCQ/t6wQ
sSGHhFE7xS5CFXzGg6hvHU6QfVBq4wkhXrfXjnCRcxTu1U2m4BN6lLXjGQ3xLM8Wb0OfP8dYh64x
qJN7E0LPvp2Hjky8nJy+KCMsVYXNBaYEOs1EzsnGsTsYk6DZwtMEnx+zXxcem1HV3yAc4/Y1quAe
El+PkqskcIQjimSkxLkj8BQ1eBZY27A2WPajnY/X2ivIaY8JJ96CEQRamQ5GuZaxVlvmmcS8dWBY
qK60AcqhBDGLqhKxNTmz+eiKp6Dzoy39N2AQYqIPzmSn+3TS4rVjZL6qJPBcAqv0Mc6C8l7pjCSw
3mXKuMJjGr85cdPB+k+rR9OygIrJmLTQGPWap2aY6wqxJ+emR3eAKXpray89xSL3gJZ22HzDqvjJ
fNy7uq2TvQxpke8ZkJrb2lTyMKe2cwRHZu8WQsSxGCoBdy7wuWpQV4EVTa0NK/Lx0prdg2O2O+pU
84KvKNl6WfPFCMpNre3obpgMQmKQhmKpcl4smKEr11sw2SVNS+WqFv6hObLMYuTSBMw/V6MdMyOF
KQLtIMdCxQcDekfeZfoRYh2xUZh/N7gSAn6DUZHd1Qan35wn93+mJvyPos+XeVzX/vu/Sfs/OTn+
oU+jify9TzM8UFfajKPDCPttZVhOikjAZ+rsQ66RMAaZJGnjpfbl+Oyxb3mbvKG6yWgOzx4BVF9J
Tkq2NuuHfoUpMNxHPav/0fJJ2nIMBnEqZZgFh/y+YNCD0Bt+JnRK3gFz7duUEkYg4zfbZfdEUVMM
60B2xZ4phb21mQl5Xmx8R5+OKdwYy5uRZO0hb9zXvm7F0egq8rRrX7zJvlfnTjiMnWq/3EBj4aFN
HQTsWZruMsdqmMrW3nxsIqXeqdTDvYN6i+Wj/igH577v+iebCmU1pWxRcONMG2eOJtQmxSWI0/kS
D4RA4LEj6tIUjR/SlUaRu8vGhhXVgln4lF3N4sqwQ9B+U05RuEUjUX6ZZZ5JQvY8dndN5A4XfNLT
MaqpdlddKN2HsmyHW4vkwdiNHAdX8u3kD6c3488KpeGmsg211V0kH0um9v4KaARKDNcyt+U0uGe7
642Dg4d/0yZzyWbU6+N5i5xv/DG0TL6iud4VvYOap8nZ1411tiO0yVy5i5HAAsF5DbRD+DRhoh2U
YHJk2bQPuM7FHN/mtOCGjgq0I/SvRJc2AZtUbJWPPOj+cfRHfYThyl7CpMIW7JN/VlFHKZhrPT5H
OUs7sDIe/A2vLnrsCxBHLvARktvwq+TOfpXfcqnEuYUpypMKeAgvpNyZ9PIA63QU3aylkmeiyNlE
SJE4iV+VvkmIAucD9b82vO7iLz0B1n8faBt9Qp+h5l01oeHd2kSjyUc98JwvDUbzq9dwqcw4jJYW
xPrVjfRLY5IvLQryerqVYGlcdAOTInc18IFo8uut1dfGNiSVjJX+0vJ4v9ofoZqiOnRoiDEPuYwG
ccFuJzbkvOEpH1w/xfMTOkJ9VAWeAtIEYYUUQ3dvj02yn+Aczhxi9Fvs0p+qxnaRAVePBkHfB/ZA
5cUyqvIx74UNIZtK2ZhQ0a/IRp0xUhc1O98F7gsH2V3BHanWEZ5RlvW8D+soNMVi3HfWPa6Ye1av
6rXmPWBNvbSM6dI8Mp6mj0yTJr1GacekgCbTLtgU61+dp/urC/WXhrQSVrqvlyYVRVWx66HBX2o6
WKSTIP2WpjZf2lt+yKXRpeVlTO2+Zksb7C4Nsbe0xo4Rel8Lu/46tkn6zV0a6H5ppeelqS6W9tr7
1WnPS9MdLe23vzTi06+ePFvac0IKyCNYWvZuad7HpY3vfnX0zdLcF0ubPy8Nf8IhnQf4NjvUrPjC
fk0G0mVIgN5ckc3N4EB2vb/55yeq/Z8SG2xJOI1wXcZvhDt7/8A7a32fkKa6NvZT59mnIo2PnQy8
LWHi/lZK6nTpW869abNPZWqOMduJe0JApRJfCaMjRpYtUfg5Db0+5Zk9nQ1PtPce07w3CoPy1WIh
3bPH3PamP2Pzt/RjQ55Uv8qNKuU9XaIbJjWlB7Oj6VwFHRiejRsaisV4WJBbOPFTWb4cqKzIBvho
5h7tTd657C/n5SBjNcSZlvw63+ZfZ53969yLliPQXw7Df/6CCZh3/4dJIcU0TkKplEPOxu83kN+Q
CWmPk7dnI/I0v1lv9YfxVj/qu/YBRVZxg0z4z7+jvbwFf96Fx89//zdlM5sUpu1DpLN9jkr1D99x
Ef7mLrC3/eB6wbesBFO6xl083SHOmuWaSro6N1PduWsRptE34czdtrKD9OcsnNFarNnBrkiINWXs
QEW9nQN88mtZYonYz05gfGmxgj+D3+OqI/Vao/CwF6Fvl07NYazL+mIRK3nCNjUeqWQ4nxinrFzl
PfaA5/YD5SfDhjzZZbaod1ML8WPJknt3dYKYWgfZcagdb99NmfGSx7q5gPRKEUCiepUL1vU8UBA/
RazMP9CLJCCJNJEcyRg3rzbSdM6vXGZffr2o/19DGvHfAjTi0/N/N/Nef4TRR/Yx/T2j8T++8M9J
vS//UEiQAFILgReSauZvk3rP/wNlBON78dfcnX/zl5dXun8wO0fM7aMlA5O9gBX/Nqt3/jCl6Swm
XNfxhfLVv4JohBXz988DuFMEhxZdqOvZ/GXLVuD3J7DHnug5uXIPDQqN8CChpWEqsubFBOrH6MDT
LDt1LkvkIyN9SiUxeeHWBWcz70I/sF7qBGBp0bkumdiLP5e5A/aWNZOosd6jJLde/FZZ1BravOWG
4XT3llOAF1ZUmeDSbaI2DqwE8UiY4PCrCzyB8Ti1TCUcJ4ywowRd+NwiYSY8z8g6eG8CG4sAI+v1
qn+r7JGYyQThOBJAfAeF92jOmIAGy7ybJjRg3MHoCtJ2aL4T4VQRyG1BDOKZD4lFSAj5ZKwiZvKj
2wrHDgAG1CCZtweDmx8UGthbLWNGYY43bkJntg5TPMUHaTOXIy4aYE2eTXDEya549hAX77VINSPy
zF8nU47XyKdcs/DprjJ8GoxN3LUcbFm9UjXr/pERMNQWshgfBWo2D/NtTCpEKYHiXKQkq+ykCz08
1Fx6E9Kj0ubejbtE78m+oIocCeYgIpeFJMAqEYzVJkQ9x4C7TBhvhQIXMuYp3xAPnF7+dGtCzy0e
cIgTDTSbNdBsNqPMyqLKE/OxNzs0/8GgfWtTJoEYtn3vOjOcoCh7wyJaI0GiVpQQOMGHrrJI2iSR
YRRCRD4T4LIL3HbYK5aSn2ZZhexpK1AeRdOLVydgBrBBMxDuyqT96fsjmgBMXbLw5KVskMGvLHBC
BkS8N0WFhocguNcjqAe31rgPujH3r1ajN/lUxw8iTs2dC/6P1UOAB652TL1v7aL9hFmtDqU0ongP
Uj8Wm6w0aUTcynt2FsYw12PpTlQrnfcEjW264C+Z1/YYOxtIrhmt+FRvevLjyKIpoj2i0PJkqiLf
GC3OLjP2ABJNlHizmJ+DgtN7qEvYiXikmIsZCKwIUQ69nkzntn0CxxwjGHHbmxGKgFmLDtmBWMTo
2WD1sKWUkWK0k/O/43bR2cVR0iNpCF7VxID40tRo6ehT7PiZT2t/Lk0A+GuSPJBhTqCxjzj+NDGB
Qb+hRoQnXOF6Dged3ggOGb52vLckQJSBgJkux4mxmh4ZAc2GRurSRJAFc/WKSj9/qKdyX+rFkOCT
hpJDEPt0pKG3jaeqpxyH9V4x5uN1T6b9koT0VfmdfcyMub9W3fSj7LH3gemW+RZ9SHdIjSTZIV8y
0rfK0O6TxgyargX40Hf4waLdmqz/jxol+W5kqLSJZWVtXUP2W2eoibKpGZnOeHixjztkaFN80m0l
5tpuwuyAVPFkUrNwwuTj1XXM/g1DNy7gNszuQx9AXlslxameIv8WWnXANTgE3Z8wgv+yG++/6xJb
2gSn/LM78fYZt9HfXYh/fclfe2vFEtokJY00M89iFU359SewGJSxbfIfZ6nOvD/vyb/dhvIPVhBg
iV1lQuj9tez+6zYUijtUCu4wHzjEkuL2r9yGyv3HzbULeA46s2tangUnY8Fr/H4bxoNbe3aJRqTK
Suz4uHdhFzQjK8hINXSNqvV3UCaCrZ87UEPJlAguwi2yXcA485wmidgGo5kjFbRinxgInsiVlJ0C
ORdo1ewlMP3rKOJIccBQPYYdQKg1LVNzwi1Qv82xk2F2LLMjahcosDRnhz4fuu0A/edQ12Fxi21l
dys434O/cSyUg+s8lYDCcVrTHUm7aYqj9DL7HI8xcvK+Iow5ALt01TR69coEA0wuHP7pHyAumpwl
n/C/EZLlrU1Te9eS3cGp7MFhgR+bS7j9FkE0JjAJLtho6RepdDGBxw0AK2nR+qFBTl4xYH7Vsxlf
4yZ+Jpp+xgWfD0cHg+kHwubobMs6egRT5z659OtXM07kHmYkZ4GCSxlPIDAZohkrezCPndFku7As
5q3PS7fF74Yft0Y0axYRLU+xqMd87+qVY3aW4WK8a9NPGVYOU4EyfiQDJzkChM2WxKXpfZxLFzfa
DGpyNo0iW8eUKSSV0hefEAZC6US2CYOi7dGDc6M43tmADkuAmmUsWeKZIFGiGjW4gRzt/4sIZ/Pe
pRV/9Ics849LbEu7oBfrW2qNEAQ8MEsfJeaw+qgHUENuGDLKXHzpt9LLS7FiHIWmN28w6591JTKL
FV8VkTWtQPit5irEbDuEC+Cno2BD1GsXJ/iZQC9BMCykBq+OEeblcbxz7dbaMHEmi9tv5V08GMk7
Rh+5g55R7IuEYmrZz2coZX3vZRH7bZ3OGy/0+gMjaJXxVpIqTTbG6DlsNHQzPHmijHDhxJb80jua
JXYlGg3vshEPPpGhN1faA1FHDWC63lHZIfdtDUa3H6YvnSnDb7UTJw9tHFlbOGUhgvF4IoZE8ysN
uz5D4OdMGYkwBQSiR5S/HgS21Dy4abggSHMSqYN0KA91pZZo+qwjpvxJNnHPgT/slBG9lpolWplO
w13f8RqLViVfmWv3905JDodjMybzmuLWwRq1pgkhIp3VQ1pn1hW0Ci+ZAVK5QcF/xbBi5fvMcTqe
akTkTH2amLuV0MVkVTWymbe9z6YRyufobGzD1D8oIr6S+tZcUNAWV7az4zFkIZqsklnVh77NbdBo
Y3kq5taDjitFcEva1oBwNgTFmTVcE+ykFjETdzNWD2SVt68CqRmwtigDrOyL5m2UYFM3oqnYFymv
dKEMBP2IEEO2/bGoQ8zWJoLc6d1mA2I9tR7S1dYpyk/SFkp2g6J23epCmsOENl/UfSy+4Eoax2OU
KAfKQTiwoy8tlCHfLTcI/Av2pJSFwWTFvBVlyu6tV2SpxGCv4SmIYXoB1Co2pKLnX4QcbSApZVzv
0c4tQeud0yc77JkAFDiizXSrnD77wq4A1qffMOblsGdo6+uLYIt4h9y8eMkax0FDKqFpgQ0dzU+l
ErWH3ZJdG1mmMOCNYDd0Cfb7YpqtWynG6RvoA/E1a0ayK5vOoZn2SKupqnDnIfh/1rGk0CGEwpnG
dWbX5Wc4dOXDbLvBj8Rop0NKCuFno0dgWNLkLxZBLLA1WvPiDA8tp33Gam97a1sxLVl3aHjHRyz3
atiqth3dnar5vx5DJD4bzLeB3sYIot1DIEdGsHnPHvEK3b2Sx7y3+nzrsB3pVyIN5+eEpSesksju
LBqeJV8cmwRZ49IpwmHttX76v9g7s+W6jW3LfhEUCSTaiIp6AHZPbvYUKb0gSElEm+j7r68B2S5L
tI98z322X9yJxG6AzJVrzTnmeUIdxfYSQU0nN7uAPMtgyajCcj97KyDZI0tTz6NrUCz5ZYP9PNBM
aqe16Qx0no3HR+VRAZhAooETyx738zSpc4RO8NFK6ggzqUegOuOr6nOP+MQOmoxHAiToVIFG7esV
lUK+067+ns2uvue0Z8ipAYus8e3CrFPogrShX+NaQ89UpclY+FAUgHHMcHjg9ziLNCjtZmKlzMQy
IZPFgNJbx0GCqUDDxxc0r2PCeHoUmOxgZZGgoxHNxahA/aEBqigKK8Mcz7mJApGmHU9Bq6mLcs7J
Pg7JZPUZvoJfLlkmaRB3d/Aku12bN+Kl7pY7c0CF4Yfwge+Z+plQhzSk/5subcibI+welYqxZPZL
E80i32TVZD81vdV7aEGJYD9k3TLE2762Fxsr5WooE5yjAjGP87dI98SjpXfjPU3uDsL5MHc4nYR3
AYEUT5tmmHd6W5tPHBTUBQu2eWrJMoNUB0t4HOfz4uUm8TzEB4HsILHTg3/b8cBCFcqXryovIQ/0
co1EAjBoW1dJrNqV34lJwa9p0c/4vkat2IMWQmrBkYmMGWJ/5lsZifgR5/+w/nbyC/Am2dE+kaV8
BB3AeodMr4O8V3pds21U3V0jXMvDlYfkPVW5BzAOnwM0QtB48mDh9AiZDYeEedkx9RqHhAa5XZu1
fNGJyWH/up0ICdu6Q5t/AvUqrpsU0I+PvRZbXDPMBTWEx1EUOnD/qVaEM/fGom1KcsNkQJBse98u
pvZCAIVFA7TH68iICxuZYKq5Cq8ZHAcGxuJr3nV9CmNNtAcbwTIN67hvv7V5LORGRWPkgjL1TM57
M9wBJBDEyKPUqKF6xyJmwcZPpbWgIdR4diZB2G1Jm2JFw+vVVx3rbRY4xVCe2ng1Q5hj/cUVIj8Q
Iul86c01aY3DDPrxztCsNmBnWgC0otRYaU7RJytk3Arib3gi9hyLu5jb9Dzo5aM71kj7cxis+tah
5XmhmpbxthrSHvV78RVd59odCZvnBd/osakzvvMBTuvVlFVkhMUcbvywJBZS9SnS/9yGqbErcNHe
pMmy8MiHa/s4lyl667Su+09Jjw6fUamn67vIMsbnOabH52cZKZVbzTWjCzImosd+suNvPclJPNIQ
vYmQ68tFD5Kl4NZbvR+bpWsqAveMHkd43Zp24OjS9jb4k6CU9n34caibwq8l2aaN3Rk+1NYq0BR6
BQxlewrSQyYyu8WdjS2NzOsKnspid4jFsY2i5SlXTr25FRiiGRuorH0aEw+o9jo3Y99nPcm4K0+R
K8NDF0EQLYdofKihHAY5aZsbqZvTJ69elYhtI+rXqCGSL1jiWH6ZFIl/4QC7s1w+xaH9bUhCsjWw
NB7a0Bj0Fae0YJ6YXYJc+9JGWhUqzEsZxK39PMfEaGlE+TwT3DOJp7guNYWihGa9pE98XJIWKAEi
gLw+RKSP6eDKUeew0BbZK4pDIDsLCwTto1Xbb7uxNgTYdKpDw3YRdOwBR0Tm1V3pJePHkMYYtNHc
oGeRUmXikr5gBBBruHlI/TuAPkHU1hQFjg3MZuODC5mVQNyaFy2dTL06OkWCkTC63qgh0741psZA
GaUwv3tym1tWIGEEvZAVuSV0Im5ENXqQNfQIjg1dx5ssLZp7oRO+uCeFFZXAOON1tBMH2NR6eNY3
FGjzJ9edqi9AMng6nK6ovQsePArDpIjLF8/u2wdLH+QlBj/jRk16++hKIGVbWfUoMWRkz+yz0Yy1
JtG8vWmU04G7Z4x3Khb9V7Ojg3Eol8S7oAG6WmtLYn99cMGux4ori2GTtijADEEYRp4rk/lq60Qk
Hhp2MHOr1DTUVvdZV8quCyjZ9BfPbfuTDi/jPMLAgWvhriXY0EXUAwo1AcWBDBl9wj7GyTm3l3No
EwhbDzOEtAUvubePC1N9Y5FIX9JxdM65K1L0REQob/nMMIUOLjiSoaOVgWugCMMN3qSPLT6HCx5W
M4B7rCEIlEwqiTimjZqBzgGfumVVJdLFgR+Cc88LTV+nzRMDDJmjR7JNYB57QJrXKXH2OsE1uGwq
yzNQarmT8oe20V9RYVSbScRRkGgZFPGZcyMG6opm4XSBuxtw7pKlW0/GoNDSpbjB3ZkawYCaJfDa
nIUFMshxbFq88iySL14uHJ/JvfUZQv3yOuW1QqnKdPw843sjArIsSDvJo/seL8UzJgKBjyni/Oew
h1wNVYVrEzwiDCBE5x1wIpcu+A4WThEAoWouDB6L7aRIMoNqdBhdioKiuJ8BA4MA533fMqJxg9Ks
AB32NKYv5qjIVUAYZ/6xjbEiTFjN0MmSLRkHCGnir7akS+iS+rutLUfRV5RLBGuqiInH8vobm0zg
I3gumsPWQCcvVPVlJHkbVEa00QZwY/hJ2HBncmUfjFE7YX3hRKXnn5yU1XbyzOi+LpfHH9off6Oy
WDUUP86b4PYI+gi6kA79dcTwP3cUKiSZTr4CsWrsm+z9jjng6bQBxs0SSn1OyM3XX1/xXUefCYMN
6NNiaiCE59jrwOHHHoYr+Spl1S37rNHT22pcGO3Gtk7Og+6ckiUHJVJM8ebXF13HBO/fpoR26Xou
3zdDtp8vyiCrXEJnHZzHEcBAb+xuonAsNxII7kO1NP2OQ6DNAGusv32/8r+tuH+IEZPCtfjq//N4
6j7JskT9aCP5/Ud+b8W5HzzD9WjP2QJA6HeryO+tOPeD0IHE/sVCYrgfdIM/6EE61i2LveLPsZTz
QTDTpKnnmEy7TOn+N424FXD7w+3EvMukB2cZTMYI98JsuPbpfnCQENEpirEwjIPJSfC0NPCccEGc
zdCokD6MDqmGS7UxYXTgi4umx2TMolOhI1KrmX1vdNwjvjIG90sat/om7CrnDjj2dCy1qjuTdRL7
P3yyf/OU/3z7//X1vrv9LW1mpuzO5OMk+XiYzfWAZAjJBDjciAoaj0Fn/cy+HO5/fWH5bqD910u/
G2hXtqmqppLzIYlAji0Ewl9xsnN3C1Lkbdpr5YajB3QOROV+ZljX08B4xa49BVsDMVNaWYBvlsLy
GUEwUPFwFdPqvDaAIR2Nik/PltN1TtzmGTndHCROyVmhKcShXZK7aki3TZ48Zqkg6r6DsAScIWeI
kwEtXDZzzYynjFW5jzvV3zOTi+g84WDEO5Bs88pQJ8D75ZkzWHJugPh/inu8JTqyl8sEPvx2VoiY
aIRsRQGlLxbHvIj2dGc00pVj0EyjLh7NkYEhYSWAPGAu+CEU/13q9F/SxkM35JUGQ8LEEuztWrpb
ypV6h/p6i+qWoYeRQqMKr/t5vCWEumGB2oy59owwxrvockBwc+o9tXhS9pa3CgNAnhLaYlymS3RW
Chw8cy7cozPgHkTWUGWr3B9c5wWF7wJBiVQUw0tPEDEoZYb5mg3c2iFE7ZBwhDJgOtohIZ+mXdiH
BJTmyVXJKYm0a0HpWGKDmU7hMocbzIubocL3okWwzusTm50FRlfUYHLMCZcnmFHkC8O+JD1ra4xU
fsW0IoBwWW15Yww1EyC6VmOLz2PUMMCNEJbhGemQ2qjkduw9eeKpgTbYX4QInnycZ8OOhugDTdrh
dlITwkuAr35l97uIft9BQBNkI6EN0nCabzy+k5iJ1rXXEzJC3lV+CRwFoSgt8da1Q9qkttjDlAmP
psmkE6B6vK1LzghpAlbB64nJGCb4ddpUn1YMpgYpIxhidVxkI6G6QFlLOu7mySKsHps8rmGX3Rzl
3nwBQgdUbYLvXgzq1XSKh25F5jNDR7UEniZ2H9grN61NBpqR81lahKDizx0OtkSiltXSCQqHhmuO
OwijTLUZvdDvB886kInkANQI97b1Ed5eFjRydinqGBYT5pxutFBzgzBPNwiyGr923HRfo+HUCyEu
NKCDvr3qLyZyhP2y6ihzIFLf00PSNrPj7KfRvM9KCyqmO3Han2NOJH16ZbuT4c+xY2yAHXdBl4pp
M2vGXhsbxIsark47uoOJCMNCeVAbs2Ot3LsEAaBfz9NDNyX0DJOg61Cm1np1QECyGWlkTe3HJSex
rqZT5oj+Lmbw+8jIP9khNNgWon/BahMG2L7OmMOZQhYP9C63xuTt6lh9ETqWGBJbN7mjD0FttHHQ
SvMKvly8B0JEhHJ9m4zeSWt0kLDRKQ0L46zsGj4Nwb7OLsJavIYFlC3uFt3icy/E/dTS2jBy404j
xXSHpFTwbA/Tl8GIJhr+jY3NeJLeS5xTUQve1nFaWouvyjNnms4I8MO6ync2iW5BHq8ROHRmD02V
MAbJgA5VPdrrhiiVWzc0QsbhGLlTzOqHnKboSbIubmh9oKVBjsXqN17MYuwfGrR6OxgDeFAiTVDV
6C3HECchsbpwxKVOQ+Ho1X1zV4eqvxl7WR2SEol6iDHmkKdgjUk5iANCpsSlXYfXxHucGkPOW8vO
HuYi7YhjphtoZ+bHHjIR4mjoo/kc6ZBqEHhpRtVcGTWTZOGSZ9yhZfUNAOB+miHTXBE6x4gURT/V
GrHXogREjIC645Wt9awKjUiehfWOE4laXKLM8fBx8rOXQzM6C7Cl8s2J1ui+pNtbtjQCbciyQ+sl
n6TWIL5Nwlsnkbj5oQbvpnYiFXBYadUafhuS6YurpbHufr2PrZbQP+vH77uY61oGUkjcVxQR78pk
XTMxK2drELNXYuhW9kGl6FHJorj49YX09Tf96krvSousm4qYKYU8DFFvHczQ+6YjXiC9mBgJGGSv
NpoEf7JMutnryls5VLG/fgnfCfnvXwKEY1NaqyQIjc/P1Q3hlWNKKJp+YLVyyOEzDS2QKwnXXQMo
8TKhh651cHJLxTC90Go8Xqwk8eCBSE3D+oLyukGtXz6TEtTcZmMMUDxuWOUhXhVXlrOEh0wXySYd
YEITylMcjGlqIQvPLIKFODW1QB5fRW+F7cA67qDNqEbd8joQuZIe/+v3+3ff7Y9v992BJDXznJ6+
pR/oo4V3bTPJYJ5daNYu7IJfX+rn09Zvt9FvU2Ln+5D5naJdH0mnRr6rH5LeecPIj0XOMj/Teio2
jVU9//pi8udp8V+vtp7EfqhStSRUw1SmxgFo9c3SW/JJqrg/pmP0VU+aOqjtrLvp4zw+uZ2xHDoN
irSRMabE49SdvbQ/pHyTkHK7fW7X0y5t+24lVdAmnWDcJwlfIRQNSIBdam2MuSxuOE7Rdc8aWhoT
bDIMtwwupXY5rUUJPgaxMalTfv0+fz5Qfn+bVPy0g5CfoEb+rnr94W1mCjKYxj5ysGsL9btNWIiS
8CGUZ2s3TBzpNfY12qtfX/XvHtSfLvuupjbAXzYMTeVBM611omd9dTKYf2MTEqnUCO1UzNMViI7m
hj5QuXVG2vL/i5fAooQ2Tudgiy7h5y8YRswEaDrRDzKB/dKyJQLeAhVh0yLvLA3FjX1tuZABU2l/
ZtWvd79+AX9zO3s/Xv/dk9OPHvjcIjIPXd5/lm0yXXXwGU+qtrmxtegf1LjrSeHdssQ7FVCB0DBa
/P3ndxuPTCc7ZNkHoG/ke6JXgkIOuOzX7+lvVoOfrvLuPbVSyCG3SpxBDGh9QpF1hL7mtlN29Q9f
399daX0rAh8ep1XCrH96PPXK64tlscVhQXwIMEl/grJ8XKEYv35Hf3un/nihd+sA54++C/PGZDep
nG/J2F3jVjP3HqHoKBt6eZ9FBIEgxaI8rtdC2ai66vwPL+KvR2ZTYFniERWG53F2//ndhvE01k4S
ykPvpNVhYZD/wCxNPzKIlYdKTo9l5WWbaIgI9RhmyjeCkCEr58J3lPYCeDxjvKGtaM6W+NIsUk94
UfMbPTE+pg2091+/XPnXm42GM3IBlIzrK0a489OXQ0M0CxW81wMSGcJSLaB8MfS/cslFYGvLefLs
aVv1gpk6qoxoRI/BIVTbJUxJNpZV5NtBsZw2Q3GkTA23aalvVMWZptWgUXGIeKuqMTqKWlHCSfNC
dwZopwqc5DC7dlBpCbrupaS2grqPqeCbkcCgnsdaBcIezMu2bX8rcf5tVP1DowrCLKwPyrD/3Kra
l5QU3wrqzfm7Sv+Pn/itU+WYHwwPIR9IEc9GOf+nhNqRH2w0TvgjAKv81nX6Q0K9RtnjwfCQSBue
I+21I/mHaIx4JRfttBASMgGL0X/Vq/p5jXbI4vzeLGN3sCChSPHuuTOccSisfBy3aYSXcRrjZQeX
ywh0HS6QptLpH2x7P69qf1yPnCfLMlFtv2/v5pEEpJwDWFvMFjKvGb0NSwX5btSmf3hGqUV5CP/c
Eb5fi+2Lvh7CDSR4K7vmxwIH9a8hZRyPW/rbdOCUBS6NdQPXvWFU5yyMhnO/yHSfY9zbRHXjfbXz
crhpiynDB2oyC6u1TD8xQWfCkvWtmfmZFzVPJmoANheXObdtR/qpF0b7SgCSFZJlQMYgCRsunhRo
sVgfR1l+01CwMVfL9AflNkibpUOBfNGZjbhJcqONgjZZAFiljsn0Jibv2R3TVVmR92/9pMXf0MyE
m6ygVVOG+XLj1QawuK7GC1jD0Q7gEwy3qb1oF7XwxHCoTaj8yBc8XkrvhOETSxgKMYOuI6tnlDtg
KkF+oNjCXLMnuqcpfRQOEBl7b+TY2pqoWHzpDM2b4oh2clr76ETcDzrSrC0wtMtith8KK2Etw7UT
gsSGbpugB7mZppxizui2ZkgsADK0Z03FKYNUgn3BZe4Ly7mEdAUQ3cNrXleUmdLToAJTZgaih0oV
Ckawue7luLJt7P5JRnAx+YrZCf/Yc+L1aEUmM6M5R2At9T+nncGhsECzm5OWHMcZUV76BPsV1xKq
pRkZNLyeZkUka3dAqzac4sDO6gimaBabG7Jcj0ZNRyBjmBOETZP6zBrfijTxaIql/AOjFweb8aHN
saZBdQWnErdiY5tc3LAV4RWuoAelI10pGx6dInqJjOysighEph29jiG3OhHa7gZP+p4WwW2Z4cFb
P1FSfJhQm/F9x7Q7EJPx1erRZGYOdPc0D4Dp7kVFo4ThFai/VpIhQtJKqfSvqa12MhM1Iotuz5zi
TQDvJh63eWas/zaE7pWU6VvmJZckQJ+iKsPKM6x7RVzfR6h3OM0wVR4u4jADMqBdxjlJwGRQct/B
wmSuGKLXvEylSQGfmmF7XXfIOrTyuRhS5HKSE50cczIvIDj2VbrBfGXvMrXOzycGwADHMCAzsdqC
RSUEyAUPlngwLUmHujLmOLqS4fQah+3TFBk2cqORJFaiTUgF1B5CGV2SGkUkBRkMdHaJRzGckhza
FftuRxdEnJd7olWeMxQscRgypAu5XD4mr6Fl7lMUcAgP6IqhB/PNqkQ+I7g0fkiNRIdu2ECXGwO+
WJxHM5EEoO98jfwEn24IkY1EHjx0Gqdq2OcPo+CdFo66HAq+B1NUr+Ciy99qsH8313/YXJFDU/R5
bEr/eXc9J0vZvPw0Cfrzx353KckPpnQMRHcMd1Zo2G+TIMxLDHlgb3OJ96Jsk5/gtMBfEjuSs54W
/rAo6R883I+WR2WnS5MR5H8zC2Lq89Mu5LLDIqQSlrClZbo6C/DPuxCZOhpJeOFAKVjHZ8CNXlCV
rX6XZzdx1FwtHbqP0XYuKr3C1oIj14e+sddDGiq6pSvCJXB3L6aDsLU7G+gT/KYZPg/LNIN8PWvw
cuCv9zRklXxrpya7tuwBZomOgvumd5cZv8aSf3ba5IWTtr6bhWk940/NuKkjCk7IF0HSwtxfpldU
jqAL+unVQPpNgkpt2Xd1WgPzHVdUgHpuo+6mQDvhI/gg+MMzoMGQRtUBy/HpPr0Z3hIexaLyp8br
xbYjifyKtu52muM1TsTYLeZ437byLL3MJ7B3y9yVvcCQOgHE05sN6ziYKwGsYayeQXwM2HrR1Vid
aIKOILDLsAKjbmQXhduG27HrX1SRpJtyWkZf7yyJeJP5mWF2iN+mHPuGM96AhVC+SGq1CQVnb9sW
LW6ZtV+Wi6F8zXqSpkBtXDpDduEUHlR+CN+TtOtdPpZqi39lueiHcoM9GORbmsTBYjt3sUnYYJUp
jcIi7Q6UamQq11bz0Y1vbCN7mHo87ZZNoKvr3aAHvK2LGTr+9IS1Fq2epjfnFFnDScRssgqlIAHp
qD+BGKkDGRQ+xCXEdYOekXNb4rmB+RgC2NTum8gav+SmS1BGLdvrJn+J6vgLNf+NDmrONyPjGkCG
c5PWyy3fNaIho1S7yhidy7xmhFQ6kwvtDBPNEuL2oRTZJnpzdJU8Ni6LZNKY7lFL+b7lnAx08NHM
iAXB9xCHSESsmAOvQZKFYkgYxbG3zUHM0J7nj40kXmjEyVm3fRZ9rhoPC4yR8aoFNRRiujl7AsSp
9l3FhW2Sx1J5B6WEiEZTu/Pc6Dgpvd66DvaX0DXh18B7q2Fa+oPqrFNedAD912HTOC0EXxo5DULy
dxs7PCANHlYNM3ou7HsnB4UA+Trj5M+GE17m8PQB2mqPRikvadi3qP8G/sscE1wYNa+mWtmvsnwc
wJGQQDx+chCefpsrdvolMr9BD8Avblw4dLTvicvgo/cmOLHo0oK8Gch7mQDh6n2x7c21pdRll/WU
XUEWLIgoTL4WUNv2FHN7bH/MUYR4q4fsVoPOcVE3Yx84YxHUJfdm2kL2lF2DwMqV6YG4SDIoy3JT
9dM+rZxdXtpfs7p+wr1xNw2KKqbHEttyA+7mJtbPTW2gMW2YS7oJFAd+j42zSOn9UXcupwUYiNvk
23YEmxVB0wTBeo17mfusmZIosBrvGVoeAKI+wH9EskVBPUtknwl+FZOXlyjtNS4N7AKm1+g3qpiz
vbPwxcfauXApTtFOXduWeYrzNytvAxAPW5IbxbUGXN7HmWLsyPYh6IkFDTYgYRrpTefNx15nXggr
5wydXPctpt0JsdhBMzWvagnjy8Qe5l3HmJ0tXFfJqRYxS6ULg/AbcJEA3fy2525USLkCjs0fZ93a
OoMWGNFZxhqUw8HxW6CGJdybQjTX3IQSN2YL9mP5uOBbvqt1TAwQGyKZbDUmS6Y1qWM0ijtQcGtQ
cXKvqpJ6GVvJRGvb51S/7UpcXKS/7AbhNJB5HHendeZbxSyZ99q9SOXBaVtlg0qNQNrGY1/eLX12
jAoAjhMU+bLpnyOML2NgxkP8iLSxhn+9SLHH15G+1a1aIZOG3n4coVU/u3MPGX7mxPA0W87Q+qo3
5k9JXgIGonRK9zKxos2i3GFrUF5TvC7kUWR2ucvg/PvMiqq3ikftMGs9meCmsvryQMMMOjnfj75r
Ld7IBiza+qs5E6jAUW7r8FIp+QPa/jEDs7LMb0TDgQnqljTAo0ceSlHVrdnu+IlQcg8SVdCmomkC
wV5PlBcAn8hkMCjb9Tt3CG9Sy1qY1/SgBTytJKyPkxbRFuhB0/pBFuWFVccu+DZ9uUFt323trHA5
jNL7O0tSIEB8zJCmkIXnd+5oa5cmOTZApLPkIUKJ+IJNnMTawrFbTPCdt09wS/R7uPDm40h7ej8Q
8HEFGDrZs2o8ewPRmwi82xyBIBGwbNeIT0XzUnijdbMQJdNdrn7Bwe/muWJ02bvPkHvInQXGfZiM
mgwT/IHJ81BQuWLKZIRu9uSw9IuZXVdF4x7bbJSfLQIa0BPhPNimFtgeJPtgdsi/Mx/xEMGuMCpP
HKpsTs65V341s5S0BIO4sTYrnSszRcuMqxkaZNgvL/gkDD5ue5WN5p+szHwi5g0dq14y9syKt2nw
mm3u9gVlbZdLPjto9DGsq6984Pn9WOt4Cj3urG2qDQg+Sm9rE+DNzV0PcJ6NaNtqdfboIVVBl1YR
1zXEuxK2J6IVDoqIKsLitV5I7d5PrUN2gCwqaNmmxe7jdGn1wplJHkmTbR8MZYVbwfiC+l6F9o1u
RPm1q52wiYSESFYLQXkytp7wYsXBNKXqM9rdnMwIni5ocsC52KD7+7Vtj44+G1CtiuE6EuGd7tZA
n2ReNdyocrmZSvhb1/YAfK6VBdqGpsyI6KM0ilcfDT6irziIXuspmfZuEg3HtJnqj5XbEunGHCmH
feHDGoNI5aXR8/eS9d8C/58LfIMa/JcF/tVLBIfgHTJYfAcY8HO/V/jWB2OdZCDPoklMSW38/yJf
fiAl0ja9dRZpQZuh/v7DeWmjEbOYe3h4utYGG13cP4p86wOKZpDB9so2WOkd/02Rj43zXZHvQlbi
CMLvo+uD9vPdtCfLOGnKdomObhTlV5XZlNxe7dBeMc0vNn2IAqLSaePPht5vmE0gaBigoltrDizb
5KM9tNoul9i3BydFCNW1hGeTxItRPPZwBJhJ9KlDZTP5SRlZN3YhoFgKdUW3iaTb2ltuKluH9h66
+XmO8shvamwV4YQ/js7fAc8DGni9tfx4th5wT8eU+aO6RlHCbH2c+/ChGjkdkxw98zS3zlIj+AX6
6uGpi70KlWw1g0ONQ5I3k3CY9uRtxSn9FbP8pOkxhr56gKhvLXrxiJHB/QQK80S/ZNlpBmwQR9sX
CXsG8MdNRbs8qDsHFKjIbUJUoYVLhkSz0jtelbyrpu6S2Lj7sHFcjkqiIwTAOmkIKIjwDQFyYqD3
pdaDUh7TmTE/1LrFHC7Cprx0EuD2STJbu6GNdiPeRoJdG8CMJBX6NRGKX+LBGk/AzsydFq1CLIcu
XjmTjgyNCx1GIrxPYTPUFylGjeIwueV8RYSGuorNObwEFmRtphnqjFCXSGHsDbWMtq85bLxMBNWd
U7fV/al196kFh54VEgO4AQNVS+8jU0FibjwH+hNa9WAm7H2EMXQ7NJZi4cE3P1Z9fu/WIbHiMnvq
oXROOv/PQGh/MAibBvGnXrshvO3pltqFktu0C9+gL4NeL5VHUYdyKo2d8hOA1Xw/EKrZloYNQDDF
aw55CcuvPSi/dRcPtUiuX7P1UrcZROv2IV1Yha5tXJodUQQHcwmxj3rjsVjNc2FxbACvB6i7+XkG
w2kBET+xXsfxsWsJtdfiEMnDuDAQSzND+LUePYRLtFwjhyh35bqnLEQhcqbpCG83CEbsKnmZAqUM
EkmxXHT7OLQArw6R2FaEVAdTii+kMublKvxIqy0+E3h9klpmxpxHlcAEU7yxLy8bz053Or62yV39
dulDBkj61PfIwBB6+5iyo422pAdt7m9J5Ry2EYa4R2hj1tHgAFHiW9rOFX1FXJjRgUTL+B7E3R2e
JLpJs0NmrQnRkUI56EYeL+jEO+gSn3Oy3klsqapgjrR075LmG+C+5ZeivHigqLiTWW2CvsflvElV
PN+LPFyY8IDY2XdaGl1PNlyR+WPtas1+Se3iZmw0DDvDcKZTR/t35HNwP2WaGUT5fJWvUUxdP9Hf
gpujLeIOz+fDGI3NxRq+IeJsVyLnz4p7gbGFdcTDD+VUHKjVnG47fesmKcrTwWqu5gEKIH5Ufxnm
c1nPx6kVj5zkXQSUUbdRhnEXNemxFprf5JV4NLBFBzQLLR/pqdGuZDUsRViv9zVck8LSX0yi6y5E
3pLm4Fyq+LrK8tNiLkeFTAQpJgtaV9ufhkbw55My2ZrELd17drGLcqpDnlhkEfQSZg5iImzoH7aL
Z/Gow15qd66X4VkxQGCMO2aEwENrzG+K6k4280GZsRquCifFAm7VFg5kx2uXjeFNlncggCVMVztr
VD0xaEFEinGqArZXwGU7lFEzRJdGLmh6g1IySWmlQO23ktbEyBKa0FQUEbZKqGTxDBANL0W0VYu1
cLNQxAo4LLaCHFOk5Z5qRIKbXhNdosm6nTRH3+WeRLeSmvod5w8cW3LBibCvIV4SutroOIPCtPT8
MqvCV6w6OGFdDy2F33Cs0ra9yoFXDimcq8DhxPq85DmWVmJ8dPaJOU29YGr0Wr+EH2bcZeTN1Tw4
xIGRVrWk6YhVaa4wgBWHljkJqtLusRsu7QUCZhSKM2r46mwCPfONTgsD0rZJpm2SMBAOBbmOjtKv
vAgjV1khVDQZeYgh/Vxl3rib0/GLXkj4uI0MXI/UppCIoauyY7212+Y1cV5pNninGQgMe8dsbIYO
B60kLZUkHQGPo7yFiXCXlg4R27lL72LkFA/IhzFNI3AxmlAR7ck+5GWoMKbIE162uzLrs8BOdHmp
cUduxVJ9ydtSW7+jiGi0SmJBGW+4yR4XvUreLBOQOKGkA5mW5XKRZt3IhKvsPuqumDepXs9v5ILh
MAHgyzGvbTqRIsxLmI/8W/19H3f+z6o/BAW/aO++FEnVNz8OUGnvrkUjP/Z78Wd+cLBeQ7Uwaa+a
P2A36PCuXA1ml5ZJG5l5zZ/Fn/UBCwmdX91Epmbhxvyz+JMfVkiGxW/EhetJytP/+39gmkTfypvf
5oftu3//EURKmfeX4s9eeXlINXCQOM57QRyJb0Wlicw7lHkGiDnDpRUl3okupPQrUJm0VqLpIQOf
uDcRjwRRvEyPCn/YfaEnTxGDWYJMPPerLSAmGVKZn9rBvNULVftSQpFnvfANFabI4EqBZ6iNajjV
bIqwlc9dph3h2lc7OAjRIc/aO60g+4j1bEC/DN0CYlN+k7qpC/MoBcnht4hNCdIq9sST2RukE96y
qWgaPxD46QYQcEJ/GefqzLqF0WbQh+mwiDDdJ1XmkC/hmdbBa73pntohfk6q6lu2aIWziToJZH9K
0s+Jkb5mJPNt2zg/J6Z5lYL/g+qUvyTkwe1GV6EaIytjU5jzGx09MnKi6CJ0a8xiJarGCWwDQohQ
3WEug3OQWYSaAjUa8XIFTWJRBzaQ6Uy70YPQTNoNBvo19ttuAY5a8li5NrMbJqesX7WzSR2P7pAg
wZEymtBpC4OnP3aqussmszliFoalGc80rLxBfRqVce224rPSJ8VnFRYDqeLgyfHq4iZLm+Tj0Dv5
LUgrbZ+P1EWATkNxa42OS9xBNMY5VapOezHj9LH4uMoBoAM0wc+UMVv6XlWGiCLp9KQa1UUOyRcb
ba0dm7U8pfNesh5HiNft/rKh1kh4KnbDHBIlYo2Xwvx/7J3HcuNIl7ZvpeNbzGpQAZsA4p+ZiKEn
5ShKKpkNgnLw3uPq/weSqlqqqrbsmKnFMHpTLQkEk4nMk+d1BD8ZcnKk4kB/pDkB4lw1Rlys2t4s
jl17qhKvhCKX1upYUAe5KI/RcYxUcjWZ2U2FB37KmMWds+RsosIhNqsnhfbOFZshdHskePI8LJE+
L8tQGTuPTWrXUzH4/ZII+VEBLwcFkXyEQadTPVOC8MLvSwXqcY7SNgpaThkG6URwYIqpnEtINWwy
Xb3xlCLG80rJwcVPiwDRnKJvax0zQQxm3OS2Z7efRrk5LIwU3qoJOOBjY5pju5rV1qNbGfXcT4Lz
IkpV9G9+giw7DpQTSrzwNH5ZuKvXRbyKSWOPEZXizyqZZ4TeS0uz8fQHrKWkpUJXZOvg5TzBsNJ9
cHI8AgisyOu7HhkgMslGPXOMWj7HUSciFEC51yMHvmtXxhTURg4NP4a3x3Sa+Ia6jOK0X7IPb+SW
AAWzlpojyyXBSHRFPm89NIsl1Du2eySy/XFWgb+4A/QgJbgmHQWEMgTeT10bEa/lNTSC4AkQVQuu
360IdSP0JMqWdqc9urJCpB02obkWJPiV65ine9VGM4OZpwTHkaoclbFz7ZDzbeVkaDTtvY+zFvb0
p3KDaUxf18aiG+pHDLiVU3QDT6nu2idhTdQWGUvFAhq/tUqVam9YZbkhGrGZliL0HnvbbjdIicvz
OFX7dVkaA5a3o0t/HOL62JQPLMXGNDG0x0Yf86dwOp4ig7CACXz/SA+k28GL3SWCDuUULe4JtiT9
VAuhE5AN2c80U0kXGlymaV4j0qRGHaYiI3UyaaIpGphNqOPVXFmUtZFYpFlZnQzYuswQQ/ZLU8+o
RjsVaMTpTvC78ddqrHKqJK2BKloRp3SJlfOQCMYtlhVYsDc+DswWgTCtXLH4JKa/gUeq0sGUIv2p
dCI6qGO3NGxQ6YdjB1Ufe6lxiTReQ5hFf5VOazD2XPO2A7iPxk5s99KUFV2vXpM6Qau2Gbu2ZKtX
n/NKp5ULVBU8Y0QgL8uXVq82dn1bpQCLVuHgTKyQoMcgEtXU1bEObCCfTTrcWiZ5XuSzrsbSARK/
MWl8Ught+9g2KIvzlrRw/MJ3TWvf5ElYcpRLgEE85zipk3t3sC8y6azzWrFS7WWmNu60QPFQTUuM
XM9rgviw33tmnZ2RwzmxG3mrVr40A+w+l2W2lRQUJWYvXYSG2s1a8G9tOI/B0EuLv1GU7CaWVAxz
ZHmdCRaHtihCnMDl9CormmBq5w6IeYaVm5Awg8W9TnWtZt0YFpvVeIKqNe+yjPB9ySUe9jA0WZsj
zV3lePcD1vFg2r0EfSJOy2k/DPLc45AEMwf1SYIGZ9BS0m9Qa/Q1zv95qs1MwnfyaWBr6cxRkvTE
CjJy0BvlTKrQkSA8bZZ2myUXMGcWpAkBhmkmNhnkOZxUVWNso8HYmX3rbVQ1gOPgWGv0SR3JD9pp
lzLMhnlR5gN9EKnlTDlqcqrYIA47ihaqGMpVSR5fJ6BRRKBtupAf4duUEzdULgwVMjdeIYgrdLHQ
S4tAyUZ5aivzhj3FuqgH9/n/Cs8/X3jqtAJ/u/Cc7eN98gt9x19mfv19+Tn+8Wv5aVJkjhJoxXwT
m0L2fCUYmPInMsegESiKDt0M8+Rfy0/5Ez+Bci4ENkkoVbncl96j/Gkk9Nk2JGWEBfQl/0r5aVPH
fmC5GViN6CrVJ0UoXIdvGXxZIeHhnyg6qTL+c22KU7MwlhlhvYGD4lxGwBb19Jwaybn0YUJlg7g1
CWao7Ttv9M1XJEovb/gc1mKJ0HChIKIISO0rNlVrTDuTeBGnOfFa+XOuastwrEyIkA6GYiVn09Rz
5nqUHZG6Ai6yEC1/myfHEb5vOgFnodDORWGcwpBYtrl+rjvKKV4tIyeqc71Fn9nkEOQXhDlcDJ1D
mqMGEsa+FxNOVd0P0UU/+m8R5WyMBkY6RiiZta7d+FjJ9NNE7z5nmj7NqmQLy3GORomdmAW0qGac
Oy9JCbNmlqNflsJFORScxQ6eOqZHkleJaBRWNZCxG51XrrnSMuzJfKO5qwr7UraKm0BnyFxZX2qO
WANfzalZH6RK44QdH+tYTb6beW9nivdniBd683uq4suXaMJV1JhMzJqRb/xOpNDHBXI0WdLnUZ6P
UcssafGx2+ZnRt+fmeSnTiC2TcPBnEs1nhR8M79/A9+FKUB3EbIpZFrr9Ng5Fn28ATq9VmqrPsFV
YN5Z5h9bdbHoZDaYhoyaeeipZ9hIi2XtDCO14HOT+NqxoRgkZgjNn5iTpx7gejEINv4m1PDtUZx4
TnztcRdhApiHHNwtV1rLY4rMUOKGaUTxjFAbugwo/eGitdG81WzqMGCxNHUMsnLAx3Gan3i4585x
dXnoW7B30P/zGq71UPoKOkzlWsvVI/JzWeihYudevknzzH0Vkfwl/ObEfyhQJT1X/zH+2UOa9XgN
etXLUfHXf/3mb334Iw6Yb+8921f7D/+Yvyxw5/VT0e+eMOt9fQPOpuNv/tkfvtGR/+B8PvqJQwsk
TIwFSVZVHBDeTZvx/d6uc7qPn/7zX8f7R8Id3y+VP7zA66ppscqx+mmCTJwXa0um9NuqiSEmLuYs
jBwVyXr89cyujTJ8kzXsjdk8HuffFk1NBeYhuBcnCkyHIQ//JcAGX8wPqyZOJeOCbej6uJq+e9D0
qAIlJJt2FbVmDD6NHcUY3sC5ycpiwE/NToYjU0qsZa0V5UauDHODobFXTxqBNr3NBriFidUb8QwF
Y/HZgNt7WtpW/zkL4Axjhmkl2aIIY4ogH4O9HYrD8twMYRGS3xtbMrxaggyxZHRdiQDTBjdORCVO
OimDHPdBzh5Stm7SVD8pVUPboJNq943TJ/eZFxo0E/UgW6ZxQidzMHwU8FFTohFpeyHucOWFw62l
dtcve7mSaexFUZNDeUTmO1I69GBWc+rIN4El/HO8mxFEsZLnlwYdv4vaMnHNCsmMnQLGi1u1D2MI
vUovTbtGDXHHCmhALtQ+9wCuyY26xVSNM62N7JLYSiCwXZf4zegapjUPgSF1GzuI9Y2CP9bOIOB8
PkaoXJDMUl/T5DW22GvHOzNmVYE4YUMzyYblGCg4dyQBbadh24CMYhBf4YoOJi15GYumBoaYYPLk
PcDv4XuUonIkIamiIUggbIejTBLaM2ZKHX1wd0DPEsd0A9yMZHU11BF492yJXhk4WI/qgXtl6hG2
33UdV1sPCP6UvmrXwrdim5vUbt8sw4gYwtF3sL0yFSF9zjEWj2DWmPKVVSuQg20BtWnuEzhBgeup
94HS5stisPKpgreMO+lkt4QtIxB9pxkme/M4c+wjjg/VMcc4WDq5ViQrkyCycq3HZMARXp1UdzHh
iQVBSLiGubHTXRpNCoJY6pWDH1SFbtt0ahxPIUDhkJwmUTSrbF1dhnlQ2meGTTgCkQkB4aSG3YBD
9FKEB0U7mB1n6j5P9XnQJJIGJWcwnxJo3PrMi3I47Ehks2EucjVSppIdBwQZG0V2h++pdyOrtCdE
7HfJWWx0BiHdWYwfkWijuF0ZiYncm4Ht6qlP+AXjB2PNmmq8Eel/Ru/tDLDCgtEX7k1cas6zD60J
aXGkOk8kclYrK8hr5SGLGpmotkIozVKLnYEp1RlVujALzSMdlHPucW17iTNxoshae21bPmBN19FS
5+wzk/2Yf0NSk44VyYcD0IAF3enpMATbymsEJLnOIbSz7eOrvHL1x94Y/NvOJQAQIwDHzEhiwsZT
IS5zEcjgTVNdSdp15tG1xicbpAKfASH0GZl8EaBDGlbKlKCqetHbcp9NvKG3nuymEOosxBETQltE
RHrTVea5XDvlugHsRbGLoceFFNnlvV0Y5XUQePKp3g20Puqy4qzpddBl4NA15/DMyuu2MIwJJ0WC
JgeSFWChy2LecbYh+qyBQQrKWPlEjGFaoGZJxFgAZGGoETTZdR+XMCaV0PDmIhB4iwTAtpjeu8j0
FUcboFwlRN+hygBi9AxgniYwxVyUafNgI2KAiBpgcjSt+qE6icKo3wl78KwRbsqceYRj5TJ3JWOJ
Z628NrORsanyNd4Wdjg8QqR2BdE4cn+CNZx0UsMcPbHhDNLTTHVz18aZf9E0EpBD1AhlLbcIvfXS
KTAEaMkXgh0+Grsm0sxN6+RmdB2fNwN9sZK+3SV4WEJ6dOwOWEmQvDXB5wIKVyVzBh50K7jDnDg9
CzDsnJd4yE7I3unWNQ6/j3WvEXPfe16qLLEZ08yJaHq++zrMPHwu4dvfZiC8t6biqu3G1uAHTo3O
LCas4dUV307XTGQaWGca1pWoApBjbCSjg8beWqVmL1OLACoHQ4pwKhN1AqsXheU9lq3istJrJmEu
15C0qPGCO8if2Y3BSR4DmLzA+0ut9crg8DiQO5WGAWqOyiTyaKlixvK5DGi57VQrjfFW6DUWHQpV
guElQnqOvAADgFnD8A9zE8cJcOKsp4OrRlD21wU+f9pZhu7ixB188N0W32ayxl3VPi1yM7rvPNd7
9rCYnWWlDJ9KLUrM5CMiACZmRKsnyB3cjOlamXOnV8A+XZonKx3vBTDWNO82epODEWq9E23qthEY
KTf4R02jtEpP5UDFdVlxcTRoLKfbthmepDOpl8Jlg63aWoHhAG5ZR3A/Y/JKFjkShmOtUHBhVdNK
48ShecumOyuwxHXx6yhJmC3KZkAskGXAZSSrT+RcR+yTizi4N/MwmcuRdtR2o5kp8bX8FalP+XmW
muU1divtBjNCGcFyXxkgsyEA1yQlU4xmtplueGyM9DoO6WsSblyuTEFyCYFXAsJXdEteJSYrYjxx
hLmNU1piRxtPa8kwIt8zDyEZO4Y8YdlJWIcMaVkoO83qzlUFxM+Sm+ExYjdgo/aryyiJrCN3SMcA
LgcPV4zJdolTN886m89So7VO8I3Ym7SIZwOtcASStEjUqiyvNBxFVlZomDy6URTBsFP0J5BLp5nC
eLK3tUJwdIiBB11zWtQbmF/xXPR+TX2tDCAMsBtgHvhBdwwwSMKrm8q0iR2Ceg0W8nmAWR1s8g6i
4hR+u1RPKuxbwqlHSBgOgL2NisvPw9FkMN2pqOU3uIVox5ZVBUeD7etHtVdbaBezuryxmWej16/1
IAjRTqAw6PmZHkcW9kayuQqqKqGtnzkOnhmS+mgzYWZOqSSY28AXz6PB1+dxCFdENqrsSoaBt2xr
vn6ML7ybGIP+kUcRDvjACFeeKJjyniahLR4Uv+KACB85nYqiysZTnoHzb15d5mpZPnSukm0FcONJ
QmgzMRZh4J6WBmiChg/2sjVkH65olGnAJthK3cWIxvopLq7dldBH1Bgvf/fJ8XKPM6YEqaHOTBrh
MU/hpM0qhQ2UjIHbRu9NeKm5dSHpWgNDQnbcW1MOMXx2/aa7k4Qn3YW1ThssqAIOt3Yglp6VmWec
3bQNmWXhM/dbbOkn9ff2UCOAGrIen1XicbBBbAqrAsNpgY2CsjWCmeb6ljoRHCHPLbewFmZvtJ9p
PY1mwEm8t1VBqZHBTqSFVTpk72JwnhRTNdcg+7LqHSvuaBYL5F6c+4UGLp2SkRJAJ4lYqbBErCI0
rl7hE3ks1emyrkjEXmd04F1w7E5Ei0jxlNMyy/TrUWhI27wkHWvhNzGWll1huWiC1MI68l1ziHHT
68oK1yG7wAgVv3NtWqu5QJ7Tt8Vtiy1fMCtAq1M8PyPnxIfZBUUKvdyaGWJjj6r61d71TDY1guGU
Xdhgqg3VpdYxTY1xK1C7OPqs46+9Ay0qwwmGJtou6HV7xLhwJFZl88gHKT9Tulp+8pXcgkholIk6
Z99NWADVmiZtiJT/AsoqBGu/pySYYEroJXPXH7AAUiSOMFsSaRoCMxpDX5l4R6QzYkoz0LfmhSTN
VtGcqH6ZOWgeYteddnZqLoVSWTucJjJ8TO0W4Ah6jv4cxJJtzBIiUK5sXLr2viXJj5YV1fUqbQd2
8rAoqppilUzOSV7nXQb+EmRw8itIMnrkPqsYj+0qJJbT3s4Uf0GNOZCTZvnzwUyL89oi5LMgB+4Y
M0RLLHqqtmCmd4o6x3bIYp0aWSFClM7ebnN1JyeUGLCtPVuaFjEN6HmXCSJKSXGWngEEB2q0ulgT
mIZR4kC8yEJykg5raI3HRGdfRuXY1QqmTnK61+w8U7dB40ZzpyG3h39121SO4LkkWdpiFZ8Vjjdh
VqlT/BC9rUMm21oLLfcslGNMQ3sQP4UTkJoPk0JrrWZqckk8KX2de1IKLfucgcuVs9x2oueUgL0d
ovAe6QlGr7PIyeuZFEgDBtLAVQVBCatKK+AbO4RII0SkApz0biHTkKmwvBpk5mLmh8bEkN0MRx+p
OAq7QaXAVwjplSrFfu512BdLR8Kk7YR+nHSJ/RRXsbwSxi9BWhzJOHOOsb61s4EuUTz0kU3RPEBS
2rFzw2vXIG8fWU6arLNKRv7Rdam2lKWynja5GSxM9pC5W6j5XKheiDQtMIe1HsDCl+BtzO1UgiLb
lzVk+krfQImXb6gD8rkd2skC6pwm8dDgm2+2zoDlDglz08B0CY1GZrRL9VFQEGsEi+FLhJoeHpZ/
bspDNMePAE2rYdnGkRyrlFNG6MxV4dxTp9pLmWcSR96K/EXAvju1iKv7HlUU1GNfwQCsV8M7t0zN
c3dQShh6ehxsWvT6y0GKYwhUFU5dnbPtvUq5VYiLPic1ledS7ZBgOMLoNlbetCs9i9wj3OFDxl34
G8uLbDjDpm8s01BWr/NiMFmj/FSMFXqsLTwZRH1i6jr5LpUbUM2GvnxvsMSsfMpS6EVdUJ6QVl0z
iTQOx0UTU7tKflDNXLw+12laU0TjU59eQguzFpRwYitEp1/oQ6qtoZhL6IvQHbUiJYXADUDRcZFz
R3Wwqq6Fa1lzE7/pSx4959YTKm6gloNBl2W7+G6XeHTBsUvAQxMiFDaa44kt+UoCyMeyen+iCTk8
MSStXnkEEpz66tBhEYfWFd1P7vYzQ45hN8u1uXZity9nTh1UF72KpV0d1c2WNDbjgWdX2SpeYT/l
pVcusDpzMPlF/IJ1Tqsr1ziVUNUrYbDGozc4MWW5wqmqoZcRV4g6/LpW4WVacYB7XQ0bO4lj8pvA
6kNb6vDYw/jCwentSIr4sKHJRSaOlBBaVbkpwk4CeK8LtjqPdyPDU5bxffGB3S4cNbIuK6+WQnDJ
DFFJBka1wMqfJEhN7U5S+OZoVqlcjKluesmlEivk8uhNsE119dnkMMiunIdlCTQmVce93pl0sXXk
OGFoJbuo09vPgk2Z73LIU2uBiKt6xG+un/47h/MocxItWmm9QUWDLX83kwXO7BO8oI0zApeTehbZ
gVy+Nlr/UiPxMo3573e7iMundOy5ld/+0k/ZRBx7x+TYYMcBmIEp1B/ALo/F/gV2GXnfxS+rffMU
+b/894jD/BYiA/Dy/Vu8gTMaxHBThSymG4Zschtf24wjOKOAscAk0ghpwCfhKzEccEan84izAl3P
Ebj52mdU5U9YL0Enx5Ph5ZJ/yV1B0ehY/gCdYVIrQoeh+K0HD8elNnDFoM+d9qru0xP7EpfzBWmg
VHmQUawRdljI5U67ShBN1/D2rsrcX/jxtYNnoU/fzmr0qRzGd1T02GRBkkNmLi2IqF42FBVOGa89
677v6N5kLvJq/7pu7yiF5hI9PJR7F1omURX3Z/ieLzRpk1nPo/3SyhGXjXrqPnrIJRLjuKcvn7Qn
SJKmjnimWTUNC6yOoWYqghycKp7YQPcsjzOsGnCq65fxWAoKWj2dHiw43vD4FItAwceOyvi08+4o
yqjw23vZTq7KSj6P8wHfdHbBiaGhpCH3hIPOQxWdCVyuaRWFFQenEsc6WhHUxFBMWlPdKgHU6WhY
a1qxkHsVO6V4A04eTUV8rHUkilFenpV1wfnALWY16JUI5G2kkGqQwfORsF8woJhMk1y/lQk542ua
N6k7h+lKH6QFhg0XPV58RdXNAlEgmCpPNL/aVkI7pTnyEJoCZQn32va9MckUlcyx/iqVhoUa23OX
AECyeHRkg4LTh6ANhCrS37oxOt0cL5qx1DrNS3L7uj+yzPkufnR8KGTWY1MBmkSnPPa43/Wyw0Yu
Oz/F5qAb4qsCd8mprpfbrjFWrKRI6smOi0yxqaB6RdkZsbFLQ9GPqtiqZ72sEeFTEtVBgspaIFcK
JXnh1+2iCEK8Ix1tqzUprGfjQoMwhTKLIkrziYs4kmt9WWTJkdKDFVpzNq5J5g/nBoFPlknommKf
VnyFWe8/64WxM8JbiWF2WMWh0S/cICTZD09sULq8HZP6ymPLNmdQ27AJlVbZIG8Lo1g0mr7tZftY
6O5J148lbryMveoygCPClCRgbaMrd4IOJPTYDaEXp5htIXdK4caZo0OuzawM+2SRNWBZyQlWQUsJ
T30jtu7jqscNUV65benyLAFGhfVwPOAZYVnOvs+MBaqhkcLQTgCa2GSUfsNyca2qLlS2S7UoTgpH
X0F5uky6uyEwuiNo6imkYsUkU0IjT9yLbqRAm3uZshQBU6QV+kIR9opO76PccY9N3J+56C4gPqUG
XHitPspbUAEx3L2DaH4ALaojdPgBWhxPhwCLyNlVGYh6ZC++myVDKluoWfEYEmn45Er1tcPwOYVy
l3POGppio5jFjiSM06FGV1UWNEY7JA+YvEMCW5AODVXcDvCzz9bFYJ95aszaVe1Ky0YiUoXbwGue
MyP5g9kNRPTNfUPQpIcJs8Rg9Vdk6xvdfMkhDXQkcBBnFZjeqlCAUUwMRjrtangjRWTQUvPoyLAu
Zq5YSTGLVK7Ue9VcdDRWco92oCnRxS/ydphmpsmcdVUc5/2VWQcqMHR0isT5goV1qUXd1g9qqDLK
1aARCF2oj67RXcQ6hbBmVbPUKzgf+6A6ZEekdF4tlsZGfZZpb0zcqpIIxuUETQoM1hNZu/OaZtta
9VEmHJd2RHLiNQ7Vi7DvoLcp+L42l0KJzppIxyfSyJ5x9/XmhpZdtpX0bHtaNLV88UyI9QX+/Dew
2ZYklpGDrjxndIQ8kjvthDtw83VRogy06M56xmcYkkvsAm08kO9bT1r3ULTSuJ0jSnHldio3aP1D
4zrJOCP7HoZfHcqY6kSW/G1JgTxBtTkjjHQlKUk48er6GjD9KpdpIiT6zRDmV67fkYeSYA48HlrQ
BmsBRoEupmt5cmF47Uom0CepggdHzi4iuGm1qs04qIAdkWgSWFs3kdfwybetbs0oAC9iReW8EotZ
LdtzUvIQTBsL/HAXfPXHsgIm3LTsMv41begVvcF5hcjboJecHlcODFOUPpWNUYrpT5TyJhguRhJB
6Fszrz6ys3CNTOW6YAiXPYccsAllwaF7aYXD3BvP9IVWPSP8nXaV2NayPsuL4DaPB4yXywDbSaQB
owcJDRVhVtdBbJ6naA6oOvNZUgDG2Fmz5cBMNCv6UEl99q147Uj2tU7X1JHSRxDvRVaTrwKgfZzw
GHLgSrdVHq7UAXAhzS5wJ9yFbkDAXD8q8gWaIaOfSuDujlTN7LReEAM/c4guYGe6CdR2pXXdKq49
YHNgClKy4yvNS27c0jjuCu1zVCGVNcSNMeSXHdYwxDzV69wxnwdVO3JqT8zbsiZsU3GP+k6YCB76
fkawKmlz+nBMyPiEoI4zIt6KpUkukV5yrlPbYpdq/T7McW/EbOiGniq6Fki9U9/ut4VeXTWDtWlM
LDw1mfZ7uA5V4zN+U6QpKB2xscGlUoqbWq2P5K67j7sBmXoSzciOW0kt4QWyvCX2B7dI53MMSd8q
4Pnq9g55OxlQtwPHe7IeprbjnZaNf66RZUOV/hko9HnwsRpmxLrOvuh67VrNcWGrhjW6iJ0j3Teh
9WwP8l0Hgueq3UKp7YdAh40Zk6nkGsYOA9WYQyP+wbp0WlinmXJqaGdJvSNFdFvAXcUbdyK0XdOr
kyqwruKunIZUHelQEQGHjDwDmQyekAnDZeD8U96Y9mVLM9nv9IkWPYMVzhT1tnYvTDdeCoukE/0c
eiSqonaX1irTRcLQd9epWMR5w7HsRBOz19HLYIlOzGhhLhB9zUMkb7QD2R/OlPbBxsgqNrWbqqY3
0/Nch+oNNhNx106hJssuehvWyuvcUcNpTTis69+3ZbmI6+cuwCs1s+87HK5Hxvi9lIkVFtir0Fce
m5a8KIA1jnapjcES0KVhtzMA30llp9Y6oMNK8JJd4l0Uf/axcJx3aq8/4jgAIilZM1AUa9EitTCK
5JLsPHM2BMqlHUq3ad9fp+FwOXTBdnAqk5gRMGMtAZOgxRjN6X8nc1Nw6Gra5CGth6U1mCuwoxFs
hEVsUU4RAkfnFPJtIWfzdsx2Ctp9heEQJshr0TrKlDBxWODmfdw0G2RaTyjmL+0ElCLH5TQIUPCk
JaWJ7cTh3DHHQHvJwUSC/jsgWIbXCoU6sj7tOZTpiihLtxIbXU8x5yhOwjZj9dURoRkkM1dLC9rJ
THc0d1HovQdgZEgz8H5/BlgqTUvdruaoAfrJv3sDJ11IwfacUJRtqAYyEFJ96cvxTTG45HukXshs
cHaap2wYG3/u4MIECxiuS2pCTTSTup7IUIMnZL9fvFQH/8Bx9ICT5tu7/5Cv8lVZMf50m/pJdZl+
R2r5U7/0RaLx4wv9OQLMSAN5V059vdQL++b3LhHtcfurHyHFEHaOsY8GwQ8N8MvrX79EaeK+/RiF
iqWaVOqEmry8KHPgJL4bot8ahN//fN9Tg76/zocPwEOTVCOlyPXT5D2HB/znzw3BN1d4NwRwcwwV
fz3j7TNynH43BKY98h2FyeFXfnm9qsH/54dg/xgjCSAJu/Afqg9DAHXSUpGW/7mB+OY67wZC+aRy
DENRTaU9vuiEvBsIS6W3oDAbZJoU/yuT4Js7f3qhmo2elQo6qAM/PJaVxBwbPAby60z/bhbggkmL
yKYDPL7+tx6E3x4DoSqHzgAFqZoi6yrEsh/NAFN8UpCrKcZI//0pB0Gz1dfJ+aqH+1srIso7nnXI
n2j2xtc3TwE/Hp0/cWz46Z6CF+Gh/ifXw28m0q/LgEZ7UYWkOMaE/2AAmAQmXjWYzpGoNb44sf9c
q8HoeauOvv8f2PMvG8xf2RlVFJhgyJjUvr0+rIam8gmnDESd/Mrr62cbBuVtWzh0ZVRHn18I+rhF
v35QGnXvtwXjkyFg4qoAZS+vn24+vApydTowh00I65Ogz0M/6sfPhfkJj2Qd/q/yOg4/X50AM/7Q
QdCwlwQloUz48Q5hfoKMrSpv5pSy/PMNAiv36wz9+1uEIn/SKQMUXq9f9Te1gviky6wLuvI2UX6+
nWIUmx/6OGjw4C22AcwXfrRNWJ9ww7dRCr2N0U9XMCE3Ul+n5wEzwf6EqF8mLZm8x/H1sVgYCybZ
sjUAvtcX+NrPtVeye8n/QMFg6SqlMTZU73cG0/jEI2DJiGdfP/1PNwVG6PXQT88J2rAgomjWl0Lh
4yDg1oCqTeVJeZ0hP90UYOcWrzd1wHOgkFopMPUfYep3xYFpsRSasgoY8rPNfG7X0tCgHPr9K+Yn
FkAByPPNR7c/gVeNp+m3h58f/1zPvgZR4PWm/v4Xz+x/qQcUvvuX18cFEBkVtQLtlS+140+3BHyp
kg8dCE5N1MDI0QDBXl7fzQYeAo0i+vWn9s+3DAjK18NrAmtskiCD+7AMWOYn22Sr0b902P7Cp/8T
jbavDdcpQZSPL/1Y/6l8p0H8w1/40q38/gJvXciXLhOtxg+/OOoTXy/92ooa//1fH87VL53Sdz/8
0jl9eZ+3P3/7gN+/9Yf3+vKpvvzPlf9U7IsHjyD3Mbnl7TZflY6wkTxYStti//hUeh9ahS+Nsl9v
6D//9eF23339v3v9svzoaP/aiD70shPf2xfv7/a1m3PoZVf7ot8n+/cXhuhkUfodfGU/3j94++iH
I/162Dr0LTb7OK5/+bd9nP2/X472JXGwH0aIJtXYiTz0XY72RQKgEX4cpNeG4sHXZp6OoYWv13l5
jl6PYIde+Hgflt7+sX16yj5cfQwV+vI/fqgg/toF+L05frJ/9PofP0Ovh6dDb//s0ef2v9zoOC4q
TJF/4Mvc1o/1g/dUFP2HiwttlO0fetfbOgn291+u83LXryeIQy+82wd7aP37D+DOW31+6LV/O4z9
Ze38+5Pkch/70S+n+8f6/Yi8FdSH3vVVVUEw/cEi/la3HXr966ey+mXyRJxP9OHuX+uAQ69+smcx
Z8Gqig9z/O3QfejVl3XA1T+gYF+7vgdf+7fy0A6cLOzKXxnCp/5Des+3uy5H6+jy/fiDr+DH8g+s
A/9d1Mlvb0/IP5QXzuWhw/X7ATcHjtllgbLu4wzivmXwCQrMQ+98tv8Rl/vLdV92qvG94F9/+X9/
f6X4A5fwA4fp5HddKA+9+JNLjbPvPzzHrz11jcbnwd/CE/HxXy7zNuhw4sd2/cGX/vq8/bZH0oGD
M2XHevRRAnwss78icYd+BBLf9lXll9+9w6+Y/6Fv8bLP4IzCB/ky5C9fw9s7/AO11Iat4Dev/w9M
ocsnVlH32xr/1/7OoSP0Z51jDpxLP16P/o625Hdv5Efnza+Unu9PoV+oOj/6s49H7PE3HqKnffFf
/x8AAP//</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_xlchart.v1.16</cx:f>
      </cx:numDim>
    </cx:data>
  </cx:chartData>
  <cx:chart>
    <cx:plotArea>
      <cx:plotAreaRegion>
        <cx:series layoutId="treemap" uniqueId="{34DEC803-A48E-4DDC-89E8-AA5B24C30CB7}">
          <cx:tx>
            <cx:txData>
              <cx:f>_xlchart.v1.15</cx:f>
              <cx:v>Sum of Sale Price</cx:v>
            </cx:txData>
          </cx:tx>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plotSurface>
          <cx:spPr>
            <a:noFill/>
            <a:ln>
              <a:noFill/>
            </a:ln>
          </cx:spPr>
        </cx:plotSurface>
        <cx:series layoutId="regionMap" uniqueId="{E32EEE37-D293-42A5-AECB-33571ABEA090}">
          <cx:tx>
            <cx:txData>
              <cx:f>_xlchart.v5.12</cx:f>
              <cx:v>Sum of Sale Price</cx:v>
            </cx:txData>
          </cx:tx>
          <cx:dataId val="0"/>
          <cx:layoutPr>
            <cx:geography cultureLanguage="en-US" cultureRegion="IN" attribution="Powered by Bing">
              <cx:geoCache provider="{E9337A44-BEBE-4D9F-B70C-5C5E7DAFC167}">
                <cx:binary>7HzZbtzIlu2vGH6+VMU8HHQ1cDgoU/NgWZL9QqQtmWRwJiM4fX3vtOQqKY88lOEGroEWDNsSM8iI
WLGHtfam/uvj9K+Pxf2mezWVRdX/6+P05+vU2uZff/zRf0zvy02/V2Yfu7qvP9m9j3X5R/3pU/bx
/o+7bjNmVfIHQZj98THddPZ+ev3f/wV3S+7r4/rjxmZ1deHuu/nyvneF7b9x7cVLrzZ3ZVaFWW+7
7KPFf75+ay3M8rzb3N336etX95XN7Hw1N/d/vn720dev/ti94X88/FUB87PuDsYSsacJ5QJj9PCF
X78q6ip5vKzQHheCcqKo/vxFvzz6dFPC8B+e1ec5be7uuvu+h7V9/vc/hj9bCFw9f/3qY+0qu93F
BDb0z9cH1V22ef0q6+vg4UJQb1dxcPp52X883////q+dH8BG7PzkCUS7u/a9S/+B0L/7flN+2Z5f
ggzljCqN1cPW62fIaLKniOQa6ZeR+e5sXkbkcdgOEv9+81sh8flUbvJ0U939Ojwo2sOUICKEeMBD
PcND6j2COCX6C1r8y6OfWMr35/QyKs8WtIPN26PfCpt/V3dpt/n1jgzzPck5B2NBL5kLwKMFZ5hr
9nB5x5H9+LReRmh3/A5I//69XJmfQUj7cn5/gSvje0JqxTGnLwYZuIy0EEyTL898sJnvTuNlLB6H
7UDgX/5WdnJ0320KCHW/KtBjtMfg6GP4etE+xB5DigiGxQNEO1B8fzovY/Fl3A4YR8e/FRhBmm6s
zfpk0/3K3AvvQTRRTHPyolmQPcQwxHi0g8WPzuZlRJ6P3sEluPrNcIEQn/1aVCDOS6Ih9VKPlvA8
I5ZiTyrEseTywY7YFxt98FnBNuv47pS+Bs3fY3eBWf9WwIT3RZp92ZhfEEDUnmCUaiRexkTuYcyZ
hAjzgIn48ugHTL47m5fheBy2g0T4e7mudVZugKAWvz7joviBOgr1ovuSco9QQTAV6sG77YDyTyb2
Mj7/eYcdqNa/V9a1cmbTbeyXs/sLzIbsCU2Exo+uSj+nkBLvcS0RhbD/V0rwkG48mM0PzOdlYP4a
uIPH6vC3cmKHkAT/YhJJ6J4AsQVY4iNrf04iFQe5hQHNFI8scie4/NCMXsbkydAdVA5/r9Byc9/b
V/59lWyKX2gpdE9t2SGS8hmrV3JPSzAP9giX3mH1PziZlyF5NngHlBv/tzKVc1eZzYdfhwckYYoR
YOvkOR6S7wFDUUijR5e2Q+O/P4+XofgybgeF898LhaNNV23sJv+VtJHtSYwYYezlIC/2MFB7IPYv
q5A/NKOXIXkydAeVo3//VrZxsrlL5/8FxQtiCacKiAh/TLB2iIraI0ppQeljUrxjKj8+rZfx2R2/
A9LJ75V7nWwg2G/61Ha/0nj0HgNuryjI9J+/dhAC40FKU/IoSe4Glx+c09fgebKgXWx+r4h/uTGb
3gKv/nXxBcpeXDFKqPqSGj8L+3KbDiBMwLoegNsJ+z80o5dxeTJ0B5XL3ys7vtqUWfHqdHPnfh0s
GO8hLKAUqZ7nxVKBOikRFFggHXhKUX5sEi8j8XTsDhRXUE/8jSqPV/fFBvLh6le6LrkHUUVwqD4+
twy9h5DeapaPTgsuPwPkR6byFTz+HroLx+r/azhePilPhftnn/inFXqyB/V3jhT/wkF2AaGCCgn1
lRdllseK+ddn8zIYj8OeTfx/ufz+9dL8Xw0MIWS30efOhyfV+W9f/bw8aMrYGfqtusrDXh3c/fka
U65Atvqro2J7k2fHfb3p5id292TMPYSsP1+DCLaVWIBWcswEUwwI/QgEFq6wPQa4IYThERozBM+p
6s6mf77ekh+QbYQGVCVlVEL06Wu3vUTkngAZFOo4BEPlH658Wd95XcxJXf21GY/fv6pceV5nle3/
fA2K9etXzcPntjOVDIMSAekhh6dAIiIpFBqaj5tL6GyBj+P/l2OSkjxPq5UZPHUmkRzlfrlU5X61
GHObCOvecdUUB5UoxtzXbUx8PjEaobwd1t1A9IFpOvtGM7hHOEijr2un6C0ZK3m6LIi9zXjcn4wE
0YO5pOZDnXn01HXJdFDB32tRcokCYHvZHLTYsrt8Wojz+9bZU1EgcsWkyVo/88rq0zw35KRTorgi
BR5DKAOTwyql+LxvaR66eahCm4ryIGlU4osmNtel4v1h56n4GjWpOTGm3M9mi3zl6SGoylZH2ZAp
3xiLQiHTxOe5IgE1FB/UhYoDnvC28StRJ6c6o9Uq67M6ZFNehLR1eUTVVL7JbCf9YTL21EFlOtSx
ClXKG3/OBDpmjDUnNE29w6lAbJ+X6XDKyMD2B5nnbwaL7EltkyUyUlSnLWH9QVL0OJJ9O1wWVWoP
BquRzwrk/Nzx09h1xalop2HVTk6/wx2jweJVw2EiCYs80uZnRUG7Nc8XFNiumf3C2WWjS1b4NDPN
fl3ULiRpN/t2kUUUd5YfdgyRt3HefKoq2/AQenHaLJjKfHyH7JRc2yEZb+c07q907OJ7vLBF+kwt
zeBnLS6rYEZEZgcCubLfz2iK3pUQOTKflSZrfLXI6b2Z25Ht5zHLzis1xMeZKqcj7aVT1DWjmkO2
LCoLa6d1OHfFzAI4I54KPFa0td+4pTpWgys/4Xni63jABPmoxnzd9XV1TEvmRfHE2zfFDLiwtkRB
n8lP82SqiyW19aE3CXqSF0kSll5lbyYjkqhX2t3IwWTXNfKSsG+9SyJMc2SGkXzypoz7JTJk8o1r
Xe2bZJ4uCDF3aarecy7jk6ZbOgBdxkekoDx0Y8UT35oa4yC21OW+lA0/GQZnLtNa4TBb+vlwahd5
VjZ6VXv52ymtcOqPMhmOh5ZUm653y3ombFwnmUqPu7nJD7gpIpJM8br2ep34dKHiYtSqPhvtOO/P
QkyHbZLydynthIryZfBuZcaz66Qp8oMqH8f3pRZoM8bD5KdpScO6V+popG0fZnoMc8Evsgm3l3SY
ykC7YtgY2rbXfKLpqqsdfdcMTXKwuIHO/kxjif06y+gJK2mWhvDR5jTpuRY+oyw5omk9BIvsmjM+
Zf15pprmJtZc9H5aIrcmLfFMgMom3zdx4ccDmk0QlwxfJl6JkyAH73AGbWrT2k5pDfNFZU/8geDx
WpSZPHR1PYdy8eqTWNrWF9aQs2xR/UlTORxZYHWH/SA77CtpeBaIphEneZpkQxQXFt/HeYfvlZjt
vRO8PSFYTl04lu2CA06GIhqqqmnDqu+7KRgFGt9mXVq1q60QVQQVd7kM9Yx1WM5GtH5MDT9qqW7T
0FUDPyGVdFFdULTv4hb8YC0t4mHDKqWCyqRNZKkcsv1FeurUKtwufgeu+J1kZMn8eBJzFea8Kxd/
XhIvDodi5NbvMqHAOpcxPbbZVN9SliZlMJvEXUzeUN315SKmIK4S8p51fOJ+1fTpu6lWlPngEL3Z
l5WRQ+4XxMl3c8Xs6KceVW8xIvw0b/F42yKyVIeZnqjwR6+eD7wR8WplS0Vx4HTmfUjqidS+5Y28
dSkvVaQL1Z2jxqkTWs9bpz3GMzjGqSqywLPVtO/IMLsVFIwm5FdEe+9EOhXEz+vJm/wZ99N0IoQs
0TrLSNMFFHnt6ViYNo2mydIpSgiel6D3RtOt5krluT8SXr/JxFBZf1RL7flz3PUfULdo4zsnRHqU
DZzYN02KvCPZLeW+KxvbRdKlyeybtpzfoCRvTMBI7t5lXSJ4UGZjZfzRjSyL8n5Og9x5wvqo53Hu
xwU2fkIpH3xS5PhwNoU4wNg2vd/TbPrUeaK6cdAyuqpVPxcBYXxM/Hxqi8ssl/GNG3V/Umj2qZ29
bsMzfcmmCdX+whMm/amoxb5DpT503E3vZzXYwmduEO+ZQ70KkjKfD5BIZOxnshCrBA/yMs7Vos6T
PPYqf2Ylbv1cduO+NhoW0MnUrvJCW+YLOYsxKMD5vvUMnY76eE6uEcuq1ncF68MGmNfoj6Ib77GC
qEL1ONlAZCmK0nTkJ14+9NK3DPedb0vHDzyvALvvwBBuG16Iq9mK/GgsJfH8EldwAOuU1fNqieNh
FeMEv3W9S0/ykuMkzD1ksqgSlbnlcoA5y0KVh4L1rAqXJYszv091f1gXRXujhCnZQSbN3ASxLEce
UE2LPuhQT4/zCoDzaIEr30M9TJAPSXHXekOR+lNrltPKG8BibIyLG1MV7gh8KN4gbOebEYjmQVGx
efZjuRjwvRVlwQi3Tnw43O6dhvEX/UBj7ae5Hlcgtnnv2gIiFJkVeltWFoLeMPFVnFX6Olkm7y1q
dHHB6JT04TjxIUwtLU9oUcWdX8ews+B07ZmJGR58bVJ7PQxstuGS0fq9l9fNgSaYGbDRhr7hWaoG
H7yi96Fq7bz40JLQIX/SlccCEitIFbSzxSZLm6VZecNgusjYWee+yequXRlSoltbdu5NXaHqXqZM
lTd4jBHzu3mUl4aaNNmX4ww7OZjF+Tav83Od4iWF7RKkD1jCx6PYltRXxqQXo02z0e/VGIfdmIXY
LMUHwGoywTKp5nrsLUSBwUJ8Z3i5zLvUa/yc1mXnJy0GA8mbqr7wZE4Sn7Qeum5MTl2wOCaPh3QR
pT/FUiZrm3XaHcuEdHOUO5HYME65PUNtDk8fJemzgORpfBuLqTgo9TSkflbAriZe0ly7fhIXdsx0
WDQZ4G66qj/HRbmcLBMCj4oU6y8dLprLUcUa1owQ2RcdVmDxSVYeZOksjo1GtA0YRDg4GXyWa884
vI9r7JqADnkWmQVZyGhxmvq96cyZwDzGfqIqslmwrK+9Vtelj0WPTkU3wY7oIm+PEZpghxrWZGs8
JWqTZwX9SIiEaSXa2GuNpxH2N53TUDKZfFSQz65F4fR1hrJ6lS6tB87PktN8oeakmHk8hR4vlpUZ
DV9DpG3yVSlwmfmlQbNc1abXx7Ge1NHELNXBQqQ1YZal/fuxyNPah553+qlodHkfO0MPeewlHxZL
5jlI+kUfk4mepoqig3kpIMx/ZkKPNO0Z3/hYN3OXJeljn/tf3/73VV3Cn89d13//cNsm//d3J1/6
67/5qdV9vS1K97sf2s7mr3v93d+9JWp/NXvvUL+HjvwvvOmfXPxB0gjCIZEM5Pav88b/7BL6TB3/
GvnIHsWeUohoBiKlQkxsVbFH9ghdSHjbdyG24vJnhvg3eYR6DDBEaGCCosxnxvlIHoFXCiWxVmLb
VS5Aafsn7HErBD0jj0hCkRptW9CRQFAfAnH7KXl06TaQl2ZeibFr35ZtLW9biZMTReIUzFJ30zvr
oQ9xjrt71dHq/ej6ORBDmrqI9WMdyaGGOM09fdvhoT4cyiYJscqKO14k7ub/DuPXXwF5omAgjKCd
DWTTrx/Gqy5r3N91j8eT+Djs4STC2wYUuhLgLRFoXADhfCtJPJxEjfegbK4JnE64DocSjsnjUSRs
j8PbI0ACYAgcOgKXvugYBHqHNGIgasEpBuVK/ZOjyMT2rD0RMhQCKQVq9GAjgnCh0c5ZbKrc82aG
3ZrFbA5cbonvjWpdDmXhYz3dggSTAGVLi4D3OSQsNbzPQ8iNUeq2lAW6jFvVRrwd7+ycST+H5Cey
k3Ch52HPn2xbvckb1B/JITF+rSBjXwbc+0trLkTj5eFIhnRd9Z7yk6Q5lU1O/D6b02iu+W2tm3Zf
uPmyZui+bIpzPFd5WCS8DyptmL/k3h1L6CktOlBXaq99n9YtiBFiADY0z8KHPYzhqcnwPuuLtbfU
x11hICRaSMT8UiTnwBp0mBHuRaidEx9TUx03StIja9hy2HiNOE6rWE5+I1k5+qiYr2OdXKEs34xp
d5sjWxT+APnHiScZj8w0xaGtXRekbna+IcxdAvNZ5V3OjhuBpwOSc7e/xHMdJq32cr/FmdW+dPM0
+oZj9wk7fdrPiYhwR+UFCGMo0E0apW2fr+ael0HltdWJNLUOvKmPP9A28daCdfIw7UkTdqIlQT1q
eQDErTlERSI+WDG/7yadBrRc2qAZhz4guoD/VbT54IT2TmIxoAM9NsLP7GjCpeDsZMk7B8JLfW+w
HVeebuVZh4zeHxMK9MFg4mNUqyCXkkWgYTl/1G132JYTuVT9ctc0cRbUkNufjYXLb4H03DLVpMGY
z5C+aoP8sgedp81d1NQsDZfZy4N8KD5lwF3WstbvtS3yUAzw8cUWc7o/YmmjoUSHtRRwAFRerFHT
AYmRxVUmxJW0vTlUyKZ+mUzZVQ9kJ8wlyaO+zZMT0ybFJSRpKsDlkAdLrmk0QrQPbMPeSmriSCYe
P3GmvYHzqu8nVNkIeVV5upC6C0ubltHQ9FexF1+l8xSJeip9tPTXZmF5OKBBr3rIkP3JY++KakJr
Y/tLzJspyq1sfGFov1+62l6jZKjgiKrLYdZXy2TOK+rBmQV7D4aUCb8fSqp9PSC9mqY+iU8MJW23
KhfLDqo4y5yfzF1zzsTURJh7Xph2eXGme1JENUvGgzLDzb6AM3iW2H44jBOWrZM8BUkrTcGd6X61
2ObEIROngSo6esSr2lz2hqkVacjse7y/xkk/vSl1mRyOQOTX2CZVYJkABmzIKs+G8roweRYAVEM0
8nmwfm7s5Gvnxe+6ugHtICftcWb75HCZxy3xHyDq+5h3JHRxd183XRWCJJv6Ylr0qSjZdJFMUofN
xPJoGh0NbC8OhVT0DHVxH6qYL77QY3YxYuAuc6PcGTJL6XxPLB8hr19ndgF1Y5T1WiFjc79Z8EWc
2yl0Xpb4czrV+xbpJkB9LINBJGmY21ENIHiobE1SXhVRWZRAEj0kQj167mbutXjrEifXrZrjmwLJ
OPCQNPt8QGaVMZkeGNnOR63k2VudNe1xUreC+ilfyGWxYO9Ul92yKnVhbkRFblDa2f1azH7SJ9W6
6afzxg7kfmjwcJmNYgy9rO8Xnw5C+qBbLIcq9Xyp++ZDxt14P9C+PJMNHQ81UNW1taoIWNzwwJNF
vo+X5Eaxojn1OnUUeyUJpfBtgnSgK1D2ypnWgfLao2mICVhuRk1YTnkcNkMqj1hRmvNxiZvjGFtz
liKNgxq5YyeyYVUy295UyDmfAFs5te3sgnTuUOgyTKKyn2E7zWLeDpDG7xfjvFzG6XIx8aoMiapw
WM9jdtAYdwFxyDtwddzuc8STD11dLmtceFfJ1KJoodXk16SyZ3WueKjUkoW0Ui6sSHY8qTS/bBNW
X3CDjF9mzAGzll7ApSQ+nVQczgueJZxdjQ887rnQei0PYxBMV6jLu+PJs7Xvla3047JAwE4oeOGM
32MMqpMWBQ6gZndRduJjRtQcxGakPtN95U+ooVE+mDGgrl+iwcXgXuKchXUF4jirISpu50AKTqMk
G3VQW01u1ADWXHAioiRe9AnUCYgJyMAZ8DyajB+8xJXGN9XYXZFGfeK9OSlHB94Xr9WY4kgRdTZA
JupPQ0690Kh0vCRj6vYHlXs+98ylnHBzIpEw1w0krVFL+BjpJb0uK7Hi3liE8M5QVwXC0++WRSz7
rW7u6gkOlOiLq6HNZWCmeQyrAp0uw3JS6nYOINqZt/BWLTlwnqeDbou0yud4nw4J8VUJrsfq6q4i
ywcn6/eDJDFs6kLTqCAyBfG9NlAIqLLDKU7Os7TtThRKRhCEyEWGBQ3meFBBXQ0kVK4Hnr1Ulc+M
pOt+yLurhAKZXfqkXQlryzWd6g3ywAuJMg9jEkfC8g9zRdYj43elqzgIxrgKMsrv/i/d/ZF0lwiK
Iff7eq577u4cvNjddfOXuvU23X0c9pDrKrIHlIszxBAn2/rb36wL2nMZBcoDLbycPFx5zHUxEDJG
oEILTYuQ7hIGpbTHXBfevIKjDr2MkEHD2zxU43+S6+6W7OBtbKmYQJJqhuC/QDOfsi7e6Bm5xrWR
p/i7eHIBqDUVpJ1OBsUIQTlv3bSfaHkMidHHJzv1yOef1guhIvk0yYbc+vmjoZb59NHEYKhbob6N
oN4HATztcz81y7rJ4w9ji9WDfPDwivYLTyPblTzJ6ZkkSGKqgOAiAfRyyx6ePs7EgxGWVfP+YHJ2
mLSxDbSRTTgpku/PfXOLEmNWgHQbFYUDcVoOMoC0h4eDcLdDDaonW5JrU+bns5Un3Ezg/goOglB8
025LmXkLuk1WmyNMqz769l7hF6YPVVqlOFRZOYEDtQXySW2VdGUvxdCyiOe2XktKTe/X1uv8FgTB
yLMLD8ZmVuGS0+lcO5O9YTE/IxBHwoGo3keuvc0XkQRGoXceq45Tylakzj8kcuBQVskObGuNP43w
WVKOxq/UsvjJqFaihupFoOb2IGkJuvIqxDqQtTuoJBXhPCS+XC7mGgUmzaKBp5eMm3Uyjx/6nPv5
mEJ8KMMpHmyQZPmFhKjVFPMb1t7NHYQs0PHfT9m0rEBrnkPQPuVJ3WlwmhhqVlo5d0BSUa36XhQh
V7CYqaLXrMN0RQqSXIkcXVRekfmFhifTdiiOocg1b0xpQc7SZlpNUM05IqaYfNZWSPoC6y4Eaped
zZ0coRw6tmsk82QfSnFTyIH7HDJvjI+VyhcId6Y/H4eYrZeyrw5tX6v3FEqUQVJl9RkUhCvf6SZx
UNYV7yF10BEfU/Kh4ctw3ziLDgd8NJJ0PB3RkqSgJfb9vqF5vc8FWQ4rB49AYgHhsML7XiWbuywz
8DZYLQ6gNKcDQtpxH9jrhdc3IAfP6WGcF++gpHfYMv02GQSBskwLHHTu1hjKkEFj4mw9lrEJi7Jv
T0DyiSZXX8kC8P72gSTbWv5Tc4KGNrY1YcjBoaNdEmDwT8+jTmrcNnbGkSuKKgkzvtRV0LQ2zYGG
JM1KgOu6grLMdLykznufxhw0+0a1gx9nbX0MfPLtRKDIN8TV0eicup8qNb+hOSpWUDfpA6F7dJnS
Or+B+r07kVOMPn1ewv8Jig9v+nx8+qsunkYnjL+pJT626jzRfLaff9RtJPTLc1BaFCXwchynEBwf
dBuh9uB7EAMRCHigwWyvfJEQ5R40rGx1GyQgaMEr83/FMohyoPWBBCRB4cTw2hD5J7FsGzD+PpIe
FDpA5YYXXnYCiSbZABncJCPLUyBCyzLPNykR08Nv+fhqBPna7beB5YnnNdLL53GqZJR2bdddjmJB
CSToS/1wHr96/+fx8O/pby3tyf11ueTK5bGINOH9ctHgEto0UqgKYx9yipJASby18f637fdri9lR
tnrAyIxJJaKppwrKNIgmW88i1Ptv3x8UwRexQM8XI3WLGgNkLHK4YScYj6x8MyKDxPGsoKK78uQi
Or+c2+by2w/8yoLoTlxsFGoGuX3gUGg5Hdapi13AoG6YfScEP8+U/oJnm749hUdly4isozwa816O
hwKaF0jQ5D1Jj3meGnKCXe7yoO3bCtgWKhhu91GVDt362wvE26174XjT7VY/OR+NLCGS9jOPXJIM
EIiJWkmKPzU5baGLqk3GofTdLL3jekxwHjlS1wpqm4ki5Xec/tf2eHtyn8ygSOZyKPgIW6AI1FK7
+pPkY/ad9X3t5juBpAZLhb4dy6N57uUtqucalBFnzr69e1+7+/bnT6euTCZ62vEop1l2j+A3Mx1X
Xpa74Oduv+Mbam/kTZtyHhVWDtd4bEHsihf5c56H7niGrhhN05CWR7b2liVC0KrRhaKpa/mT09/x
BmRKsJoLA96gZs4E2y4g6PeALEqHP7c/O+6AmNmr6r7xVlU9S3HeZ/DKxHVprfcd3/kVeMmO9ffQ
doCgbK5AgsdlNCcMEuIpy/vuOxu0PYQv2N4uadB1zgpH5hhK/Qp6QUbQj4cIBB2chW2WMv2Tj9kx
ccrqWI2NJ1fWOmLX0CRYgfxT4WKKGlCfp58zNbJjx209tDGdSrVqSL5c5d2cnlVS6KtvY/21vdox
5DGfFIaWH70i0PQWFX0n6XHC5hrEY67y6Ttb9TXEtz9/YtAp5Ja5ko1adQWDHqNyQWc6wV3hf3sR
X7s9fX77Os6gBRF40srJFnr2kJnYO7HUTfRzt9+xaDfIGn4dhBCroQAEbJGUEXMeaOE/d/sde3bQ
VzoXs1ErBvIRYDCryfN7NGfLTz5gx55z7fFWT7D7GpdtddBgXo1RZ+Qynv/UCvCOQUsy0x5Dl+VK
92l2LYEwnU9Z0j42E/zTXOtzEfrJ6Sn1MHLjErkqi76NL2VZtu6atotGh9ZLtbyApmgqDn5uLTtW
LecOSozwDsqqocxma7vQadsXVI7o5+wZCvDPbGHK5lZY0slV3icNO+hLMkADsmPd92Kzetn94R2T
nhOTINAC1KqN56YLTUKlPC+9ZRCHiY1LKEskZK5uC+jxe++qZKy+s3Nfy3nwjpUXUxLLehnB7xaq
aA5TDyoUkNnnGtI6BeU4Zv3/4ezMluTEuWj9RESAkATcQmZSg6s8VLk93BC2uw0CCYRATE9/VvY5
ccKl3+6K0K2jW6kS2hq21v5WP7fHUoiGa3WB0LtOTpyu8fC0hDO3ngPsrAZ7xYME2eWqVAny57FY
kzJNZPxKMF1Tir/bXSJnNWDLvImRjFkZh4cZzkeELMmZVcchbzRUGvvbelLDTx3QVd3QI+3Z44ak
YP9AkjRtP6cdYeyVrvxh2fu3h7/ERdq3TA+roKVOqiku+JH9o7dtHf0W7X8/8y/N40WNQ3DdJqUJ
9FrWcwQNeR2n9d9egRY6i4aNIFlu25qWtd5SlBis+nEKA+W3ZkNb8CLKxrju2yBIspJJ3GQKKPMh
rrXC7NMrs+wPURY668Qkxp2RzaTlvK8VuU2pMeH3TUeIuIY00Hr2wmqVk4Pr+odWx0T8Psu1ZuTX
vTRee4lJZHjJ0wrPhnokk8p3SwPP7SJ01g/I+5E/5iY525FFZ45k4engQ3Dy++zOIsGrLOzbEbnD
ydZzefRJm3Oj21fWoD+EROjEPsoKm2DD1gBZpFAFmaP2BIkC8ZxUTujj1gMpvxiOkuDemIdN9Kmv
6Wun1j913TkGRFz3dJP1UdbJPj/YvQ9xFhibqPWcN84poGntrGOzH2VQqeyWLBteo+KUlj6flV0p
My9mpV6Ynju0Plfkqq5NoJRWkfDqO8ucaIbi8kiXBJ8VukgotWO75LxLqNc6ilqtl31vw8CEazUd
JTQs8jJlfV3ghfO4/PfIXMPmf28jSKi9bL2vWHPgDX0t14D9g2tnt1zoDJFsOa942f7v3/j93GHX
IvIXo78kS9921VrGCNwP2Ty054gOndd1/N9U4K+tzz2OQuvB13KgjN+mGbOndu/9lhu8kL3sezQr
WaVHa8t6kvReSDwm6E16dt2JWGzUVddF8VyOQ1tFhWHQOyfN1jUnv4F3gpZV9dQFB9I8uhfbXTfX
8xtbVdIzqJyQRX40WCLbzhdj63V6iiFll28ZCuAav3mTOlHbRWIZ64VsOBLaA+9m7Mue7f0rE/8P
k/IqCvx12rA26GiaVst5lE2Ux5Ml+Zhl1rPrTtDGuqWkaiHb0X3wxaAIK+8zaNa8Puu1/vPXrnf6
MEEw8f/XdUpGqPLwoOjZdTdaWVrZtImWc7YiaYz3IigF/Qfm+jl+ObZ14aIrlBAu562FUs6meKbl
nLSefXeitaEsHVCjj9Yp+WcUVF5qUftltlhKnK6Dz56KGo1nh1WlTDKDmxffvM4GLHViFbVFSYUS
weXM5mrNt2iBfEjjQdlvyjixqhpN+iEO7blfjj5fG/GPbY/Ib9T/reH95ZtOh5n10Kz2rLoGJT6U
fQkWFMd59Txx4jSsmIn3JpjPyRj2p2kT31CJOHk27oTpOGUowxTWnlueQSTXCplbQxLP1p04hdox
qEWQoeuZjR4mPI+8q5JaArLx/9Uh7/7vHv2r5uEPC9hV7/xrJG2Wkh6yfFseEUq98qNPOTsFc5BO
fnMmcUKVjFumrK6XEgVdvcmDWLNSr2T+4dd/J1YjUREDcSd21mqSd3gVj05T1+5nv9bJy9GxptJx
vTNbzln8NWrJ+4nG7/2adiN12lu178FciiZ4xPL4ZSeJX64QteUvu50JoZKoT2aU0zTpCSWNz0NX
DX4flDv7ad9NgbnqH8pAzKKQbfImIWPoN9m5E6d4vl2htUyDcy+3v8UefSJMgQvvMdO5E6WpWCEZ
boO9RLPTnB9kani+T3Htt/RyJ06Xmtmmo2YuwaAMP9MZ6wDE8Ufkd9LgTqDaUZJQVoMt1WCO07Al
3xuhK89hd4K0SsWI0l1jS7abvVBKo+vday+vf1hiuBOiWc+p0IGaS1Ahsod0qqMHGVT6k99ndUKU
zGQ2sxGYjg3UnrFaPyep8PykToweFEKdqulsadgCQXS6fZFj+s6v306M0pVuq4jRdtBOz9TuD9Cb
Png1zZwIHdaqqmcINM9hFQRF0IJFcIR++QEw2V6uLVGkNQrUSXAG6v6t2pMvqUFxsF/HnRANGpzT
zYAxkU3/fqiHS6Uav5WcOdFJ9brHGxL45+EA0WMl95T57aDMCUy9s5kPkEyXXNVv0mEre1N5PbMy
5oSlkKAEWItOa/XxWGzRJn/5DbQTkjJrjT46fETadN9RbfI+PbjfOsWceLTj0kGrzGfUv7TR87HP
pGxtPJ38Ou5EZNxXW9+KbC5Rg9TnpO9usir77Ne2E5GdFBMDIzI4M4HTLSoLvtEs9tzYXJUkJvY4
oihhLhvBt5xNNDhlEHL6BQ51gjIFFGKmbAnOI38ywwm1BX4bA3UisqmbkY7NPpc2hZhjjSedRyN/
9hpw6sTkiveufe+r6Rw1+maVeNsf43b2mynUCUtjbdgFEo2nkr2Lrf4h6G48R8WJS4iq93BMs+ls
VPyOoe3NLr5tO6EZrQIS2i1C2pjE4Rub1i00lRv3HBUnOpuJLqi2tpgo7OD5EbYfJcgSfp/Tic0t
s3TtMkT+Fu8zKCi04sOJ4AQk/JYW6gSoXhWt8FYzlzXV34J1+YTHh49efXfFWksch4bHGBdra3YC
9kjkKOhM/M4RrlLLNEuCfPSGjm/bOzuEd9syekaoK8JqVRKiuCmeyrSLHyQEh+cUNS5+Ix47EWpr
IDEyu8xlqMGCCGTRmsbvkBK78cmCfq9jNZWEMFKsKjIFeBE//T6nE6A7XhSmVM0T1Az8C8rj7kTC
nvyaduJzMzMoJSQAtiWSay6HZLz0qvWTYcBm6+XpamBrny3QCpV4QjpO/TE8JvH0msbg+tf/Jkt/
VcL+ete3mkxdE62mHKC1kflkTXAfAFH0wW9knPBcgxirIrX4osv+94QT3Dal372adtVUMzaeRnOg
aDpef9i0vg2V8puHrpBqqdKOt5Ka8lhA51nWmpwC2f/w67ezfYqDVmAtdVOZNbro6P4IVtsrx85r
nPzmY7qSqTVAPnjRiSkbtTBU2CW8fRi53vK1JXYv/PrvBCnqw7a+G5gppYi/yoZ+CnT37Ne0E6Ig
BU2SJ5VB/C/TzTIBahUt1POp7t+ilV+SiTVqRIWJCTpOo09qAU+IBvovv547Mdpso+5M2EwlI4Ku
KIa0O0VRimy6k98POHEKAladWlT7lsDwvBeKPIvR8y5OnBiVgo24MKPpas/ez6F4W8Xc7xnKFUhJ
lN2qcdlNGVeKlEFK5vdRvQovpS9z9VEkWUK2CMzEKjzAaQMUKKae6jR4Hr1cGNVWBfM2NabsFw3s
3pJcxrX2zA67WqgZxUSWZhhyLI/3y07uJdv8YshVQWVrLVECX5syqeoe1U77fWaE57uZq3RCQb8J
N9KZMhqWd3E0vjHh7NlvZw81wBlVfA3GcuLpJxGZ92AK+V3iXOVStVHV1RpUNY6RAckTJa3jrlK/
9dBVI81xOwaAOYx4t2nGwpDuvQ0yvyOoK0UKQ9yzehaOZS1i1BuvSFScbRhwv4FxpUhtm0GVBkZl
GWe7KlIQ5T5IER5+X9SVIi0t4xW0dmN5ZIYU0UQfsZN6vp67MiQb9OnAtgHTZUCtaIe1du+mJk+z
pXtlM6W/30xdvRG0wGFWb0Ah1nWzJkWP5FlZVXT0fEdw5UZ7hzoyoypdpsHUjcWyavXTZsnqeWkM
r3/XL9tdpEhI1yzQpWn26aRq3uYYIeZ3C3AFR0mybWm4hLq0kpMi5BCxo9zdc328mgD+2vdZQoE3
xb0uJ5DC5jw6SPet27e+zr12UxeZswkDDuCGsRmadgAyRX3cZOS354XudkqGVQWJxbj3qb7Zp3C6
rHJobnx6DqbBy5FZYiBJtVx12QKo8SkcqvoG3nC68xoY6gqOYqyTjOz4rFlfjdMlAdGY5qwaQADx
67+zreIxrht60FVx35jWW2PSj80o/XLz1JUcJZ0i0BgbXSZ0fhL19H7t5ie/fjun3rraQU6UYBsk
ffa1H9YobyiAKH6NO6EKTmeSBlbpMjZt+hWcqe3GdmrxnDLOzjoDwrAfMRtKRGqWgwgy5sEeJGe/
vpOXE9IA9DlridYZ6Kc5A7Ko619TMf37OPm/FxoKesCLdWAUG+R1KRnKhXd1BbJy32KxScTWARaa
1d2N0vv6BP6yvI2nOODl3DQje0aJWzK+A8d/Mk9ZovhNh3fJ4abteuB5EimQjAezJAUP9KDtaD6u
QPTaItzHvvs2gFk9FhwHS3KKGHLt50TbzZ5khCxZwfFKvd3aMUjbkiRbQ2+roV33IgqRTfgcQNm7
X8CgmpJTnGxoc5XA2lxAimpQ1C7JYS+KkO04XRlB/dctobR6By5P0H6fIjaOZXqQbCnNhr/3pFEm
f27DhQGlm5CoK/ie1PamjoY6e8NTkEGLcDzIE0mzFbxgbm61mMCrCYcs3S+rkgs9LQaUy/OSrGBF
M9kstKilVgPOs1m2F6kRMTBagzCo/O6rNruVMVDk5YHRXgsWd8vtcQTqsZO4W5dQgLZJ3lamOp7A
iQXyzm8GOQum2qjlnY2HkrNmQNYnyEkNgJJX467SK6bVjoOk1CX46P9UtHuqEuHXb1fnteAlBnxf
9JvZqpwyeYeqca/kIE2dVZItUKZEyCCVJMu2vApAPc1kNHiOiZPBM2Ed8w6PdmVNWkAUuvEnb43X
oQ/19i8jtkV569In4VACn6YfUQ0mboYYNBi/r+kslA0Xoe0Jn8r6ymOjOL9C+W/nL36tOwulUfWy
LHoZyi6t7V8mHQ8k8/t09hx2Z6UcezGjTCQbygxJ5ZyR9k1z1H6VZtQVeYUIYRDI9FDug67UaQjX
tgROQ/jdcmjqBGnUi+gIYsxIXiu2ncnU2yNPAtaNJ6/Bd6VeswJPOwC1vsRD1c9V0zsWTH4VHTgP
vZyU2q5mGfcEkNkwg45snpJNgrLcEq/UMk2ccF3YeMSLJbqUY3akeTKMMd7YU0L8tBg0cSJ21b2M
wg2gijiMaG6TtT0LITwPCK7eSydr1R41tnC80Rjg8CNeaPDQS78P68TsGqJUmol+QFWtlHc8vvKq
+Wi4n76fJk7UTm0POPgwYBnuLRiKfRx+xZ1290oFg8vzcuokG0j5asJ5Fams7bailS2TcE48J71z
viEx8Mfiuju1QtXFtIJ9aWel/BYcV/IVmWizAJUMZbD38T8N1Ob/ALin/JSf1BV9ARIFwn/b6ZLx
ZAluu6yPirBaV/bK2+Ef6uoAWX059qhtrSou0748ZBSbZw1u4QBEeg9K5joN4M5N6hGcM9mecIrr
sqKGkwO/NAFjg9/Xd/VhKAqGu0eL8+e6jwBPBqoFgEI1vZZe12ggal7+iTyMD9xZrisTYGjVvRI1
6s72EVYthVf0uRKxI7QG5bWkL2GVKDoQk9qV5mBKLZ4HLO6EN58OZXqCH9gtgWz5sJ+g3v/h13kn
tOWs9jmDC0oJ2uRUbHX885iZb8edyK7hgDFNXaLKBf40knR3hExeKYD/S+z9JfWiggDYPBBEypkC
1doBYJWjkOSD36A4O/HcSFNHoJ2V8MRJz7YBb14x4blVujqxNRFD3+OLlsJswXcFjOIPA0cKv8ui
KxQDo7QfaB+pEmetx2Q57uVYf/UalqtZ3q8po3rDOyM3A+hbG2nuImnAIxbD6reJuVKxteMiBclR
lXGXDnUOdvJ41yS2b/zC1BWM0WwbYt6HqkxY3xZjlt50NNr99gFXMmZ0X9dVJvoyo836ZjKKFkDl
L+//e+CvJ/vf3NGZE6QZeMDLGmF/lweFMc4cTnV2lmE0DGeOW13vd8ZyNWTpzitgtuuhDG08azBa
5/YaWmE2+O3FzNmLFeCt45IJzE1GnoBD+1BHlee0d0IWJIs5DQ36juwaOwmDVP5hYenx3x/gutL+
5gO4MrIekzEAJ7c5R4mpPix7oJ964HD9dihXRiZFH9mQTPK6BqfvtYpZOQuW+g26qyXTyC6Eleol
HsORlRjG9H1Aa+E5MM7mave53+0uJBQCQDgVKD4cvxwyGxbP9p27LoA0VQW7HVkeJvmO3NGDSppP
ft/U2VXpEuK1GhWCKFodKjimTHb5B/ZVfugNJCpfLpYC17e+qa7DrtMKCccpvVWcWb/pfsWB/roU
D6S122HQ+apukHaKCNzQwBH3WyqpE6cZP5KdTci/Resc7adeQI9QtH3fLn7JF1dSli5rpXGylWXU
gPKY1mH4bkA93wevL+uqynYukOFax+BUR/U23LXwMHgkRDP7Su//FUv9ZjlwhWWwCiAb5xZTh1um
3o5R1Nsb0S2jATiUWXJBoSufTiOT2/Am2HEreKMTeEV9IVFMLxasx9uEBjvLs6MCxpsD6969VT3b
SKHGcRcF4JDV8X2odmEvvcaeW1jwRX/Aj47eL7qd73bRLJe4siuaAAMDKEkAn4/nJkJ9y3vgiHnw
3MMlbTrhwkYBlVRmLZoQys/HVjfBccJ/PYmHGHDi5YffoDuHA+ga4TSHgmTQnKP2cck62L8IAv8b
v+adhQaudgwGB0tXki38h5PxfRbV7/yadtYY3DV3FfC1K+MDOltJ6C0ZptdAGtf+/W6qOKuMtYGq
j2nrylGD1XFrpkOucHuD6uG04oZQ38KmUzZ+2bXYWXOiEZZ4dGFdGeiAn2m3ysuhZf3Rb5ycNafZ
K4s7YtyVy9WLIKiOT/DJe22croP9u3FylpworIWFmUJXwq5IPEFVTd+mTb1929ooeCWz+aefcI4I
YZXBEkqP8DrY4o7DWGuEGWW+GCTbb8WKirZXLtV/+OSuag7yhBqGa7IG63zuuotlWwR1WCDPQh1w
AIWi2zOr5Iro6ga5k8pIDFpPAgjd+CcsRJ4bGHECOgBwBImAvisjPMfN8XqZ4+iVBfoPX8IV0SXx
1XEONbinrh6T+TaTE7sMKfDqZ14vMvRSF1CXSMvQNhciCYDpAEgQte71Zxh0+JW2UuIE9rRnoxC7
acskYfMFmus0r5rI87LiCukWgVRkbKMGFgopvehlV7CkFX73uH9Rvr/cnUOuIykTWZ2iRdyFFSj+
A/cccyeM9ziU0zCj6eOg5yobL0oQv/uhq6HbQV0TUwY7hk6Qe9g63Y8wfPNa2VwNHWSFV2CtgNND
u4537TTNZcDiJ7/GnRRbxZJm2eMAkx2OIWetDc33TNKLX+tOlIZZZyoWBqJMxKTvoXr9NNZwI/Br
/LrC/TJRag67l4VYUcqdyIvN5v4mHKWfFBUc4ZetB/uG9xRlRCnadjzpJn0TJOY1UPo1DH+zn7gy
uq0NRzvFQ3aaFRXbhZD1ozZd55lUvBKRfx2ZZsjmERDt7NQvI95uh7I1g98m7krp4MKy1arGQUrO
VuS97cMCXkOvrLx/GhYnPheo8w9U+CGIpgWeoZkpNAdR2G+6OBvsAUjPtMxaoGpJ7UVf6wGmNqbP
/ARp1NXSZWpHzUXHMhRaDQfMNmRl7ocNJoiFV/9dNZ3lfdUncN49qfXAm+17qABeGZl/p91vpqOr
paP8iACnqpsy2oN4uQ+FYigwqgEOfQYpaSgFy444T8ZFsTNHdm0txrljC3Ccmu+X0WbheD50VJNv
KmEEbqhpLBK/DLyrwtuCMQJ3Y75el8xc34o4TO0Z7gtTf/IbVyfQeyFmnkZNctpMw7FA7a3tiwYm
GK85SPxhVrs6PDN3Ftx4bc92gB+ySul60hn1yzS7Mjwc2RjMVOHYFl25XyuDCYyC4ajf0JCX64hO
FjrBH9XCFAHsZjnRMR8k8dP4UVeDRxuLanjb2zO8NWA82sF5GBmJ735dd6IdFkTw3Ysr2I2RRsH1
PkAB10ZDr60HxicvB6aG1jSkQTyfByhr8qEz9aNM4vkvn76DN/+ydbpqHUd8nM9BhlcP2h31WezM
a2Bil/klzBoNeIidz2BUknc9LKS+8/BIvI5BsSvAO1izjrNdpnPfc1mAXA0iDK38qCexS/uCzTOM
4OFjcRbwML+wagZfPOj83tjhMPNy2OOVxIfs5ukcr6qB4mp+Rnn19soa+/tFAAbOLxu36whkVrJP
5z2JjrwLO1PAT+bZb8I4ccpgIxzATWQ6Hwq4lnXef4am8aslvBr4vDhMBIdWYyVje65RPQNftaYp
sB77Pd6DMPuy9QNlEJVYcLBKNPk+qfhJNcSvvBrq45dtNwop5UFTexb/GktrWFBVFWR0/z3ov78m
wqrnZesy6kbSDXF64ZVky7vGKqEuOyfSXKjR2AX/+2f+MHFcJVgFe24atfgjGEmD00JYXfRwSfGb
li7vSzdVMs8crdfwiDnBiRzyj2H/26/rzs7atVgOoGc0Z73pvRBqbE+Tqrw2PvAaXw5/pmk4K8bM
eensclFNSnIAjA+vnQ/eEi9b31XM+WFWc56bQ16iqft4RC3z/KROuB6NoseAXM9Zp01SKAmHcUhS
/WT/sSsE65M9mZO00udABaZoD93nsYYJut83deK1olSaqOX6LOaxKQ6mZJECk3/yat3VgNloR8rZ
1Omlbfvj+Qj19lcb9q9x6/8QSq4KrIrXNbIQK5+ZiVCPcj1waDia+YWSqwGjUYR09Z5lFxogdb4E
PwbZP/sNi3PT7SISVfDPSC7gfFVwqz2gTpybbfrs17wTp5Ec4uEITXZhWvUQ4LYbb97wSPapX6y6
uC89pRaneJ1dsimCNza5k6HnScwVfwHENc47QdOKYvu76iF6P0Fi7Cq/YAYhqiYZs8txRR91a0QL
2qSr53RxttU2lM187ANsKLvqpocdbMj9aIKxK/sKGURFsVL0xCF/aPvgDe3Fe6+p8j+SL2CEGriZ
0xPhVkUl1RJ1182q7Ee/9p1NtdfR2Eo7JBc6RBsQ6nSid9dSvdd4gtfE0//edGNXzyWCTtN0rfhF
6WC6matlUY9TEtb1GXWqSXVbq2NtHuajev1yDW+iP/yoE77JTqp+aUeJa+u29lsRSSGJPncdok5e
mmrrZD4OCnY1eR+P2Nu3djd9cjtIzRt1wcW67VQuj27Zb5tqD6pvcbxCdteHkLR2edzux7rmOOTo
8U3Ho1Q/LFO1RvwWTsbJ2MGmU9aByMM4E3GdG5gZ4yA0cHy6nGXjUH+DB7OyUU67RKjb+IDX6QA7
Vh0l9Wkfl9UU3R632xMQcusiYBAKix9gvnexwVEugmUwp3m2Aw3f3cAHjwN9r5CznFWOugI4R4OA
mgz9R00ULjJt0qY/lVb4Z2NHupw45L5xbjFCXbEsKxHlsdsNrktdGE/9twFJ28Tmm4nCaM1ZCtvf
L72gXfZD1RZGPyjkPAajctC+2v3zVaR3ow+1b3kPaNRUrKuYou6UoHCyOh94siHngFTbVFQpZloG
G+F1Z7C5XQ4W3kfpwrOLYPZQqAsbh/0GLgF9kXC98Ic2tCI9hSJe46JJ+IhTWKrSU6oAwM23seZj
D/1mOzT1ac5w34cbI1u2ekDPxt4kOQzkE9SNLKKsaIJjI9YSruwdvtbQiNykONnlWRRIdbKqJ1/H
WfETrHi35IcVxx5ftBlY93gYkvK/mpEkyWM8V3H85qia1NYneaBGhV6y1UYgIhw8sfIBFRopvpcW
cDbuizo8stpeQlCNcRpT4XB0NzuPt/X7CGPYoS6GBcng2wQVSNlztCXbtBeyp3ASq9PgioGUVvZr
gCqWA6ItEHQSu9jzjm85DLeEIZFGbnnXp03e8S67cDiKFwPfVgUrdbYH03I9WS7TfWin7rwarFGP
fKht+7xtpO5TTIeBWPgNsmkrhrqhBJTYZpcn3Gua9Es6x/1wn20HLn4NC+1m8lXPSObn2dXyDyeo
eY7juIALXNy+j7rU8AsAK91235M1QlY7nMFWO/DMPC81arfCfeIzlJzwpn8Ipf1OZICaGQOTa/2U
MBWlp6aaWPsdd59UImgUHZbT1LJheuxsWPNnyLNGdWn3BGVC2RAO7O5gAeneRM3aHX+LXg6WnqgJ
Bvo4Imibc6+bndxqFbXjpyZQaUiwvHU1Z3miaKYfw3nuou+0rap0z6sa1t3lui4LuwuNoMPnduU7
K8C8D3UIo8s4yoB2Zlz+qOa17mr4eXbpdxbzUX9CdfnRFHhdwt6FOo9hf4Cqb0rxPw8B/TG0Zjlu
FdH7/twdYRQVGlb36kdLMc3hM06OxzkL60tIxrR9mxqb8HOYCt18GLtmO96tKPAgAV6iwQ1IT1cS
Mb+d1rnvf3Z4uWnuWz7GezkMrazKkWSRubdjlpCipTElX1JOaPZ3tHbVI0rIgzs8Ix0/UNqi8nZl
9akGICg4beJI1zt4SCzHDeBB8WeZCQprcQll//tkb2T/GNWViG7XQVjYiY5Nu91kcLTmZcK3LvwU
8qqrPjRjVutC73MAJmIbZrBszRSHo/pyTMw8TOExh7ex5lp+hHFHNby1QKQ3l7DphuQ0by1MlvOV
paa5QD8dmYcxW/gPCSZAX1RIGa5vmy00WEqaYVvPnA2zqU8wlObLfdcCcHypaqtRXhMkS/3cpFNG
b5XWGqbeVWD496bJWg1rzqmDkSlstqsQRkc03m4nuGHOp3klYXCap55EeS+PVX+J5ww9OLGwjoAz
3NALEdSTydstmPpzf0Xy5ADaHd3juKIw7cy0Wb+ScF857NVqGAwXsILgDzgu1f9UCGEYSMuGqIKr
lQ2f9jFmDIAjpYA8y+PuOMTtOqNK9nmHP52p8mackw3r/aHXYcjbGds0DEmTbpl+dNE81x+W5sju
4cNhsCt0QNZkHySaun5NPVtzBiAez53nfiWK5SgA7VkpsyjrzstSxxKe6tGcHvfrNtVIXWzwsspu
wmrHQRHlbE1zO8FqLcgPI0TwxFkHG/qGchucpnCJslOyH0f7lwmPuL1Z5mPNSquGoDqNK6n2NzEc
c96F0QSbWaSPyN7lQso5uwAdX893WYdrzOOOvFh6oZ3ApjdXFRsh9qbN9kbVYdsVw2GiuaDaJAGK
F8xUiRUldMcUfZjDTqEio6fz/E5sYUJuBrwbt48DcHdizJedwkUHcPF8XA2szaM4m+a3bBqD/hsR
WyrfcBlPmGh9o2TzdyzTA9NBgds2nYc6FcsFf9nWnpnq6PSRd0tT3U21aONbVNJy+WANgcvXGWuS
5CeYM8XVPwd4yQCbT03LbqZB1DUEzijDwkRJAVO6a9p51ze6VTGEwwRC4vA8aVgf5ssMc+6nPsjS
u0XJ7C84DSPhC0w6q55p1MjgJ6T2T1fR6w1QKmS/zPCkfYL8c/s5TGO4nqIAGyCs5Pvup0ZxzV8K
ZRjshmN5jvIlG7v9Jlr7T52h7Qk4ZPEBtxowko4wgCGhNIdKimwjmPoqhGHD46K3pdATDmvvOoJn
w0s9B+S0tuJEQPV8z5N+WR/kQXZ6gg/txJ7ggJ4Gl2YIdNFsA8xmIaLHNFCrLELLjumraQmuZWkL
kEox4y740M6o+3zXUNAUT5A5Vfcr/uHhqCUcYnF2Qm6BwJ/41FKzf+6MqedCobRtfwMkYPytMQYu
vS1/aFQX3i7TFMQl6mx1fDtCgXWTwcj66YgUYDBNhqh/DiPEYp6RYMF8kKwgBPt+mLUC9vVJM42P
RwAf5yXN+sKG1RvdBuojmL3L28RiiT8xqeITvGh/HGEz5ruqxFd4q7Rv6LqDdr5OeBK56bjZKU4c
8zbsp9CweP40RjXKR3HQOhjwhTOIg2D1dZgH+bAG9JnAK4acxKqj/ke6xFjvA9Tu3et2gmS9hWi4
vs/ieVt+Ql8Dv+gMr6zHKQzIwu7TZD62v5NerZd6mSFdzhsA+t+m48ybYtz+D2ff1iQpjmb5V8bq
eegFhIS0Nt1mC/g1Lh6XjMjIfMHyEgkIEAIhhPj1e7yqd7YrZ6tmrazroasiwsPD3RHfd65BrR/r
DofhZzL0ZTaZQJM671tvkahSVkk3ZO2U6uq8xdE8FdAczfbgDOvv0Aislh9qTh/IvPVRoWRU9Xip
aljqOxGM5UOsdbnuIYxU6gmatVk+IzyB3dZhUy6HfvTe36dIb9DFtIKYPyWIylmy3sYuzsg6jvWb
VVMVfm5qslwkiccHPU1bnTlEsBs0/qptZd+GqBmj5xmFjMEbARUWfEwYTlLENs0zhYs26Rj1edpM
S5xXGg2057rZpnwcbQq8m1lb5ulGlz2fLYq6sZxs+s5BE4O2a9+nU7a4HlKrit7Hole5T9GYOJWQ
5eH8Rs+0tCXkx7XN42lLdysTzcn3TV469alHfVmWro07Oejo5KA+Qo3nc0+GJI/rpGUIN3GoS5gG
0eH2BUMXlyX6rifri6pLNCb7az/zuojotlFz4It6qsMjddDf+hKkaKLYvIvg+827bhqzhlAER0xM
vWDq/cxaerERihmiGZdo4q9K7D5eMX+yt6oRdwsR+TBGuDKiKDzUbbeofJMS7FEQJs9R78YTOsba
KYtkRw5tokVuYXF9MGHHz4FM1ZSH1XCPPWNeUJqNAt0F71nYj/e6HmvY1yNEwe61kN1wR3rtAtwr
kLBwI1hFCjmM87qnUZMsl0iFEwKdQdyLDwlXrt4vHaqXHsa4Jm/coDaoMEkJbIk3wczuvdJlug8n
6eILCE2inszMtgtNui466G4YUP1trvCFSnDiwnEBDSQ/LJHGbrKpStyUODL1mvMkqdC43rZBvjJc
vU9mcyMM9/BVxy5HTGbZ5qmIGn1pDTBMvHhVN+6Ih2+728MCGe14SZQqprCMdR41dRfdJVZfm4KZ
uQ7XHNLdusoFX2hc9HYMI4sHgWdcoUR8J3mHaK5s62GN/aDhoCSvlWHD7aQsxvq8rmSQRxLRg/jo
8nXJUsdwSMQW2RrHijmNoTJdQ+yC1QwmFzkBk0PHEkmC+dTgyYSPdsCFmceUjUXra6sO7Yr7ySca
Tm7Zx2nbRejAmRCuFyUN4YVPu/qbWGiVGRJte8vt+qZUWcdYeWgpzb2FWg8n3oSRvjmTRjtw/6W/
cH8t3t2mjdwYdJuHO47mpBXjG0bdYtoSQl9dtwTVqWWKzh9sV0bLk5pslIObG+PPvivdktO1CQrd
1i9itTZbdPDuW7i4BjA92bTK+ljPGsEuCXz9GPZIvm2z0Bma1WFq5VX7PE9hfIzb2B3WwYqd61Ny
04IN/NhhoMpXL79WCLK+RIC0HuooZhVqCuZn6pbzMODOcOau8t8jLaPXUVFeH+Omhr1gk2YTd2MQ
Tw+hQ/4w4u/pHZJDbcaZR4qKDbcDxpbxtQLkND0sgYbAfF7T3AaQXJQBfeVcmcwP/A40JDIG0LlL
psyE1Q2OuOXkJx6/4HSvdm0sWZv1/TpDe4Oyk5i6IK8cGiCKFpcOXh/rcGaghb2xabXDBwOFYazy
543x75xX8yOUZcmZhS0+cKSb8iZkjx2d+pdo69YLZ1o+VqE2EFLZrm3HbA0b4UxWYX/ze4/yRX9k
S1y9smjV51l6LgqpRpb3m93WvZokPXsIcpMXF/D0ueocQdFAPKs0OJZ9urguK3GtcAQ/+Dr83syl
n18oZcxnS9OvHOLkaHG+aK4JF6fOrxuCgPgUeY2u6HE0+JStDRlkUbElClBvnyBfAEZpF56nOirF
vQlWM+8XJFeErxvrYpYLnyzzjU00rT5jF+tHlGbEQXzUjW6SW7kuHeqLK7XgaI30xF+J7XR4GYkl
eofgEa8QsmFYfRqCRXSfAlyZKGGjvqFNERpZz5mlDZYrMdu0yacOU7fLShIQ0mWeett8Wzkl4+2y
Dsv2FTVrDgN+PXOKu3eHC5nqTMICJ3fIhSrjw8S7Rj6uEdCs3aAS0u/nFAdfgR29Sk/jVVC6G9M+
JhfYxCS9gSKcREUkVipOEYyA648Gd9H+Ys3MdZh7US312YyGhCxDRA7H/LfJuPOPAHvSGLgORMjb
jTGdwUlUqxQzlO5x6T+3gF/cp5a24pSg6R2QT+/ST5EhbfC5h2QAwM86UHSIglapc3w6MPlnpV1a
NMBMdi2Wvpr4R4aUivmVuzrkb8aMIpYFTccAw0qpaLA8M7fJtcqCOE4Jppxy6nNRki6+Nxtf/Y8E
ARbd96mBP3PHJYo4n3xXrwIRGnSYHtBaTtt1pxbkFR9EE8TDA8P1iTM4JNN1QEA9Ugr4u1Yw6h8l
CWt3JG3dhn2RbNM6DVnHGKtQbDBgo8b6IsfcY0jFYI25Z3aPcsaI6A6irdrptTPBsOwHGcziZIyw
FO/YJtxUjHG3Lp9bQeGuY3UrzOfZteOy11XYB7lobXTTjFXJ8hHSjvnWS5lUeEvSBvZWA94on/Qy
YsMaGQKSXu2GCB9Y/sfydqji8eDKlT+NJPazyWa6bfriu67LJrTdZrA5VpagMY/LYe8dx/hSoSDY
njZiADnUwqaZmR3m52y2szOPaeTS+seCsh6+29owrAvmEOc1ZJVBa8qxxOJ42yBsDp86EvXkXEo0
Dt/oyg8fBY7PqSDznERdFjYQ8byabpMBVi4fBod1w+f6kMY0Ss8z7jfyi3OkOWCpjcSnAeN9WudU
VGHzhHq1GmOQjHrW2AwfMkpyjnPaA58IYAXd0jpq7rl04ZZPuOBf2oj2u65smMKlVtrzEAKTuwMC
R+gDVytrz26ZxFdgi29ofZljhpIgBlPDgNaj+EnFVfkZCS3YMqoex2Qjp/ZunkMB1wMic9ypS3md
682jQgdGpfDYpBPp7saZmO5uKq25sVoP8gsqz+f3YGyNKVYb4G1M1vS1tdeVom25eurWxL0yTDRz
UW0jFk8o9eY161za72G/FyyT2lUYTkC+L6hv5CsYCJyEBojlLO8dfFPoFOVX7BJRBtNr67Y0iyk8
FSeQQ8LckpGPwQNJIUuFzC1V1XJaWFXNHd4U60ODjIJSNrs1JFxexwbWPFZjI9gugh9r/LFi81ny
oAYW+xnpI+h3nig3yU5h74vx0Wzi56nBcn3wSposljhAdbbYCb2MVWzrb5z2Jn4lztZL7nsTYXVP
k25ZM7nwLvjUNFH5lV+HoSNfkZvw4pl+n9tuTk4hUI6oysc+ae1RoOWG54JN/ftAcclmHCU0OYpu
wmTXiYT/Cme3ZMOL4PkOia1lgr2ch2S/xqlL33QVCDjqG1EC6w5Ej6wvoxG6UWAC6t2ZsmH41nUr
ggyBxdVSvSJ7UEgM3bUjRzkn/jvAoGq7mbq4fO/rbhMUjfZ+iW/72iXjS1CGjL5HKIGh3wGW1MD6
ZEVvxTC1ODvC2udxFY3uYRJlquFUAluaVKwKH5qAMfAzGGrCG+oQkbsXy8TiYp23kOwWtmAP6Xq7
PiPlO0o+6kksj0GQmI+8TKMXqJnm7TCUsLUdgwFQz9r167JjCUdE9SYX/RGveXujohZCTSZRKY/U
nmQ4DbUQY041drZMB2X7Bu/5mo0UdkStE8duplUHDylz6x0TW833Q4kwkV1H/XoYUZRyiHQXnhK0
jOPMU8S81lhg/EVXA/zwy4IEq4yO2FafnUVo8WdE4gBpMN4l9RvIDiQNscXjdYidlDgWBInIgBkE
yxDQ0PmlXhkmUgJwDMNVE0oaIPAYtRLFBGMH3VFeAQl0Nh7QvJNOW3OIdahfUSgg26eYD4g1WNEp
8tTgiWSkuY7mOY5tP7tsAtpLLhgE0yQnGk/nZRhKN+zlWMo6j5NUu69X9fZpUF3f36xpunX4HW1g
nrAqu+5CqtTdYLJsyJ5zHQxHiIJT9whyRe1wTCi1nyiVpojrpYsgAEXV8W5wIQ4RJL6c8V4AYCs1
HTSwIwcZ/uL9/GSCWi65ojbqzkGw9NsBgXrb94CiCCzrUHZ6U23Disun5Hg5WhfuWpFYbJizO5Mh
wghbN+rG65o+QY8/wvOCxFIgd4geIUlavgUbDBJ7Ds+XfwFyui64EZkw+j7zqYpTtDq1G7Au01mt
TgqcW/O53kbT53inEOHA2xprAE7Mbunzeiw1EvkRxyXuEPrHgdQ4pu1pHZKRH1K02qPst1wYb7KA
Ishz7wS5XoSBXKoKm/uIvQ2HT1vIzQh3mmEzElk8rHOHyxgM7rvFvbM86WkOq2JBRnwIbXEfJ9Hr
kGBCKxYnpjpPk4XBvTYz3742DMFLRQg8o3nrgM4lWa9sXb+E64bTowoCFp1ZGvU070XcxcUAfHfJ
B7UArM1q5teqkLDLhpdEjxN/RMVNs2QeueZ6Z31JsQrHW4IJRuho/hZM6AnJKMxL4hHtTEt6qL12
6TeGP8p9NBhQ2S01UZfmSZe28UNXuRAx4BprRt2Yvn/yiKRo97E0Ye8ziviIBZB8rbYqS7oZgTH4
UK8YCgefliOq4oUp7+ohbLZTlISruhMazEPGNHFoAND19B5S0tT38VYqKO3KsFVHVDEE8QOcwCnD
NTWRzYHRVF7v0Ujqpj20m7rPwRNS+1W53gSo/Nxmfgo6YINvYddf3yGGlaqIJqEllnosev29BSLe
5nAMzcZmSBeK4puQxRTrLJ0DdWygHFq+utgLU5SMlfPB4bx2xUS1bncdIXwsYnQszW02Tr2v99gw
OqzKCQIFISfuroV36P8bClk3Yj2Xc5jyHM6nStAC2SIhLqim7KHQALk/VGe2rGTDzDLr5OhVMkB/
MmK2y8AsRG0GC/QmixEfg26frDYa39OGtl2A3SFKZoIGZ8Ty/NBt38Gh2ILznXEz7TEnJnnQTeLA
Yh379dRGnPBXO6Gb6NYBYFg1/vAmkQlmkJUMF5o23foxwF8jgqwGCjLY/TWfHYvvwrclubfXnf2m
DIZ2xfAFBfiWSV9W1cX3kcGyMlnCcIEnLQDYNAd7SN2chaYX6lvjsc9DrerTPnyf5iUYMQykFAvT
MMOtu6B/aZjORgyWXygOjwqjIpfb97YGv/ZZSje0+6RKVACAaNREoV2cTc1jgnEf13Is0oTuNUaj
8b3WCXU8myOB/HGXJpZ/iAA2Nyg0AqM1fxUIKG5fdWCH4GGoQGE+LkKOBhkcnndxni4jkrphBNVT
d6p7MLn4kCSa7KcUiw/boRnUjjfwtFbU5RtY0aFH7uCUNmkRUjbzG6fBjd5iuubsFmNRYp5VJ9vp
nFbEDafAdlX/mYQhcCt2ndn2dugDm3Vp7ILbIUTe2mNgjW1wxqFpMxeYjNXO255P942ZYd3qaZgu
H7YOIt2chwa0ZUM6hdCkqQrmb5wZXX4gAE3zWKGxQy7bOdhQSI+RFUmd3cnpinjMUyhtz6N0ne3R
D0qQ4wTeyB26lm3ha1TPlJ6bFtx2rsMekpYdHPLhBNBDgboCoWVWGuzHKY5tTlgvgwzX3B3T5orR
KorAl30YwSww7psgAoPJFEhLn3UoDeSZH1dNi6lOaXKcVyu2o07WIFQIKYydFVlLKrT/AZWI5C2N
JmNeqUFPwHtaJba/xWDbpPuO1lY8Oweysegq4N7w20Ji+dAo1bGbsupU++w4XpgbH/PWnEOLkigg
ePBcHFrjN/ogbdpX51VOon3Bogd4FVA6puURUBvvwcEkSB1swtziYtZBjjQb5nUBZjvlYt9C4HoN
5U4/IZMzNFEuBCJd+10PctPYEwawCS/snEo9PeA+rcCiQF4Gchizm/DPBC877IKC1u32Aj4QiO+C
K3kvti29xRLNgps4KAGtZyxEHmN8JaZ5fAglY/rQynSkt1s3IEsgiv0wf3KNFcC0W4swnP1c6dXX
WeRAToC1jyEjDEfDF8Q+Tr353C8Jjx8GBImYeH8NL46Aaax04QAXNrHIXPTOtYXvp2tH4mzYPZ3K
RJ0QSLq546i0JUW1eK1uY4PkpWwt2zA6JZum5DYwURTswbfPTdHxSmDh1KPRmI1I35AvayptclNu
lVyfwLQkMyikupy270RRUn3V7RB2p5DAtnsKG+fHOyRgTPOHDvHqmGoUTdbbKAmM/+FHKvVts9g+
3W2WcoCCAoNIBvLagidsjIFwdZyTOxv2xuWzRwnuacJTkIXd4rjN4fNg0H8kyVUqvvC9gEr/vlvQ
cv0SurYyd9O8ReqcosJxu77PaQnfjpj9kjcmTeRXoIkBIFnKA20Am2OTyY3C57zfYaZucWvEEXpd
8N2k3UUE00JyHwTRhMuEjxOsP5peXzuhgV9hhpiouJh06QJEZzRp891e74zfUwsAGrkItDqNg/AR
CBWMU89kmuLZYtYGpTVltksQTuIIOs9ScARhQWIaQClGqrG8j+t0dnucn4j1XDrVLO+zXPV6O2xp
Tz9Oq2UJtpZR2rMHSL9+5Gmvl8s1jpQcTW/LrEdu05hhDK3WQhGQVrjZgot/4N6L9GxqmGbuQff1
yG7AULwB0xpbwFUUHawJnb9YG4w8g0cudsD5dQskbxrrJyh+IoxCC9HLk4RIFzdE1MUghlQsvBSv
qQ4FTBMqBDUL6LecxmHOGlhXk2zgkMSQHDKOyb4DQaqAEwOpCecvgCm2JsjYjLlVZhTH67xlVTfA
uJShbwEL536F0xk9V2pNWP0JYQFgazLr0Mc0Hvplpo3M3YgofAygIVtpVEykhiqp+HczzUiaDig/
gG8lcx5C3AZgk89jmSPzm7wQ/HRws7i60idR/4owY+9ewUYoRKBehthMO8AEm4VfICiD07+Xdg1X
b5LuiMz5dS1CJgebbb6mF9CuyhasRI7BXxPj/RySxXyi+kGZbheKN5l8YMv+r8nZfhIp044sK4bu
bkeaJw60oqF/zQ1G2E8C5QHBo6Js0nSP+2MI9Egs4Z3BMW2Of/7M/yB7jbCfRMrAwOIZ4kpwIgEu
v7Eemvmmd8GAOE8DoRkQ6kWi4SIVY/ywGmC22KxkEOYgSvA+/fmT+CPh3E8ayWoF7N0EU7ofUMzb
FQ38WXfQwY45BjWQ6CDA+enPf9Mf6QJ/kjVPo8FHjRC2R7bFmD7PfihtoSsMuAhCMNegXSSZdBhH
V6/+m1f4D9TIPwdtSUgdcRuJ6Z5x1MvMSFDajQCZ/5s/6I8e/SchpUY5pUlrQSGC6r+2U/TquC7/
mgb856QtzOdjr6uS7sE8Y1OY/KmxHfmLD/6TWHKOolkNltE9wOcdNMhgPCJAjn/+Nv/Rq/KT0rlc
QStS0bB9FQYGN/OlzKIat/2/9ug/Xe1xqwmEbnhd4q1HzPQsUJi6Dc9//uB/8An9OWWLTeBO9Srx
calTEX83AJNcHjIfoyKLx73OtIWx4Ai/HtV/qWmS0J+OgJpXLkX8EN2j2Zd+TMbJ3MsIuOqf/0G/
Oqn/H1rcn/O2UukJ8KAq2fdc1ICehfIOrAr+9+6jmb0mGLnxX1QSKXZotPwgt+ZDhE8aPZamsTWW
lKreoWj0+7oQtJBnc4pZ7Ldn9z++rf+zeh8efnse5h//gX//Nmhs+VU9//Sv//gw9PjnP64/85/f
8/uf+Mfhfbj/0r+bn7/pdz+Dx/3n7y2+zF9+9y87DOSzf7Tvk396N7abf318PMPrd/7/fvHf3n99
lA9ev//9ly/feyhHsO1Mzbf5l39+6fT9779E9Kra/s9y5Osv+OdXr3/B33/5X+p7PX35t4fpy/d3
U//Xn3z/Yua//8KTv6UMcjgqaBwh5eGaMuTer19JGb4CAIJFAq4cfBOuYIUW3xq/WvwtYoynEBUi
w/4aM2sG++sX4r8Br8Guj4djSQzv9P/5+3/3Dv3fd+xfW8t/umWlyfVXACOPhEAvOaf/5W6O/Mkl
QqLGfrKVM8+15fzDlgZKF3QQ7IJmPG6KIMLipcJ12MNIJGFnR8Xfv7xs/3xe//o8rqzT7xTfaYKn
gU1HgFsgCYMV56fbCtqJWBN4Ee8GRE2+ttxb4CSiPC0VCpzQJyhukdSUbbim+hJQnx7skUPiAiZ2
pUf8p2YfRO1wGNq6/0xrCD9VDWgRRFTToNCjpA9IBypPaK2OCzhP7H0tG7hd5UjbXYKV6LE2GKcb
RB+dOLb0PBiDDShp1ZW7YGpdQWjqdxAvwO+M3e8tAhKK3YhRBULAixsGxuyqWIIyW+L7fQZdWXSC
SmX9MgQqzq1M7rEwBEf4xmiXbWYmX2A+6O4ogfk9QwYBIqIRy3izsjlvgLl9JVD0fI/aiX4Q+BAc
IO5eznPrzEMD2YLMZN02YJfc8BUOJnOybJkudTJH53CI4oJB6LxnIpkfAASXRaJivwslOXeDPmJM
gGoO3PUL9HbdCEgIjqcEp9VbZEsoUlgYv9QoQ9lbTNgnqUiZbQuJb8e6Cvb4lvCwpiUrBldPR5OE
4rYKiDst/Dri+m6PVkJfoPTU3kBM2gDiSaqddqPepRYmwNyOiux96uiuBGcAoySbP9AR+iPRDKRI
q7F+hnSavqUbL3FgYdQlEMgftSEb/rTxYWu9z3oWuLuqb+UHi2aSj86BFJTYK4+g4MNsGuJmN6JS
OCfbtHwfe8l3rG/VY4KGHdwjWWDvUCAznZuKJEUEnBReg7ukHo9cBTd8rHHPWwNoosP0khJZ+wyk
fpRvIWB06M0B2wJiT1slDi1CoDNj2HWP992R1UGhyq3NDTY3w8wDEpBY1tXYeVILEz703c2RLMhc
QhIeVDptO781ElU5yswDECKI5rwKgq/pNq47vijU3VGoWK+pkaDzApglr3pwDcL4+v/Y9wqbxAGo
W/VxA+8OzVq0+LsqceC/6yF6DEHWPNh+WS+hDrZ8BI5UuA3+HOBnF6g6wZb3djvoap4fu46yQ9cl
22Myl6DMt6DJewJ8dMEe9ND6Rl2gyql2JG7oDgIZdoKwPslpPUJjosI4R4GuPg6wY792ihC8m+kI
LW4LLbfofxDsMrvIif4DBP0A3LABF3gMhKHVIzsuK7yIa70mp4HO/KBUFe+I8gIZh31a5X0gxA4a
NJ6vawmdWkWa4wRua9dWPlwRAjqAooOIne4toQvAetBF91jfWRHoFeS36n1/lLgXnn2dlpklK7tA
a0uelhVTgTL3q962g1gGeseHxB9kp5YC8Hl0V/H6InDI7GKeXELb513tVpgDlL1ZItJ888NU/+ir
1eaiw1AfIQTu1kMxcdlSMr5VOPWP0Dyw84Sk/Dvlkvm0qYXuA0TUXAyedj6Cdn2qIEb4EmvenJmc
6XF21n6bkm58wsnMQaIO0+d4tBLgmiwB3zEYrjVwLwWQvWLtiSc0x6wD9VmZWusPdBuhloN6CfC5
0aPdo4Dd7akRXN8rINiqgGtQ3lngdlCzBXIvK8AJ9cBBlKP3vM4jEMBzEY8hgV/RLgSVQsSxYmnK
V4ibyksCB8QGWZOAbhRiK7zPAvsP/QQjgH2EVIB1WRya6dWMesvbqKwuqJnpz7j5LXclgdgFZ5o/
GG/V2fm+/gQ95bLkvJpwXdcLaJmViBZxZ05VeQz9BbmtdUvP1/qPZEe0gDAJiMJJKzXunJ3VmSN1
6i1BqfVxkwMExgsyrkD4puygQOVscD0I/aMZWq935TbNP1LDTVYu2/zWw5FzRC/mRdXBx3F15qiC
MIK3BE4Djqlxy3QXCai6mJhx/W/JJ3AWDL0wdTW8IfGmg7LY4xeELj2VDvSr73t1quPSdcVv3hks
9d0DfA5LdOhLiEhOTPpF3Ooe5up3FlBjnyLZJ8+IWCHrftaB/mJwKXwpy1i9Dl0d3MEuo+qsHHCD
3kUTflsvNkTgQGiL2PyxTF6rZXlrexHceE7X8iZETXPOIP9gOZ2BN/5mw0HGITkDgiZPv3lxkAEJ
gLrx7EfkY/qEWyFiLV0qO/k4GzOcoI1pni12vec6gsWoAO0b0/sFuuEfVQ/Ny65uUvZRjSv5BnmE
P82AoA6+WdgN8wt/F32K7P0yDuUx4BG9LWUCi1owuvEZWZ3sTq14VRHik0IWOCZZYoKRPbUlGz/1
CRuf0EGnnn0/jkdY8pZ9ZSrsfuAkOcvAZK93ZCvJMaFNtUsNZpdfYxPmxaWvpoY28mKQdybPS/sU
AAG6keCSsgT2kV3YDqXOJSJYwo8Dmv4+OSotvNC6AQDTd9VMds1g6WcGFk5dJBiTYTc3apOZ6Xi4
66JgMhlKZ6LHSJEBx21QPdaOurdu0tELCRx5HuaoP4sIMWgxWYdLCfXbi2ICIicYowG/LngIzFpO
grSZlqKDNhXelHi+idIE4LzgAfg1ZKhHCD3KldsGMDNrvAdjFVwJ8nJ5mdZIyaKVIzgOptr13qPJ
ad5t0FmQbLtCaKj7GdajjJwtXFWdSjOsX+s0cMUw+fpjFffmLiVVD8lCHeWqT0i+4AXOYcQ6xj2U
OoFYOZiKdbtYlIsV0ygMMkcgucEsxg/rCisEDtW2B8WBMoF5vdGlChK47kA4H1MDwcrZDLI+Y5yB
Ny4GkYVVpGQf4I2oofrUuL8fhEyjB3TNbLBhIP2r3QZmoLsl0xN+ak+lbw7QOqEsqKeqYCh+v0Gh
pN/Vg6/6QpnJvOmSbVkpqYc6K0ZuG4JFcDsicCqMNMiGKEWk6rBVl2XzdD8n+IwmEF3fMjhgsqaa
mqxJMp281+FpndQbcPEvCPjKJEG2efo2LY7EORBcUHmwjHzFfDns54hq4JarXz4GtR8fOgi5dqQt
u7boEMh/f6VztoMH6g/zfisOyNuAnK4V3bV/LDnKqmIHipaRAksawqZgN6hzDko7i2yvd2sZRv7B
rGE8QBK5UcgKekQl0DqAAJp08qZpRfthsWWdxSBQUCGFIido+eXDUqO+eif14N+XuAezWg1OfuSz
KAsVUMhzBDqWSC7BOOjcQUjQ74aeQ+O4KhPKMkODDm61y9XRxs3a5LLRDladsq+OdHXJCaZBvWfj
pG4V6Ot76dIxxnzbvq5DDS33Ui1BIV2UlkdRlmN3lFyqWx5zMBLRRo/4k11+FRUeUcgWfbWmIg+J
iw3mauPDZ5w2NQD3GgRGUa+IbkNB9K5fyuXcorppavmeQCq7w9CDDp5SVbeOUshobBd82Vx5rahm
c3DmUn5BkYiAvDCtg8xvcfduVVpdWpyKuPvPPYxpQGqhdPKlL9okVHcot8L0Fizhq4YW8wE3uPEG
XTDJjRAB+KYEFrsE/ApMQ0P5g3as27URSS8rbWIM0KmFEMqlEU5RHbwGbMMZ4teyXHOhVfi/yTuT
JcmR5Ij+EDHi2NyBK4DYI3LPrMy6QGrF4th34Ov5YmaE5IUHnikt0peurOqKANzNTFWfHXRTAuoo
3PZlm6UTB8tg2Q9dLPww87flh0vk63nlFD9YiSEYjJMnKs2qCMei/9PdBWisL22k7jvCpMs6L8Pd
zMg154e4oyjIZvti8w3t8lUrPDCiJjOqnJ3kokFMb/NdmcXqRvwr/TDH7qG15LBHEe0PBeNj7Nk0
N9fOTfRFkizgILGK8YhXj8ItSa2TcNz1LoViwSmqS1EX79Iq/xix9zhMHmEEM9XEFrTYZ2k1n4zM
42aCMF4r1QfSHLbHom3LX+yyHR9rqi+00zhhgY9Ojwzw5rMyf2ogSQOWt722NQPDZT3ahpPSS21z
tKZruTe5kJJgSlZ8tuRyjlja1jC2IAilpyVzz+kqcWonF71l8paoxLxUHvZCnRP3DVGPmvsSMozl
S/nbY1WIGfTT/AYxlyK6SupQemvDRjCdRcy09HOyUtHGXeJcvGF0nh2zJNgjmmk3YFiOlOERReVt
v4zrPddl151JCVqJ+2Pohmrl0TCWrojYsnmMsT4e8HiePc3a95Soj5ceUFh5ptdwrtwiourIzmj1
OQtQ8+XSWa6IVsndFGx1PZ5MVZr73MiR4R0XcackBQSFcTmSzTi2ghpicyYvdC2J0sbq7VO8lZx/
08RXHTe1EablisUV3+ElTVr/U7iNc8Aobn7D7OyErHQtzs2yjWSQzORWGC7xt9mfjtuUW98R9O1v
Um3NCxVwfhoAznzoKq5PLJg0XsxpdF/01mrOSkzaxB+69NoNeUqwhwVQgqLtlwlD+eSZjZ0HzlD/
ttkxFxjOcF3a/ALSxI1WEf8UC3efvYYbNOBwzIw3RCM0ynWSQTP7/dFYC3VarNG/zXL2X704H6KK
qFhYE4uKJlXZO0zyHpbX5ipSdqmwby2SguSd7dBFivIlnxZNnVB1PxjDOVFJ2it0aPFPPYEjjAbG
WdhZuasAY5PhHPqz8vWLi0/C9SoZWE73UFvfWrHcRhz1kJT21iC/dDo/VrMwj6Q7X3G/7RMDw0rZ
HWNt3q8lmTCBxTtDafitS/zPsvTJS2c/OgYbxLawyidehWC1jOXRJzAYcM1UV/C+Fs9xV598T188
Ny3PyeJsF9lBBFeuVxxL7R2cVdehxhRyjEV1zxsWyYFFSq/CZu7rrdUUss98iTacEJqHo5aER2iu
GHTqX7aV13gHFBJ9NlcyykfOSDKTx7TO7cgdCnEgRBvva63iy1LgCsUL2B99os1xULW5umYJ+5m8
RUUb0u8JUm1xyNTJHNMLu1OPIBQgtJiZ+940argKFg+9Z7nTcOZOgw+Oh2jRQZclo14dr0TKvHx0
91ufNR/G7BeRZ9OibJI5c7n5zQU/z/SKU/9JuwJDiMuvxyiBAnoeyvZPtRBIJRxllEHiCbwMrIQX
jRe1jH33jJiaU+7pOGztRUeW7tYbqSmy88oSv2z+fjjuRz2ECt3uczS89jThBHpaxsrdx+Qj0f/8
oGfx325qF7GX0xCOdiw48+pPWxriZSKKQYez+OtzSTwHn6Uhu/3goqfPbG4K5lnw0SPo4/yYCUIY
5B8CNIZriXoXyUbOVwVI/DrZ9S3JBJEY8w9x35T5tzr7/usiNOqN/QSL/1QO2c85Gf+sSSftQDQ1
hbjVLkXgyqQ99mZX77k2DVh2BdE7yxC72ijnh1FPZBSVkR25uY64fI+m6hFnpmgWHjldvzx6Xs0L
pcodt+0fOVsPRuX6h15tR9cwLy5p4oBaa99O0xdBiaQLYV7rU8t18ApeYH2w4/RrtC2MxLXxYWe+
+1jmy/AD2Gpz5L8HlaZsUTQQJ7ulG6NEMV4X377VNoDQfBGhqkmhtRZh2dy1PjnAE7wJrfth28TY
DFxnkbeaH6WSxCCk14Ub0WJqaCzdOsSj8GcUvRVMXM2Br8gYafYDk/STf7UiWp9mp1IvYTqXby3J
okBjrcnaCW2OC3zPHmGb4cahqNZPo/Ec3h5D77I5xklXYDJ7pcnu94WT3fIYBoFvDk9zV1DqYSR7
Snv7nQ3WZIIWGwdYIagXYd/vlWmNWPmz/QJNOHQyq2CUZzoPy0JQzSPaFekujyO3kjty6TtI8HUX
uuZ0dvTV8MWlmbOM17F6xSMejFN1jv3eP2b9+CA3f+mifhz9aKzN8i1p6+XTr4YzBkGyYjQcQdks
R9kWywFmp1XtimWtTxk+tL2hpXkyzNQ66t6cntptSr4n2uxC3tAftPxvdleEMyHBABPYb8Wc6w27
Q30yKX1PKZOhXbVMV0MWNNTEEfZiUd7RsYqc3mR8TErGLeNYNx+2mRM/z9cxCTLDs3dmQ5q7GiY8
/M3aXC3FxIy2IUZi2+QrqVvyeWJbbvXmLMwyLdmepMzHqDOWLKr8BYBsWQU+eB2+KJGQ9o6znbLU
6gdtY2fvk7s4DzxnO2tcr2w76a+YdregzgVTrxM5DG/Hz/YkIxzjZNEp7mpbrBF/pvrVbHF/xKn/
6sf5a2nV6UHV7OrDy6c/jIrJd+t2TyOeuiDPRLbTWK/xixpwv7jnqZOxzOapgw2gaF5wp03BRp2w
bsrBeWG01WlrdBO28/zl1pi4V07xk8wS51YIS2N1SQ1GxIVuCA8CwiiO82J7V8WyE2x+4DNU5Ob8
OoJtU5RW4EN5KX4rRl0Y2lYghDJfnvM+ac1I3+fhvlC4F0nyactKvpHO1tfeq6tzZWMY2PVZHmMz
jftKB/G65IcZGxnZXryRg7ZBdVNpUlDpMSodbuQMslEekDS1DM6FlTid76opuU5yvZDhMD7I2eHQ
a+6B694wzTffdVm8gyFKg7yoy/wK5SS5qLgxj9NsCtzBScXTWZUkRomXqgdlyww3Vd8e+RF7J6xs
gMphWx+ZX7gnlKz2b582lI6x01/njoapMmzxbFVu8mjI2j60KaBuMh0UQGAfTcjsIzfv1JTuVUxD
1FH8gXuwCHAzpbj63X09TWklZ7jH1hsHf/U4Sjs9TEk7VBhl2vaAy8ZuMXOUQEUK2P74MdqGq09t
4eq0E2O2dmQSVq9W+sOTnBc4E2b9bpnebfSJGql1rp7ytpahuTh/Yl/YP4Vt1iluTjv+HRdZ+UYZ
8pX7Ls5O3T1bY/9m+Xpi3SwDrxETFGyjBgeY6i/LInhcXQZfnqym42Js1Y/GzdTRa5w8REcWu6nG
GpwwHoySVW9PYpyWEB0BuMeqPMZm2hp4tRwGdJIEXAkeqM7y5sHTNuG3dlFs/R3epzXFWmR13zIT
hwApILKJlisftiHJMOD27XcHkAm7KGI1H2x3dNpwdOw0aFwamyR+g8fgnzxypOSS6kB642XB5c2B
t+Tn1VJ/M8p/WDvlEGlGUJwEi9uE03iHpRSkl8J+00s0DmZ1lVv8NKrtSSbSf07JWYasDm729WD9
qlKPh9HN7NtSUht3+T3gCGnqxz2cAZTH/+4PpneUTUoeyfUcEkYQYbAeNgYSUZGfCGaYR25dWmPr
nFE1veeFSYjY5PEjNpecx8UzjjR2uIm64nkgvhwsCFN71Q5Xk0K99wjWsnQunXaTtfUnQLrGw7Qu
96yJ85YCXI4qXSKvdHiEUkNO0Yg3ERsVf/mCHTqm/WhsrbiaSmyBFwMKNr2Eplhrn8mQ1JehWl5M
q+Pl7CpFwHQ2z1bsv+LYcC5pVb0KXqJAuPMe2Iq/wwL+Vhf5w0rwIUwlaayF8I0ZbNpUKgTFI46y
6oa9RYXDWcho1NkN/sSZPCsNEIbdsilTgM7hYZ6B9ZiSA9n0OyIlviF/165iaknuIaSw2Ph63f5U
8xhG6527Q0utmz1G2fw2pH381G3bdl7BAd88fyhC3eTvbiKfZZ/7+9Hxf8jcvBT4VgnJq4Pj9pSC
q/3sUxddMkJKLGyIsrL7WMf8051qBq2ETcK2VniTn+N+SqMNgeW1c+0ytIy6eLFF3V3avsbgnsj0
wyWuedTdTEmz9HU0YCVNNlNFbdo4O3a8G4dy8INkfF7Qmm7JnObnnHftR7nEWRwWCr+hM5CBJfjE
G5BU7tUcLXSx1ikJ0DbDOcHXGC1mdzIl52nguIQoSNpSDWZUC0GuVq6TsohxmbqOYOQoWRvYlj5f
o1daH6JNnXsBhFHQW4rqJxyrgfcH8/qV3zQ/k0d6HzxGVIVh7WvOt5u/FrkKjWkxfm1s2ttxH87P
2bxNp6SpdBr4GP4/wYoab/T9sIx4lD+WqpjChRl7Gukx7R85F/qWv7VTfJeLP/3Cr0dfx9DAnxCF
tHYJJFZuppneOuOHO/TZ42QsvMar5ktAY5rThxgP8hpsQ0aZWcCmeCtM2Z+gRGwcV52Yvmah3PeR
DQnkN4nt36rErSsmmY5D4K62iscEHyMWp2LxiSUndwS3whXehI6lsvexmLsTchRlXDVa2Z6O2jkq
gKBbIOvG4tdaJfgjPU+fJNx/pSURjWEdftGWQ4NoWasdidb6VVDwIbhtDKwgADAS6UfhXSZryDgp
av6JiGr0t1XWKSWlcD/hl/Au8Z9FfzNs2f8kC5lhaGVxzr4ZJ/d3TkG+x5QuT16cyBsq6/Iwdpix
XTZCnjo5D/smK9znUTqcaKlKeFBaxbc3ptI+GkbcoT+RYoIc4t8nXVVAqTj94dNh88+wYAQ38+wo
lu5FLg4yJDFsVjE5rhHmcV7cBkMur0zW0j14M9LVky8A9rblEBBdkhmvXz4lkZJLGikzdn/W5Pen
nVOI9txDwnq3Bt+MLKayR0Ju9mMxG7oPVezNSNGWHdqtpKp0WDpKPoeLb8n2KIoH9ghDu9q8H1VK
0tYj4/PEgw+h3PDHU23V1qOY0h9+z0QvyKhpMThOXw6MmrB3knanne2J2Bpmr6b0sctiSSSvzub3
odyidv1sMiLqog1sq35AEaz5+dZ8T5o2mlbdkSz1tg9iJiIC/tXtxnyco2UxVRAX3RkTL12H2roj
XWC6720jfhkb0gBqlN+XeEjXXV55LTbEqbvlHsOvhRHYi6NjEHE57l547Om2T9M8fp6rOdsPi7F8
sTn0D3Q4N9R+7DxWXVd+sF6JE1F7IlC+nz2P5HEOE7SoMuz8Fu4IKorcgIPG/iVjLEnXofP8LR3F
8KIsBJ+dxSbSKSwtkV1cf6UkSDzHjBKbO9nVKow3e3ldVm0ewaVNB2fxadCwoKIgnrC3I53ak9rd
b2pF47FTd8ZFgyEgwPUmPpbxDqAY+5VpylTchVkTIsw87cg3v9GZUaUMTnfw6sa+5XMO3nUtsmjV
1nf0t/hCIZJfC6rJsGxpaNaslBcSJ8Sq8rzYrWh/tyJP3W/K2Hbge+Z9ntnrsR8GddRN012azcz2
GMHFS4qLEd4c92AwNDNYNKqW9jBUc/yaTot8YFzJXyVHFFRt5VyQps0nPlX8+9JZm5sZj26IulYt
AXZhCxtFwzIt8CHq77pW7D9DfaEHRHVbztB/MugQG08Ps9S3ZHPGR3tsnoxkiyqmebd2GeSJ/FDu
B4QK60sCe04ErSDFGyGrgEZrYBf7W/23nSW7A2eJpAJJbvxdYB3YD0YRH23QNUlQ9411MCkULnik
jwU7VH9oaBHmDirprILErbIPvt/vq9WyI5whAlcXunpA4pW2bYkjmfefwsnTQ+pkJApJrLld4DCm
Y7iDficix7GJY2z2KHezlkiKnTldgNXJ0Gur8WtY7fUpX7kfm1blwYDDHThvfVGV2/dBI10uGzRz
6v92TbOXAcM34+KcjJ6dcEIPtXhCa9hnM89vSXrNLFz9m02B2Vvvd+o3Cpx/dUfznI253QT02wT9
PWvuKs5CsyD1Z9SfBoLsY222XeBWlclTAeNHaLv5PvsAK7Dk37PnCzHhC3dB+osZKJ2H1dqPiUUC
E2MQWVGvKh8R/heCkxVgiH5xxAUUDa92PiAwGW6Ldcv4iokZfvfJA8lQ1pO4MH3mtplyN/8VM6yk
TSBbebBnMz/i2SGQWo/tNwZDX1m6/ZwXv+Aal927bZE8yVoXNz3XafZJrHT7Nqzg3ziFxHqcO+p0
eo2ebkoUuAPoWaLEzyZIkkv17K3lFsYVCB4WSKud1RTzkYzftIVM+gYYxkntsK6NPE4yEwdlN9s8
GOGKcfOfDY5mLLHfVPeM4mUGXVabTDGSfjl6BtSVLTW8g9Eu1vN9z9lVGSivA+cRlBSGsxuT/oii
fXkq3MQ5WtDAPtOhst9bPWi8DrhWUHsEZg7DmQ79eJ+PG7ozH3JrZu4kutJD8CKPNXc6qjMXM5FK
uAmyamXQPmXQL80ZLBcxmauAQhgOlYXJp9rIbJHsU3kkW0nmX/V/czODnVbH7YglHztDp4ttZ9nm
m2K2H2bCJOjFabpD3y2vRmE9uVO17e9khcByN/VAXgX0Z7YsP6cCpHrQe7MHBSOeO1qkzX8QmVm+
INL6r5bhLE8I2PKn5aXVxVglulolpnPeQSMLk6Qg9lOn3qvDArcTpvjPnjn0HXvZbTc7W/QeJ013
4CrF70Ly63G0yhfMe/q6UHMdc8IykTN7H23ZpZAH24xS0lvy9xa/ztM8Le4SiNHJP5Z2QyMwvA1z
UzbBu7O3G3n/Kqx0PN1TFurUp/qQlnN6dkvYbuRJvXPuug9NrKFN2qV3rOq1OjHLmMIta0reiGU+
E0/Ynre8Y77ZKVVCzFzFZwyp9sYrYX8zpP3idTFolWZ+SrukilRMF6e7PokAyqVRueTPKTphhhvq
6HiK98f318uaN0xei6V60PXUhVWnTzbl7HNFru4400Rd/bWE0EbzZN8a5ddH5n6/vL55c8R6SRIE
I89wz1VbItoILxmPebyIz5Sc0b4vSv/gOg58klFxcA1o0qcqr85mLccLMwE8IY67RJlptR8FufGb
h1+W/YMWEYwOoRqyouzvR7rRhi1xyH3SJvnRMjJsHfWIbUe0JCr1wABgGVdLBE2CLps6onjmmAYK
giS/7Lg56j2apIDHMv1pOpNZT5/gWs1mRnsFUuQD55YL3Mxez/gJCCD6yfI2Dcny4FXxfPRHb3vB
YlnstixmJOWb1UtLcfEC2t/aJWnZfK3FlIPgGJfpspSiD1Pf9P7KxY4/pl6TcN1oSu/gp1bz5m/t
I/KS/63KijVqspqpAZi0SFeW3rkk0U45BMBTmSrr2cxk9mBXPYPyjUXT5Hzt4YnZQPqrmNGTg6yp
yFAziMTuYMrLKnvn09Tzwnm29UwNF/cybiube1a9FPi2MvQE1/F/tbHvEPA0k18MCakh8vsoym7z
54wmvKQRGN2zN3zeR0HfRIwrKwCqOXxtsbQ+mG5kX/jTtkdmG/Yu8WMD1LOf/0kNx3xZ4Syd5rgu
3uI8TnfIArT3lbEGtt+oV1fcMVRjC2/Nk+nLlCCfh40zFueB1fV/iVFPrxXXK8LMGj+2fuu6eCeK
8lgOubMzoHGex9K29yxgRVXovUo8FcU6fzFmkTckq2Ln1ZBFeOSd/hHFwHktRxpwo171q66Nn3nf
sSGg4/6EUXQGQNsj57jdY9Iu5g8XGMmOzhkHRlUPgjsxMzAGgTUZWmiqvSYzyHhmeiHyRgFozWMX
FSzd2W8dg4wm9+ew8S3zr5V78QWHDqh3IpsdfW08pk+S4oDM8RKfS1Bgh7lrSx5bWn1aZ6YFqFHW
y1z38Uvu+/UuwQjwVsXZK7crNY9LL831S+SxVAotLdWXXhfLu5zT7Qj1C+HJKHBbW5S1ETWy/ubn
zcow2ojTz8mBIhv4RT4zdmC+TWALXciAvrxXwnYuvSW3H1WTyYOXot71Qwm4lZYzJGPKdYXW98o0
bDi6rrq7++6z90aM/V/MNWvI+m33dSNKeZrWsSCmtvbkpzP/3OhZMtNAieFVbYPBwSAPcFYxV1il
AfOVsTmPJQp2uTwQBHguN3PAGTdM+9GPvT1uMmrOJDMOFdLNaz/BLEqm3j0KB95u2EP8dGkqV+/v
ZkiXm2Kr3jVucmrB3t5nhQSwwOrYhy4fu0cn7vU5JTtKC49RMNDK8fjIzT8cOMZtYunfsJMwZ43A
LQrOoP/AK5bnd9bOPp1m1wwLr/7jtnW8W9y4+CqGNUFCwTL8Lgv0D/asTE9TFeeQZPrpgTi4wIlU
YYbVE0i01MmrfxG//x8b4W3fItHwvxvhgyz90f1P//u/fuDf/nfvH7aAiCqQ2P5pgCfs8S//u2f/
g+ZbWRJHu2u73Nj/5X+31D9cSyDvmIxrpSXvC2z+7YC3nH/wE9BFSDW7tjL/bxZ475/5r/8OVSg8
9J5nI0s7LqcrvyV/0/+5Aq5lxWePS9U+NLHpvOWJs0XjmlZn2BZ9hMQ0HiY2/qa6XBi4ed5Xpsry
iqgw8uLwL+dQYRgEQuDob3maZrgsN3kz/QpGOqmsFDkRSArXQSflN2ubqVlnQsXXWKO+BnpAMtD+
Kg8Jots3H8/t361Ww7cU4gRzJ9saHqUylifubzggvTBCpyW7jpJnnReIii9jP7cXp6/q82r2lA5I
Q6cEeMgSmZZxLz42y7k0Q59f8sK3+4B2t3rTWbyJk84c4yJy/qDQdXLwg6mcJAjqMn5f6pwco2u4
F+nX03fiVrSzuQE1JWzVmn0ATxLvsbvOjPvshN/brlH18Ckh4iagRn/7SQxNCSh7fe56iA34+2Fy
Wzn4iZw4+lWUOYiRrvapsmpVAtyTdvdsNMBsGYtn6zMc43w/laq6VZ6jJ0zYY6oJX7ol1/ywjn+Z
qRkvMK1iYEBZPP9oTGDUzGFpVzC4rO1DutxN+a3wymYfK4eeI0kxe/Tbup4k1zjDJyQ9BG7qHwwp
gMNHVV+harun3DRpNksHMkdJm3m0Rpcx7WL/TYe741WmyCH4m53umBuaArr2xYhBeRB8u+noWzog
1p59ByyrafIBg6+DaPa9Mrlma6H2k213v9ehyDI+jXg8jPg9fjXanL/MYZJn2oDk4qZ9/YxRxXqf
MVrcQHLlLuezUMbebURu7BZ0QsRNh94jVLl0z1TY65HBlc/tXzU7sg1ICaxbLs/rVCl2G+SAfIZB
PG9uoy52bsw7U2J4ZMJdvLG2enh1hAPLi63k4jkDssoyctwpFhotUwuBj/GxwRyZBUp7w83tPPvq
tgiuwjSsFfcw7pWx36wyqGY+UiL6jKNMw6dyScbZDrQ/LdeYmEkptvi731X6bGjH+VIUzhdlrMUx
sTqLj6k2/QeqnFoErqow64LxcuuwIhiN09vPudBljVa9NyEXVoHXb/apx8NIHSN7a5etU/di1MiV
3prvxAzY0G3a7w2mWyIldRkxOTM+WqdbmPDUZ7GMxh5wbB25q/M4aMbqRHn2pc/ANu6cb3Ga7QCi
9vu6Vh0JFJVeHeHNjBLaXzhC24dSdq9t1/z1sz4OYxuah09svGn6cNic+bHEIq/w4ACTvAM6LYki
w0aIx9jFHhJKRTe9n0mRV1GL5wlb4rLS1vfbYWFnwQA2l3KvA6I/C5shrlOmmLS2obwy8pI7XsPp
vfKd6mYIWNDgf4hvO9AAngeJmzsAF915wSaMdA4SY/G+j5gj6P2BQzE5HpL0F2N2AQXPszAE1mC+
/bO3LWl6sEc+HISVwoA+6M38T/JD+DFqOxmws8GrMrDiDbBmZk/p35ldjRA4wJbdEy48FsNyACnj
HMTkiB3DQnjOHZraNONdLBNM5EGyxfG74qMNR2xlwdzAfSHlX3YRPhvGFKJgxFjlw7iH7LbdaJzF
q5d323fPbLFDWPBkL/DH8CYBr3+KLS/eAzDL/jZI+QM6gsu8chvEup8psHeEb+YF9y4rFyp7Gr8a
ZqfHFgQsLrNNZ8c1zkCIAKTG29cr69axtAJCkJ8dcUx1n47VuTwOK4p2TPi7bOphx97Q6VUUZvdp
sLvhrMDpAnHJETz6sWVwi9D5lLMMYSLv64w/E8b11Nz+cUvcC6Xseh2ELj47K+lp1pbjuGnjdWwm
TejG0y+gI7DOQ15/tAxdHryqsp/a6tpkw6mcppU8E8kmclbTu+/b055MOjmjfFHtCaXGeBB9JZqL
zdP0OIMeuaJZg1DSUDDOYJq+Yt8fvhTr6j/abKxvfMz6udSb833AoqAx04gFFRsbwGOSorGz+Ra0
oMUGdMxD+KRn7KVhj+kF59dWbdEcj9nO8cdLsW5OmG4T4BtjggZmTICO/IKvbptZ2lps5fYabwNR
TPyl+puHv3+3NkSUy9Sxz6oAu075vzVhL/P8Nxh9DHGsVIQiCy3ptQDLtx/vf7bKMvtpIHm9Jwe0
Hi2zkb/MOV0PMk44+tBg1tCuigoSirmAi3Poc66Kwc5ddy8OGK8OzDdbMDumhBuu55fU72GvDkZS
Hzw4qid/WxMWUKRNmMVx8c2oxu0dH7F13WyU/MDEBXtuHKYnYZXa5ikR9m/8rDpi+Yb+yTYv9pNv
GAveQYiyFcGh9IBe3XbqujRefrO8fvUAkVowjsofIPYyHmOdP+DrTx5t2l201S1OGErMvv4OQgOe
gE6FbezWpKqfKZHN4TS32fZWWxRvwVKzIUP0nSR3oad3tq3/7kZ8xIcs7gHKJWgCyu+TP1Agkn0l
GTmBbWKQSZYbL4Mz+ws1tm19MJGZ3+g85h/xojIOXbLrbOTQAuaIyt3mXa158aewC6Jcdo2ZMc0g
ogF2+Epzy5LHLmcuOLQNmiqH6JKQ0/FqlM+NCdynHyc/78YyXi3v0mKg25WsEwmA0x4rCNJi43te
83o+r9AmEGbbQICTIIUyb8wmmtUCnslLchz9zL0sVS5fJyY3gdGPFst7/IHoXk7RwViw/wm1/QFD
K18Uud+TBXDh0BLVs8ArGXkEC7SIKtean5OYZxrMH1driXucXenzO/x8NpnhyAtZNtA9FcpZ3jUc
wYhtHW6gi0oykCgQGmvXeMMVt1ucFUqvsLznuQeQ32HagqKT5d/MlUUWU8de0G6qmt9Vl2tMGOwg
SCi3jkA0/U9gJutjbMr699Rby565zpwHM6DF1+7u+CScSWFi9UcQiuk1rUcCNFPafmff5XZZmNb8
hfvGYorYfWysLruUWPHPldWaP9dq/aeo51lxuEw9+v06GdmlACrDEhpGH3/jWMzXDRUgi5bSgOws
Ow4SJi8/y6mz8K71gNUgpR3mcs6e5EodxTIJf68GE6tBrpobiUF6wKwqQzN2ZND2y+9SboQUm/Zh
9OwBM1jTR6vJTh1vyDRuCYZ2eC+goIzzlaIzi3K/ch6LycLY2HCs18JgT7qt8cxm13UgugxasDH9
Ryxi/b6sh/sqhSRTL3XT4ONqG2Hu09a4cCZCVMSalL6VLedqUK9LlYViHnPKCL/dLkpCLyGxZ7x4
YrXFF2RIT52nuCdEJhu2kTV14fylyIKah+5sfnBJtYdlRjJS7py0561sqf06T/u/MTOYJrMFbqPe
mfASFa6CfTpuN9EbN9aluS8Uk+s59xk92aLHltNlPtXc3d7llXm2srjF7ONgRuJ+K7SZHMue/rgq
cO3PQ36x3UY+cCIMO7dNyqtMrAn2H9m3T7yE9tUqDVKb1JnbQzewYpWmH3hQQWX9WndWd+V9dUdq
L+CfXbtOz9poWcOwKvR6xzCZnzSy2iy4Z46ImMmYHVp3VbxupCFxcpIN+0JzLq92z9qTEIun+2DX
VCiAixk3UayWVpAmsmbdwODKsC/7WAZAlTISX22XbLtkE3Asddyk34ROzUvXNOxqSNkEe04UJQb5
xVOti/JhAnJVsLujvFmTVM9eIhwgQIqlyGGOceg3IMH/pO5MlhtHti37K/UBhWsAHI5myp6iKEpU
HxOYIqRw9HD0zdfXQmbVs5tx0yKtzN7kTdIiM0MiCQLufs7Ze23ru9Kdjx8i9d6ZO3dH3w8YqTAV
RRELXDyN6OXDQEGs7pP5XHRjgY6B6Rl2r8F/aqYalnCNEnQ7+h7z+XYJr6gk9FmkpwydaaQb9ATX
UxLWe1atDxoeLV5eYGuR70T7zEeOP8btPrLVvV3Jn5XVq0NYlMZxTEJMMPSsTR0thqS7uYTW17s6
32QYOx/NoSbGg7HEPpQZzB8zFOvMSffGUmLQKT5wIeY1eMWi5GzIO0HsX/w0EZptYmUcbHfEx5xy
4KZEXpI4AoMAneg1qAlqoFXyROTitLIy9Wxw7FhRDiIVSdoL1TmBQoN/FnZTkRFhHESMRoxi5LsR
ittUJgA2yTqYYfuuwLt9a0v7pFCGrCTw601Ljs0GFvu0SsuoPXppznBwsHpkp+G8CWPSFZCnteuU
3uAm7nGSucFAGB5xngCMISqPH3lfIVmMDhBKo03pFJeZLvP9IPJy60bmjP92dvZahAF9+8BCNDvV
JFsFtrhJikZdQ+2newcM5FpVJCdVZkcIlhMvnTGNf3jG3smh1Jj6/WhJjBShtMI1PPdJ0B/ufPy2
WVvfuqhLYhwVXF+/xmuWjgb2UOH0B8fwwpfOsru3JikYuURRRsGStKjTxmbhbs523z9kZpJHW1fp
4CVz8vGDCWV4auBWyUMd6hUHGvmmBo0xr4Wvi0MT4NWIrtyKr65WIxoOIYCRjea4YuMwXwmwyR7B
NuoBWLzjmnsjzZobz/NazqA+lF9sAvoVitSjmLgVzdZ/IuhInlhgQJPH2j+MWfWBg1eANKaBR+4O
IU5NgPTa7L/sCXA1p1PTv4Nd7B+osYqWR05n75Pvu0v3ryLKog77bzxZ8TqWGt5tnkf73B1d8jjY
qiX+t6MNqhRxqT0eWp8uwcqHNLyN7VqfSFejwbDMiV8UvMD3krChfey2HWhPr/GefQ4uDnMBcjqx
ZiEY/qOn9N/dVzszqiqb8mf7K2HiL1CK/0EYCg/RoC1+24Dbw32uP/4Cr/ivn/qzC+c5/4IwQVSz
S6wXc1mL3/dnF871/2UF0uTUatmOaQuH/tz/pVDQakO4LAmn9mwM/HJBG/2/Lpz5L9AUwjctx7Zp
0lnO/w+IgpdgN51UWSycDQ9MwEJ/YKQIi8umC/IL/SGw495tMk5SrVzyG3AzTq8Ry98/4Fn+Skda
XsaHmUHDMfBcm8/1y8s0HDwTpG/u1qWj9K03DX9H414xq2/Tfq9y/U9RxNYCD/rrB/NdV3IcN00T
Sq//C6MnAPjG/hqi67AWzytkwCxadwYjRoBQotjkbh4/+lgzSFj0r91ggsqs+KlvxSSsvVkFyQ2M
fHFjVb29tecuuUEoNpyB2s231pjq87+1be//fGP/q+jy+5K8kmYhnPzN++Urpxcq0Q6b3vJF/fi4
xoVa/vb/TigJp2GkYYW1M/8c0Oms6VrxzzQokOLjAVsNCuwxbcTys6Zh8ImKcniZFBJqSULFT8VS
/VzAq8XEggDj92/P/s/7xHe9pWdsgZjinvylVwtCy2SWM7nbjpnrOZ4tZP6xXMgRzRAxMB09eJGW
Lk9ZK8ataZjq0Co6G7xn/wBiwHu1cZBephHjiqWPZmQ8jIxzcvzgHYYmt+rTd4GZc48CmYM/Eqjv
nbLSfT5V+vr7z+KAkvmPW4MDh/BtIRjqLliYf7/UfjxDmoNZsNVdFt1OtNPWwxLwt6FAjBDBMMJY
1O9ya5TN8Fm4AyrYLC8CArDwCx5GNzAeunFs312nF8YK39VtnhrybeRw3jTy7NXk7TEr7tceNmTU
GV1/bMsIDpBK3rVcfLChfAsk6TQt0RhFsWSJxP1B48g9pnXm3ll5Ud3i+Z9RjmB0Lui5WOEuynFI
cXrxtt2Ee8LOBnGutRl9+i5HP9ysQp+kW9GxQVqtmOHZ5qnOTZRoWFSCdlMS0vX2+2v5x4P7y2NG
USodxgHCEkwH/notMQsBjm4mubVCkV9KML8ECgzmYkPde8L6aSTDeOmWGM41YRjAn7o6G36iv6+/
O7pqcdkPfY6mxfYIyssyLH8oh1ZFgb+TE5O+ZwiMaYAe43hSOp8+g26w6NWEyGqz0XizRKpu9Yww
eZ1p5kuTMsdbP+2SXdu55j/cOKys/3Hj8GQuW4LvwJ354///2zOqfZyJYD/dbZNW/R18HNCKXFrn
qFnW71FXBLvKsmy8aNn8UFe+OjFCh7IM/xV3zuz4z7S4py+qVPPH77+Hv1lf/WWRXeYzrum7v0DD
MjXlfSaBuxDQKteiLn/SODo6LXJvb+xvfv9if3MZfIfeBv1JeEEs6X/9zkv2B6QprdxOU+O9mRTt
y1Oc/EMQ898siH95lV+e0swn1qoR+FdSEcdfJgePW9AVBD84bTHtfv+J/mZFAIHEHs2O6hPx+Mvl
45ZMtKbC2AIwtU/CyOfPGbnOrVML82qPDctuQYFRUlGaxX0Ay3Lz+zfwN5c0cDwn8HzWf4c//nJJ
jYFOeSQljCevf7EG2AxjiNTn969i/xXM5jnStzg4YBFlCWf65v0CK7RZcn3kzoygZX3Vjb2oRQCv
xP3DCF4siC9jgWR1HD5HCAAdcXoXNBo0nefS32DwnTZBBx6hjRzmI/Q99yig2pUcr42toStPEXjh
mGmZ2UVHjYV70TfMNbqD6otWxz8Q7H69P6TvI5Nhr3SAeHGuWrhW//Ywzs7M/MetvW3FtrOmDeqv
QGCozewiG/n9dfuPyxaY7rLxUYQzFwXX9deXiubQJknWCPCVu+omnOiE4SzoT6ousp1gjHTgUgf/
8KIcBZdN9d8XVxBlrDccl1hZibL69esaqPHt3BrCbZ8NT8jHy61QzP+DcBzeyDhB9WSNzZX8iSOh
Lu9eUCQ7b5jsj0TZ1qo1oxNnn8We4pFY4N43Wi9YWVHt45qUurZA7RTG76HdvJdgUmJzQE0IY3mF
W5huXdYyhRjGo0x7B3VVY94H4HIJvWAaGk/IBQxGFCQ6TyZBa+HC8AkREtTmrbaNbOeNA9L50Cbm
QOcPXcU0tqiU5gG6Tlg0WfSPqeM/whbuLrP74ej5szDn5lLMuaQ/KNVbUxrdxagSezfgu9qEc2Kt
cmKAienzkn2GKhLhZZUl79MizR27uIjIZmz6TzsL6r0TOQEDhVY472NsQwY28yet+/va33d8TuhP
1o8whqksQdDjnYPl7ZEtOq/aTNY7WaXptogDoF2YckF51vmdUyXpvTW6oCnspCJ9LsH4ZtWd/dWI
1D+jZ2x2sYX2K4zTAWCQ1ZPmPLhevgnZpb7Rexy2cVNgY0+mtc7cR8pADBQVnORV0WEdgBQfTSdo
tc5DGPUVnXYaJxBfAqAiiDtnouYEgTZPJBIBPHA26KyCn9NAW2HonqjWvxJOly+xzZAa41O+JX7t
NY+Qqedjs2sY9ZxDupMvVZKIhz4lK2U16TLnd2WMjoM5IOyiegBy8zIquj49apBDq2tgVZ1CrpH6
KGfpa/WXmpSzPeFa8p7pUf5JO7S5dLUPoDeM1E+/h43FhKk5mJWvHwC4WG9FpbPXIRZ7ph1liwB+
9O/LMtcP1OEdKmsarGQg2NWEhrAnCELN7YMIpw62AvnXFdEGT+TtaBIKjfTO0JU6ELFsXFMOWndd
Ui3mGtvcWFXu8cquxkqBaxDBl7ntaNd/GCF2khL55B21dLWJ+PYgFuXtQ9Rl33H4TN+T5RMOJmke
VOn3pnL2c/lkIl0gjna6VOF0Dg2v2SdmMgCUScsfYWhFT8T2WCtitWIO4D6RGmRW3hheNm/atmo3
czDTCx2VfPAq7B1pVZJKqScLE1Bd/AT4Pu4MwglvcrRUF6LXvjDsvxcAj9EtWESarGo7Hl+p7ks6
0MDhQTUjmhGMDromwiY0YA2AKPVa6+ZVk6mNhlla9festNoX5afuAWZQvg/EVG7hxNh02Yfmts5r
iO1B7R4SFGS72vDVVgrelGW6xYtTF8Y55l1t6Mbzl9Piygo7Hqq8GjAJCkKW3ULtbW+4xSr0JaSC
UTHSgEwCAB+FKUYYJhF/wVDRI3QxH5lhb+xS4fuXsCFugYwd/1F00/fGl+U1qwf3An9fr3gG5w3m
jP6Y5fJ+1qZ46KKc74ReYLGJmqG7cQgm4KFqo10UDAOBjGiC7VLfeklPmjeS49UfyAoZztFzKyJg
GULPJ9MkBlyWVbPGH5DspNNMbBCY5KQVJR9NV3S3vZLDXTyHyCOncmDaaeDCJ+VjE2XJXjrxewWj
aQfwodggJ0N6YjIn7cHDjUZOhG4K/3syRvuHGBLA0H5FvkOA/DwmYffeNnKk1CGlnbsTufMiwkqy
Bqqk3kZRsbG89GK0ZndV4YSfv2eyQzYSdL0wTQs+sU4fhDmis5pi+xPbbkbUVMJJ3x9o4iWN7aEI
nYESjbV7qW04wOR3zwfYUI8WOBRZODYu4RDnhtfti1l3WzDx30lxOkWWBJ2TfielnhC1onf2ZJMS
1WaYj2WqN0009udC9uEtITlJtZLMEt7aJedUV0MRflOUZyTEEn/HhHhqqa7n+tRaLdywXGzHJlV3
HbyCdWsPFmZwMWPCIWQC9Vfd4eMKChRlTeEsoMSF5RLecOyAIEkE56kURn9vkGu6i82iYOxS6hvp
NuXVcauHKMX1Su/L+IiduvyYazPdg5xCFINSha6cE9/GYb0E8JTlFgm3RBIUZ3uwSvM+wq/4QXh9
clP5aEQ9l52zpjPHc6HxDQF2w/yRUA5mk79hXJkftZAxS78kRbJOzXNGw3HXVizeSVw/1NZPonpE
sXKZBzz5rVfg3ov0vT1k09VVqX9i9judvNlLTnTWJxxDbfhazMH0RgyhZoKQWVcScao9CnX2wshO
9k7dxt8Y2s2IP8kr7CvfIx3KNI9xhFwiEYrtNmL+TGz9ZkyFuqez06Kz6MpbfAry1CIEvA0FOW5R
2JtPNoKRB+xv4lg3g3/rBKrDtJOoM4ki/KkJ+jucD586r3DVyNxcQ4w0D9yiWxhY3/1cRrsi47y4
8upldQmgVmF715z7Z8+djo0jtsKob3R3gTS0zRu3uAwZnU1yC/x2zVwYgmfne2csUOW1nWP5KeMq
f8ODIteI7F+m0JGbEv8TJwP8nkRS1sGqndtkbzoBOnzHzQFvVi5rmAM9xoPUj6cVxQ3aj0dDIm/g
YJoF/c7TyIMrgebUJAqAuTP4q9nJufHDtjb0Zixc54jjhlmmb776TuvdI88msmw0jIeCmNbzHFef
KFgsSGW14ASc1cUjSZ13RiMAazk/Sb24Uems7mUauBtAVFiBsTYecRCZT4oMF6gXYIBpR50bBcFC
hWR81uGuDvMB36k1RdveYJQ2wL27tG2jnikx3SU0PbZ2iEjcaOU1fX3niCB88WrPuuZ5a57tdtA3
uHPG8ziOzWeDEAOrQRVFTwO5PPek1covMZrBDx8e0E1KxPTWjvg5K/RJpMKTaqGF1oS8y0Tg4RvF
9GEHjXeb981kIFEpi20deMVVFx70vCrpvzL0Jh2iZ0OfFICefYO9ibRRKybQK+RMAv008MHtsF/3
tH/KVe6G5t4ZNA43v6sI4dZWx5dPPNCqGXK1n4hszzhnVq4G0I7NMG7s7KWUwfiGKoUQ67phYgDP
MArDbYKRj1lmmQR3+OXJak2BpwmKIcTiZIq+q4otyNNoTV278/aBNJBQp0S3MMfIgzNQVc2bNxns
cp5JxLbXRoVBHqLsZSTFhSNT3eiLnqLmnPTJlYHpd8dLXrvc6fCrTfZNrUJ16Lr5jXgJHmjmjusp
SutDJ+Zyiz8SzdOy3Zi2h5olqOdqaRGBJsuJmtWZ393aomYqirJ5B8AUUbPhFRhw83A89tGwwz+6
ScjgRT/VkPnBUCZfEb6RnKAv6JdinE9d+Dk73tUf7Kfa7z+sCjTYpL7JtHlDhewccsA3DxXpVofG
LIhyMnPvNushHm2yMs43pWmRxVnOmEByU9fInwhlyTODzFkvszkn+ZKkJlm3j0aTphur9NElOtru
7tICVMKqcaX8GAeITmveQndfhVI9ZMH4GI65ODBOKt5Jg5vLVY0o6kBrafjqE7LU5tyr9tNYMnMD
RAPMcVL+CgfV9Nl1pFbqHKOOctyQjEyh9zzJfrVu65KpYzIcetNi6lm2OHos0sXdUhXAPgOMiKl+
cFMaLivATVgXwdYcPVkML8z12HR8vxdEPyss7m45U7OaMaYpgHfxT34GGkedz0AlJvzha44xkYO7
szFu0sEnYwfp3sVjihJtHVqt25qE61sAsYZcxS6OQKbZ3h5gYcuS65QCzJFNLiTq60djXAgZHk3D
Z2aAJapnDzeViMt97dsBDzdWGUMZCE/C+YH80nWPr/Czpem4G0VrfvAM29tJDPBhcFDcQ0HrtqMX
AIUdcb0eBdO1sxmJMFlhWU3PGbFml5rDx5aMGWaLVlbuu9DHxC0c65Qr/5l0rBs7b8rvc6diwFeA
fJ3eKB9niYO30xC9Y7izFHWB+xAEtvktkllw7eBWnG0PchO/Uv1YlsJvuSqjx27IAUdxyGV2DCEG
Bb8RPAMtb588OHigUNr4BwtLdocEfHwezClONjE2950FHeIbMRyQZ4ooPUQKm2HWxurOmlX10Ncj
eL2E5HmtuvYOhxLoOwN0Rqy7EAEF3hyNDOY0kM92yjmwveZBLDDtdQvGT80aVWXvGOiLxuBQ9V6P
JaaLsFE3ClCWQ2dwNKb8pgz6BkxoSTKo2UQe7ZS5ng44zCBFZ637NVgVidFzUsQPgLX0A9FUE5RP
Y7Dto/Soj8lPNMBM1TRlV0WMuwbtSnGAtpa8Nk1ev1eJY1pbYTI4WJXVbDJHVUPy3FkS4hTknK2T
g9dboVSmsPHxKoNv7qM7wwWYZBGud+jDuidN2SIkd4rqe7bJZEcUWiZ4SiqFzNSfXgyrKJ6xIsCB
zXwJymUOKQ6L9i71xge8xR43f0/0pOYjGCvt6+In/+q468HJOFoi/wf2Swo9s45R+fJqRAhNsDtw
Cgnt1FlXaIGerdaiYWoi9EFREFc/MvLqt/3c2xerzyH7GBx4gN4Z/QcxUMk74bZFvQ0t2S4Rdc4Q
X0UUtfusEhx2/8zSKp2GlUFNOMQgfqw1HkeKKvTdbOoT8Go3P6TCMMVLHobNz95OsP/YdA6LG9vJ
XSw73SSHUzCRm7eaQ8ubNhmGItK2VWUYF/QKhHJZjOgXiZN86/IxP6AkEddsFhB7jJi5eQ6mA9ml
C0GUp11qf0udOaCLGiqWgnnumI+CNI92eUGuS1uSei4hXustwOvJvqW9t8R5YQfbQh9I5pUcKsQG
iGDJ9Aia57iXpMsYCBSHasFVGf74c9bBDM/cdoab2Sjz79LSiygwY4sk757l3xx6cZt7+fxqF07z
MwIvfzZnaXzy0av3LkS5BKQC9AFbIcsA381/BYWRJzndNaXrowcmXWTXy968pRumWM/7PBs2WBZj
Rs+lvsQY1++IHUu+/Zkl5g2V/z0hGpbuOgv3a2X5Qbr1xXBK2shHNDAYBQThwdXvTRWUmwxJ3Rsj
JZ6rPosp9OLysehD/zZccIU74ELfM5sG1BJI5rQOwxP6mfsllSyFGcDFpgWG29FQ15hA9aexG9ud
MLU6kW5vXdBQGzQ+6q4GXIRwYTcVc3uc8sreaiOuW/RoZf0qEOoeEravFwXtpGWFj9xk5Q1Wc1PP
SfpRclzaDkPZHnhUFUK2zrondtBw0cm1hY9LAF7Quh1bzPXjOIW4UL2IXXLs5zPCcgoDquHvtqz8
I91VdbL78Qs801fdGM8mJcDie7OOYnHE+KVwds7AElrKonuptVI3fqCD2wQN1Ffv5YR2kVs73dHZ
YmfIOVgDJLO9DpKFtaSsxViKRtLcyZJEssBs7Wdjy6H5sbwEamKwBsF1jJxIbl27JxJ87mNKe5dx
JthzMcFItcBDOyEfrpxCSvD5BSghmPt0JggUNUa67n3km2PoASJt5bllDYZDPIcbJCdYmINUdKce
k9axHhyCl6rp3eS3YCCGPLihMEn3bjthZWaJGCHII+/t6MOpfZAvynB/uKBsEm8E6fDJ2YZx6WNw
YMZVbukuiRd2J/xVUQWYKJzknYEfEwRLgoQuS4HCESMXFXl1CpC2rUOEiZ9TNtJuyzsiUzW1rjEm
0G2roUW7XUzeGosaz4FhyWPDkRZbNpvVsGpHtuQ2tce9W8/GHuQ40scaFTq0DVvfNbZRQAytvWPp
2Qp/UaSsR40A/getDAiSQ+LjjjAS2FRWc83DOron3guUs4Gn13M7cQ7Dbt0m3IeTO5Xwf/xyOvCN
t3iQbYehq48bvYuCU9kHb4MhvJcIzvlNOtV6nfqzRWs2HzeSvfcGsLo4+33nbnyOK2+95SanHK35
msOB3tpjDwuNTMKVEwTDeRx8BO+taUzbQERM6wrqqwdvoipGddKfai+If6h6ZgMmp2AtJGO0NFbF
c+7K9Empbr4CuPNemNeXlEREUBJA3+E8RMhVrjM3sXDmFq3/4htxRg82sx/JGQuoZ8GwUALpozUT
r6aF8Nf1UCfrRb1arB3S3EA9j3m8B7fYoCQH7bWKPXPADC3BnQSRozhuTcSDxwFaa1DagGeCcuBo
H85IpJlC+7ARmkrnuyb2uiusIPMAgow4TUl7ZKDssmOsk3IwHuJsSu4qgm5vfIgb+6iE5TkM0r0d
naI6DKlFNmxFYqbsG2qgZoEih4m+j8fyvsHx+GyNYBJr+1tcuh9BhkRUlu4IeMvtK+ROqJWgErhr
iFpntwvlQanIvOqSeG5saP5NPg3ZOW7SpyIKyMrO+giFmW09erXjkHxRhke0zvPWqPpHAKgpi7Q7
XFFkmgfoo+ndyE7KxL/YNirprqExq0d3zvN909buzs7pMtPQFeehcJA1urrddQ1AG4Yh7zDzzJOp
MkLGw5xEt9rbd+icNknU/mypVj4nxH/glMb1Em62HjF9o9XVqxTj8xFOMTgKPBx7LyKwMAvR1XGH
CwUtc46esCDsZuaxAiPK0WLWtSVY+IfT5PNJDYO4+F2LoL4GxEvaNCtpQf8JxZfZAaE0jWqlWxhu
trxUQCxXVZvqfl1LiHYJ6qwIdGwCMtmsspOPhXPWxjZICoyKRveeB/ITW6nadwYJHFOBiwPQjvvQ
mfW6bNxbe24Phqa+K1sFpqKKLvR+S2YH+R5WxkNpSPN7pMHQQqoDtTzkAH3HfjrRAHsmVJi2gumt
GTys7Rjzjuo7fRTIblVB7Glbj9mnAJq6TkX9bZ7VrWVRVaxUXOKUx6mLqVT7NtuBAc8c5o+cZXyE
ItKAYQtIilq1BZMsjh7eSRqY8OuZAtnNJg/bBVEjvkX8dLiUExIw/rcCBBe619TZiNKlaO/GnWLN
3Ziegi+WxVBiwF89upUqoNdFdlSvBgP/iTMl7SGbJjwpVBVY3Y04BbqQW/K97oGaf4T8Bx7PGljl
RgTWExnJyJuHnm5bOsFQ4LnVa2rp7ewTfrJjQEEro8azFRpO+AihD/VzF5TB3vPtYyBJePQRy1fS
RoNa9Ij9DnAA44/QC9kVvYRbqo6tMnky4jlh5GiJKPhQ2LkJ/sMACAIPU9fJjalP1gqi4fAeBEn6
EChPCmC4fpKtp475CANaYCdywTik47geKojok9vChECOXbkmIwTW0wBZOXzeazL06WPXOqy2rBvQ
m5KZniZAHIkOJHa9d11k3cdUklf+Rzxn7QRdDjyTc3NDXbe2CZbbzVgZAHlMVntIJNt9ZvJVUwz2
VIuIX40H36jfaBTXW/gNwC7H1rvxXEkPHykiSj88JXN2B78Zh4KuLiLBypzrDzD2+Mnd4SLZ3xFR
XYShgJ+1xqNjDRPuZ4gnD5IDyZk7LnoPq6SiIq5WQ6NM8KJo/yX5h2qy9SHrq5jpElE4eRLsIfh/
A9h9ldX4hu92bOEQccyArVYdRySQylftHrcZvB4hcCfV3Oh5TLORaMRFZGN1V/bugh0ypUuWZDoH
JbGwa1oQD2qVzX3+hfkDsIgjmvWCFC9wR6xaDx+67/QmKhOXqZQOmuExKIv2WXUgBcdY0KQGln2X
IGAws/S84H624GetDfhkmhRNGYZv1AtAl1ClAcaGSHDsS9F+i62EIO6ayJzT3Damwo+dJhx8AevD
cWPTzTvFkgdqnX7BlKjgMJlWhw+bMo/1Jy/vzKyQjxUyVA5a9E9jEzk9loX3RhnWflq0l/RWx3Nc
ynpjh+P8NnlUbfmaURadDZeb5eLW+dsAxuABCFmodk0rpm9AxdNDx+n47MD6fZuqGQVtxViPI9Es
12UyBeZ5zAwTtarHZUAPZiT7vFHhRdAa+kFtShUyJ+Fd3KuCRgXXjytpRJ61Re+aPVPCxZumrveA
IddDDm/RAVzOmKJPn/O2OtSdJvgjH17aJid1s1TPDJD32vK9Q8YsadvNdUNGLvLoDcQAetyJcSHn
E+YnB4fntvRgNPiaygSWI+0r16x/FnN8B6dm0eJO+w5mPDO1G5g1wHmhoTYoawB72Jp87ikHGFyi
fnE36KK/250tNSJGPRzIMq3fzCKgl+o61RHcZfWJxpk089HmhhjiGmZlXgX9YyYte1xXVpse4JBQ
JSxxtiRSQbsaXeSy+EH7YG06CxZoQJnfFy6BDFV613rkpTS9jm+YlDBigIp/GOsAPGBtdosDCCjZ
dR7j4oDQbFiy6H37gMcF7wiBeowPMJy9JayCP2arJiMBMc2jq8OevvCooTzNDkuW9Pr7NmVM1kMT
2LJOGKcstsnY9avSOdZ27xRk5A7p3cC55aYn17plZIbtbBVFpHWu/kzcbU2b3MSWS7w27O4lbUBl
+v7sb2MSnfaDbyUc40DaekCbVkMk97LhxIQSu7XPVGzlKqqZIvabqpofMJg0SWx8EadtrGsPg166
nHCH2Y6v6PPKOwENcF2S6n2fzLN74NER98il5xcnsr0tqnq5wYRcUN/JdgXpyV7LlKwtJyFSndld
eouuyeEY1nNWDqvhxAo7gquBjt2xKu9dAU6DUJxlElaF1mtGe+EmZOqz0WkQITkX7rVDc44/opQ/
rMCDxkwXj80iTUax6YChraLBSMjZgQRGz0hsTPT+K50a7VsdR/LR4n58iLTFraSITh2cubxKpFnI
mm0XLbTAnsaiSkOqd44mNpCFRDzFGz+V+WOc63TfNW77WoWsbaUpGOAPBUq21WQmfGJys8G6ZIXF
JEl5LfSDMvrhoJt9l7jYLtMipmd8aKxthInAZoVc+14AeNtUhK2kWblOCjGd4P+wxSieDhrCZeV/
GIPxDvDvS/WeOMtA3HND0Z2ne7TOsza5jwwr7whEqpdKwSF54y6YGVWjjx+abl+yWEbrqG76A7d1
xXFR0CIdcj8CBBSrZ68ym2nZeHpzA7xiGpHAex4SgTm4LXoLAIKX1z9sSEaCHnvoifZCxO50hNvk
rdPUgCzTDglymQg63gMwP/3I3RW/poW23mDH4ZHAN7dVhlS7sAzni1uUGSbwjnoynHrGzJllvqGy
bJ9TwlE2jp9jiE5mixCR2q7WyMTUVwBkbqNDM92S+zw9Ag/RtwX+jh27Q7Z1vbq5IZxVU3+avc24
xfqjKu7WoyiqkwFxe2OrLLuRk4JnvPDalz1DrOfMn3aN0893NFaIV4pS4yNVyn0xU6jsbAfBJZYo
TfgqNtBlt5k9dp9GUNnHeLBDa+XZg5utIyu+xSoy3nMvZhyenfodO0byQwQY9+pIzY+eZ/fYZ6hs
SOFlUIxWYUN/eIWSkX9CDOufJoxRBEHhVwYh27fNozXmzZ2TlpW8M/2C8LbJQo8vjaHbSqqqA5Qi
ZuVzat5PIgKnY7i5BXc2yrbabVGjWJidPXJSnkAT2XeRLjlyWB7tmcweeJJ56LRqGFf6c/Yc1Tli
ESJimHeWZ6M0nr3C+BKIOJ9ybVTXsnPCnVGO8XJ+XQD1cfxikiN9gdjsPUFK76+YKcpNkjwMNFV3
Nq7jt5RMlntpifENUEm7TZCcnERJylHnhd0bC8qbm2biPBnLSWDI0zuROvapyBpzn6kovye2O12H
sk8/e0xWu2qwzXWd9zFFicm6gJTqQBUYq3WlbcikCD3kMfMavq3an99zVQHIbUny+AEDkpNXo01j
lXEiPiWxJJ/dcenAEka8aVx8xQq25rpyFhFEgRO/F4Qn5xqONwfAfS287kYDvgEyYFlvMiC5ntZl
H+YQJXPrgbZqfCIQSuzozib8Vm/cldpMj4rYpHvtVc02D+ArGlHhnzqL5kVS/BzozLgju0WG92jP
gRnc5SQccriSyFyHGEsOFfh4einq3Y+iT/RIXz59VeJ5vF0cWrvRQ4xW4XPd66r8ItQKlrm7uOnq
bLVgnXQ6OZso729VrW4Hr3wZQej54+xtRnjixA9NJhNiDCotJhfLIaHLs45Zrx+nxjqgDVp7Zh8d
poRUEZxZaA2Y/xBnPjKy8jsaO3kDw8k2DrNZ3WTCwWk43ToVfe7/w96Z7EaSpNv5VQSt5Ql388lc
kAQo5iCDZHBMJjcOTunm82A+P70+z6q+qsyuW4UG7kbCXfSimmAGY7Lh/Od8Z6Kq8Q5RyzloKFo7
p41wHldzzLWx65IXv5oaSsyi5Er6cXoPK8B7cAvuhuUcI3rnpbX/b3MJab5hSL8lwha9UjXkXHHZ
NXezjFL67mL9+MMb9x+dDfl/KPUBKgUD4L/PXPnfWr/mf2Su/PYLv6U9Au+LaZEllzCCPM8Plh7T
35krwRfGbfzbngPMQfz4yT/SHv4XYhhcHSklxUYtbey9/0h7OF8sQeUo02D8Z7isrX8l7eEtYZM/
WAox1JKG4JFguwQYJ+0fMYQ/uCZL5Q947xlrh4rIHDMmQ1nbDvM2U/ey6wrQRXN2lnGocNOx1hVr
qmBayKBtQhhP4U7VqwbiTLOZmdiRBUPJXtk5CQSo2V0Y78vJoWyTy9qW8IrzyQXNJnWFG/7CcbMu
Q7aTtNsEfXzESrRN3EKfnbgQt4G2vOtITB5GMKM4jSKIjxzJ6QERzr10gDrwCk57syIyWVLcdUW3
0g4wBeeOIdm6ng0GIF/7Vddt5maY13hBsc0vEKi5keXOB9q9cdKOhkOXQpuyDq5CrhnXvaGjvTOr
l8KK48tJZBhdqZOidE4HO5SiD+BVLnZF/U7zltynFTbTVrszKlY4HTnbtbczeh7Dd3z4AesOZh3k
6sJqX/3RIAzmm80u6SrOmgGPKWPvM+x967qtx4+5o4zDHCeO+4lx7dV8kZP5jeDe0YjsTZuHX8fa
voRIeuKujt2vu8gdfJrKZGLl18a7U0pmyqP9kWXVXjsL1AYMSZdN5VoM9kMUqH4FhHzeulBn6GLl
glxbyVcmE+O29f1nLzFPSWOhcfqbQQ/NOu7GehtEtdzIzugvOaE3WPOtizwvJ0rmnD3tnFzqs/ac
NhUjonnUOYgJikgwALxNA+3jaLNQTmxPsMO5NHk1TveSa5Hj2/H66F2EDIEVjRXntLNZcq3BeW8a
JOGsq+VNnkfQUUZv+t4ELf4Mh+sppFDm4pynh1Oj0hvTquLvTkPqkVpBe2Utk1aGnxiK4qz9qFLm
TgCr7qw6uEi7lnQ0IRJoFEZj3wBIDMFbyXNa+pz3vPlOqvI29YkDRoN/nvN4OLrMPi7juvXg9qWh
ONNOWW9id3rP3GTcSSN7yUlzXGnfOxoiI6PXC53ecdKmmJT2p8vRZNxde3RnceOiw8Ge1wxfpss2
9W8sw3Hv2khr68QBHGPjUqBTb4rJiKnFcNIce1EOb3HN5C2igCZYcvhJz5NdhjN87xKvg6bmdXGe
bZ05zGHCx4nHEzYScdcQzgUUZOcawn3M7HyTebNprru+BptcMUyOttrHTEClkYq9tW+Vob8Js5Bj
UZRYYFM7o1DjqogamgcMJ87bQ2cFVbtWItUMuFInrr7SrNagvhmFbOdNmsuFgmmWci16TlrXrkra
iTJXIr+XYa2yYSfpsrJWEbxfeY/BE4Jfimu4/F6l8RzwuND5dwxqM/QlKOAeULgQ3gHhdnyJU4AL
ax0RVC73yqZFfFW6hEO2LcBfhZfCkPqjFL3KmYpL/HgWQYQFKhS4L6aIpq/FwDcmaBOY6VEjp00S
YivDIz6q8oCem9Ei1Rswf8H5ccpxy4x2ZRB2vFh+aqya3tl2/BmPaWLyDWmpORExd8Q0KfJ7Tcb4
cwi5b1IZMwx435nqpGevTPJkN3dOIbc5bqzompk97z4cXrWP+pG6QEFfXrY2PTnbHGjBDe3zDmHh
6NVNm72DSOjiXeCnVAmJXIaYM3oLDF3gc2AZO3UXFLO5BdDAA3ZVumkxDfJEK+V3xykcEXZrqi+y
cr7wDCFeUi9WV0Bq2teB6zXOKDXWV12J7XGl5Jwc8xHGnYSEDfHIgeirH5LWf1Dt+CyLZNzogpmR
dIeadgOV3dqJxbIXR7T0FgXEIt8vdyRz5LdI1IjBduvMLxa5tAGtfbnvF0+h0WyqgFA4tt5VTiXR
pce/26y81kRfZAnFBn5qGWrZ+8AIeUVpLlsK2AYDBCUQ7pupyaytoUZATdGAMr0pfQ43W1EU2XDJ
qv3Ut87oUzdft/dJ7mf2XZjVfbjLfF9iCdfepWbmmqympjXHOzejAu6QOXCBerQuCo99S31QsmK5
K85pWm0k5IeHBnmsx+M4t83FjBQGy7qPNWJ4pFZWDPMEZ/HbqBKGQ9DxSosxv8dgJaoWLpKmXAwT
+rltp/jGMcBA9fY4Xkm7u50Y0R9DJpq3EkolINCZIf9s+vCMs/GbHt3qtjLMIF719GQ/6DmbyFc3
eXbug7J8KwC9HTqGf8cQNheD9U7mr14YW7cGwGEuVG1wM7bEv1dUp8m3SMjua8b9vqYm2KUNubG7
kFtBa8vvMpvrUwUH4js+86FbxwGS0wNVoAAEoUE1a2F7pNV8/M3Z93gJl61BP5nXad97d2VpeV9z
xIJ93MfCx73GRP5kFTU8+AKfm4HA9FBGdRWtdToUn5hUy+89LZjPiBZUDdaOCjaem1N9CE4X5TNG
P70xyti+ijJt5Fe4I50H5hl1fiqqUSJBWSXApQhfcrINTCWf/TJiapXoYNwnJMHEhWelzkfJtQq7
kJAPZllkpyKGswwNO/Qfs8ZyX+aOHYTRNIukn0/Rs9cb5q0YLa6RGZPJq6XneyOF7x3CIYB4GbkW
NW6iPfaOAIIWofxuXGKiBmtE2QBMahrcYbMxYbI1glk/jsoyrmHPQpoeI81N3APHRmGWQbR7wfEX
A6tknU2rxqTMHGb7lG0VIYsL3Y6d2M22rd3bJumzZ6RIPnRlFNlLeV0f2qifAcWqQYFRBEp+14Z0
/wmjOZiOyf5XR7SW3ELPNqYbSAFK3BrMfOBHlwncSGJ0jMa17U/VpgJbGTFhyyJy7UYKGiyWkFH3
URO40SkuDG9a98XQ31r0/kQXpDJc8zQAgaK1JDAqua5w4pJHqIjzJ8bE1Ksmzf4U0n06UhhKv05C
YhF+4LZI+coz0gwovvT6q9S35H5o6+ABJ5l3m3ByIXsUsu57Yx0fDGe2D4HLHLoSsTiwn+U3eGLA
NPiaSKijcNtxTaYmI9HzSYcONoUCqfoytpFYSVPAveED0TfvIxJQQecNE5PONq/1NGCVasI7ky/8
utFxuG09wNQ6q/pnaXX1JUiQ6DHRNVQFjbODsi8venDciOJsTjcF73DJ8HiS6CZQYaEjEOOGS+fh
budtxQ1rr7l3Ou1Z0A56Iyn8vMoMZT86QzvWxFQMVPfSS1mW89YD8FQlSX40ZGg/TlaPKaycJj/a
BlPX3Y92MjCzmyRUTjFHH2xzLJZhM7jjqh8YEh+y2ESd5/4Bcy8PLiegvufZKc81QZ+9ppJnlQUV
NLJidk+Uh0qYHO5ljRNsW4j2IQLcgSO0CC8HWi1f2TCS+8gX2UcF/Gpfp7VV73A8pEerbcJixVWm
/ohQwFdl6YbHKDMHhhogAnfVqHw8DHGT4JjVXMcx3+KpjulIQzodObZfuYoYiGYsHHDxpdE2dXSz
rtupfK/09M6QE84xBiRAbKWJIWNH1Q8AFoDAGAj+cDn7k2T1z9G6f77x/JJQtWmYM8uyHY9OmTGw
hjLYXBSZkTz86w9DKjQg5g46Tri/JNz7OS8YlRjD0R+5foMlj5I1WDLH/5un83OufXk6y/tLGM02
uRHynz9n0azAEK0M3O44d0X3miw7vNfO3AiiSZJwH400/sx6+LTkJHMh/+bRxc9B098e3icB7gQk
qAPv16cZD1FKOMJuj04TVzu6ctp7IXNGm8vhoIeUfitrap1SCt2/pVNJIozTRG8GDzOnC+fHMcOK
KC1Z4Loe5/55PBMdL4+eXYOyNc2oxRg3tz7D6SHObpiysFSV/owOkmAPACh0+uv37Z+fEDdhk1Av
LyzxWfeXmClUEuVnJcPkOdaaHhpMFhUNAvFAeMjrA/b4CLrNb0CN9/G/R5/ln3wm//lBbdMzHcuS
nEw93/zlM9lAqHN6qLg8aDSfbN/mLN1+M5voIvan+vWvn+HPQcnlLePBgLXyBPmXHGeRBP5w5Y/w
ixWZzKGWzbGxdRvxMabGLjfH9m+e1T9/02w+li75SB+Rg1D4zw+ECZUkZh0Xx7ijGfuG/ErIxllY
AJH++hlZf/L6uYHDLZJjoiAk+cubFsFPTRjhZ8fWAfCt8Ods0AJVdEL9sLtNSoJb7wOQzgFb3qBv
SMjZzlla1I8sR77ux+kPgxW8/qYLZ2ZUy/mw+XFW/Os/9Z9eE0ZUfLQChB1eFvdX1kBkOBFGZxmT
8FCmf6ywX5zHcuSy9C8/js3XHnjEoiSRZP75tfdqpWtcQYx9Qy4Dm4aURbxZSLC/Zb//o+W+/+9Q
MBadkRJKy18qg+CKXts21tFro/4oEP7hl38nM8OEMTmckWG2F/zKgnf5XSU0v4jf3kSWB25By0/+
oRIiBZrixxcZ0LiPIPhvKqHlf4F0AvzfIwzN9uPb/4pK6AdLDvyn4DGfVUcgEmJZt1k4fvl+mWHS
p/xv3PnYVMRuJFWwHnRCn9HEDVTgJ5t1sm3wZ8kVYZcJkybKGwLbKPD8tl7rrIfAE6diIDJUdiXQ
9y7M6xMLR3afxoPxADdKHaOx7M9eXqhLCO70IDVMzPZ6TAla24ykdKHVR2/LGSkS3UZtWmWrQzh6
2dMcFZiHw4yxQGQVFKzCJKCZcAinWw8iIwaD+R4Y01J0TLkMuHvu+rm7pcyiuVSS8/cowevuJiRP
LkUjMXYCEpMx7Asx1NdxOWn+YvSd+xBd6ZkbXHRP5q3YeKZI3mpUlKspW5LQE6zNt6hEcsDL6WOP
6prXAcMJScV0mbBzm2tsrutlYqVAQqktO+PNzG4qUn7bwuDVKQRkC7OttlauxDq2G7GzALCumahA
wyo9603GcoTsW3aksskRpDjKvfRt8KgzX6VRFnxEpRE9Ci+xCXj41CsxKDYERUiC8lPIsQMOQ7yG
1C6Pq4Ro+AU1RiQD2KLXrZfQzVBSB8epMNz4YoxTmobJX2QJpyYcrHWxVSTtAY8Rkb/qvCF5jQsn
/zQFler7pp8woNdFr+eVGUz6NAc4FipXG/Az8xnYaLA0RqyRelswuHArV7AjoqtWDsHFGBTVNyrt
dLvOES3NFdY9PAKgC7x1Qx/ec57ldHsyBlYHW/M41mTTiocAIIN1GsHvXk0uVeSrMmzwZ6ogjPEZ
mt1H1RSD2tF9Bdo1NjBDdf5Et0LkUVtadWRufFumFW2tln5sHVuckdGcU+h1+oHmz/I1Mm0mhF6L
lHTZRnwU1/QjVu917k7fdKBK6j1iBjCrgAztC3EngvSzhS1znyRFcw+7KTg7jmWEm7kaMAzT/n4m
h13XdPUoS+Bqkw0SQDE+UZKac8CHE/fZVYmLCcCyIN76af4GfQIc6jjxczijw4OGQkvvcpvLcbUU
f1O1A1HXwBZIrwva/IomEDHsDS4dqwhJ6mkJ69+5bTnjZwbqMAVpffClgj7sVFCQVyZIqE0duWNN
baVI3yK+XMuvhuh1TpNl9cGMNWECp/fksUdBOGeGS/WzcLIRolpN0QpNeQQbTYLNIAly3kDZkbLe
2xRDr6RdE+zTZjMw7IWEcpi1wrMbIn9nYv42RCPEmJKWjsF+x1pL4MhEWnxz/TFnPGA547exJ3Fb
d4oskKGHh3HoqpOSNrkZ1xEXNFdxynY5Xa7J32GInEb9dda+ozaRbp2tkPgv0ZnLC0gNHsf+yavW
xVQVO1h1FLiPEi14Unv+7nlb1rRGEmfBbGsr7C24K1cAi8OnQCT5umhtzhGA5Ly1YXW0H08tMfL1
EOVkyedFXqIxy7TW+UBf5iLwOcQaVB1/ItGpR7DV6tJMrTTa1q0NGdlwxPBs8EWxdvjkmg7LRo17
0k5Uw1ekNSxsnrTOr+bcrc8VxWHTrugSxH3sh6DljarF1eWysHSd113XdTpNq6ngCN3mWj9r0w/X
MYmjNO/p9S0a1uk+yzgkBeAgt+j6ZHrmoH40W5FczVLM1P0S9/3qhFFzol1afbN6P8GP4wIf7PCK
Q7scyROuSTCYqJA1Tb66oAMwytt3s176BZF+ywu2EjddR0lWfzgYkxfSXkdRRtEOwxXh2qjFJUJI
daOthAynoaE+rZnclHLF8/R80LKZQqaAy8Bh2Az050SaBKfJuIw3OZFzYM4PTd7UFwS8ipucVwpj
ckU9JHyRLG33QttaHcq8FTsnRmE8wEcO9DqJbKx8VuYBRmbmkHFpD0xHb/ho1t/BnMgLEwjjxtJa
dysI3CxOAWXb1N8y+Z7jeNxkQ13TPaBx4FSBlLdAEcTT5JeLrb9OaXtSpXhk4FUjTCXyAlck9GAa
IHHuyyqyb6pWFjcet5DHGvQFL3fi8fEh75nZu4m+NAbpcX8Fcpy2O2d0oqfA6sx8M5a+9R0rjSUv
+QuBj3vY+6B/ykl+aykBKNmghL7ie+vmhxCmDQvD4DIRjv3mhN0wuWbuLnYQfJhbh4I4ymhQHrrK
CBapdUaP5c6oy/iUTKH/dUrAFJHlz2/ShALETNT0GQxlfIaERDvBbFnnhBVpTa1d/dRFZvpY0fe6
sSZ43lyuHtqqd840n4hNlyb2oXZz86GGRPopkhKPtogEXiS7tI8gFHxjrWInfMjNyD/7ZfxQgp49
h6QcNulULHYyeJlnNCBrHTlV2a0JlWESYr+b1XZJheNO4GVT68lPHABiGRZ/PgmZXb3GVBPtRpxk
7q73U8oSmXEeoCj6xzbi6ABGZX7PcJ0QWKoTip26Ut2UtFCcAND522rw4pe4bb7lVQQFvkNfDGNG
ogSX8Mx2mAKQrdI76WNaNehAO7i9Kna1MQB5lJLu5oLMzQYaJK1/QmvRXPnY/1+orIIEIS0xyi0X
D1weRWM6xyyqWFy0LZ0jQbb2oZ6HkuRko66C1Gy2rSYTkTPspyKhxPpkasfeOyxA61Lk/YPL1nIL
j8BGZh0GWMyKgCsc+UG/zqQOKY0iQkgoW6tjX4aKlsBe3JsOZX5WFyDNtZHrn8yo9+5tV5GChwZg
7Qdtw3OWo7zGgB61l4VeqtnRXPHPJ372Wk1B+K2b0vSuhXfzvakz22dX5iixLlWFymRRpjbw/5C6
XrtRV2RY9R2Yw67NW7zCVxkeGt1ihsH9O9HJ4QaL2aI6p1VhQNzXfh2vbG3Zr9y8TW/TJpF68hyt
mt0QyNK4Ht1GXTpRMm9g3obh3lY+El0Sd9NwDEJfl4d2SryvxB/FY5HH/Z2/JOzbNLduBqHwRLWu
BqLfAV04eIUf7T18YN8odC5vG6YxRPiiLr7oarO+9BQMhkW3TfD12tOp8WpiTgaOmFsOsEO9wiip
nhVSGe7boV9I56myH8xkrL/agpBCoJN0O5JauZadF2Hgdh1n3Lh1wzvaNDGZsSn3P0rHqXLaB8V0
bfRhcRFUhblvaJ7Hdj+0TAEZNb4TrmrhizTO9NqqlgpIhEljy1Spf6ONJ4FuY+PQpwArOCxlu9Bd
Wtx7P54lAhStlvRpfwt6DEdJK1YDHNWvfDltBxNOUZ3lkPsrVeePOOnuMpXDpM4ifQoAw/OdDR0+
gARK90VOLeDamKp2U0ARwhIQesFXxvHsIGGFLrRGGqNdwBfSfsKzVJ8Cq1zU4tK763OvuuLykp0o
i8iekT/J0Xm0Lryn06z2oMWXzlEuttfotz0+76wdX2Q8mdNFOdo9I5fA6lFFC2FRbRJF06FFh3gP
s6jZh4VJPXxhgI/DY+VX5Uo0MriGNjQfyIfIT8PS3mcUhU237ZN0TlYUNstm4+W813hs7VjsBeyr
xz7QAq9WljzPhkG3WZCH9q6fyoC9TQHlwkp55+MQACrRzec5tluMXsvmSyaF4Ww3l5whovBuUpN+
G0upr3xa7R+w719a3M29FZYi71WVcQ0W0ZHK3sJ6wVkvvKmjCkGQzUj9YWMOxFRWKp5q3ufMDboV
CPgUR3OXzMexrzFda9hPySrD2vtsRhaTl65uGdWbcTOsatOs3h2jbg9D2cRXJRkLAsBD/bWhLO1D
125wyIrUeupprJrX4zRGR8ypmvJF8OPxOi/a6GgEzmwc06I2D1QHj5RFgohZuZNqXzDsYqRFL+lO
sbLzap96zEZXqaWTE1eC+OA1g1jQu3W6ahlyE3pVnEOnHm+q6sirbuBBzYAEQnemFNeH8VKQ5sJi
kECy7kHf4zgMLfI9mTHjZbCXF9juILGYOjkQX6creqBj8S7ik3lgtlC84VgB3sQtG+huZ+cZflbb
uDe7pjvnmdV8Tcd6OqaWzQyjZsNfu3YIYcPSLj/pTY4YhigvtTlVpzKIYKDG0GPQ7LMyec3LrFEH
QYr5RpT5Yq9NK9/h+4Bfrwvy7w1MHJuvS74fGsy9BrNxQPpZRyHz7LogFOggYLxkmA+EFMj7CcwY
jiRYhkuko4c8qXsOJGVv6wsdU+qwwQPpTKtIe9VBt7WJp76IDa6mKlk25TgHgNxq3hqO8WZOU2Hv
Ds1Fy470SpIEQFNB6wBhByF8kOaWn+Fja1tUOOGCoZ7hm2OaBGva0+ruUwBgpt52NBzFmNSm850i
zo8c4t9uHse8XY6RhH38TgHIpDU9PpL/1p9jlJZXUZOykhhYL29roLKPubvcKVr8ABt6TghpmNKi
YKyzSL56bXgQJtR9kFL6WFDxVDNBzscnlHRBJ0lCKRkZq/CFMvGYkZo3Z8vQGq+oDeY9+uoTJeUA
6A+MtH6IZv8pZj1M1ef//K+vH3lcbGLyZvF7+5MeZSJK+g6jg3/f5bb5zFT857/0O9fYp0MscJGo
GFf/3iH2m4ble18kA4og4BAgoKxK5KV/aFjyi4S46gbeAi5G90Ks/ofTTaKJiUVt8igF418U/4qG
tdSU/SRhmcxqRcA927MdxiTylzlJXLhQJwKxwO4WVjsB8Pah66PhWfUwzGAcPnQGDLHCbjXNUZmq
mKaROnUrixI7d0iyb3na9K9UrcbHMA26LdVhLjFn1mPLaYGYEfO6HT1kY/55xcVlqM4RzpzPxPPe
BqwHm2EOjG3NjBvWPTM6GF3hAxR/Amn0DX61aYd6LQnWbgwxseOBfDpPpXuXlll/mVl8HUfbG56I
RJtbkxJsruZBtwnStrwvy+B5NIi9UTgLdTdlP/EMtCs6nqFICEE4RVNe3U31Pel7tVWaSk+7aoO7
ivHQpuva+t7JgSkQXMy30cCVVjaAbWOyHvvWDAZYvaN7oKI9+x5Q2HjC1KvepEeYRdIJ+NZRDfWQ
dCLfUz0JPt+Bfr0hI+PTKZGPXGBrL7ReUkQKjgQuqKFaBqeBfPC0BqSMp4dp6/hiM3mtmFeC2CIz
3ZvfSotIvclRgiR1ZOEPaHr3CtwAGQjuTUuSNdOXqoaNu0YTrHoucmU3/OeS8Fm0gE/+bkmgUe0v
14NDnL++q9fsv5yb149P/bO+/dsv/74uBF9MU2JVpf4G+rbzfx2wvvuFqY1E18Ycy5u5/OT3dcG2
F9nbsk0fHLkQYGz/bV2wzS828yRaBz3L9X/86H/9j58mbfqX//4jZxuryq8Lg4+wbZkuSjmdysL5
lYEKoK+iRUnuUTxZPX1NQk8HOI4qquvendYmMmiq4GmoXbn3jCFf5U7YbvwhCY/CqwGxceI9pL3G
jcSUq8uDfO/QxPqSNam/K+EPCtKGaf1OCI5LtIY9lw1TdG2Q+ruTgTJ2ZVf8sBK1zQcoWcgYSvt3
FTVLw1aZlcOxtsydFT57tcOgtpuC7gqBMrsEAGxtusFrj/UcHanhcFZEG8xdXAU3ZkdlTQXi69mL
6uAjNbwOEUJN4b4xwm5nF4BhEXWz8SPi7v3SuWF3gYZPJNYb2z3hBXVgFcXlKcwCCb4mxCiyKwKx
8oaiv2E7cZGHQmlaAHW6BX/hmIeYzrnzAI2MEDDul1WOSW+PJg83Yw7j6rGfy/IzrmPvipy7DXet
e5hJhnDv0/Js+4ASOJdgBBZeGdorGZekcYFBgXQNlZ5m7kdJv5cTwRoUmvRZd5N5YcM8uChS8Q5a
C6AlzCvOoaQNYl/q+4ysFk3N2ocdPZvuKkr9+E3hw/0qwojio1g7p4g65bdq7KtoNWrX+N6TU7jK
J9k/l7hOrnjDeZ6sOquwLghfms714Iaa5miIhWvqibJtaMrvo0Mpi+cpbhBZ3+cXdbrYLjL7nXg4
PE/iMd0OO0TICddzeKGMghVXJNRw0byhZGc+9xGlELWHzhq4BECqLrWuIKroAw6YejOQGKPnVfgY
Cciq9gRdqlU02Anx5PBJNsSkXXKKDxhA2lWvSay0s7K/jVPFRUGA9+gdP7+Jsyzx141Uw8pDh181
YsipwNbbIfXFhghOs81d9UklVhjiC6nca8vqkyNW3BVvOiTX1sxPQzkHH27lRI9jb5HnpUvkaRpF
diEVMNKh4JawGsegPskemPlQmeJW17ZZkIYynGXra7AiEIn80I6+CZzGWFsgH3cI3uJ6tqd8lwze
SGVk1hH/FXxqYzPIHjOfvXszYm3YGTmvWZBYYGaaonuZyZ1dGhC177qcMkXKwOVuGsxmZY/0ljlU
3TKt2leT7z+lFRtfmoN6a4jxus2UbAY3VaTu4+IRsl1wrXh27dplisNlbLAUjLIkum5LMzrbM9EO
RPGlvomCEQgNQ2PutT1QxxKaJH6mBAoLrqd3Se1VgLxp1Afusc4O7o3cgsc4s9m9a2u8kAzT1oY5
bARAqV0DZTLv7eoga5x1HIceVG1sGGMJOOKLn1co7+8IxvavEz0wwsIkeIDj3wpYhFl6/2gCCP3E
p0eZ5SBuIqFW5LIwL1cVIWE+jkV1GkHuk2XFHq+L52zMODaUdQORbrZoPYnCorts5x7HYK5QlVWR
XQacCvI1NrT0hB+veEZEb3baB/O69Wzl5Nu2bcBLtXS83QU/vs/pj++2rXAMHQu+F95RL+vC4E44
8oHkgL3pHCN9+cOx9U+8Fr7z8wx+iTlwEFz8Agw1PTafX1b8yWgdQjGRubfciMIo5j95at/D7nlh
RJusrBKl0EUpOvlN5yNx8B7vZD+S+6wb0Hhcc9zG2rqzQmGY5hDXoXCHTZNk/SeMleiB4OB09Ovh
4IwZHMK5Hteia14kl+qSzneCUfpCZEIS+ovf63pk7DFb+XkEA3Fk3FuDOcpwKltaXYg6zymbTuFX
AJ20j0Xf2B6jEbPd8jqKdTikyab3etJWwZifO38IXjClFS9Tb/Y7MnXFm8Chfo3UXl+jjkBLHRbA
Qjv4zxgkw6OX2+F5WqQx/tPfNXMXP8MKURdjP8wbugnldgYxsmfaMu9LD7owk5TpCAwQFNrgtCGk
AxHdk8NDRBxmClD5s4e1naRqlzqBtV806F3KJrvNbBz47EEUFDY6bJ5a4TKUpPH8KbEJXNZZ4Xz3
IL3Aq0nTyw7KM5AGN7ms3IxYJ4MW98kAgH0TzNK4tzWyAtdNSAEz2vcngKfxyaNs9Mn1y+Kswro5
EzbtL0wwpQfbctQprM3mQBr4mDdy0/ZKbvyyade1XNL3fmeNt2IYhttxSdD1Q9HBwcqseK8cxqZc
zwnnT3Vz34GTXptixoNeWuLNQRF7KEOnDJg+P6o2GfCxze4AOFojQxCwG65mW7SnuWkVNDY9XhbY
M0+5pOZWell8IsWCVtP40oZ9gfi+ikiUrs2mh2VLVO5GGwPYO3+AqIc7FRhNTimVS43itoHDuQ0o
zTx3gyqvPEqOCZ0XWKsju7pAPgtu1bKKEDLnuOIfcTbT81uQn8XqzL2lHhAqjGiCpELcLUE1WCds
E+uJpUova1bksXqFyzpmR5aie9wwvsMBLd77Za3LGsx6QyPwpMeL/TJz9/OPhRHBm0WSlcLZdMvK
2SxrKHwQ1hmC2TMLgUJmgY4WXFP2WTyOyxrcCGe8KIaSNRfy/vRchL3ciWFiRbfK+q736/JyBhjw
4g4e+Voc3ZvUYDie/9gYkmWP8JfdwspgAgOBZA+p8QVBZmekFa/harMFmUEFqDwwphaKmFX7D5NZ
ujfAuZyQ+Qr7GpdDG84UuDt3r1EFL4y+ogd32Se7BpmZVkN20KKK5NvAhJatgs80mCYRV5dVlves
oW1eH8oQE22oqCwAu7ls6cSHeGMnA0857ut+Z+W136yYTwa3/o9Tw7QcIAxOEvNypJA/Dhd0oibM
JHx3o5ZzB0LeKgxUjVC6tEYy55Db0OjGS1StagMFdzyGLj3EbQF0puLoswHHnRyTrhME3iXqrdUH
IGqYh4w0gabplSt0crRBcF8lhHa+qtJzrgkzybtisohkNoxod0I1wWc9V+I8ZoP7jj7Vn2M9xY8G
hYj3ISYCvYnMbpmoKGNjAIgbKTpz4htu/AMtuqiC155hd4fGqFPYDfwq64bwFou6cM85UYiLCgDU
ddv1DDGrwW/e6E97Nj20wUAacC9S23R3eSgtBuC9evAjnnjCreHIWIE0tYISRrhJIgdVmqED5gbj
7M4Ml3xvdO7zpPTOuHPdNUN6Ph95XD4wRWIIWJpNdrSNOGk3OcBUQhC9TNh4q24N4zLRV15FJM3r
h+DAwdJ8G4O5ewfhtgj0M75ADqSRvRsGTNErz4uYVEU09H2d4L/uyWPwLcbXGIMZqdLLoZHGRVD3
YBeScbxg6AUhG8cshrQaWAIlc+Y3Cwz6/yHvzJYkRbYs+yv9A6QwKvBqhs1mPs8viMfgzKMCCnx9
LyKzqiM8782QEql66O7XTLEwHAPVo+fsvfbMBPsB3ixBd5WW75BhJEfGbXLkpnniFihp9pZaAi2B
rjvWymqL7kvkDNFb3eOT1107hw+fMQkR4Rf6v6iDyQzcdCTFnMzaXyj9bpezlevJrdZAry6tfHHt
O1SBKzUJ+ybhzwgxtawdQeBnVcPnSWfkHZo2koacYMSgANCCmoTfrZd0zWZR5L1UMrOPwyT7i2PB
lokMt98o3AZ82J0B68QACcCINgDnvHHTcgbgpC+OTF4/yFX9AioUywejfg5IIVFVLjR63nbiD1dl
2kR3cWFNO1YeCusw05/SMWH+XhVPhl2bL3Zj9Puhz+tn5Tjpc8gk93vG+x74qMP3Q0eEk68/WSJn
LABAQRwcu7ogO7lOfdei6B9hUI+j2GR4F5fxIWnfG30YAYqDzhFE5tR2ffBEx74bZs7Rt8Duz12d
bowWAQjotRqICYbrUWkMNWMRfjVbvHGR8KB9utVS1s/lSKE8EjGILOhb38fhjoamthVkop6TtkhO
ZKpG04k8k+pOaIP5EHN+IVGJ+KbvQ1ZTLlqZ9M4l0EeL2beV3pdMJ2FXoLBdpUVWbJl91rsWOhGl
cY37SQsdAeQRtDv/6pC85wmxDaFbt0eTlFDeH8nfPuThAeNIesJ41609/tCJKAQNOxnHketMMEAv
wfJulJ/LXR3OIwcni9A7SK6HER7bLnH4/lHP3ZeCSjAh6HHyL+BFp63DeHdrGb37hvTB2JkD8bTI
BrJ+VRBHplbtpMNAL3GIrepKHtJcvvphf5ld/WPpX2wAJhjv3aC5134D+96tHyTG9Ij8o07emVE7
0WNPkvlbas28BrH3VHQlRXXP3g6r1wjU0KqdpzdyNcXWuNN7AZd0zPUn9EcNFI2Jpbhph5YlaeiC
CFjKbe2GBaIsJKNagJKse6A9MT8I1PCw3XSvXyPAPpOiSaup4m++ycvKvJCaSvBtGImLZUfmba+S
DtIKretyxzBHuyfexbpBcqM+4KuHciGk1CPQvWiOxTX+CnvfJhllkVZeCg/piN4ANZPAgIBBpzuR
9MxiR5Mzxii1oHC+kQmVpwDWEFKAw8nLtaLtGtSw2TuVzlcUhKfOxHqn9y9e9lbNjJ/gqNgdXbjS
TD9SJ7rKsgKOGklRt64TNq88X2xeYuqu1exC8I/L+kUfGF2Rc0kXAtCb1u583ujX2ZHqURS+9QpA
wnkWKWnoHYPog9T09MhOEJ9FDnGR9F8DgV9eIGmD0o/I7NAtY05sa8Dz8K3dJmkt7iY9nN4YB80r
DTLqoZ1tzLkp4E+3xBW497wWX23dueNLz5K3JlTJsBZ7QLyPbKc45IzENraRQpnS/PHehIOxczTE
RxM5wZj6q3RvY1RY4cibgykHtDMkxrinhgSviFdWEGNi6eGNk0NGs5sF2pX39iYzjfgRDFayG8zO
IZm+b0gHbf093IsY8UnC6CtZ+GhcAzGPEbKYAVL8SzNMS2z1SPRUmRR3EY4XKLuVNm+HZcP1MKXt
DCN7zBmZHrE/9DtSWSnIsnjeQo/lzA+G58FvS7mZ+xq+O2sGfeAprzekQbrmuss1hRtaZryBWamz
YGNsHhb/ZwpSwKzWnV/wiaFjVDMBVn6aSqCTWGncr3VUWvs4Y4UglQutS4evB2dhsS9NYmS7smxX
hpelpFcR5hswzVbwvRykC1l4Mo0wvJQwKiESfnFozKSZfoiQ3htxiE4zzFZmRnY40okX1GhkjuMo
3+TOPB3p8BHW0Pp3nMvXpg+nNTMLsP9CC4tLnJno/NTgQrrR5k0yOii7TJA2K3J9c0SZjsstCI2D
aisDa/SAptSU5Ucckh5P3lRy8KxJWzeEeZCgECLsKss0I+ylyl6JMQDdgBYnvLO1wb+UFNo3nFW6
k53glCDWlc6SIyRzac0e1l2U1K+FsJBp1Xl1wtuWcv6r032tdG+PTjLf2UPbnEurlHuZqHU9UkqO
KCBQv/nzFqa/seMNsx47jms3nUbUcDm47SYp6H3Evr4ydCRA3RJnYDrHUe4nj/vZlz6o1X5NYIl3
Z5aDv0uVmz5hR7IPTZbnZzeReIp4BQ+hSm8i2v/9n93tX7qhv3Q//9VRGJ2BB7BEh/XsfxL2khli
hqFteTttmuTGsVNAmYhA6MA7wKdWfsv518rHCK9QiW6jzRABBXFca7e5yqYvAD/qdpPbTryB+zzj
7F36lfR08Pj3vg5m3IhhNJFns3Q4ddFD4vFGGoQTDNsjwHibzCFOiNqfWVD/3YO8/4sgFEt7nB/n
38/nzu+ZjN+/qe/f61+mdH9+7q9W/AKPQJjru4zUPKZuPA5/jehMmvRkuui255DN7C09k79a8Ybx
h6tjI/Ax+WApEDaX8deIzvvDBNOCJJwzlmvaHM7/KyO6Tz0psSjLSRx1dUMIkzhT/1OCl0PyR9xa
JU1CVRz9AseG8vJzVLRvHW/dynb1gCPRD2zwLvSipUmjP9F01M+VHF7IW3nt6/YKhc3SQh/6fdd0
N2CBWHsEEq+q10Aj19KGX5m/dB6Fi+5nLwoikT9MR5xcJs8pqlBVA5ZSv4uv+3XM8OOP8yy6bbqF
xN/AGfZrwy0lbrSDD28HY5EGWGC2WfhRtvUNMuo/H/5/+1J//iacBMsQlqHGMlMlQ+7Xb4q01nAH
2kZIKxcCInqoUiPAHfBSHQU/PWL/opdmLW3CX4wBtqCfxsYkmPjaP8a3P7cRJ5GoQoOJHZRi+OqG
OIYRYD1DlqWj4RtYk4E65oJ4DMqaOnARlqx1YZNAEzVobSk69+x1OzshMp1DXFkWF/Soc+A47Uuk
qVMl3HczBlxXCwYT1Zd2LMjKsmIstQRiTjaBsRyngV5Y+pE2lzwg+SSPbsjGja0nKojDCenY/No0
yZvVuMUqz3TnN7fbWH65T/cAp43uMKRyBCS8T+3EELjiMFmIxSrP28Vs+kYx4kGNO3LsqfOrl7oQ
75oHniymVga0RMOk+IYp9Ps//xg/vujXCwEHs0itsJKYHtrwX3/4KcaWUESsxXnHHMJoEAxRP794
kVxS5fOveZ+d7JQKP89PbT8/VM50O4SpuwMtC+nIN2+tvr1fDlej0+zsyH2f0+itmIwt4V53v7nY
Zd7+88W6QngsQpz0dRd5svXpKS1Tj8NAN8YbXZ/Zbn8Is9UDc9/7RhOXukseZF8dCJLaz4RiJ43+
hO+fIbbNGGuMA/jfASgEQuSpCWeMjrFg+FCTnP7P1/m3X5frxGhM+orNq8QU81Oj3IkaVyQYKIBo
5Pe1l2KJLeDoN/CXldOfsCsw6EoVKFDRoQRq57ehme/R6W96Gf3mYpZ78ume/XwtnzUMtESMPHfJ
rw/xd461vkIGx4TcWrHB7+Rvv+7HmvT5+4TO00TUoeeanxvlrhXCbmbyElgdJ2OmNOzeXRvgnOep
sO+NKDe33lRUwVAhISZuLbkR8XSw9fgNjSSVYspsKVL4Ykq/fAEju46g6BSpfJiTPDsx18jXsD1G
eozJrV/oPQpPf6VZ89nrpL1HNDiualAC63ZAZW9WwN6j/oTviYMeevSNbTdn0lzA4U2A8sHzyX3n
6dMGLgioflDVSP8ia9NZ880/PxW/LrEuzCbBdqALXHzYrpizfnrTLD1HjM4PMc/2ZrajbVpfjamH
a/M3MdDm318T3KDMu3XG5Oy/zqdtwyG6wCxD3mkrdU/JkH0vHUxC4EDByS/WRpCEz+mo7m247l0/
3VmT+Rp6hWQIGL61obcuHfkNfABpbNkeYt0DU5jLWOW7f74hCxHr06P563UuheZPptJFuRiZdZPR
ARDnyVBbTuvpWk+LFyQh+goCGp6sekg46OL7yMfy0o4IV8FIvkRYpWkkzyCPbKltRiBHe4sM0ksr
2yJIIW0DYPfCXdQI+ziLNnvqlV2t66a7Giqmb3bd4zHqcNRrZs2cHDTCWujDhBkDlFLY2AjT1NSR
NpYUG0b0ZJ/Z1fPYpe9hvMzmazW9TU7/ZM6eCGYqhw/U3/l6xACxDfsmOiFInLcQT57++Z79/SGi
2uH0T2m1qKOc5af/6ZZlnU+5YRHmHTkhI8aMRXDA8OWCwze3//xVnwyyywP7o+ZAaWUitUCk9et3
jane9NKq/GAwZ+tIotEzc1KLTLIpemIiBAoGO5Iop4uMPvDPqHWFwwpyAxus6irgXqDo+FGc9sbw
fxe2+1mZxbVZlsNbiwCEt+lz2Zeng1E4jEQRC+XHKdq6jnaam8ff3IHPlcoiJAF1ZjJgN8hVdz/d
gdbMon4QOYgxJgze6I77iQTVIHRQOyRxFdC7vFNRXb8Dqn1M1XTrSAvhB6Y414ba3cxAwZs2KVFg
jzd0JuJzrnWciELX/k1B8a+uVHg2myKPBdqUT4tLl1phPjoQujxRsaokxXZI4RHFzB8Jf0PvHLtb
cklOHm39f75Jy2nvl/Ue0QK+SDh1Druy83mxYVzQzRWMwYAD+1OoXJaYdl0QBmKV5t0wQYZB8vXP
X2n8q+8UyA8FKcfsM86n38XHJ4bBjbQc2nw7UG9oQJJ6PNY2JngzobQv+q9xNjw2sf1OAvS7OZNb
FWpfEDmSjqNV1ZU3lh+pax2MCh78bzEOf1uA8SkhNqLAXURHvEWf3hytMWg5dVrAWTxIUvTlTrgN
U16XWcVgdLIZIQ4PEW4xmmvxsZ/Fm6zacduJ8LVlcAKmy74z1fCRxsTMjPo2giG2AsuwSGV22NHZ
qip6Y3X1VbDfoq+NtgPegwOUkN1cEyOTZjjxCuYs09iDUnDwQmGnwX/yahCES2DYdgBAY0fIcgar
zX7zC7mfpQIIsOA6LL7kxWTsf65vy4SOpmfEbiBxDJiFczt71d4tB5KG6jFnVNK1G+nEl3qM8rUR
8l+ISKG/m8sNdLO7rlV3dpuyGWiMvBNCEkazZYN38QcW+ovL+CMowJBDm2/PePUW7D6Ld6Pw/yqB
W7DIzm5kqyAJQ+BUsC9F5N0Plv9qmMnFgIyX5YyCUnaDdCoDpTNamvv5W5wOddCbzVXbJ8HAhRp6
cZ3n43lM03OWZ86KPvD70HWBZpG3kZZq13XiQqTsDkD+vBl9Mk6MUsxbG38DybvNptJ0g/geggQ6
0hkmIxu3sS3XEOq0Ff+Lhlf9VbXRdZW/uODMku77P78sf9tkPYtymVeTox2Suc8rQy/KED8U4koL
xCp2I3c/VPuGmRYa0h/f9P9zA0X8adhnNf33TZRj/E6/9b389ksL5f988s82igee06Eeo3+PjtgW
HmvCX259Cw005fKCveBIw1r2Hzpn5w/TI1gbqQ0GLoIFKAb+Q+ds/MG2ZPq8XQ5Z7ELY/5Umivu3
rZ5WA4+J57GAezacy6Xs+Kms0As9jUJtmneFYc/tOu/BX63oFKDgkb3TI15wQvGM70bPA9kKRi21
zDidRlMbGSiFTXvx7zTDvdIBX5Fs1zlbWs/FxRv7xRUSd3cVDjzsBBWtfVyheLamPNnHRPOyEooi
KGxcdsrHHH6ZHE+NZ8Gk9VQTn5AQ79tH9BVRBCXBMkvH6u+60twAc8nvCKhxJoyu04Qrw0U2sRkb
APW7yo0Z8lT41OmaRg6HWy9N6cz6ZNKivAzTu6F3mj3Rfi4hhmP54pTV6HO0MDB/y8wgmUeGi1HI
6h9cKRy1JhiKHHtFDuFOOTUFI611DMKKIKOtY0OmJIOtgWeXzJSa8PTD5CrpDDyRWdzYRRC59UzK
XhZa2Yp+NHUALofQ3acukta9TZ5cuQlhx7lLdoRgjheX2huGfd8nrnZKzlWImaQp+uQsUWnpK0hS
bnIaTbzJgZdPXbkuLLcVeNtbyciB2K2XSFX9a25myl6Jvqu+m7NmfcS2q2lrratruNkJQg4FZHDV
OahMVz3hGNPKqcdsb2imutFmbbhNGRh/tYoYtjt67CjfTI3SXmRjT1pAjggYaxsQ8o1mOmEdmHaU
Y3mTwxytw2rIHyorH0ij6vSuXdsIWysMSZ7xIWrUF7iyjfx1djsr3PYa0EWGjTNQuKSFZhnXLZkb
qZvNYLhCzT8Z5JBujRr7vtnKxdas1Tfx0LZ71AjNXZx6+lUzJmDoU4K54V0CmdlkDoEcOnS0K31I
rX6NIcpcV8AZj1rbmRthLzG6Y814I/FQR85TOe06u6nAthrTNo4y0rOncLroUenvJRGaT2NdJc+2
nyKXtGZPrT3d8xhkdvO9UY3jTRkxYbU7rHcZWobrlBHJhn0jwTGPlKEn1HTb82/t3Jy9mWYWQlnZ
ediNSn0xnZsbNbfkSBGmctF6lPlwCcKjYXTV3ixif1taosTGFBdPLXNs8q6sR2FhYMUlMaJAptwc
ToPJa7DyiwRMHLbOO38gaSWJ+UtVr3tB4iXy1IStHoRdMj0y5iH7su/Ho9URQx2787BuwDhOKzEh
1jEKm/vPVCS64Ygw31pQOgMiusZrnnVrR7i6Wwcxm/eHh7LrlnmaGaS9Y9zPkZqfQBOIfQ4x1N+q
tGFOY411+cS00HwGNVs/ZYRMfOANSp9cMruY0PR7mziB61QPOU/IrBM3k1k0rw1coNsScu278kM0
tI3p+vdm0hNJEsMzW6dF7yzl0JRnqxFl2IaQthmdmDDf1QxPlIGItB9Ns4mu7SHPAmZgxZcxSt1r
D23cWwrNeBMXTgjUUcjhzvJcnP01OW4J7q1vrgx92LONbpLxoznTdeqWuHF9Pa0/ENoaT8uD8GDN
7vzBIEvVgaf0/HFudPd2KsbFnqwNqzHuinbtOobi78SqRLCFZ7xSRcTarrfHkhl8nodXYLP648Qa
cReOSfS9QARRrcQwTs+ZX6LTlSzNewtEIdWHFVofWVvhRpS+1eAfyUzx0PslfIi+Txhx5k501xZR
+S5am7eflESiirw6v9ETMZhrsJq0XA1vPDtm1OGUnpeAUTweAa6bJSaEMEea7pRGgmegbSc8V7aJ
Rc4ObbCWugNQv81bYQSl0QPFhNnQbOA39lCSrFytiAHnkC0wZ6y9zpR3qMGx0lSwU1cDuu/7NCXd
RkDtOuj07E6oLcK7KLft15BkqmOpz+GbpuS9XhfjOY16RbylPqW3yBOyYl8puI8wQ0zkF1bUH7Kx
NQl51SbzQFaydRaZ113yJovpago/Jj1w9K/gMOsm64NGYkuV2/OtEjJSezPpkCXpSf4Qk+T+ZqYa
VfEAR5j8Gp24mFQdE9sX5xwAzDHJ+gKBZ09wSpaN/nVRThM11egcgU9oMG7IJqRprCtAWR1TUw3J
C4TDNbCV5sKrYD4K1CK3SLeJSegGccQQXbyPsvHfsWL3uwavNHIny2q/GV3nYkVPzIfBSBBV2iVB
H0z+gMq39VdyhtW7X6dzRgyz0yEN1TKQkShs271gtEbsbJejzDHKj5DTBTNXqo09jl4cqY2lTYHp
SOfQhWN1ThXKwgpu2YqudAIZmgnHltHDdIjjIbvVXFuDp6J7Rb1Nxoz91qv95sqHEZJhRHIKYxWr
Qb1rKL6JWSY95i4GNf1hDUT1XRsZWS88dzYITGzC5SWEvAWPgsiptpho3vk0bW7LygXkJytCnwnK
4oCcSbY6bLJkSolBZFdSjpzz46I6xghI4F1bqfnNxQ4u6eH0Cmq/ZSUn35mUvzXNQX8Ubp48sWdn
ybpN6g5mp18Nb2SQOqc89+odZDr/0Y8JdzMQ7S7UcgY/68zslywYtP+HZJDlAxkW5Bs3nUxpMGi6
fYrLyXomYECMtLzbQyKFYDAsy+o4SNWcOsbudyCczaPtx9kWZRFidY+Ejpl84Zu5lNwQn0V3EVV1
z47fVB8xuS3PumrFLgdIc5CzhwNy9so7n0YUgmLLzIjCkuK5M9u4X3XKohxy0DOEB+gx4pLEcXKV
h032XPmGuFCwNfYO6wFq1Eb6+RkwpPcKyWxkkiBedBvS9ySyMTA1m8c5stHstrW98FKzQ4xUBKWf
xcyLTCPpPqai68tNTczxLsbc/VpGunoyWTo5pJptffJBI2wYU+l0lmdz3JtjHh8J/gQmPCEHNTvC
12EabhNyuTnCpmmyBow3vE3mhMqJo51YQwDIXr2pJWED8623b3FHXFkwEJBKGPrwPXSkv+lHqLgU
Rhu9XhR5lnwvUe3vUdJlq77LnJPReQ82sNudIn2IaVb93Np5uxvsFteCO6DLnNPB0eGPS6D1kJrz
+4TH5LkZ9RFxxjDvQRoNxcawjOTOnP1hPAI6oW0M2K+LNpzn7BdfdtOXmsNvQlROAm5A5T6relqE
sodOU4fxOoopdMjlc2GegIBYwR12yDHv6/w1aYTiJvqY0yeT7XMXLnyKOe6zG06hvKn+wq+oJk2D
Ap085AvbYnHaPCQ/gBfVwr7obdUHBsJlYIYLG6NeKBndwstIF3JGWtGAjHRyqtFuWQ8KWDC3fItK
ZomMcC6y0PVzoSt7o4oWMZdPGLxbxsWhMJC6uji5b6TX1YEmjCu3SIwrqKMhPSxd3UKqTs50Loxt
9oP+wRAFf436QQVxG+UGw4IKwcqUXhnjyLG8KVS2Qb0KWqQAtXRpZ4rFVctx5sn5gSGZfyBJzAlk
7AmjUwcUpBVeYC38EsJBCAaZJ+eudpWZBlZPlbg1mjLHVaORdrRyFhpKCubgSgHhuYncBZaCZn1C
7DaN89FbaCpSGOLRy8WEyMgFtmKXg3iSonJuWexoYRaNHr/yAutba8KGsi5+IFsWeIu7YFzqzAGu
w3WagT/XHjI4Lf7wxVAgmlaIN4OMevNQYtfBw/MDFWO7BNfs64UgY0kmi3v0iVbJqjkZWtBLXB8r
JiANFmUdNgIykoiA1l66yQYxN7B7BE3au6bZ8r6MwhldODV7UGOivp7dvH+tXAGCF9lQeek9l8wU
NIZr0mspcSbmYNeeFPmrzEZOaDEG8+JalrEOJbshuyxwYkIlUDKHIQygYQQqSwqAtPZjbdhUmjzK
+3Aw/efQ7TnoDG7oF6sMWgFk+b6R1VHLcVYEdTkhKhaz8SwlZMIdLFyPwGWlxnVqRsljpXnFdFtU
7YTcKa3sD9naUbWrm6KdtqHeuaQZuyTVBTlMpvi6s2yOHHlewUDyYmNm08t9xV413fHOKLAfBaLG
LiY3sWX1P3XxsG9JzDyNnmU/syw5dwL5MxLE0D+Vw9Tdj1MmM6qp+RlvAZRrP0ZlxvKbduuWbD5U
9o2Yxf9M8+P/OaYhzSVBy+Lft0ce3osk/19X79/6n/sjf33sr94I7kyHwtYjpMRDR7IALv/TBW7C
K/QpArGD/tIdMaw/oJISRaKjsoAH4pj/2R3x/qCPQXeE8au7cCxBo35yd/6T2/NvrXXYpgwaLEpD
XzeBJ/7aG2kby+sFDJYNUNcbJO6chrTmrbCh5rQzE6IuO9rES+x7mcW/aaOisOEf/7m7TlQzjR9M
sPRnEM2Ipbv3U2MGI7SOwKvON8aCsgg7QeXZ4YlukSCvOtZEbIIpcmA5xLue0MJzVxn615LYg41f
j3HBzmzTJgV7NF4NjidX4zw6p7KFDdY6CX7K1i9XSSv9i4VwDL8ChOx9KGY8I6FeB2Fbu7dgdJzs
Uhfw1RoG5iQN+2sGd/yD7lxxZh6VcW1XRq4HvYAllRQLkD3riGHEeJcLTOMrJ5fWlWvP2oOBupbj
WGHNCy3HxBkktQd3tuH7eZV/TWnDfB4C7SXKMJEmmjY9pkljbxqXZoyRjjMGG9HvzEl3Tn6G/s0B
r0WOKO219dhqWrJakHbZHu60iU2GHSdotaRX0CGcyuLcqzVoR5hS76IE6wDGVsxyFclOb15opxbl
X23eWb4R1QBy/CV/logIyOfTfhpSee6iVturrImL28KKhu9FOOmvJLJD/dUd2PVrfS75qI8r6GVh
sBA/CRrnvrTkc99ozmZgu1z5ZnfySvvkg3bZR2mL4BxqxS5ttDfR6/5F5zwogrwHw5f3sjchhqR9
coKUN6J9Kcbxqq+bmR8LyxP53cUuB+a4M70IuXHaeNW5RHl1iPOx2FtDrB4iq0qh6ylcUkg4tlJ6
GnJRfm5pZPp7XkIHEGUtQwLQinGXaZxpaPGcfewK26xu6ws8713FeAxYnoqnlatJb29QEW+Af/pO
MHa9cZ4SFddr5PaYRVPiyrfoQ/j5Qdlv/b62D5ELdbDUTH872Kh1qCrls4gM79nNMv1Sk+PdjpFz
8gx605yaokVhSVKd7tsXi0bEw0BJxNGi74iZqeTG0umfOIVf49BtiBzhF5QP2HZyKmOnze4RsGB0
HhbxDZZborrjgDQ3iEYSWdhb6vWWsa2FZ+rcYr1kI5cDk97YwNu5tWfsaytLmfawLdCLX3mla30p
cXDf6Va5HI/SjqAtUgHvlRW63+fIbO9dJf3HrpNms+IErL2liTmek76wH6wMSQBWobFxr+w481E4
jwPz0XBwQrU1NK3ZISdh2KH0JMJRnDURIL4sUl/qaUzA+qSmuWTstMabh2FlN+P+wilqeEuopki/
yLHNb1SRZgiLezIYEtPZl1VzkGXi7L1cfcwdiZdFO6ptVlrWR1S59Te2xHQ/RU5yaTieHeYWxIQR
1nCYosYarjgx1yfdSWpe6tHoHgUQ9q9paBEaUIk50AhgWZdAw6h3JUCZTCfENkgMKS+z0SLVtMr2
mZFks8l7ZVzp1ey8h/NQbnt4cB+LQHCjSlXeldrg3VfKN96LaBZgxeYeC1TILRw9+QgTv9rlg9TP
KKSLlzh1mieCG61Hxk72IZaKLnI9dWHgZEOm6HlgoKqlpP+YlbTX1simjPYr9rEyOsVWG0lEN7lH
HwhLito4fPKlnUOq8Cn+CEMLgKA96f28MWKcrXtTaTOQMfJzNxAp0azE1kTi+FyQ7tS3JMJHegM4
1BknsZKG5qOXSvFM8KSNBFeG8cSCRFQgjuOE1RjLEkbdmEDwdItFj6GTZfXFpncb1z+D4yqOszUZ
BO3BUItWHmOvQ9h4xhunVf+mb+fhQDspfAau1jL01galBUyfaDGEIS2L05Bo4XssULGTsuWrE5RE
9dSnZeceQpwlYdBArbo1GiwTa7r6wyaMkvGdNl591bWxNI9x4fmbQZteJ6WVJrEy3JhyyLX7srfq
7yTODpxLq3ijXNpIG52UL2/FyK1rAjEV5QsP/xxtinkYI1B7mW8hVO/Q0tBih+kJ9UyodeFyil73
KCzpLanaeB3rwQqGLs6MbUEg1dKkbrpXrVTS3rhZbT8Xdq2/NAlJe3ozm1+Tnrxmy56Z+3Zzu4Vw
K6/VKPxv0ppJAm5GP93RCNEZXYgZPhNG+Wo3ReNA8wVTFWeMBr4WfC/rIZxGAsIVLsRiVdnk7U5p
ywUU2ZyRBRXPikY/0SL45bO00OAd4XdgzaT7tUIhgri7AlDUrUIGCyjAhTUT7JQhAt0VovK0lbns
O9Tz1RNbD11FImldoHsQAx6zpCOKirTQLT8ZTozU67Z2xoixqUM2vMgvAZg0REUOFe0H4nYsDc07
WeA3DYfMtWPzOtRa5q6NbHJuZDiRsuIXrnWdDoO4MjjyriPkP+diahWr6RyfCr/h2JnBLV65nsCl
hW6NBBMfTeSdxpAHyow+Sw2FoaJpokyNIqGjCR0h/f6WokqL1v2U+CP9PF9+tJPuXc/QfKu13o3a
ViJTX0K4u/ilsAc7wFjb3WoZCNdOjDexMvy7OVPRk9E5OLtMgIS0nuE81TEZwzZAOMT/fnuWcRRf
S3QSktup2Y951QxYRgmhjLOkdVfEtE4j9gGhz7TcLX1l2U57AeuMorPc5O3AhswhZWfrFd4QzGMP
w5iqqwGtOWA6m1xhs9KMmzzJrSt7NCDOKFdL7sau0zk5dfoJ2Seu5aKA25/f9Rp4K2whBhYEsU3o
/gcUsF/tgZBdJdrrjCzdVTEtB8q05vv4oNiSSOkeu0pVsOiEuS5wU26x+irJ5Kn0brDb+hCBJRAx
4PK2yYmLacipypgfsMspTHM8VNRBFEIfcMLmK5LlMYN7CSA5YaaCY5xF52ylBi7oYMYFeVtmxiQo
kX37vZ8A/O1s7HVfcRFy1CI8CtjY0Nb13h1MnfF1iSKu8fKkpmEBzZilFVf5yjeKUB3KRNT80xFp
JNAOelAT9tSc5NTN/XrIbelR8jnsh3Wf9M+dI81n1ej5Bl8lKr+lVBGrDqk+kwjPs5NNygjh61xn
7q3dhuqJ1E3mQc2QZMfIs+rlWEv1haVbrx5xw0hAvmrgfSpILbppZD1fga/knFe69kOqhf5eN830
2sIe9zLKrNXXo9HnVQCucqwPNMrtjIsWXMnAAl6vIx/O2apxsva7n5kEfUHGK3B8qXS6d5CTYDSW
IwC1EmSps9eBV597Db7AZiLf7hynRf3BMZWvIdRsxLhVZXC5QxmTumUIm0UsGZQjzy1maHXNWAKT
YBtptBBx80KBsCNtCq8jffTKABYtv3o90fvABONDpssoiJ0tIDzzfmixvh770I30TTrQtDz6osHC
jOWHooMD+bEf3Nyj7NFHKmBB88DA9Iv3NYVKy4TYe6hnZT67sS6eeanT4UgIm3UqjHg8zyw6GUt6
5j5OhChwYIay0gD4Uw0jyRHdauAlfkvJWo/1aSbO5J24LFi1oTa75ep/s3cmy40jabZ+lba7vkjD
4JgWvSFIipNETSGFtIFpCGGe4Y7h6e8HZlZaZHR3VZfdXrXVrsoiI0iJoPs/nPMd9P1tthlM4j4D
k85BbXvdkW3AZ+K3B6Aw4XOeq/QJzYZKTnOM3mNv90O0z6tWbkEWaD90Iw0PWWgsQXjcKvuJVSPZ
6Ti9EN4j+KRL0PpnPu36WhhzmgdzQSiIzWG+C7vcPCKSBP5th/0JWWaeBHZYMbnjR98wLSOvd3TE
eFMzSorXbhwxB04pj7BT+o392OtmgxP0p8719ve+62fri/GrsIcukwQMx12gZeDJBJ3vz+1Yacpe
5onoNyF89X3VR+9lUj40Rv3d8osH0y65WF2CJCgyX8krm+/+/usvgsi/dIO8PNpa4jhsgxWv/otg
Mgs7s8gGrd+0Ictaba7LE7/8/Pj3X+U/aMKXnxKuER2nzuvYv5oBpm5W5jALUJfRsppUkhwuF2qp
txPxzNY/UzV0fNMv408SoLWFAtNAxDBA4343xsneT1opTw5DsPsscf3r5VcGxUs3b8ASTN9Nk0YB
1CDDdsm92N/iPqnC39WL/9NilP918xiDPBOGBP/1POb41pZv/Vv29vM45o+/9Yfjx/vNXiR9BI4s
T8EFvffHOEb8xk2EbYEng9yJixfob44fyHtQYXgmF1/Y0qH/OY7BDGQvvCyfPxH8DzxJ/x/jGNJ1
kJUvGhUqE5zfvygdHXhLtdv7/Ybl1Y51/RkB3JfhoWejgyEA8E5V2Vcj+vYffPc999dvHxcvRg36
Kt1BOmAaDJx+/vJHMScTXEm5cUiL/hEKxGiSuQNqV1sZXMgYullogI9BALPc2ePl+s6Xm5zOqP4C
L8P1nkEFcQDucetX3oRz8FIKNMm0SEQi9g0rvZu8W5E3DC0lIdBbyw7NIG4t6gpHuQct6klPZNeP
PnupQHBGA0+iKBmi3Fk7lCnpUq/IzNumvmUE/VLLuE15Py3VTc9VQ66jzhwV4rUY2/TeupRD46is
G+NSIxF3euN2oF3w3VJDWV66oBJ4Parm7gqkYHE32dUmq9MTu/buGp4p78AH5EEMhk6ZllxKtmGp
3oqljrOWiq6/FHedNKIzh0J7AjthB0YCvMR06JMheFAbmkuVaOVp9JQslaNjqxF1eFyvo7y6MgZT
3k1VI9bhUm72l8oza4W2hWtDPWopzTsPWtd/haNJvVpWPrVrlPb+Z19DKNxMA6K7qPX1b+Ol4o3M
pfoNl0K4qxoGTKWYMm5x1lstvcC0mMG9+Ig9bjhiOCxPcGvbwNJs52ZMCnHWE2TAG3MpxLG3u5xx
FOfJBQ6A3fN2jLAeBDMbIRQxS0nvYHRaelYK/UrI8aSW4j9e2oB0aQjSpTVgNlB/a0qPfgHjmRat
3aWNMNlarU1mUdrKvfQZ0iPR8TYyGe1Q3mZobMHN0AqrsikC0dU+SC/iOndcJ9R7QNfmpyI39Yyo
CDciqcQkVBmjRO5NZ/67oVmZQ2n8sDXX1jeInsuNsnv/NnaGDsKugl4UyBa4g21o/V52SsClLyvQ
akSrVqSsAOW8IgRrrNdVVNtPsHohAMzpBHTCUZjdCS/3iMFqO6LZGD9M+7Cg2F9FlV1fgzboXzGa
8yBljf490qv4R9i79Qe/meS+y0r/jNgXJ2kz5VO5SYSMv9M4MIdJSBLdmmkJhZoRCzEwpuRVEPtC
74G3iaUZV/frUIvu4GASH4MQ9QfmbpXGmIwtgyyPZDS3aZdPD2Y1W/clch3AaYZJMm3KbqiAD6nG
D1wqDnoL4kPxPhn+a+dV8TM75dzbCK+trlFuZLC1/ch5Ur3BgExCBtpQrY/Qf/vu27AUpCuzbJ23
JknJHKldFimG0UIDdfKUQrMxGuOH1iXGQ9zXxZOy05AQGsv9XgLoV6uYxbrGNWvpjxG1n1wJUNb1
RmJoeagcxqPUPQ4IjSaCMxLC/0LQxHjB2iYwl2g62lwz1s7omhBAHWcGEWh6VwZ+xzaIo9nA/+3p
uwnpj6JRjNt79DEQof1Iz48zIgdjxWKSUyRzCygMpGZo56megEgbmZc9pZPGJFXXK/jCANGrD11v
UTM5bG52rMzRgBha6k6k25vuXpYsXWn06WhJY/PgHRd5fGv2ri2xzdtuFsxwJe4SlE1PfKT2CpoI
wzjHq51NKJx2SeTB3IfEeUMlX9xBFkk3c80SHqXJ2Hy3OioqWHL69DIgw3zlMOcT9WDDo49xjdIO
hFdoPr1IlKKbQO1CSpxXMFfmS97TmIy8U/IxDjJyECzyDn3296rkWFAh0iMAQrO6GXpneMp16D7B
LHKgU6HyzZouxTdfkr6jyo2kbdcb3dCwpg6TnsJ8MOWtZnv1Nw8wKvxSIrxh8Qyl+D6QyvEJarwl
+jpGQbXQ6zQoCRiRgEzn8cyM02NavjdCzXRXVKfZDRtBPb6FlDTEG/CZ1qFSThRfdbnV+4dJW3xk
kzT4drVVkQCXaFLtbQjbMQwmKOYdWY6kHHRlVyM16UAfCIvZ0HqoZzRnhH1qAslO2qp1U2VjBPlA
KxiTDzrILUIWbLRhNqZYwtDopcbWk6e2I9rd6735QBdSB7Xphdc8Se2rqzTjWstal3FUWxxUobLj
nOocxDq7yh3eL27QDKLzM9RoDr3IS4Yb0WdeuSkyTuq5zBBnT7QuDbmLAtp96TgPI/FsqwSZUrGC
FpjVfOXc9muSKr5r2TjEQVKm8EDg0N54xUDGfFerwCIL+rlkQ36IMg9OOTMZ4nDwd4AXKOdjYZZ6
oLmyO7p89TYW7/xt7tMbQFng/umHkJlSSL1HoZ3fiFB2w4bhTrWwhqAEwQGwXX0XopGlvZJe+MbE
gp2+dPpsOlWM5gj5dVT8rFtwQNYFfTisnHFkZl9ju0QnEE/f4ZI4jxy/9S1qJueKFnJ6qbifT44Z
jaiochOksAQzszK62XXwdix9tUpdNHCmJLAc9kM28zXU9PZ1kHZ/K1xN3YRkd9zqbmf/YMsNaiNM
5m9EK1gfPlgFltC6kyAzyq9MkUxEsVQ9ftMWiubnnCi2GXbTuXbg+xqsCj408y6BfAFB2JB7qZtZ
fmqUcl9sGcdfcwbSBQN/w+jByDOPX1waz20C44KGez+PQjVBFaFNnYzaeeN2Se6YBseEU8FzMsYV
0Ls5X1d9TbwC6pXMPQP8qJpAKHZE+9wtgf5rVotRuZVsHqy840swofrrNNSxph/eVKp6VkULNKtl
zw1VpMKC0k3xlsKAMBnZa646TrFwHpzZAjvXTDbhWgXbn20dj1q9RvJ3xUxkwo1ZazCUC9P7aMze
OpaxQyrR6Bq0pSFCpV2jac5JCuMFWHHzDaKFePcyoBU7V+cxYzvSERZumBQJK8Gu7stztBRNjsTT
vIEq4bFOcCKkr2oh1EMXDLt1PMqUb6clEfgNg9Xy0BCXSkSqBx2PcKRRq45SCfFMEC5PVGGUJYVQ
TlwQDbWBW09naOghHspWXPDGV5uFRCSRXx99T9pSzQjXxHjGnQp6Vp8KtSEkIEIDEqNCPmVYpQ+I
1bT3kE2Rt0qQ7jFZaT09qO2sxw6tWN4RL6+9RppTOYHVTenbOBD/wVKroDk3Zs14KIECiV2kamoT
Gvvh25ANwNsgmVkdEeM01yseAeQHWZouKWiWbt3rZT572xxFNav8OW/aQKK82veO6X4WjLCDEdCL
52f5um1qP7B6CPM2ob7PeGi8la3NVGxtCEA2KzrkhfqSQB2ONKugdhBI9ob2MbHUe8HKjWCcuavQ
EAKCBSQPyytI+9Em+NkoiyQTw2CsI/MsUy/ieLDjdWEpfYXwE+TXWO4i3x6JA089cZfWmoaSpoQ6
17VMwwhO48pV0BFDG2yFK70ZaE7x4c+m8cyTaH0NBGJtWpVYfMMq1791Zdue0hgOFP9i7t7PxpSA
kur9+EGbjOIaZRu/P74UTyPKH0ZtljWXV16XTs8kGHePHYhAfZ3MrCFYv0adwYSoll8+1eCHiFXJ
VNHrlnh7K9Q71nOG92UxzGnh38Txo6iniisW/f71wI5zBYkTjglwT9BTJJQA9jSIRflKNJdU5bkp
HoaZQ2VVl2Et11oBtWwVQumgqOz70dxJYY2og7NxOggeRIpeBmIgwrhpQSAh+7TFZMVcY2WT3xRU
80xCEWXpexsZ6SYynOShzhrtvppYJswuDpu5cGeP6T883wGIZMAI1UL606D3W7G41A5ZHirueyKu
Bh5ix4erqGZGfeFEJchFmTfrqGWAua6MJkd7Mzsxuki02N1aExO/WldU34y+KLZ1siQZyKzWjyzJ
WZH03ZL9FCE2fEZA55MvgejzR8ZgEKinG1IVlVpBiWg45NwA1jWrJ51wqMcBCOCnWUTVDmES80mZ
8B0t6YwrdJpt+paKKtK3tLH2mVUJZCBLK1lbmpFuHP1IUR6yA5jwJpckP67VEJLmgLMEgbeoquau
9YYU/kzBY7giAoYCW2q0OZ1o9VuSNhrjmHstmd1TK/RHt0TlNWj5DwTLpGBlowfOrTXcJSej0NJo
Z7ODPTjtYN9UaFEB4/Wk5BySwtMPqHB54EK++ft+cXF2VkSgosgEohxh0+apsUasbwp9P3iRXQda
lX46Lig18vfITadLtu/YN6CihRM7NNW+MM35Zoyzb/GM5aOn+dpUFnmJnYBaV2n92jQismVM59zx
BTizIPE2oJXJzssZc1cu5UfLVgSYrttnGybeNBZzkq5jSQIG8FF9m1ltclU2Rnk3iL6AFNhW696g
aiSJi4wVXmYiQKYqjWSjMR9doXijuBhT58zEr9uWVb6TXGwwLYdNRPb8bem0+pNeFmbHAQtxtGi7
ZzCTMugTk0wafD4ILVLQZeV4Rngwwue1pbOrxOjvQzdEdzfUZgSKSyMqDz1ncmS4i/ywTTxwwW1e
3sToHg6zagcRVKEPzYrD+wcZ4FeNp3df9RRnt5FSBLYp2D8VC9ODG5vWd1ZM0afHBRq4/IJkm1f8
J0LqzapOwtje8C9m2u28WBSD0apHKt64qx+Lltgiswm9ejX4k/G4+DqOREqyZiacfQdYUn2r3SZ7
DUmXx/OiT+CtpVt2r1ZGG0QBkChzW4Zw767aNBs8TlJzXJPHFCGYRbH1qRl9i5s7prJUsc8Flo4G
s16jnrJhm7MgXGWp599hZPXSLUtsuZX2gCQSbDnCEpkYBKfgNBjFOlvuzNqrE5vkAY+DyhusgWxJ
svcOUBY5dnre2kvvYFFYjxLA1nocNR4KBWvVBnpKm7BlYUwUpVl1IgtqV1pyBcfcee3dwfhR24kZ
roXpZ9Pa6zyfFBt/9HdFM3QgjNDGcQdbufPDi6x8nTDJOXZDN9xMyFDcQNdjClNppOCPCtFXKxE1
CTE5ggApaVn3LJVQk0Yea4B16DkDSbrIaoK6Rr6wSi4LmIQNNcuYy2IGQb5+ksu2Jr8sbvrLEqfS
xv4D/DGrncvQ71/z0X+UUQCxyCXC+u+NSNdvn+3bv+HoQ7ZGDO+/7d7Ujzz5y7z0z3/lj5Gp9Ztp
MTE1GHAKkEY/KdjM33iSAepY2PYJcPs5xwTZG5Y/KKJwcAjpZZnQVbKP//3/mPpvuoVrkxk/QVem
jizsn5iYLua9n7cGNgI4fMiEovBOyCn/hRmQpr05osUIN9BnwWuMV46Itwb1XzaK35+q/xIjtIya
//JaDupdjKYeL2gQIO388lpRodVVbXfhBjfdVrmKoWOzo4rnZLW3REa+FBRg/fDsW1vNnc+A8PQg
tr7nHPuMYo5jXm+d0tz99Ond/idrm2Ut8/Nv4PKu0GezceftMcf96+Q2rJPKJ3kk3NTxtCFWYZ87
oCsH091Sym9m+E2uVgRO67DE5/aN1HoKMVWFEXDAPhBm/Q/2OObld/7LO/KYrRs2gRRsc34NRy5i
t+ZCiMJNN8v4ykzRR5W2uAd+HZ5HUr7Jv9VI+M2Z0DDbnQ9JVRYLI1qyRIRGPcflKyB7+y7sjfxo
0W0ehUj2tVtu61G2a6scXt3xg3EZ+op+5VTlNRvvhIuHkng1lTZ9FkxjR9tYHZ1jTN+4qPuqed2Q
8Via9rUOn4mLbVsLdpi5IE+QczpODo52T6FzP4cFOXeCuYIKbG/aaHBYBulDDDEPkRNeyaY60SkS
CFKiHv8+Fdpeg0I8q3etPDroi1GAWAfIobkpdpn/pKR6VtReWMC7GFaeuxc9NAG59yYV5Ao1QQtw
t8Oa0Ed3szgkbnqTg+edFzmAPW0KNzzYcb/OuHD9MD8hf3koVHlAdbodkTg7GZx5WfTbJvWmrUYg
h2m6a9PxA41gAynaaxU72876GklP8+D75ZAH60ptraZakfKF2/+QMq+GMrk3cpvYTCJ8YDJHfY6f
tSKREPphzpiR50j6ZN41w31F+cPnuUo1ayd7JhXzoNauTY+btmujIVTibEKkKhGRJgn3KHYCXfcP
teCbqYh5JNlRSx4ysiS09maq3S2irDeVhiBs3puxeu26j7JVjIYIJY38MzmLRFzf0uXtPEMFhedu
k4JkW1QjN7pv1w9JH75GbqFdTw2fnCuzs1anA1aHkYxUhCwrsw/925AL7COyGkYAdc0vrVA1aMKx
zH8ADYjvTAZEbz4DDwRyRPkGDpVksuRwu4N4cA2Juykz0Qox+X5hpU/AqOVHV8PgojhxcDQ8FfUy
YZ+scEUbMDN3zgzCe0J0NA+Efsmt4XTuum9xqhKWMC5lMHO9N5s1845ppxQ48FV0Has6OVnSOttt
59whj3Lve4yC/1oi/veCfNAKsP36O0vEH+1b/ssG8fJX/rgO3d+QyCKaNlB7cBcYLOn+3CDStGA0
J4cHqgyX4p92d8OEGciIz0d963FdLSSRP+5DmIFsHdkgwmDBQY/k/J+5D7lIf7kPsNSj+8Tqxw3L
Qgz3/F82eb7E4JcRp7yBAco2b1EVkDqNwgBjnjyVKUseYK3mEV1XtdMXUUJVtFkeeOhNgZAiWhAX
/UK5SBmcmu6JarCs9vlF6+B7mecSAtKXWyjb3lm/aCOU4wzJqbWb6kNwjh+7i45CXjQVskokZ4kI
0VoIGL/Zpud2gASb1CkRAow513GRR5+kq9gF7FOPwEDPSklq7AnZQC2pxrE8DovUA4Mkqo9yEYDY
M8CXuWtaScwKApFmkYqEi2iki7XhTGgJdBi1KL+cUo8OiltdckfEnbfyckli5aJC6ZBpjuT96uD6
lSiFOiBAjPXNcJGuOIuKRS+ZNG6zi7iluQhdsmgRvQy27pZrEk3H8By7HcJKO54RyRBMhGCmu4hn
sNK43QnQC6IaE1dpHtQXsQ1jO4Q3JGmwG0kWPQ7stOpkgmMEWJ5M7am6SHcq7CtIC36X9CzqnuEi
9Akvoh9GEnkPVxc+2HrwiU4BAVtnHxm6rno/XQRE00VMJBZd0ZJUfs4WrRGfjHhk3qZ2iFymG+bd
/q15kSclftqOm25RLZnIN5MVRvMxvHJIMjzUSEIjxpTt+KQvuidWWc4Htb+VbORFGMXcFg0QIm1k
SkPq5Bt8YeZzs+ip6J6RVg0XmZUHjEEGwnWbI65mdFhx0fTsIRrccjVjrGEvxsUBEBYR081Ld2Ff
Og25NB3p0n7An0vuuktPopb2hPaLTqWJlwVrhjT9htSRmFEDTU0kDeeHuHQ64WwzRmCRQQfUhbO/
R+2WwlS59EhyaZfE0jg1lx6qcHQrC4bZ54ZxLn3WcOm5pkv/NV16MXnpy5CPuC8IZenWmHZ2h86b
x2wtLv1cc+nt9LqVX86l46NtK4kev3SCXBQDoZNLgxheekW01+FdsTSQ5qWXZC9FXzlcekyEAPSb
kUnr2RAz+Skv/SibHhzi3C0kteYpiwMUn7GXrfhGFw++n6CAZ0QHcV7lhck8kBlK+lTjKMvJi9yU
sh0wWIBGRQptMluXLmb2iRCvnd7p6VNpDvqVKMl+dxMxnyK/y5kr0x03oxk2KFwGF5iFX/bGndEm
1VM7gJdXFCOGrQYZ+BY8eEyiRfkQxemmz7tJEYbHYH9PQrkDijilDJMesk3Cv/WBFyASB3SfltTv
VlfMJ1MRzhCwhi/kQSMzfnqiBWngG0+T0qOVhcY12yqp5y2zUZWypEMknrxjgYjvB1k671k+YOFm
etXE+wEu+HxOstyYAoOvjNxSM5CawWhnZDZKqovl7R3SDGZ0eIxerjVNS5/6qXdZzFo9cFI5MlAD
Kx2b0oWYPXHML6I5VtZkaCGg1prmrUJqVnZeSgZ3th4Z7K/YHFtMlyXMLNvmp139X7v2FxWfJL6m
GOvbzlT9lVHX2b8u9//e5e6DpPp7l/v122c8vf2nGX2//9U/XFvmb3B/Bbc79yhH+dLZ/nnJ64aF
M+v3hndpbP+GtCHVcykH0OcvQXPuIi37W89r4NpyEJ5BEoPsBk/4n7nj8Ub9h1bU0B2HfRxaIZfM
qoWe87NcJ0GSP87Z3G2XVDCx1lvWo6R6xWeeWxDAdm88e03kQVPHWXlK2IwZB1Ks+r03JEQlCDM5
t5Sa7GuGSXzCffMf57L3waFXkemcGJnJ+CmCfDatNK3ynkDK0MTWprkeNfTJnZ7fN8zDv7l2Rcsb
S3UmlvuJPcUIBKscHhPCRR+juSw/pY18u9WLdGdyLiJVmON9GxXytsjGHMwIPcNCTemLOmhibWYx
PPX4iCdat7JncclcAvs7C5vpzpchtBWYZ3nFRd3cl6NTzPekUmMdduK5eKh1j2FZmrTqoTCqgsmj
GFAs+KyQuJyEGau9GeWqWVkqrD81zZM4S5sSbYxVcFCc5Fj6/gEbk+sipxFmezdNWf0pAEwkV5E/
ZupJMyL/s8Jx9j4bZPPszNZvSPJyuTCidNDQU/s+q26NRqE4255bDodZs9VXH7o98Druu9ecZeZj
5cB2sOBR3pkCtfKQprjTLUs71Fpc61dV7jnvE6kZam85NY0CTJOGHPVFIr6KxxoktGqrrZFG8Ce4
QVifca48iq5KXmQuok8MWe3HqHfuDRDSyd10XoOwE1+vCKDGDEcXGcgVLlwSabAB47JSpA2S/k68
c941yif5vAaotVhPIqOPThbAo+wVM5Bzj/NW49jWSx3ODBcOsSyw+GdkIKsaxT5sdwtTQy2LdkVO
Vbxm14V3WWSmeYWrA41XnUYnQu8/JFmoC7c4w7tVVIiJkih98Doc7YQbslXJ+bnp/p0g1WYDM44Y
qzd9MYd3+O2/orzwnsnO4yE3dDIAXuOavg3digq44N4tKHXLtEPbpaMdrQGHJFfExPbxui98/GZ9
cV8D1URI1cYn257sO+yW/kvb5sl1xCLL2eRL8nrTux4jUBN5UKZr+XdKIClhMthEZDlJhCPEFUuo
Oz6rOLvkR7LRifO0PnSlpV253ozWZFri4odQEf9alvekoOibpDIESGHGVysmw4+AQdRLu0TR6zWj
/gDQtx0HSgGi2npV6Fk7PSzmNxsJRfwMJSVOgmSM4e2ztk3Rp1E6DXvdxT+8GuRMkmVV6Em5N0yP
VJ7aV/H3bkhGoHlG1MP/Yf2PJ2MCqreOMyTTpFGbFoJ+pP1NQP1snLs2MVxUJ63zAvuFDCOKO1fD
T0SX+iws0Wg3uDXidpvYSSy34yIuXAvVmVMAktyyt8M0Tvo6Hfmg8TeU0IVWlhmV441o3EheE2ZF
lhOeHb14wH4hyvvYG2BoTC7coOeep8vDSZ0DlAsjjbhGDHh6jabdh02DLJwxdJz0j3qa23uknFHz
kHXV5G3AFvjpj0GRVa7I8eGLzT1fEkpn5E8tb9QMQPNkP/Kh91saJCygq2UpB57Idhf3EA5HXHSe
Rq1eSiNU62LOv1o/bQLiEIZoE6Z11u15Mtkh1gl6FcNvxR0rz/KmLG3709FGJnwMKv3kIIXdvlt+
3mqYbtDpsLig7EcemHBIjOa30hHGN+BZ7I905gTbPBOsrPS6wUrlERDh2myrg9nwbRMqJ1GfsLaQ
oq84IOEvyJQxVMCPWKyNpA6x8cQWsqN8zODepGU7vChVetcKcdlz5eJ0oWUZJvQeJvSZ1kJB2Nb1
iPvLjLT12PnDzjH64Vr5DWMSDQFH4KUwmVLNGe/skfxBAdjonrETxv4BIWMUZCVWvhBZAhycfDT2
RjMlx77HKm9rbfNI0Jr1XKAl2hot21cAAg7bwoFtYsEVWWxGTSdBKgIsi8p6TDdRokUzKwVccvok
/VNd9djwWKuzpK8KiRCwrM9aX8k3RCbjKxJK8dTFRrZ3iMLY4qgI77ktE++qMdzuscJO+96wuflE
Bjk8Dm0xbHGEPPgcSyQvYUwDiqSqhxTFAIghVJiHhoxS/YomPtqRRmYxkVP2lSJEA3G+6JUV2FSZ
8dbL1dyuutx5iRiYNWuJ0OiYOZP35SM2XJUJhFTov/ou7fvi1WUmFa0r2vUBBZW0NrnKPfBIebUr
ClURWYcI1e4aq1o1VW+k28ngB0b9yQIHCMdJhqkVB5j8jPo0YSyu0YbM+EryYXHDjcWi61Q4UGsh
1THLYtADlQsGbzXpfYLBThN3Sk7Wddpk/rlsM2grKI8/uJrbE5md3QvYENaHwzjWB8hoEfYK8sFQ
I3JQ2dbY3hcJwbYs35R/5r30r6RT6U+Z0bFOxe8435su9XViT3W/Dh1327npD5ynOYCaGVJVWCT9
DZ9e+aIzzYQp05Or1/Y2jltB/FBVf6KlnG9jtAo3VC4jzq2yQD7DkKLxtSTel5UgO8SQ7SYDcMP3
zR2ttQHi6U6vlw6pkP50Z0jsAg8E7mkHU1Ttq2mUPGCRkDPDt6rB1EhmihqQKHX9OyYUgcixVncj
iVvW3o7L7HuFnzk6T6Jnja6nonyvhq7/CMG7MajAQqMdOtxoCCNYk6ZbFSn3wRcTahTLzt1D7aFD
ZswH9Bt/rK15Af8ah5muua5iq5sQHmY2/CG+QftOpETT2EPHycyHazyhfi37TY+8DDMvQBGyiyI0
U7U9JlfTPPRfduXTS2SK/69bsfyyh17tyZ6rT9i13INNz3SXVZWaEQFOTby2sa58y4nGuoqbojsm
cahf6cwyD6SX8A/Rr+XoNQjvAcbXcdmwR1Zd4GaKd6hi/nAJU/J3bVp0zMgna35r/DLFpj5a01sy
aeFH340uusxOEQcXeQI8lzkuu1yDeNcjHzztvMlfL0Ggk9i6YgxSnhvQ6fcUpvEa9pfJjDzxIhS1
MkcByL8ZXZl+Wr0yii/4vjHj39JtJwbRawowGTSul7JanNPMR8o3RMn2UYTwTy0pO4znLasET2jh
McIHbcNIZ6/v8pY2EWfmFKQY9557L2o+Zr1qppVVufZNEtsKgAbDsfu4msZF5Vc+Vj55lqu2rdAM
eIlKCL9Iun1JnrS1Af9HSn1iTuu2dX2IBVMMIgDycPQtNPLl3CHAXXSmTwZRgfMMzQ5F03qqUvYb
1jg1r16SctV4mj+f26KxGaUT/vTW95W9ceO0q4KiybKzlZhg+11gjBgEJ6wyqM3c8bpvDRrJjuX0
t2ju/Ue/qTMvoBNAgj/FOrboEXwgIGeB5c5W8UM2SgxnAn3thgPGQyeucX0s8lHUkdzM8Pwm+xDn
FdarpOi9nVUtfsyMVf+0ivid7fSElGW770W3so3WvUvmVHMRRw/mAwki9bp2IvkUz33yAGYdFyDO
2mwVI6m7yxG7q63uz3ZHSaLpE5W9coD2qch5UI6fYOmc4bCROzudbavJPhj5WPdNzUG9c6yKdJwE
KfrGVrb2yYmHsTjvnK05eekPdA019vjY/sY4pzJwaWrOvS4Hh3Qv1IKBH1tJACYeKhiYc/8QO5X7
krlqvi30VnuvCIF80Ke4TY5m1xcLV8X9gmua1CfiWqsQwKNdfFpMop7mYZx2+Zyro4tSJFkLzGhw
e12VllsHH+K0TkpOoV3TFM4O5JP2zYmwjG3yru6u9N7ujwVxT6CHEh0ZtF1bG2OSrWQJlecHPSuw
mAsIks+zx6y2ilMA8C66SpeJaDJuM6OqYV5kMDy1KGlxlUcwMaNO3xuF/D7q/bLFq5I1oEtIzKXZ
vIaVvjRTTn0YYyYaSVtz8ohI3CUMezCFm1jwkwmup87hhTQnfmJD4a1Ei/6Gp5CJVOd/Va7YdY7V
7kcgbJvG6/OtIGriysPkeRXiafgRons+Y/Lk/IM+kK7ake6QEOGrqiDTFWWVEGtzxLEb+VV1O5Z2
vG/SutsaeKd2RkciWxO58mPI+vrOxU7oMZmjNELEUz2iLIi2DtqPHfip6JVypkMYFd8nJUczvAiq
6dlFeMIECfBVFR5rm7Df2m+hUUWyO6Et5KYmr3o9JMMH3UMPB5sALcAbBY7Bcug/s4aJ0yYdcm+f
p7H3mjZIc9Zl4/SHgQckgMvRHltUkRSLWXrwSRt+m73mc641aiuiUZfrlG6sjkvygqe2RZNszle0
QICq45iuNkH2d+0ndrmJXdsKGlAAmCiZnkEddO76Qp+8oIEjdXSarD/pdczMVqubdO3ZrX62Z5uQ
GC11TlYVPvLY3zkiOqpRwmIcBKrXjCG2nc8oH1kqdgaoAD5O1IBZBHCumdP4Otb6MgvSSeZPSGzR
5UZsA+k+GYL7ZfPNwd38ltTZeOvMJm5S3enT62kGEuCYYLWqEFzNFRAKwfGGHuTFMfVzVnd4gxmH
XoVdv5PAqakAJSGhOmC/V6rOMCClzv7eTZV6r+fuuohzTLZ5WqwBnUEmSoCKvCNi1d8jyo0AuWe1
Jdjau6bQm48Kzekyu5UPRcxrW15j44sx5bYBZtbwiJL6VcyFeUMEzvDYu9TmDLh7NI1g51/Q/NiH
3jDVpiyISe8nq3v3SgwUue+ORxs+yAN29pw+p9e3A+nfu9ZxxNbSDOfZKxs/WxFhy2pc/T/2zmQ5
biRaz+/itXEDmRgSWHjhmlAkixQpURSlDUKURMxAYh6e3h+qb9itkkzG9dqLjlC0RGLKPHmGf2iG
xdyTjdwjjK3qfTHUWHBWvSj2NSIr0GWzvoRgIhVOt6OoYwbrNsa1nWHpbwDtRLGLjX54xZOkU48q
mrxpK2RZUpl0yLR3nCY/G2ngiZzlxXRMl6T8NkUN7YnekrA3lJHq6L5ItfkUJkNF+p0V91VqyW8y
NtwPMs3FTxSxKqCgdl7QNOc7XPVUNwcEASkkEPZKnrJ6Gh2A/1oCOdRtWR6nqPb2OgJttvfyenke
Yu3gKVoPVxM20tQLk1Xeg6OV7nFtkHyPHEPsh2yh/WkPkwu63O7WGX3ZGZ9Ei+hBNw6IGE69/hTn
qvsu0aHYGK0ojtJJvjVpFd9YSL/CXe8jrI5G+izUdTk0jbByHms1dwwiFkveRkiHoRdeNmmzl61c
VNAxkjIO1mSk2A6v6NMnhDSlGWhOTcRTwnxNGaMTSqSHZGxSXkTn97C3WkhPmxQ5n1dtTv2dhyrc
F3MqFAR55rEgPjuVPidl0lzTwQG/gXENMFUJCf3aUKlVPI6rzC397AEvavRM25sqntARXOK52Cej
MW5nuhJBZ6mvflEX/r6mfAssmnOKiJSYWHwLZ7ml6Gy+IT26VIdxBNuVRQzPKc2MR+2F3slwl3ZL
CokWbY9eI1suae4I+a59U/dF+kGElv0jT3vvC50ZYLmcR2TS2gnKLNd3jq/rH3YTISOE7IZ1mupe
HIQf5z9TQxvhscZfGTnruIEJJRbgqvjhFI1DxkfDAJiZxN3b1SMu4/B7xltk9Nu1LOwj+hE5eHRs
IHQHmrQt+5HRdMToz2pBJmKBubLfE5RcSYfTGI5EaBaddWypxFIcp2cvDwDEmLsmczq1tRvdP1th
vabKiHNy5qBp+ZjRDnQg0eX9h5Lyhf9b4O24jQsW5oZzOnOva2Bt3yPkbDdNH0fwCcGQkuFwRM0K
TOmGedF0Pfp67e4L/cUthPe8YMQ3QXyLjfvKy60ZsCjY4e0IfBtdE4R8DkneN1dk4jlUec2kM5z7
lvKurE1cqdJOA7GOveibXc86KN3eRW6y9GyKrsIzDh3ki52TeM4Pl/4HwiQSox7XzsHSJOQ8z2lr
tE0gUPe4SWvXui9wDjjmBZA5VrCVowKD3fUYWoC+44baA9EFcBV8Erc8iXSFhLZ1wSYpcGnW+wFp
uToIZWEMwPO6sNA4PjVhv+8LkQbZoOwJQ95w+srEFQlBgMDtUz+Ds966MCd4arVyJmTWYbOgkLtu
NgMY+e99HotHBFIB/tqd55InZJF1gxowGFjGuOl3yQSTvkWCJtdhjgSynsUAzfTaVzijpGVP0cXy
RL8wiyblCFxZJzD3sIGCopTuNQ0RlRxKzyrhMZr5T3h68hacL4PSPOuBJUKIa9wPSR91Tyhhp1/q
0RyQtpxDqGcj9gku+q4K+D38NwF+naVy3c0hgj34xtbMSofIfyyShmp+Qh0LwVCRvoTzuEquIHws
T8SJJN8AMtYs0AzN1itvqpsyiDx/sG7GYugXvCom9aNhXvY5d2VMMZYg6IT6My09xGTVjLqlS++R
WsDI9lnfAPAHLWtF3ydcWtEib+iVMiT17jAEg/eliJ8E7DSqsQoj/i+7rAQnunPKDgBlXgoaNjiZ
1yZGWYO+w8tlQqsM/PhXN0wxSlJ1/5Wd1MhTY5p9EOmo7U/alNDCRkPhaWBYbfQzhAIWHybZpyR7
YQlzimOJuDKVU158Tq0BByC/WuTGRHvG3Y4ck/bGcP0xsF1IdIZsgeoP2pxPKFEy1KWKNKIt89wa
EHpe5elexsnyAGg20wH8wBKoOkooO/QvYjjyCHTejpMRjtumS5d9baZMmkdGVwRU08ffi6hqDfhW
TAcDBlV/mkcHe6rVSRuJmlnTR0sak2ZSq1ziwBL73l274IzO1D0rKMHgoe3CNAWk4FmoLQeVF50V
FSKaRXPFDUfG1Ia3bV/iMpIX4nXIDO9j4ylB5zGFGGcbVTftTGyTM7ZxrvONkeum3LeEzWjjdrXx
EFFqeE8yWeZ95A4JBUza1RwuYkDhpQ3t5NVm0vktJyFz9khbJR/zyUP0n8S1RgpTJR8zqKRHJP7i
4RBnk3rSgIFvlnmIntIiJpOGFJLe53X+rA0r3FeJUtlVyiGyD1er+ajuhnDXT2H5nYGO8bNK9PyY
5n5vIC4OX2oDtbSbb3KOQgBxXl7cUUNO3hEQAb1sdOB+kMw1L2bqFZ8Xc2oQmYXxC7rciK8NkIre
FjUinqgLe2tjuS5w7ji3fwmjxnUqnK3DREPhhpaOvU0tp79vzVmuDIfKEptFjcsRi8noY1eP+iOO
1uyANMMeMpaR/NTULTG7A6L7mMEan27iuteHhf5KdFhGNcTbwmjpRAnd4gsS2tBCjx7LF95uNVj0
LfEaTu9oNmTzYVnEsJw0rHf32E6OxXgm7jwbVIYUV90cf8JJAL3cSczfUUjfWwZGA7iqw/ipl3z8
wUAGdpVfy2dyssnhbEtj9xPW9jQt0JmBWNi40WMjhfdILgq50PRjZWxNRlEGaVtdf3GVWb36ksyZ
yQt9gK3XmsUv2WJVsAVxkuPZONHsB7UAmA9Y6cYuCPRklI1bBOeh4/9HKL+DUF6NWoT9JkD5f5Y/
vxffy38gysmP6gWQ8lWbg1hu/41S/t+/6Z+BrW9hQQKC0GU2azG1XSFe/wxsffkfEsc45qS+xMfp
PMr9z4ktMpv8n3Usi5SBQv3y/6CU3f9Qjg23lEDiSJN/8V9CKV9Chz0Y2srkzgR3Zjoev+23eW3b
1ujyJlMTxCNaPZiEvJQa8wT4C+0mZgpxqJgzdC6A+cXPXioB1clHrgBeA4ddUlHleCWWCuT123BM
noYK5Oi/xuB/wxFf4MbWW2QwTWcIwVG8V/yLW2QkCkoti5rAK9A5Rx4OkawYvcI59k8D6AbGvXdu
2+/aSLabzKXF9/90Axi/SV6Vgg79+zuiE6G9EQ2CIIy4AVTHBsijOREtCfdxrdH9p+G36X3oy0Sh
TSq4j7dv4QJKfX4FyG6YAkCea3ruhfxGa9N4ywt0/Js+Ymws1GMf0yesy9Pb17HXX/QvhPR/Xsjl
MjZwPWldPCoCbmhtAxAJSgidxy7q/ANEl2da1f6BrCnZoi2AEYTbIvc8jjSQQrM8GZN8cPAdPxUh
GpcWJ833NnXGfTNJ86OVAYtd90UAga+BiV7NAcwNNKo1KWOW2WrvuBoIcj90e05GgnUvEXbAgTUO
eZFz7X7FuvPKbJDOtJM6vI5Kw2PQqeegdZb4dg4/03xgtRb4pArPOdjTON1NLfok1pLt2yF/gTHG
aKMJ7xbP/zXExUcmh1/efnMrmP33F8eWMBGOFUjqkMevX/DHd5o/Ufs//pv472opEcZLUDl1LOhT
CE9/TUN84ZBB34Y0MhhSRf5GMb/+B0/zf8X+X8oG8cVs4OwujkUW1myEkd8vXGhf6db3UtiJcb6n
J5ZeMdvtjhJQBF4cbbtLUBjYVo10biBmaUjZqH4qr+SD5pPc53F06L3Wx8aHPWUJiYhzqDyMN8Y5
yNOwg/8pUfqiQyb3b78zuWq3/P7SbFd4Ci4GcC4OuYtlbYLZpsUZ5wEQ1HJXG/TOEW/VSIr4H/Ox
R+xEIfmJG3xxpyfvarDE1ZhF133OZC8s3Kt/ApA94RtzcqGPb7yWRMM3eGjmDRbQZ/qtk7X8ePu+
//zWtithijgIuvqO7XNq/Ptbo6IG0XvgtkcDnp9tExSQ9cn+edGNC1G27jsw7nYu39uff3lhKNMg
RwWS9k+NqF4iGtcD4wjCodXbofe9jU+ts3v7+VYg7uVnWe0MAQzzcASc35+vzBEKJlHOg3hWZUA1
kV2DPn15+yKe/Wdct0E8Y6glFWwMT158fcC9itnCgKqjzF9h7TVg1VuEkSN0ezfKZpP7GJEg2Np1
QGuX7Lpw8leBccKDZoLnlH3MuTNjlsMIcFt0jrGPl8g85i2LPEtHVN1NI6GF4z0arjEfoOvcMQzC
O2LsKRdhfG+G1RjIsMaOLoMp95Dd6C0S3xwxyW3CnI+MmX+GmL44YfWGMEWP3rIf8vN2DdN1XoAf
YEbqbeiZgucAl7Sht4VhUG+Um9iHCCdl+4QKS0tDB5Re2KUvxZK8OKn1UOglvA41jVE8NV4b2VfH
tocTYvrl0cAiYNtDeTrkKLc2MPeBShNzawuNOPJuFpxgfRN85HbQ+Ys7sAbtLPpcL3o5DLmPpUrP
Cuwy7tt6KBMf/WRAkntLds+iZLePa/QGRNR+0RNOCTaAGWh8pdzC5fA2uZ/a34U5E5YlTf58TF5a
WoY7q67lFu0GcJbS+VY2EtpyX8iPuLuSPCTIXbsL9BaVp68i5qHPUmZFwf1GXfcRZ89fOGAMtEAw
ix/HYTt4BO6x1y2WUaUAlLGgutkYz8rEHMoOmVAwMvF2ANfCbQ+q40AsK4PMSV7w3EMXuXaTrdFy
AuPEZW0Kuzg5uf6UCv+xbouCbQh/JQu9OCD5sThY6A3m8H43Zdt8dBPakoXuP5BgBKEqXxqzba7a
HmNag5HO3p/4msW8SiTXqYsKhHuo6/y19Bu5oV2CrulwsxTZK+oIfjC1c7uLbB60HQvqZOs2tFiB
Xjl4O2mquyysJKASzoDMsrOdXKtvFJBanKY4MnG10DhXcal5yF6NyGDF8mVnFb0ipMxfmbXzNGRo
ypSRV26kXbQ7TG9f6UyzCGKiNfqC3s6Iq9OkEMVG7jhBh7V4AXiRf+ghDGxdVJo+tTI/0IR/Qfe9
OsazSZs/VI9ml/OMpKcnN+3JrdYPQ2Zw17pNt88Eh8d57c4jy8bUPn2hEEskHScvXkjO6ETWg+Xl
ftDN+YuH4ReOJMmL6Nga54WLXDsLv5wOzP/KvSjcgO7Uo/ZJZOLazP7ZAgUrTAjroe0aBKYHkk/b
1sttOfGx+mTNNgx+X1VoC7sCVpAl+PytyXbRPXAqKYf4NJrIAogxBOLlsWirLnk53zi3SxbTlwtN
a840GHvNDXTh9kvvY1rTdybxWk9sNRXr28r3630y8O3U7Gf7pVZXwj2LXsvV2QdjknQaTsiNRts0
Q1V46sJyUxDAjHYNWMrhZ3gOli6OtesHhnr3gAPTc6XZV+6UvtYudx3W6cs5XPQqe+0m8mgPqPCm
TCMu0GLY0eWcINplst+IDkmykZdIMUA+RLG6JUtWm8ERR0QF01POGGmX1UQlAlW2dxf97MjqdD6d
oLsxVIt4A46ww2vgYq+zGYb3YCewOG2zbeJijN20pT44EyDK2f9ZrnZC1uo4VpJ0bVBV/EzLnJBn
8HuHFfvsVnykyQkalb905FdrOJtxvFxV4u/OQQlysb+lV/2cTtxbQutSomB9xA/jgXoHxV3BVnG9
9AXPNQRZIOhv8oGPe64mzm5obmIZKC6yWCt1d35CWq6v65agy/SwHgXgWh86zY2dv4GW/l1SGOPG
LJkaZ+PJi1KUzsp12QC62IQSG/JKNM+gKMTJadLXTOOqBwwVYzJEY/6JdJ5NMKHp+ojcDhHVXQxc
iP3xQ0vDFmAQ+zdlZ+4RqeanmOsf86wNr7v169CMAh+wVMxq0WFyUvbhpJfp+hyJEf4mEXMjxH4S
FNk54xm/L96jytGU3/ATLnfiTYeWuQxZDB8AhgKDhArlePpRyV3lA932HJTBQZUidY8K0uZ8rliw
0Bg/kjxnrgPkPdyDd5gDC9/CTTazedcVNi0E41iTphNpaDbzqcaKRdf4BJ5cs6yKgejjDXwayyeh
WL9umzbMJdjhKibqUwWVAXJJ+NQNVAXn+Juv0TGs45IpgLA2BkPVY522HZLUyUvjcwEw9kjD92wg
tWQn1+WuJYOrbapFtjunw32SQsoYm+wW06j5sxnXWNYW7G4L8b2NOWUv57VSdsVL6sWv5TI9hibq
4IBD6w1IMnO3njahT1zMOrZAiKb67aTcbOcaLlp7AxpgNIzpwUlU3Xtd1gcG7ogruU1yN66AeEes
+bmjDsxO42MOFWbHcVLfESXrm8SOuyt7xKOP2bu7max42vVi8Q9ZP3r7qvLRBa9pN1btOI8bkHTm
sUHOCZohjFDSaTs5DEIPkAmSNvAVnbdkSl6runpG6KFD/6cufhh+tnyygGbemCWDnUh3n9KyjgLq
nGQnQyGeTVtAeynQYcuURQcMBCBK5ot5ZAJ5cBbKpKEC9LXJ9FBdNU6s7gW0S5gi+C7a44rBmxGC
wBAwYeRDnlwvzZ0lYvtA215cm3700hs5nCdFh46+vLVFibQ9ZChU3yz4QoGcJtivZR4qctkuFthx
c7y3B8cZ46NvFPVd4mDwN62QtLHKmejbhbltaVVvphxk76DplccFowmAksjlyeZXupCwdYOjN6u9
EChS3e2lsq86v37GE0eBf0H7cLBcoH8WAIDMs9pAiyaFmWSHXJ7+G2AghAREz+9e4ZGJEP2h6Z3r
nAlWlEfjrwyZdYQFvHA3ovTEdNT9oRUT9mj+wVSCKlLEBC0DjZbKo+1v1BBLWQ3MHbMy2bjYYG1C
u5K4nMnEhSttHY0UqRYLcBIyrfaO5PkeUtsWW0vSRLM/YM2a7L2IbxrFt8bY3CS4dLMIx89Ykl43
LrLCXlJoQjkmUi6LTwF73EtQqjT2je/4yqNzXzM67Rb7ARV01HIa89QYVrYrwXkz9O6x1gBlf6wT
FGjaCXS6t1Y+C4SUjYlCOME2eRVT5R/iFeEhQiJNVcbzZ6uz6/ULL9sx5wSySzd8HZnYbmlM5k9l
3ds39mI+D5JQYYj2GfQ5KVVWN2DyfAigqMtC2lZdkFUkwfFUL4cxI2MyqeFwVQUqSaec/Y1b0cky
OecigoMpnG5vMEIPeo335bmiZ1hIOLDYph7uWBwy4oGJIPiFEuXKpmDdVusSpWAO7HF88YfeC7Jy
eIg9VgzuSM3GQFKJBnH0ut7n4JkPgu5D0LqCspDTeuOTZvcifsmc6tnMwNYOjvnQLuApOxMYzhi3
E+6eKOMkpkK5WEX3zP1OesbqocW32xwAi7WmbD73RvY15UyLOoRB5OxfA9ezNnJMs9t05G48sqpN
63dk12s4XbpiuUWFLNsN2HkdRsd7tJLsBZ+BEwnGdL+oqSELtG51Q16DCjyDNmTiEgUNvJMjblYT
DCmJDaKMl0Mnc56V5vGdPabxvdkI/TUxefclafJeZOoqt1lhOmc19ECRSbB4p+gE8p5t5YGvKJub
yEjGxwIgMQMrlhu042GbRDOTrCzezh5xLWzJc/BWme4Mw5L9xvXXIF1QrQyDJvduu4WHJceUy8AY
MknBgzbVMY9EAF2zvYJ0+IrO32vEad80nEM05u9guZm784mOWj1EANKdel2rEcvkLrTxNInICSiu
8RO2ZmNvcMOounNmlnOFqvFatSwTDSLlOtkOh7LnCpuDLQyu8QMDqWqDbxAfGyJG0DGsu57pTK50
iulDhvLbx7oHIFeYYm9E5sBgCrxwTkUPaoI12XRVeUoGizTKnj1Qb744IZ9J1JesYfBJy7fCUvHP
JsGZmK7FQAekR4mt6pHkN1hNPgzF7/nY8lua4hX8qPlSIPV9yjn1zqufehPmRZpcU6y+0oTgqXL3
owdMEu3fB9DJlHohJxdCVr/WRpVjL/URt+Xh1qn5InO2noER67Ov5IDRGJVXisjkQwMGlcPM19sY
ccetNOM7LAI8UHhWBhlfMqx0umsDdCkRV9/MckEWvebyc+6Rr9okWIkhP6y6/bDv1biBhi92fkxX
itXOEdfziYbSfjifvf7q0BtjhPd24e/8rb3geiBz4BWjtnGpCzGkDOSjdM4CQEsU4kggbkDyPdea
piCo++WAmhlOwasPb7fgZhPLoifU6CenhjukH00vEexhCt01zeiVaewRxnjMhujelNOytQplHGXe
9IzIsNfT43DvMgzaSa8jAe6iz+dG5rlGgmzyM+mK+NWdOiQVOvcB9i3O9EYnoMfO07Wrp+K0+kFR
lLD+XEUNBNICb0uVSeprh9zLMNGkWoswIC/exx73BiNs4NvV/taO1iwwTjCTpebdOZEXXmVCTP/1
FvmqNsmgQNEKRAjloiOFTHtcoJmWgYCi5PDUGF63PR0JV5J0FZnzlKytVJ6P879nuwm0Ud9pUf+l
Keb5DDMAl8BCp5/7e9MI9vnKWc36IFWgJEDMxEcA4ZxCCKVuMiMFZeAOJq4GifVOu+osAX3Rr6J8
Xy3MLAIGvaTfL83OFj1EsT7wasB6DkEdqpUhPiYjelf2ovW33kTAITQX3B+c9L5CDvOTr2UwI/L4
/PbqXtutF/fCF1BiZdMrlvdFH7iXPaA5XHIDew0Ca8MAgBIpdDuhH++Ad4yIrm9fcn28i0vSH3Wg
86AyI0i8f398q+xMys2wD9rQ8vZ5DdukjviTyKvHqUWrYoA4syvHJj8m0VAc3776X3YzcwJuwPf4
+oyyfr96wUu1utLogtojGcto6GxLCop3VvhfXitdZmgSGAD8ZUzFaSodpmRdsAhU7fsF1fEmnb4Z
c3uH1+rXuWOS//Zzib89mAWc0KO/DTNMXTwYgIOItKTosCxL25uwo2GedHZzRUiglTN6j5hfoSls
0j2TbvRSTPkcDJPQoD3rHvWU5OeSP719Tyt58vJLM0d0HTxgcD6+XFx4ezWJb2r2WJZ+Q/Fn/vVP
8pvhQlXlU3339uXWKePF9RyYgMqm679yR9VFI7iXynDDMmsDL1F3jZT+rjSAjlYgE7YmWfNGDO53
lHg/a7O4yk31uUlQmB2S8baX2c/OQ1VycZLl9u3bWqeyf9wW03CHpc7WRnr/9yVnAQabIxUB8fHx
01Y5ybNbE2qgunFkSnnVV/Uppkn2BbK3PrQVn8iIC1q6RvUsmonGFHncJtdSbpD4AQLoWnej6EBL
pukPtz1C7QdfZ5OCdOoKQ9EHGACvfRTj5xX16d7AmDZWdGoUKuNgD5ktrVPHDEVCGGV5urWLLt22
1lpbmzhfg9oqYN4YGKWsrax1bHc+2NLFbK7efjfyz3ezTpIdBDaQnvKg4v7+bnwcRjsKQx1EIeXC
7MDZUh1KePkIe0GrGkFQQOi0DgogMgPAuPUxaa0C94a1NXuKVi2eYVsYs6grmL2xd0ymRMOaNy9Q
Fg4tnmEoCxfZpvHohEbFu/FMrPf4+zJXjmciPwF9mKG0uT7jv2Zp9DKI8w3JJkkp0EnfM3b01MZN
qZrnXgIbit3ihAVesxcpWr9Gnhya0dTvhNU/Fz+0SsQQpVxZ1cq+eJNFulgaQGcdwHK9liMvRrIS
Eqxs37mQ/DPSMDpEuAWvWVNJdRlpmIJAVsuBOYUlXcGUvEegJ3yoVVe+5ktLh0PRlcILnapo6its
DACGSfhFyFEM0W7UMejl6CUZmTepgnoP16lX3m+2r9aasaR4p799guxG4zSnDWeE1C5vL7y/fTQG
eAxAHTSZnT8mxyWVq8T3SgdxW4idzJEXasoJb8KWrHMqpnpvjf3PtV6aM9pPfR2/zoX3TsT6M0Ci
gOas2m7I3PyJZgCV3SothA5Mu/pl+XO95TVwsbyR23F+72ryzwmWUhZ8eua+FgJ3l64YViVQcHcl
puYkVIdMV/NuHUsurcSbS0QODVwS6mVlqUjPjj4US/VcTVV26xYk97YZvWhPzLe5XS/HgcIb7HRG
ZY4tG54a7XCbWuOHtz/Tn+cod4xL61maboWR/L61GmdSRTuxtWA3JEHVQo4zoN7te5P6iVY2mEAz
f2do+ZeEn0yIFWH6ZKiOc7mTclKHsaolHI2UxmZdWTaF+CRP2BRPxxjT5v0YlViAZ/0Vbq7uDa6w
D+eeIf12Y1/ICqldXCWCkEHRrsuGlkaoJVBni8ShJpvVFiUmKtHZznK6Z7mQb517IqWgcJKMn8HK
rtEM1+hjvo5fbNknSMUgsg3ULD7ai7KDKEMCLQmtz3ktF7TzGeppCIk4GBf6EKs1mQ9HP3DWCaWi
iptG+iTn2Ua1yqQyc/uxVsJu0nG5yWRCEX6zDOgEAN1HIGYsw7c/5V/DhguOW/ByESOyL1JN7aFw
3diEjWju4ns4OzQFKF8OElLohsYynlo2RW7iyxfa5nSzHT50OdaQDqGS7dFYHa/VTI/oHOsLOTIa
nfGexKZLO7uuk1/Po01bCx/MT9GgxNtYd3CB3ps3/5nAesRXklcQJ6uqxUW8byKbEWyj2qBUHMb9
NJY7XAvZEkgp30SNX2x95Hu+2l6odhDEs3fOTPvP+OtJG7oLmBewRuISQuF7U+aPU1kFZs4UrZLN
BOWAfr+X0wm3at9+KjXeAYkVZ1eggE307jghJ+CcBGX+5GRYmfamwkpmYZlydjFRUgyA3Nn+Zor+
OpurZ6Ol+XqeP9DaEAjKMrxO93EYN8+OXqcBDk32lKZkYBZrj29a27mLTh6aerSfTIzEtemfmgFS
jOMuzgHUIV37yH/lP4YeaEX9sts0D0oPgA3KL3L7znL7M7PwcBwTHoJgWEA7l/JdA7O6Ml2ZVjVD
ivOAoLDXkbBgIqQhX+6XDuPwKFuuJjMzN8uqzh8mTwwP9NV5DLOYPcCpxre2nNYP+RrfavfRhmrC
XFx/LZno76KZWYQyizl4++7/jHuedMko2PcmZepljdR3EMMKGi+B4dmBCJkvrqEim6mKz92oPCze
iXp/JM+KNUV+SlEGzIGDfb2lf2UxsQDh2mRUgrS29QYassICheP4PItpz5+3Zyg0EF9AcgAagXbE
nLOrUdCupn7f1DjBOYBZNkA13gselwfl+eYc8lr224oaWv/+XzcHKTyFwVNmQRLXFq1B7gGvVKYA
jMvy9a28/fr/crl1i4NUsgTFxB/HTqYdHCurLBidddWq4jQjbk6gYe1QO75XEXuXaxWrKiRhFYhO
gGyCyvH3x4ubgWkjsgpBHMfOyU8Gm1jYqN1k+wdGTT4CVhkZCegtzgzS0GPijOFR4BtyZ1e2+jLa
hX+fDj2Ez/5D63oTpJoOSPc41PuRPbqju9Ki+K3LwB9xotVdmZxKC8mzcCiYbi6o0EGjphk/NGh+
G8ZDQjv8Ku1LgTRyW++MSha71PP0kRrGjhHxTsadHWGzAJEa8hMWxXQk630T1XZQwBy8BsthMFHJ
PsByQioFOFigpMU7hDV9cmsjBa2eRR9QEZWHZTCGXY6Q+a6P+YtYGi9iRduJscbKiUTtUORhin0f
lVpYDXjLkdGtepy01ZFsYPCbFdY1AFUHHFjmpztkXMtDqW20I7AnwYwG8Qy6ZKEVWKr2jn7CPRg6
xPbJ+ARR50MUJ3Jn0B2+8Vxjof2ziG/9CHUP3SrnnY1mXSbqaOeRhGHysgrOmtTrv39sNDYa38g5
5UFQeMdz3WPloEbK1mSyTS6VysL8oGto56FG79taZnsPv4oPiOrdDtl26L5pT16vGgX3P49/5DK1
4OjULjylEY0YFtB+NjxokATInV025YEhgr1duxIHz1qMx7ka7ZO//vq06j50sXx0FGiTcXJBkjjI
K/RNUR5l2nrvNJwuDy9gf2wodjB5DIHm0p2QyIncLRR2zB/RBo/nDS2id3bvZfA8X0KBMFw1jRFw
vHjBVGEOjYDIAzCQQowfaL9CR6TM0NA72s6qeTfGe1XRZVLARYmdNskN9QRh4yJCoa3ipjCZ1aGu
oDsy/Gq2ejFrxm6ZADDASM+wnPaqasxwi3FN+05bS1zm9hBZaHm4kgSefiodl99X1VwXiBUUlTr0
roaNMaUtXxsuTZquF4SHeqX9zguIdo+0HbIAJafh89tR84yA+3chfL4HWuTocCLo6a9aX/+O0myb
RskG7Sa8pYzdMNftsbChty6Z2S4bxF18TFbM9vtkLuEdL9K+Q4Qo3JWd9D4hS7ns4kE123bEZKUv
FtQWW8mrrFuyu1gfitVzCrOE9spBNeBKd7E61TAdTkqP9ZOMQCXANEGdaPS7e0tFehMPRv5O8uVI
nuG3ZySBtV0XCSlrVfC+BFPOSefaNUfooWdXnUarmQ6mjsTWH6rh+vwQfh/n9+YYqdWuWGwZPIZb
fxXtWF2o0Gayl51FL2JrxWF09KPY26kqNdjXZns1LfJVg8U4GoMLhMyDfZ1E1gMaWNZeN8lwjepX
e8xrtwEBsHiBO6mBqXa7N1ZreGdx8VJ3uwWET7XO2EvjUGi57JoQcyh8aw4ZPJS7iZ88aHcAYhFH
H2fDMRDoHfP7edFPS5NaBKH+2hl7btaGVBPV8XArE9U9G1X58+0lY/1x0vI6acKDqVS0gq3LWkv7
PjZD1E2HKGvonfRGs1XpcEoilJkLzFys3haHpROwW9w53Eo6Xkgpa++YebBljITuVcZ8eZv7bLO0
RLESFSzzez2nivGyj18TOqKnYRWUmQwbAm+HAg4v3Q0yc/ixpNq/ocozcakGsud0rX2oZV0C6pPN
FvOapx6LlANUr8eChjQ+JM17mY39R7SyBTU3OxaxHjawuKgmsPObXdopzkEMHN4eHIVvchoZgnHj
ISeoJ/d9hbJ/B30MnnVhAMSp4xt8x73jbKMdkcawcou8Kj7jCw68I2HboWjnwEJ1UuMgR83CdBEn
agDHoXDHGpnhOW1F4qXbHrHd/dz0ARofAiyB/WkcrGfbEPlm9tWnME5+Uuug0cR86gZ2njpGgDZu
ozLx7jvyyX2ce/XeH3LK8TLGFmmcusClNxDYjPwODCZZ6AOXnPzceqeH87e1w+TCpulN7PsjKZwn
fOumde0MufMK28C7X/dK0+t0O4poeKeNe+ns6Z31AS0QanRyERK8NLwtenpVZt8RYYFT7VLm0M8A
y+IbjRfd1lxg7llmmN7BfYxvpNcQ8BrSLzHy0qehJoP3MDNimvhl8MPTGLm3aKki5QDKZ3Kv5yit
dvXMvh5SIK/8WzRu3WUHVzvcNinHB9aLxoG0/bVq6+VBVoD5RL0Mv0RVtUfoYoLJ4VSe0tZ095BS
o0MMJP7zOOTNRwb+4U5AunvQSbIgVQ9OI7MFLS53qffQhIdbwFz+FRPZB1RE2yNWF0SOxe9vC7z6
Tg3sitvRJCy3OsuQPOF2mJjmayI+fHaQP9u1A8cMHqJegUKPSg9V3bELOyO9k2ZlQkMuzW9WCLUe
EDPjbGx+jIPfFLSdh8g41LzITaxweonpBZGBsiGWd7KCv6wWFgm9mBWPvp6Svx9OrevmWYH5KVZL
gHLS/0XemexIjqTb+VUaWmjHAiczkpB0F+70OcLDY87IDRFTcp5H49Pro1feRndfXLV6cyFAQC+6
qjJjcHea/cM53xG8fk0luJxK7HHgF5N/0oD+x+/HVhFFOiUWjbr4xy5dptjdtJlAgwyaAfttngZk
c94BzZG7j2ZR/5OnwfiPhSVtm+B3M2h4WeZ5y0/0N02Si7ytBkxib9ExWZtYoQxdQhhusOeCKJz1
6DR5pK6H4F+qsm/A0XNcyLS2NmXOw++MBauA0QnWsEKStddzUekDb7Ve2oRdOUa3q2p+lViW0Kxa
jmtRLJe7CBpunji7kObwrpZjhJQC+LwmHzppZCQZ8UlLJKrQBBCXHzKbfCpdLrtZurcwhtMtW4Zf
NWwmfx7Fr9TJ3skaqEkL6KatcoP5xFzL3Bj9xGClbJ5aaEZ42Tn5r1drlVJqNW4Y/UBRZm28HMG9
gcgXjQhPkweCYhfxEYRCkOmnsbO7XSmX2zRPEYNX1CUp3tx1n8M+0JdnVZmcH03eq49i5nxLBz7n
c81HPG2ado8qnrsn5dht06p+iQkn3/K6gSNr+IEqxyl9Ji6z72kRWwBVT7//a8bnHbqMtm0c/Nkr
IFq935sjLmSkBYQO8RWSyGwPRKk5PCwcF7ExUg9008yLOLWHqNPdW6Nmgd9n/KPXhe6+Jd/8toj4
I3pIBVEEXue3JeJvNN/drgnbhkxhVERFF5TcC/yamjCS86DNM2wso93gDJY7PEreAfQir10m3F02
y2epnM8cvS5wDds88HQOhNqm1oYTjE+xUO4O6yglS0wZfX3cPcnLh9KU7wB20688Kh0gKSzRARjT
tPN2XAuH/zLf5/KNPktWITHBuu2//c/f39gn9Prv/mFTdFzA9/13ox6+2z7r/j1iZfmT/7f/8S/f
16/yTyyd9D1LNfmf8/SP73ne/+W/v+fV//jL6b0FXdT8rZHz99//DdfHd8mUn4MAzSZzjEWE8Ju7
a/2BOxHGs4NThsXb0n/+tnFa4g/EEAKLE+Ywj2OSM/I3eNfC/EmZZhAhxikD0uVfsnHaUvxdGa0t
Gd/8S3a0f39GFSSKGH3fzrs8aMByYIg3VpFuw2Lt4+GMpEaWGy8gAYuR9hjNq55Epo0OFPqkpiE4
lGFYb1UEdEwWU+QTI+34+Osn5uRlzqIzIIui0kKj3PbCGHxgJqCrAjQmMAEVyWKOBZU1Uq9UI+0O
yqcO0AvsFNPi+s5gCfwaQqzfJE4Z7XJjRJHaA6nwQo9jex4XByVz/7yImC3TYi+Drvjd9Rp5ckBY
xkw0IITyBFrCd1Ev7dg65ttBDRn5tCODwjG0kseyLjoEFjTmN3MfIovCut59h47bLrzHwXxCnVA+
dKqO1amuh/ikGte8qUyqvwCC6Y5Qyi+GkPOaGxh6gFYwjirZiYyIPivIUZEMPjORDv6M8/RUJ0MF
lbKY37R0SDYo8SCLB6k4AidTT33KCuTUhigx1l5GrsFG7/8Mq8vFbdHYwCJNMkxKbQxOInGqDzud
0Qa3Fc9+iKsWszy08lZvvkGzpa8O9MLXMPb6vW5X5g9nsfivdbiARMVZajfj1O/WVRc3n6AsgqMF
Vt7coURi/OpFrTiMGjnRBJ/EGEq0HFLbbDsBfw8D3S9lzPM+oz8Cd5JpOEH0sHrXqjglpWYxVGk5
tqur3JAkR75KDAsK/ZuFJ6RtkBYtlBwMV9Lw50wqP1qEiZY0kYKGcW8+SLPPf9Uj74KPsqx64VKY
KKBBw4XPrTW6RKUM5iJ9l61Dt6HnSB3t1GVHBqj6AMgmugiTlb1R4QHg7S5Hk5etKRWmnkhdrk7c
tkE6bvMlzUvDj/jeJxOZnYIMU79QtWhWjtYBlNfGchvMDjrwgu9yiGzMYNzPwS9VSX6mNvdEthmM
aIkc5qMSEQ9cmw+ObIN3TyfQfSXAjq7EotGdc9gOfoSATJJRg+M1WNx3XRw0T03czktwdWXE237m
yiN1L36I7QwPT000Lr6yaqPMJepVlOSHruDDd/QBCK2xLLpZ3+8TV9O/WM2q9zmajWeLbyt8zNbW
LxJ1XR7pUJS1P8x5S+qi5eoaz09bBatqILzsFgIqwYWwWis0xplZllTJwt57Ih+CranB3rwA1Khg
xQ1NWGyIU5MRKlvyYzdEF4pH0mXSERaPtuTVixa3Z2LUbrYyp17/Hhf9uNbFBjrSfA4bvw5Z1qw0
PRBHg+0SUpDMw7Q5TZ+mTlSSMkrxaRN/uNf1rHuYQpiQ04Jcmo3avvCiePbacKvpBZxS+G5bbnzg
dksPlQq4aMGRAoyV3RJB7pmPGbN7ftc5Mq11PpKYx4uZdXRs4HZ9wZUEnVciF9+MzdzvvUgLEdES
lWkOlffdmCVWg6nTuhfPiaMPSIEjYcLJsJU1ORMzMKFLXLQaWBeRXxJPkLQZNjBDmKyyvtEaRGKr
zrFybD4wGm8y3iR/zMvwJ18k3yeRrl/axGDUZ3vAxkCbZOifbuYhKyCJwe2IBze7gfslfrIChj9R
9GGMHoxA8jVcjHhTwRldx1GVDmDTjFitBxqmQ+5a5TFHQpL5rrO8a51jBjdJ4kx7BUt2EzW5Xm0m
2E03ooXCuG40Hd5LzRqt2vDq6O+isr1n5tf5Rm9b7wEfPx6dAmo2RFVCRdyCMExXMeIRffUkxeCd
cmi5wKxt2AdmZB97AZdEH3p9B3IwOwwJoRqiJTOJfJZ0jwlW+JmISASv69HnUW825XKmFyp1fCwR
2lGGk/0GYToDn8P4fSdGC/OQyuKzxrl3mzNsvPNarcG2BDRNL5v2QXDOX+oQKknRlCDKSKeqd3KM
7Ivs7fTJaLXo28BwFwEfSIcNzbyHCW8iG8LT4z0sFnIt7RBYuReJvT2aRQm3o51qvxrz5DYU+Zhu
kJLMHxCm232Cs+YhJ3z1QJd977G8y3xOSxvYK8Hhb9zb3qlsUmjNQih5j6yGIVAbUmXWnp4f3a5V
xZ0ddNNLMpXRLzJgwoc+sYInpsuA/TR99EDKtWQnt419BqnUvI95Ll/xvDQ+Qzt37cUq39s2YB7w
d4a2LRjiGeyJRuc+J4j+Jmtm6WfWPN4MjWafZR052FkSAxc8De5qJon84JlxvA2jGdMAcKZwJYyu
28Jryx6E04III5gSnEoVNd8MWuPobOJ/edeYqTNiILYaQk8KKz+BmHUTxeCTQ4VhROmufTO7+fBm
tiEUY5t4FOJD4Q57ebmc8S5qqDgIoGAZdnGsU6vCXS+diiOwNr8tZmVkbHL8pmD38A2687zCodZ+
BkCVYIAV5nYYa+04g1X+Bmeltii4h8cm5BpaMaJI2SyE7jGsw/TdjD27WRWeGd5BTdXztUIHt60Z
K6zDRoKZ622WG23l9CcCU4zTkOsjDQPsogWkvlN2yUm3aOcOsRGmN2UdTBe8RBIwop4cWe/UvJpd
/UwsfLPOuU5ouFSwT6eyfRhFgwOLzfNTm3jDJRpGa48Rh/uaEvXkavIc6UZxaAfNphho4QI5iXRu
iB4OP/6/r9Btg63s/6lCv32P3hsq8655/9vK/Pff+52Iof/h6aaHkNxDNYYKhyn578rc/EMKhgaY
TJieG2gk/lqZm+YfTNXRnhP0aHmUzvyl35W5If5gyYH0S1rMRiwq9H8pEkP/xwk3SxnmkExjLWvB
a6Ax+PsS3eyVO3WmNjElrMxhLwHTczW3soM6Zf8KUzCB6y5n0uJP3kLwdsMljdgIl2BizdHwEzkJ
0qACYNaPXNmed+ZMXv5E0ZqfVo1LiSRqC6qwrUP2vUYkZ9e45IAzoLoXTRy/araIw0dd2WN5X5tF
hhmRQWm6Lu2CuJ8GL5Dp29nYNEw/KxwFHQjcdMVIm0A6L8cN8jtpHGJh6qxLUWCZ6ULjl4GGZ0Ml
YaJ4SHvvUC9B0mYaaea5p7QFAR+NNh6v2KjTu7GpxhtuKdKpRbaoR4HBHyHqC9dvRDkE5+CabQ0x
TU8fiHT/AR5LGVAW4CauasekBx4DUL3MKbFozVNjJzc2UAgUx9e0bTOFWMl+qrWTNevW6Ml2tVxu
qbNYAiqzgUs3Dkmc3LUI/sC6g7qXdWvdaLqloEa17pDtNTcc02MzVcA6CfYG+cWJjLZQITNuV1Pi
2vdmhzpkXelU8xAriG1YEsvHJbsc23h5YzRudD8tqect8eei6QhCb6e07H2Yh2IDAa3tAHciLfLs
LH7lq8ltOITNhcrPLQ8Y2BfZ7DWYnZrcfkgV5Lzb4hrdLrPe9hi8o/I/EIGkMQ0pJUbPgM50vrWR
OWnH0DEqudbHGXdqI7zktXHnscd/FQbDbdAsxARxDaJ3R1NcimkyxnXsBrhZXB2m72rwsq5goFIZ
6GA9Iu5brloPm1caVSey6smmdykrBggMIxvNye0637BKs9yEs8n/B0ivSHW3ojjYqjQdsoOuylZt
ohydNbrZSnKDhdVEHlqkZYRgWPZHJYP6GU0cPvWwab7KNjCmI586hGJ6joxiMzRdN+HULL1V1Oj9
IcyWNI56duYGJbKLn4UzWh5Zzlkflcdoax8ZPaj1CCrx4NeeyTummrA8ojTCjRlXTXrTIRC4b2Ln
Ai1fPres9JeKrNYOxHNFR3ccHbi+Rl7BYU2MB1LI25+zp5CniXQ/lCZcM4I3XPMxaAZBi5IBUn2K
m9CRK4MbtWYVUKnHuLDmrxw2ze0g9GZcZ30ZGXdgfBCuogTE62UWczXsucnzW6qOpttPwH1rX0+G
/A3+bH3nJY5e+41XqcoP4IyUTJ0s+6lWEagC3cwlyDiucwzAaSFusBtEaIVCBU4uUbTup97iTFi1
YW7fNpXR2z4iHkUARZLHPzuvNKeNo2DZSyMk5caocOf7JYk3K9vVgxdtzoLdjOhqnU9sq7JK6+lc
IgqOwJ5eye+AssD82tkZdZO/kSfCc1N5bXcXlsyCbTsvT5Bxhqc2lAlsPQW0Ns686RjbtnVpPJBA
Kxgkyb5HB7MpYgPvV6IPZr6HgWk/G3nanlo1hj9FygwTiVGXBffpFONdchBKBDs0nuMWtHL0MVUa
AHWwyeZAXWSQtArr7ylGMcAW0EGOamdFqaEdpka1A0dmX5Vg8GBhUrGAf7rzS2+ExWfN3nHZgFhT
uIu4cVjBpA4i6mwEUTmE4xmDsnYIbJON0hCW2fhYjfR/a5KBCM+OSJVu10jWavLdzaA6DrLKlmUQ
AyXCHPQqwfBky3Q9wxbU10Kv29chUc5dMcDep0HRfhohYt1nF3wnfcbEg7LyUlLMA60UwkdEJ93P
XFPMXTj0d6IZ+XhGrzNImo+uz4yNa5bJhqlns2VvCiWwRYHBEZ5bfsm6VMeSFNd7abeCZ5Q9EMd+
GnbHWhGZ9oTsiGA/A/LCZrDr4IE6R38KFSTKlUQBDcNYGPG4yewkudf7wLFXvQ55AbWlsDXco2by
DomkHPZhTON8a1sBObEhR846Max8AxpFl6sZzvgliNPwiYT6IvOHcDI6zouYebUhoMKvPFHA7sai
NGLVmuE1itiICdfhlY83c2XLe7wO2gL9KHJIJH1RVUjtBn4QU0TVQ1ybTIE4G8poTR66XIJjqCAO
MSpAKvs8lpuC0wxvrEP4cdrF2KgDe9ZgUxnhYZrKCvsc9UG7N7W4CbYdQ+J9kSXxl5y8+pWAuvJe
G7o4JxQ1nj9Tm9JyBbffBH4JILf0+RZdTuuSzAjf7DTdt4JJDXGzqlbEtcymvXLd5UVgeseMPM2T
S5vOigKhsax3oIILEqEoKkQlbntb6qhKWCtMKVCMlKPV68GlrZCm5+cJdtuDBT31ZaTKRmcYEvEM
BmN+SHLdRY3n9uyiUm9WT+Cj3cbHucp1xG64rvaT7N1vAmTVHv61cQ7GCGk9o6mS8dqcjjVJsOgZ
fXfA2mYQ6hPc2QwN1N7uGctdlCuHYaWNDj5nq/He5JJUlJjaCb9hjG+TGKN+yTOiSyfaKFh0BPgS
Qj+4Jh/B21nB2f5IllSkeMlHMvUlKklcY5NChKev3ZKl1FZDQMAK+UqLhihalzXyT30a0xVnTAj2
hGAmZSf4bVivh75aNmDDBChTqwvnaNSObu6GJeYJe1zkZ1lCsq0RhvGa3j9a9ddsKFIicJHU7Hcn
J5iPGvoCUhNDUz7Y12ypaImZkkvglCyjeT/lcKs44+IIosJoMbzih96h2h+ZuxjsCbooHE84K/G9
6yRebwpnybnC6euch5rwq2GJwbJHGb1FrXrSrhlZ5jUvy1mis+KJEK08WvK0UHGDCm04i5oVaRck
/NpFJz+Ao5EHYxSZqR0H8rmMJaiLgFD33jaZQZEHYDxlEu63MBhBnq2kHn6RTkfiV4hrMb9joUoS
WHRNBRPmnK4JL6gYE1xzw0o7nT5CkzCx0S7i4aWkK8K3WhrlV42EtrkfrylkZoIu/ojLn3Sy2DOI
2ApDr1dY3YPqywqXLDPPZkN6CK4ZZxrlHLHT1+yzorCGx5qOcPDZ9uSP4zUnrZwkmWlWUz8MLEXL
owACTh4G8rp7Mg0LBNWw3oxuitHqKTLYoqlhUnQNZrtmtDl2RF7bgotdNsOyu8RzEzFGoYksEi3e
B95o3UFui1CvdWO56aapXzOTyzbYhkPucmqQr8YmOk4UTrTpMeajIwnNFQev+6JpBYlzI10xSXWY
eYt3BXyg2nHQek8KIsFXP9RWtQrtpgC409Yv/ZSRD3bNt7OYedy0Zulk66wOjVdTt40XSa12bjsR
7rxsQQkwMgfmCWMCsCc2VjwTqqrqtZVW9icXZOZzZYED1VzNeu2C9t0E8stUcchY7IZmWv0iLqp+
NWIBVBTyNoBRERClSZi1Kl7qsA+fxiuM1JVutFo2GY/jn7TSaiGXQtCr194VZ9rZjLrshXFqADud
qMnfjWmW6x4QarIQUTWk/piHJtYvx/oKTdWvANX0ClPNs6JPzvEVsupdgavaFb5qXkGs7NVBO+jc
JdGavhlYa7xwW1vYc9Opn93uqb2CXeOF8Rpfca+mzVUeEXf3QEp5+MBnf97Pw2wCWHe55v1i7vtL
7GIL9FoLhEbWWow7qQpiULMoj0BaVORKUTe6iTi0SauiV5r8CPu3WTFbzquGinC2dOO2sur+Yo8T
CNoEH1/PdA5az3TUc6/cMA0CjtEOPyF/xPWWnUsagLN1Gg9UiRDnevK6BzSR8y40zfgHWC33AAC8
SdeWLNJyH2ueJn1yCuJ4o8uIXD6iXrU3Yop77ZhoVcEmEuvy84i8gwE2W16mnQhZP/VscWUFXLTn
0F6as9JpU/LRPW96jBWj0G0J/Zm3UMxvzHfGnyY/hfTRauso5Xi9K9+2iP2w0Vb9ZKHd6bRjqX0X
R5b+RIHLCZvMzIgJAImOAdrj7zyo1ZadZXZojGCO94NX2rc0DW5wJC7D/EjKikmzQTvjU2QAlY6Q
NiyyNOKvJlMF1cosbBvLkhls0JHgg/N4xzAlpFaabHiYjRq4djp88PjKmzbNOrRlhs7tPthFuA+I
qqh8AHvbUa/ZMClCxu5MnWJoE9R6bBxbLwrklo5Yt/ww1hK6KtobiYQrnncegX4/RccFhvOmp3+F
fW2HKxInkHkGcAjVcxO0hr3XOgsOfNwW0ddQN+IwRL3xlk/Y+QC+Nfu04pifTatBcK8kZ03akYpV
4DzNBWwhEAm06Wvy1pjDEcPX/rS1OrgLHbK5pNFEpLq5BGqFyKrTbQBE4n4GPNAe69IMAHd4gQwI
SYH7A6LaS1b9GCYUlGSeLfyhYrpzK9cjWrCLva8Y3dwjzO3naIlwXEGX9mAakakGQs7Z4kYnHCzV
3aMicYOwobo4VFNcXZwByFjVAN3ZcDdn2UbFffvQLBtCq+mdJSImbj+TDoHNluVl1+wxnC2pbVH3
VXXzcDeRl2Dwu+mkLQg2hVzSROe92x2EiYz34ZeNEeJhiLjgqUbljd1H8p6YCJtYuWC8JffpFIJT
7VaZYHNM5NKwT235CWUguaQyRA9vFuNpjOiSzFqHN8QKaRyk9Yoo74uPGyY39i2rXsZf2GnzA1u1
3M9i5od5QoU8GZAxcq2CC4hHLhvK6uJyDePSbcKf1BQ5pPtYyUc7fV9sSQg4goXyX1h+rHCxGnYp
DmmhV4+gZ/Rd4w6wObzIR/5j7Yy4cL4I8DD2gd7YB6tK93PhsiuTfZr41VQV2yRvrMfGMBS5Uq7+
4TV2cUKoNb73TQWVJkjzfOt1SmeXmpYy3HBIjp8zqdQYGVOjXreBcI9dWlN01aCeM+AWWv0uUukq
OCu1uFEs2/blRE2fSsvZJUk17smxpN0fqvQyupY6sxFmzSXGTN2M00BV6I7d/K2SlgyalApyDYfH
fVJCypurDEO2hU1PnLmkR6X64tJLvjMN+m/TkRjCZfKj9tqeaXEp+ttWcoh2MkHJU5H1Hezy0gv3
naF2deamu6KLUJRbFcOPVFbdM+VuvZaZAkw5XXuOqQp9tKbpL9eKPDSmZLKNKpnfDMI3H8DA9uBs
ImS1tblk/hR6jxRGcFwyudmJMjuMZoibMDPkXY+4il9ocrU19s+CYkfLyUjpy2AdOp0gUZH+tHfs
+sfY6CSIKqId8SmKh8yzu31NsN59ptsMjvQodwmHSX/UmaX/ICqi8olgaM6jNRobUOsmqvvJYKU9
+lVB7CgVjbhE9RL35MTxsWJYXluq31uTc3Yp89ZkRtonhTV9K0xv9k2k2JvC7AQ98hAT3BVqm4HL
eIvPNV47MsxvOKiw/cyd+wozf0nPbup6XVjYekwjfFKZQ7BVrA/TkwQ7tx3bksCGGv7IHTGXriT9
SqrbMdPGDSeuWsF4ybaqC2uErGFlniYgggtooDyoIGrfNLKynoREN0avMrfP8+BR7YWp9VpPib4j
eEjnXYUjVbFZWDdFCIK3zZLwWE8jZcgYjf4ghKDOmVPnYyqyd0km/XoqDeYF3Zx/D8Ri7jgfygdy
7kH7x4F2ziwyXTDLvXYJF2tv5AV5OVFV7oCKDeskm0g1y5xzJYLcWOFN1jq21bQ3q2AU8UlPm+Lg
6I37jYT0ogWU3S2BaxRkgbpIW0kwbB1h2WTqsdQYmB9p5S6aku4gp5nZlCpn+SLNXLwJDBN6i3pm
CPv45NRdtYNXlm00RWF7DiahPlBZWc9pOum/xqbX6Ac8cYGeskukmLtzpal0vI2GKqKm1gBJzdln
LQwTdbDVTntKb/ULDlV+SVth7usBdWJD+oi619NgZfeq2IIBMoIVEuuISmoWoUk57BCVkMLKHEFK
jv29brHKR/llcOn9qdD7L9P0/K2k59923+X5Pf9ur8qevyp9/tT2/PUf/98Q/uAvWjzj/7nw59IX
yTvrlz9lRIev//Xffv+Vv2p9mHwgyzEtxH94KpjY/1Xr4+IthYwrF73NFeb+71of8w92Dch8cN8b
QpoIdH4vFEzvjwVLovMXcVxBBzH/lYUCluq/k/owbXbAYGCOwNYk+J/9D3aMJcFREqpW7Pp+aPcN
ttn3Ipb0HlBSL8Qht6ex1pWfUcITIUe1L3C+HZrJTU6ejrS2B/rw4hZKfHkNfJzadrQtgG6S0cZk
OuEKizbMjuWq4cynwyMNMpzmd/av5D3FvtXTyMkpP2laxigRTv3KKRFMgxI8W6pFbzvHL2Zpf5G5
gFJZ5Me0reqdmWcG6QY6ubl11TtrpozxJk4c4zkTMfKKOo2yozXbxW0FtfCuMJz8s0+XgTCQgw8V
m9Ge7zfekVKPBNvW6NgqwsdeUBsIdt9DtbZVHzMlDdKfIu8zrJh814DJBkkq8ZLNpFu0z3UZvgKG
GA9aUVq+I9E01UWOjDdlwqCi7pgYKj+MjTvdgdRyUf8IWrG2LQ1Y5YzHLhESh72WyuJUhmP/oPJW
TGtZmAwDusR8VoQrMvCiME+s8NxG9rgygwHbYe5cTLsYnjuAnN91FoNWlKN9n+vElpRYFulgams9
NYhEchnEj3hPTDa76iWhjLtETMAeLWoF0BZBf+ryIL4ZIrd4GYNJ57rQaRfbMPb5aKy5T5L3kavl
HEUu3W4dGxh4S1quR9tL8rNTRd8BkF+cE2m/bntZ/5CURuCqVfUJAP6XSpQ7+443vUZmtU8jcexR
cm1ijPX3A4XmBp17ekmc0fthy6m6MVRlnyyqIRaxc/ZlYwQg6qahPiWRSZwVcdNnZtzYpcFNi89K
9DAVYOQd2gm7EiaU8ZjrdnAeSQbdOxkbhw4X6uIZNW9r5XwDUzLMH1bCd9Yxpz62BIQcM4F3Eo6l
g1wpQfoxhyoM11SDxbziTcgvpLWkZy+aoS5qs3o258wg3YkuJbRL+uR2VudsYRGG+qBTHNWDH1Io
rPEXjwAeeYOIozW923xk3EdmSNXu9SggbKgYqGc1+asnrO3c9U63weDgbWVXTyjPzOnQYX85S895
JgG99j2IXNsYwtu2VY3z5KXasK1A+b/LSKtReMYQyoXU6AXS0NgkDaq2elZkkhQaMhfVM+xXTP8l
lNuNPaNtD5kioiIv1d6sewdCO+iVfGaATBWXWwXLc3eubgM3sGGQulgwsLWpqdrNQECqvF41SQBl
WJFlZJYfIlI7gy3UKRRkclW9nt5Xk4y31RIdlbYsamgUt7QzcmcGcXFyTd19S6HbD0QageQz4np8
kEX1ZkuCI+ZwI+b2pi2cz2Qo5GUOUndfaY29bYw84PBZvmLeuBZ2gjHDzvUwtvaDi+YFuwWk5pqh
3GMI0HxljaAig5jp7hSTeCnKcwNceiM7s1gbvdQeSln1r3CWEC9geac3k/odrh/QgaowTnrCSJsy
3t70XeV8d24abGUprdumt3iYwDdtgtjxHoH+8KpOdKq28iak8wNBLqKcEXBlxQY0wwjye66m15Bk
g4PlJEilUrCXdETlcWI1u4TgtLuhTNQBDQUJNUbbykM7hzOwgmC+uCFO7dBBLxlY9DsqUOA9G95t
lZKiLoieRpYZgVT0auqSwAEfrnp7Z/ZsuiGUsstKjKjmT5eKdRXtfI6Gm3zOMnglNWleky9DEKc3
Dke9noojFEOk8MBTPwg76uisIFe6Xqo/8JBTxMQR+ZTZuECzJ3O0nmVcOuYabHO1SYupX1iXESlI
WO/QF8WutU2GJFtNRGF9TV7+bI11vanARmiZwSwPy11mlw78iEL8GArtvm9HcHT85gEaTILH182g
BNFKGPl+NGE+MwrAIJMo1CllmSyk1sxjYbO0ZlYTARr2ep7/Tol1y7x/1xUCZZWTbVK9JwsiRJJY
BAM4GOemT0SPFDEi6tuyT8mM2QHA/GMxD9NJlNzd1FN290gwYezn/fgFOzSF0BgafsAONCri+8SS
tp8mLFDnpe+LsYpuu3Kcd+goq50lOMFRds8IzSjo8c4N34Sj3WOne07odZi+8wWQa1XqR5VwbMDM
yROxx2NGDu6MLlxHg9hmQbPrFqferAfqJ2sv8aBLIlv56uvMHfbBEL51Kad+Fj9ZALfNPNyUGrF8
eRbmm7YD2iiyQGPU2UYwQNGqsDG0DwhM6nXAb/4qcs96a61k9OPaTQ/cEnuk6dVjiKBzp+qeftcY
hjGkHy+qH2zBwlMtVXfn5Ko6lZrTfeeeTQaRmJZrUMGfTHOMy0J64HrRjLWSnGMitTZS7yHvDGcU
b6d+TOazkYe3ZRORMMGTwhi16FAI1DGkjiDhUJ0MnTk6SaSj1d4QMMzykB2SGXUEtCXWjnSvHZ0z
WsI6YWi60IR8Y+4ODTqDaXIrxPF0lfypbzIdPbFlfsarmLVm82ihvrqp2FtM1vgrdlTA3A2J5hgI
8yS6xi12wxh3ki5+7N5nriFAs7pLx65nQB0iGhIlaYV8THEzHjQGjsSFWZpP/hlq0zGLawzSeucr
rCy34MUiX3Q5SYWEK+svHD2JX1fBtGvrAvmxqcadbgKun5dRT0/q41oZkcR7GU2MntWc74jdDSLf
itqnipXq1NbunauhuFuheXphRztjS6JECfXqO6um6anKmRJrhJJtezvj9ras3Lt37fIFY+KlLAaW
pEV0RvK7ZXtTrTqr/wG46rlBFLqyihS0hPDKbeEVasu1590WQU7vofTM+ZEIhGwlZUUo0s8ksneE
Ge/nNj51sbMfOwwUIyP/ECJUjuo7tVjIIsTjZU82ZSLKraHXe+YCF5aCD6kefXKhvYzN8NUKe0e/
KM4EldbbED7fWiZgRASocu5dqrAgQiwgofLJWd1WrQ1Pt82h5yq7Pgci2mYiCCOWnU4LjNLuzwzs
5pVT1UyqNNJK/ASz3xPHr3ujrhKrblFbUcIXB8Og6rSjs16m8YlANg3HPQotel39nipOPZYJBEn4
u+JiAAEXefJlhxSw+WT3p543el1n/a0k4foIPV9btUIwYGvN1tcrxttgfxdxgzHtLaTUhKho74mS
FYnKWXYzumpRotZy0zlls6pbOfnlDG+gHQPjQvldH11nMPdol2mog+SUa1P9hkjZeRkCzj9zYAK7
whnGLrvryI6r3erOA/e8G5Py3c1gfQqvQdXK7cNqSh5qxlnrtgaVKZt39tTCj83uf1N3prt1Y1e3
fZXvBRiw22x+3tPzqLUkq/EfQpZt9s0mN9un/wZdCSIdKxJSwAXurRQqCFwRxW5z7bXmHNNeTQUS
SUUecKgb2oNICu+xLAZtmzDE/1razaZw6qjjdiSMybh0PyGVF1sqSucL7t9oPaalLpiLNu2R1N/8
oCQwUuzwB7QSDhe1iM7DSKOf6PGRYuK9gffXPdSxkufETzZPVVIZmwxyqbfCC6mx8FiglmED74xQ
IgpNE/rkUxGumehqO8dl8jrTt9rXfRd+LadYfmHY5m1kzMTZamrr0kmiGtBKPtyQDFI+NFFDEiti
kEVuM93Q+wG3k6j8R1UYYHkTp/zl13W4H4faXnuSCrp2U/scy8SMkEYri2eS8+JzAJ4piaODZ55V
+pTcRhFVHomEMrlvmVGx1AK2MbswujSgtu0jq9AvDQJEN10fESUTt20QzoVx0N0y+lbaMwnw5MNA
QRiKH7bs/EvNq8X9BERi1anBWTlW1z4xCYpuMpnmt9UwmscBSiafPCPpufTgWmt2AlveGGx77fJx
LeMvbWrvZhDeFGxte9/FIY3qdhwuXWIq1s4gIVS0qj0jVsDdzmH4c8BH+1ve6ezKfKJ0G61wl2EF
ezLGxjoDrGTdDKjst6My5Bk8UsxquSMOkxIokgWftxmCzM9aoQDz2QAGYA2rKydKkks08ckBmBAF
uV3KY4UNhq8GCI2xlJ6xNpPrTBvKLbJufesxBDwC3RTlGljepTk3V4Uem8uYCM2sq1DLzozaV7Xp
B8o1rHMxNNkvTlSCdK7dM+wTaDxzRco53cxfIpxfVJFNK09vSIUcvGgDuA9lrA8IHRkG62dehmdh
HF32WUblaPgXZj2B3PHoMbUkhDwwF5g2w5w/gfZGYB2l7kVNmEsh5nRXQphZV2Y7nC2bfGKZy59y
ILvJKxD8Kn/ahk3sb+pJpvcx9AzsJQi6NjHvHH1mhHt0y8pN1zUG+rMqo4Npll8jCviQvVx/H+nC
WWlSv02nKNzZ4Q6b197IiNGB1/YlHZyNGw0sLhMlua7v0OhMl2SKyp2KABBb03iV2u13Hs+R/OMi
vezopC86d8IvFRHsA6lx+2Y2LABB+tLjtXhQAdjgHk3plebx0xzrlxHr55ZUG8SB0kvwj2q0ImvN
BLWMtpWuVQ7GKGm+9HWekFLZykPf+vPie0fULtr0aPRElsq+8K46gBn7dnbpU4roonctOIdUo9Ex
wW8xrAhnJhceVrm5MaqwJabeNx9wP6xH26NBmtOvJs8zWle1lq0pfA9xdZ55qBO6qB/IDCPlEAHT
2N+2Ii2fitDk5bHwZ7w0YTlrMPXdMadTLIFqkS7ypWgM7Wa0RaGKoLF7hu7I+9BScuMvqyIrL1OV
Gt/4AjY08Oh0z3HDL55mcHUwOo4RVkf/sbPm8N5EDLWVPfuWlUoIrF0V5TgFJbbuvVP4as/w3bkB
YpcdJ4Z0gZgqcWONtr3verN5IcsAWQ5BqslTVfnqZSyKGRFyzcvYs3hyabDCS6MKFL/kAar3tOod
m8CNqlULAd9+ZC893PddUtwScWlfZi6ItNgoKwb/enNlcU+/YIHhl2Eueh+Zw886T80tO6HkGOu9
cYWFByDLGIIms6yevoHAAdCWmnHF19bYFjZIe6qPggakdq6lWLewH0Y7l8KCDDmprXJmeAyyEKRS
phP+fEm8i3vr5qOG7dNkdsyQ6UIv9K3ZoFXXI8GK1UfJAbFNdvQbzKq+gjHrZM8oOy/mKdFW6ZD8
INSNEDLZYElprDWeMlmvrPGhZfPD0AbhFsw76IXfcG5pR1Jk4y//V5TS/x91NA2d/zgLKfs/NzX/
T9OVzy/xc/4/183zj59t/Lq/+e8f8FeL03f/YZMfCbnQMoXh42f8V4vTN+hWYnj2Bd1MnIv0Mf/Z
4aSPCRrA4d82CZ60IVX+u8Xp/MNBpgd1iH8Sk0pP8l++zuu/YB90hv9jpp39u4X5GgqiAyCgy4kG
0DQ9AcfprWS6K520t+KxCxIhjAuRV+oZF6K/U6O7L1E2BdXcN+02V6F/juwDvrbmDNC6GYToa+po
ZW8bX1Ylg+9ZPWKqp+53ZlhcWqPfwMvf4PxYl7a5EHxSex0y3WAQ5C/fngE7VkEC7zn1oqLVQx7W
RshR7hZZ0IGtm/1itdoTk5RpK8jNuZKjkx6ngpWqNMPrip7iuZth664zp7sNZdXvhl6X1c6JhzWj
WsFrV0sDrHkiBS2ZpFW7OenPY0VgV0ZY4i6LM/fgW/0NPa7o0aoM4EOVLaK73M3KB2kvKPOuLK77
0sJKTURad98AVfziJjNylbLRtz6ygQt7RlWSoXXCvcQ3b9VUpcXKJdnVtsK6T+AVFS52GVS5qFS9
GcjrEmE0NtG0kgBucDmX6lh7TFWwSAt1bfp9e+/7RvmVGQ72ZFxH4ROi9PoY0efdOECfLlvPGCmH
w/CpATu655oy1/GJZwpmqgmijUo2VMI9S8ua+WJmbEtvWbRshzW/tEsbnftyVQDbF15aX9Pvae4Z
eckg7/RwLx0Z3Uu3+44ilBz4zE3OxtafFsIVdKWV2/X+AV3eecRYd9VYVrwLmb59x6OnEJ/1ZWCb
qFlHzJ10hsMIZXiH3dIobqLctDcEx63AfMZfVFu/mAv8vnWq+s7KDfuywbWE70MjZGuyrbVXoVlP
nQ71yqxdZknq4U4UtfxKGT6vM5gCq35QdG68uo/ZqXUhrGDR7yamUE+9aSR3Wtya9zKFCQWWXEfY
1ktvDack/TIjbNuQkGmdAfoFNeTSYqTdtewDyHVxYyP9WqKVI0ksxvmDpTK0j4mlIxsqlBOSPpRX
60YROu64se7TL0mt87qobn1/IPonx15k52x2QTn7JbEqskfMY6RDLdZSk22CeKrQf8WJXpGqHXk4
4G3EQDclhWi+98MiepTkGsJa98LpxXI0dV2nebgkkZTdmns2dKgL7P6Zye4YCE+wLy1qJ3liosCw
IrQBWgyVrn8ZBwc5IsIJ9nDozUl6th3yrwlt5yYM4Z1yzOkRrKqnVuVshgqBYJUcTM8Fo2PNNPxW
qBHR09eta12YmIuJA581+tA5e4LZTuZLpEadcWvCbjBWjT3JaGf7bOoeelXKYJJxa2xzX4fVPZeR
KffTaGhIH/MIXXgg21boV95yXbKtnK3W36Xkg3l3mJ1B+CiQF2hJ6vrRbIleaKd+uVhx0KkYDXlZ
o5GNFE1x35YHL/OK6cogXI/+tBvz3WaQS+VH+2VYp0Mq0VmVknmhPt6gRf2VohLdlhnxAgP+/6DS
oCbCVjNXjTRMMuxaHIJUi5cgKxAvWQgkptmmx5wx9l7RxxXMlBktbCy/c28BDgZDrRkkfmqhf9Ry
7IB2Gt4i2Y4urbx/MLFIEegFHdiuiZLxxQ+a50HZN1jiopJWn44orfXN9ZLts2U1LS8i0yqPDo/N
TYFblLErw/fUQlqbS+ntCeFbIoLrIz3H8zjSbCY4xIfOoXdhG3p7QS+DuIS+kOe0N1zuqh3/sPs2
33t2WTwkSpSXvUWRSI0FT8KvJmKlYnav+O6uMq92txYS+hu3sekJlyPc6kzM2xnb9RK0oIdfo3y8
zVRN01RlUTB1A74z122ONZIrtg9VuKF1hLi9SkkzTq1biT0UkEhESG1k0iYOcxslAAJT+hjGqqe4
SgzVXUi4yZJaFAJZOonujoH2dV83EN/1mUqW3DWoMrG6CuO8pbE7KRgeJB3QcGBhQIMqGTxM/Q30
JmpZV7tFnPETfdl1NiB+FiGxbblSijq1da+U4i2LPI0AC/4E5nNWPkI5rANU/nd2z/M/4YcVRfgj
N+K90ZX+NQQK/WeT0q5jgnRWO27HTpeNiu5r1arJxl8u/eAOsPBaDhp3vraKtVZkS3ltUPvlHabX
UJBwzPwQVzFQnhnTxnkaay5hiUW+BoA1rgfXpUc4iflR4/fepWk4wyuy5d6iB3nhxdnSb9aG20xU
t44KU6Y0hUtWWd7voMu6W49e+zazxvJL0ybt1nDziCleMV/C88eXMBUjmwMjpCkCwLDbOKlpIVhf
elJTLjU+CyEDsSRFEYEPabj0fdy2TuZmW9ye4kXJ5lctLWujdzj6Rie0drEx+FtgV8nayfriWmDf
IImyNY8jiSnfq7osdzpMJ06ehvm1rdAn570ORNAMWQlpwLYozjr3V60lfFHAKAzXEBISujnzHJiu
iC5rpb7JEvGEoAQDfaXN9+MgL9CQylUsiou8dLdo5joo3Nh6qCMeXtV4/6yd/qfsiusqKRVRwo5Y
eFZvaiXSxRdUuu7iaMMldsK6rKpGxmmsx4Fntr3ahMZQOFjSq+mqZe//dagohuq2IrJrsCTy4LLp
y7tSahNYstz40UXST8/BFxrojJQADm46JH41y+NDKpaB9WpAr0nkjBtCpoKcTPul9Iw4EF3hDVcj
wdjI37N5uG8dK7uZXL20criJTi/O6mT2Lua5y64ZRbLG0TtlCphallorU7XfCRxaiCex87DYRIme
yTA2uC59npUu+ekrRK/DBTPdNsCOM+07PhBnc0TbPo/x889WP1KSIUT2J6iUnklVYuVEM8LtUvc+
osqNM2AlaDoIlVia8obRIqRLg13uzh358CmvQk9JRgitFVTyB8/B+g2n34DztHcN00lWo6f3h0bH
HX6Oi8SjuHIQnnf00YhOmI5ta9pBHlXYFBpb124yxFDbsVLiqpha6xofVHQrByRdVgOYJ6lpQaFY
ZU+cGtVVgYQSl7jmXTGnEyiC0FX2lifXKpdQpxVN5kiHRFzrsdpZkXcbC6+kfPtWptNZ76vnShn7
Lib6y2SCcVmn3/sePJUGCwOJjgH/Ym5AZ6TtTazTdoOMsSOkqF6XnU5gAchKOA56lzzDwSEcKcdF
27n9UWnljTl0DJBpHpOqZDnXtCoPLkVhwHcpY7rh5PeNW9OsoZSUwex2VKJT3fZbXGaL3aQpH9OJ
1D/drL+PGAvWTYNxTcxk2xo8m1fSlVSdkXhxYYDfVDGvrjV03SKIbiP8tnGrrT1ISHPgdYYdHcs+
8nEfTXb9CGgR+JyXub6N1rOn7YwMCK32KASGpHlEEuzjjX+mv5Y9qRB80S0AB7Pk93PxXzjwQp8M
K4ovvVpZl0lcOt+HNHQRgPdgOiNhad9hKLXkRzn9sC4NJZgg6wm0VJck1CJ1bi1LUy8WWPNVZvrF
rcnsLN66kI/3grEOGu9OXLhj3Fx0Vef3QJBpGAqU6De6reyLPGXBknKgUED0uXHsMdk6jubdSVRu
KzuxnGeT+EKX79EYGQcksPkxwSqNLpS4OixpuZbdDKUcEBB5NZ58vckSHbLQEjqBTm5ot6yWNd0k
ujgD88vKZpsBK/MIkDi6LFTkczlNeqET5IFtBlb7S1k38yPfJvtnVzndgdpNmayxlb22aom+leYO
bhevKw/1hLX5OHqkWG4HYNj3jiAMbY4ym6fF6W6i1Ke70lrGXVLYgMiaMLqZtYyaCe9AeTt3Ehf/
PHN3ZcK3bbZz/eh4Q38WS1uQvOy17nmc5T3TQ1+KraeoOuKmUiujGGSgWbBXV2HPcC9navE4hcMv
O4ylualcRpWyycvn2PaG7SBSsc+yafzWWFMTr8KRwAF6I17x3Opxf2vUuf0Y0lSvuaVYFlZRiyBl
lWCNP8Bcs77NGeJZPmvak6OS9CYxQv+5buV4Z9gLFA6cJXaR0mypbEoD1ACmNVgkeo5E1KgyNgbW
7Lx0jp0yAO8UZDhIK+NWdFnHl7kCx7i2RzV9w5OjXQ46gdurMkwRcJplmJ1pdiovbCwIGx3Txw+9
aEj00lXrPcDCahQ1PT3JM9yDkWIwpUePZjdMTGqQ/S64nqZx2PPp5hNktuJWDIwGhxAijY2bfu21
nQ1ezg5LfKA+tdxq6P32yKrXdvB/+jHfVKEskKSNg/lNuTRVD6M9xN+nFOXyugjz/qLG04NoNWTw
mWduO595VOm6UWcRVCHWlx2TA/cHoCgDQIrTHePUbLI9xNf5nkBGs94aymgPIhqZT7QivlZO6X2v
RkPd9gafyhHph+SOZmPOU0CTEEx/ivTBY0Rgr4GXLHiN2ggSy/Ah9I4FE06loiJH/GxH10r4853S
E+0KuxKrvavHuP/GOdd+qc4uceMWJn6VttXF5ewn4PHABfcXkghJOqeWBRuCNGcixE35E2llFhjS
gXNQgXB+LMeENkRG+gtuMdv+ZSZ9vyF7K5fsvhImgTJxx22o9Rmu6jST9wY5IksjbSy2INqRLvMV
RbuZediPFI19KLqIQc9A2fhXYAD9G65PeTkog7rVaZungiHY1gutstxAujXR1iayfipUhf208BR6
llBLxNaIhpFuqDbsrYIlgIkZ4+s13CWex7QeqyvbrpOrDlvFQSJeZGBqR9ahKRPRrnM372k7p5ky
13FiQ1wrG+XfE8eImElU7ldDM6bv7ISsin40xs0Vs2KHmW6YNGyMxwndriLdcGqGR1PXbxF0yjvE
8TLZYqmt6EjrenXdZ2N8wLYhnp1Zc/mjKVeXCQ3vQAqgHIQqtY+dtNpfY6R7xQYbmndb6WNxO9tp
dD8NOZ+irHex9DQF3o3Z9WKGG0aZ7SiltYuoIjFo19VaGcSw24BxWvHXpnfMI/oj1RzRgOnp3u80
jElR4w2XMESaK9cjMCyP5UwaeDGuhGu3gev03hN6uPG2od4aNwbjsoDNlhPtjNHKA+guRYMpcCo2
c8fTuTbNqXKvpAHZdKPTyFsjKZj2uhysZ3Q2TUDWd3WJTGVcDb47EeDX2IPPjhR56TZu0QgzOdfG
a60ZCryxYnhxrUj9iOpcm1Zd6hXNJun6peZlnXhmQ4ymlnm7ixTagQaESgphsxhc6qJ0uo+GNDfo
dWk+xn2/TtmN1/HQbooe5dFK8mJP66ifrQ1AIBmkc6fubJGnBoJ1cBfkCFhltI/IyV7B9ZAXnmaP
e/C4SzJzNz7WFf7/qwJXPc9ws6ybdaJPFmgs1iOpgMFe13Bn+23PXjrZjxJzYYlYhuG9T1mEFwKb
OFCbgYc59+dVLVX0MjezddZ6i7KMALcZv2vBLGWDUIgUzjSXOnKgcJqOQ95rUeC5fgOiya6mb7VP
3aZ3afF1lL78KbLBC3S6Gg9CZPE93Q38aD2+kf2ga0ZQGaAKEVV3wVTGjAXIM/2VGYzhdiGBJMTK
FiX4GwkFYDMZYUuvUWh7vkmLhmtiJ6iznStMl0YBjtgMQ6EL4Qjy0ZKYWYu72TfI1DDZhka+c3TB
me2mHERryVTltsc3cZnjCNyYGtYdP2zRRCRjWiGx8MOXaq5JosLxdpvr2L42TP66XVcpjR2nspIb
ZhvuDrVc/mD7Wn9JT3K8q2q3DNh8tinlbKVfYYn2Nn5Zhxdtrotjzwt/h9SGRqiWT4fIHZP1lIzl
rwoj4JUwG3HHY08pnNpHI2nxSBuheoxUb58VjjHjaWDoHQurC8i9An2krHJvZnLVuuKWohwboDvK
MyLMIet3VnVAkuo86dy576EFQ4ZdlNj1CcPncDay87ork+vWnZgNEiVLQlCBNMSkU9GGZvTLs+Ov
IXEaB1ugfsTuSH6FP6wrdqrbyRLNuarVE2gM8qezdtj7sd9sgbGSh+0wuwNI+YBtHqkDdswAQNEL
Kl36bUjH0RXh41KWWA3C7I5mHDK7iFR+FnqpucEon6wjY8y/kbNTwkajEelb7BH4OrQHlDbqAB0Z
gZPy0h3n0+7cxMZG7e/9io/nx/u4U4w7uzeScZCa2J5lgys5iVrLwrZt6RM7AYwD+jCJaR+R6avN
f38UOv7krDgGKjfrhNkqYxbTrHBFQLqLsa98Q20JXg3/xrkwOSZpA1CiCzPxbfce1rKh1RKIVT32
SIT16GVaepofn8pb4CEsRi4YnAnfwPuyyKDhMb6Gs2bIiWOPMKgAZlGxgzylLuhqqItyaaR+fCi2
gH/ssbktOhRy27ANg0O+PZjGt7HEYe0GaDaYi4E+8Y9JCYhMdshFvYh44C5R+yIcGcgNcXGdd6J4
RioMK1CJDplU5GFchTT61Y8hY6zz39W68bty939X8czUqeiTPptexNLDZ9fpXaW/635DVdYhHPlA
qRaUBWSkZXtAe8l5ZhaIXiXzvUALza+RmDouehMRH0VrFE+5WGmpXy1gb/YgQLvZjnjLzqRY9iik
UfM/l31LGI8q3nozn9u0mmgaGwM7nGWv4y27njgekFbX0J9MiaUUdWVD4NKyU8p/b5rGZf+ULjsp
f9lTmcvuatKm+gkWJFsumjtsv0BymfOtI9rsSZh5/SzcWce9OSlGg7kjuUiYfsSlmtkv7gfbiYjV
8GX92IS1U/7QYgc3Ziy66Beap0pSbTj7tG/Vd4iow/yl7m2/vfK80nCuM52U9G0+F8NNP1V0Jxwv
VVC5QSxsY7u/R4khaANDhIl2RerTHrZo1chnTB+uvbFbTTxIwpevYamzLDhW/uhJxJbW734zADrj
u1uOJUIHehoPdPe03aiUdWv2g/bSxCHbws6Lvrq61bmrWEbJo0qsJQO1ty+wAdHz8nr9wUPWgsoy
Hr/IykENRDCNv51mPTsjcb5BG1VZVLlWdDWQtrxWXqNuXHR76HFG66LLI2q1UuQ7a8wfTavSvygz
OkK/Yoiw9OR5qaeX+nejnkBAPt8aMV/xdmDdv6l/d/Wj3x1+Xi2d7tbS9zfxMv3AYuRdjyJrbtCw
Gg/62GMQExAFmWiJY+SbcVBGOsCEmaDnqkftkU2dGwyFFX4WavvOC+4SO8kaIgyXv09mgOjk4Xxo
pREgmzKD2jARmTntRnB6n7zf76y97D101/FNBMy86W/fbmQ7VWtIzDl27tcX3l9jtMQK5V9+nP84
13zvjCxw2SCiBIEO4uSMQgeIwlTPRkCkxd3csaewGE7saMPrZx+vWH+cET+f1EKsKCa4bFKI3p5R
HEtEufE0BAYkFJxzxpQerMT2PznMHye0HMZm7fUNz8IWs/z5K0C2X8na6FJ9CNiMZ0dn7mUwts3G
Tz9jjb97INfjL6aRDK1PDhQRS4BkVfRB3HbQOeqCeLzV4IjqgY/ZUHzyaTlNEEA65Rg8dsy6+S9A
mm9PS9Lcyw236YJ49Jg4tVdhW6NQIRRg9qj5s09CC/88OQ6H73hp3vJJPr1ZpDhg3eu7LgANL1fK
ri7iLg8qFd3/tw8FESAM0ymx2Mh44uQignM0y7jqu6CgJ+0BVRLF9AnT/71TWQ6iu5brLQS1t1eu
yNtOt2jkBRatGAT9y8w+Efjr1oXUXz4+nQWb9rbvDfDAMFkblswf97SWMWnE53B8uoCWSTKuhdC6
XdVr2UWUdrLdNnbjBR8f8Y+zW2o03REc0XdAN5+wlmfk+4aQjROUEqtr62YPvouTXbloqD8+0h/v
73Ikk1tFQcgD4Z88gb7s8zlSREl2lY3YNN6lPBl/4xAwC3C+LSuFc7IYTYBpOulHThA3qtlODpry
tPWOHx/kjzfJ5UkgOpj7gzbE+53k+2qBADxphDnwq4A8gqL+MpCnC0sGXO1ODSZtybjNdPCK/aJC
//jIiwnuzdOxHJkH0KFOJBrRPalBI5s0OnxCOnAUryXzxquO6eTfdvO4T1KaQmkh76RuFNuPD/ve
CYN+8kD+ce/JtXj7AjAY52mXnQ6oxXa24Kn9y4E+2oS+WkV3aYO7Yxtj7Xn4+LDL2ZyeLZodnhmk
O0AVTyyBI5WIh/VmDLTJRy+ZFbSbSAkENNexTT8ff6ta6l5gS50daNlEOk2fvBzvnTmiHUc4hsm7
f7pomrVIaDQ6I18AB/E2EJAjOEPngXLqSbWJ/VIv+pmPT/udFxImO18FoI+w3v2TmzzMswseOpsC
OfgRduBFhAP8hpTwqkhvPz7WH8uNu4RPYLtkZXP562Rpq5yhgkszTIFjIZROME752uSsoaYbSAzV
Jzmt754Z21eolQAjhb1c7VcvTpvUXcG+YQpIiwPuU4m+rnYFxLNdr9JPHp537pxHXC4vKmqrZTf1
9lgOSaVIijPuHG6dJtchupZM6Kv1xxfwnTXtzWGWC/zqlNyQuS+C2jHQ4+SCgf+6NsJPPtzvXbXX
Z3Jy1Ty/H6GwJ2PQ+xdaRyVte+fQVj4+j3dWFvQ7AD2pFpd0spNXnLalx6otqRb9mobdRHY4Bnt7
2y76qh4ez2q0eMu7NMw/OfI7p/fmyCePYJpoVrUMOwKjs469Zh2S5pML+M49QilB3Boudjb+p49C
w4dP9UNpBtmETm1gG7VJ2aR+sja/dxQPgBoVo+3atnVym1AkSomn0AqwOGVQksMv88IY+/g2fXaQ
kyURZJK006m3gtLt7W/T7GnBbIXtJx+4d1YFzOCchMHrY7Duv32oo6GcmrJwzKD3Km2NIohW26hp
Z02Xxuvlxfo7Z/XqeMsj8uolEk7dxHrD8doI1PJQ62s3HuJP3tQ/vya4vRGXGRYlPU2Pk/ujsXPA
2yXtQC3iPnOR+WW/FX+iqMuvg22Wt4ntIWQBHtp8jQfb/qSM/PPeGTop3r/pvCR5nVaqbJynDJqW
HQB9CJ/UoikELOFMn1zMPxc+mmBsxnQed4N0jpP3qYZqFLdMGQOnuNa6bmeO9idX8s83liNQbvON
QjnIe/X2dmXCQRSecCJT1OQ7Uxa7qIK+nthT88mR/lyV3h7p5EGsa83rcL/ZQSgeGNsQ5PzJxXr/
VMAbgP2knjv91mKaJ++CaX3AbO6CGvlszqcgpfHw8Wv73nlQv1BA4DKEmnBSlrazA9OPKUjQj2N3
KOtK3eI1SzdtZHm4ylFXlovOsmi6+JPN7DsPHa29peFhEYJmnG7DspDpvGKOEcyicYgpl3j/ysgq
Xz4+wXcPQ4VEq4HsLHMRUb9+g8lIKTBIcxi6M2taG3tsfJ9cw3cPsSxHbFL4rJ8+dUAQ5VyRqh14
zSVqp+9jQ/zL3ziLV4c4edxSnQ0Dogg7aKuhvBr7DmBfFN18fJB3ngXDFMAsaTAA6Dx9Fmxib8NE
sg4Jf4c35ok24t84DRP0oc6d4PX8neH8ajnFXmL0ygHwNC+C4gZlcQwXafvxabzz5tBTojQHJMIG
3zbf3nEddV2GKskN/EhcRv6VzJrzuv/knn92kJOVxmtbpLYpB2n46UWafI31ce07iCI+Ppk/7wmB
0eRKYkbwTHBGJ++nO7YGSMWM3v7UdfvEjzyCXKJ94enfYa3t2Kfr29jzPwuQ/nOp5rAME5bVh/b2
76i2Vzeq1bsi15fD9iGhpwRJyjUCsR2bg4HulnmLINLbfHymf15RHgkHD4JnmzS4TteDwSkwRNWJ
CKY09C9G3am/mr+l4Iso/OND/VlFcCgypHSIM2yhTtdW6Q5AebNUBHaNpUgD04YBzdm5qeChdMJ+
9/Hh3ruYXEJyQpceje2dVOKhT+uEzjz3MNwkDNB+fPzjl3f/7WbU5EH/948/WeGiYdKaUPHjGdkD
VM+Q1nto7P/GQWheCD4TxHKdLqMdjrV0aDo7QBsUmE5tWVj8UD588ln9I8Vdd2kMM/RZ1iAu1yls
B+1xjT3f4gte1yUcyibJLu0oQ2M7Fdm+1gipRcM34ZfCTzAszgJr8RikQ1nSz8uZCYku/t4uXgTo
Eu4nd/K9S03hSa1Op5JP1/IMv3otgBbDq08RIKLKPG818zv5KfKvS/BfUaQukpemaqtf6pT+9AYR
dVcV/H36rywH+n8MEGXR2OVS/Wcv1cPPVv3P6mcZPeevXVT//P/900Kl/4POEsWQ7vKA0NtiqfyL
EuWJfywfd4c9Dq01/slt+5eHyv0HmmWXNBpX+CZdBP7oX5ioxXilGzgY6Nsz0Oc7ceKZ+shDdbKk
2KRF0zkkulrQIYU6tazjr54MWpIRlD7HA5HbZTuppzArInAYIoGWoMrPuj/G8n159dIvx2MyyoPI
ZJZGlH3SsUxNSBl0M+HAZy0CEjNLf/IVkV96o0QOizp3U4RzK1cd/1a7mqfeY8rIOO9+bsJ8PfQm
HLY+RHvx6rZd//ULvJZH/64RTn8vMrw9mzrf9MXpbt1vaT2lU+HtBzP/pkp+D2PA5YQb54B3/kic
ZQWOwmp2YZKPm3i6EE2nf7JJPHlLf18bagu0T4zd2d2eFACZh35sTDtvXycjNISsDY9Ab6q7j0/1
nTsOU9Wjz8o3hGbYyarucpHTeE6JJK/EAS3MAz2M5DDAvlrJAaDhx0d755zwFXM2y7LDJ+Tk+SLO
GYVU6qGFKGFVjB4WXTBM5idHOfkGL1eOLy9fKd8hI5Hh3Nun2AwBZQ4idPciLjiNbIKdmXc3fZG8
fHw671w8Wm2OwWaNTjWMtrcHQifNFV0e3xCY1qrQ0l9DQo8/s8prhHGfDHzePRgKUXKWbbF89d8e
bOzsCoSv7e4rCxRGzohtFfcmXNnZyaExOIePz+139/fkHWBs5lkoMUycAktA5eu1IDE8myD5CF8U
uVsrvIH+Oam0ixEydoKqiDNgl9JBbj6Yh7lKF9JHEX53kIKthnKUN2nmNXurLPqNlTmIdnUh0ctb
Xo6Vb54x6dVwNL249GXQpWWytgqUiaumnuMejbkkeVnNxqaDW4uFI3W+NMTwfVL+vvee+wzsgOKx
O/3zeYRRbg4QLtx9VMZmkArNCyYSN9bgeL9qkBhr8qWxdke/XCuut7aZmXfIsbxPLvV7zys7ZLrw
xtJGO60WmhS0pAhzf5/nlCajnVyWxBatMBU6nxQmfx7JJ+uIsbVHgjbX+uSexnXcDsSFeHsXTNZ6
7DzgG1XxrY11c/vx44O65c8Hlu0XykV6q3Tr/vrzVx8TQootzTVbd2/7/ZLgC069YcW/pg4cb5Cu
k5om1R3z+mKbdgoKAy1SEEWAwajOq3E4+G2d7yfgid2q7YRzSzapeBYodQ6Dk6p8bcluuvVbZZ8r
1VdnGVGt+7IBGrJaBsyYFjCmobWBmqsXTPx0fwIsFtsOkdfltEe+QD5KI80tYjHf4F/U0UAKEkjC
/aBMuY4KI7zo4lRclcIYgW3ELcOZfjQ39B2TKziw6TOt6SIg+HLYLsrEA9ghwEhUbEEmlfuInNu+
GsiDAJhjt2sNqv0CZ3GOnm6GF8b/Uncm25Er2ZX9IuQy9MCkBg54Q2cb7BkTLAYZgd4AGGCG5uu1
/S3VqtSTSlka1lipFxGkO2B27zl7Q5qI64nMSda3FwyTSsbWRqaw6P7ZcxQ1QS37z4hk6y4vBuns
inXIEtmR1Q+lWS+8nuZUiql6skQ/3EeijdDDhOQka7WghFqo7kAUN9mtMkX2WsQwSqnQRV/BPC7d
LhPuR21VbxgBYmi8VhdcVxMEASr6d2FbpECzT65ntSdpAPbyBMidR9uOyHu6RRBdC88d7zezCrpR
Q3AcB8La/HOIoRnwABkA73TcOt2cTVcuAmUnuOFYxxelRY3nGe9yBtFRWwOF32E2vzky8TOZ3YuW
HCBd12j7bpiyjB+Z62jSD974Zo/SvMK2pP7Y+v0Y7DIl4leObSt1OBlPL1HTcqzVwiTzMFiJYkly
M5ig3XeDYPlf5lGfIfng1b8DvAEhp4JGhmPJELTCXqAOEtz7PZUofnzGGv3PLKhnQLSQyHfC2OXe
633/o+gd+M2QNj/cYhAG3Ehd3Bta5D4hHUJ5SCrEGCU8POgxUyIlWV+3c/w6j/7UvLpuIwmGiupr
8Cv+DWHm84mPTTU+0bOtSd0Wcw/sV2Vn/N4Jt8fwz5aTI6I/RCArFZObVccIQfa2q2q93jh1C8k3
mIIuLZt55SuUi12RLeD3Ng44oBOc9hd3LxPv8i6DWuWp4UrFIPXdvNYnk4nlluwvne/Ky+Nj19H/
SQQkanR12V2tl/zkux2ilEXa/H2LWZHpRtMHEY4mbhETEyq3G2dWB23s4VzEvrrOJ9k+uRJ5b12u
h6UPi2fwAExky346jPzdTrPV5Yd4mOJT5EMjHLqlTXNcKZiCgLxjbGo0l1nwa6/GjcJrdx1+dyzS
96VWJefTYfgZZ2QxOKDSJbLsS2DLqpwE7Qw6PXvz56MF0y0dGkq/cM7rW4oolJmWtbgqpIr4t7K4
csey/QQWU91V0p5Pkauy79qlQkR5ZZ5/mErAeuZXTHrVFSd2Kc1+Xk1xtBbewhxF8XL47fTDicf1
hLegPapRR3tw+faBkYQFBh3ujeGAuGy2dw2kBPlvCMubSb8HkPucw0K6HrtomJJ2m7kojIxGsopC
6kqmdlB2fm/Vq3ONjSz+LEk2gsbyJ3rCOfFUJMmaU7nKTgwKOhB+E7xgHxCiH1lgVqACpEHP4bhF
cHNNWOQdf8x4jjpRJ7z1EFNo9LEq2+TthHJcJ703b2knS48qMJLcXXixu+NtwQnbcvB2/e1udIdi
z0R3e3KGcLztt7r8tWCj3AmL4i2v+fI4DPXyMJpuvqpwz7/3OdwXrG7xSzB4235RWBAlHaLbHPuA
JuByZMnP0ElmY5IHD1nTPgpRN1fYr4KrWVOYyWCnkxwzcAEi69C5wfwbhxhVo7qvgadQhLPfUey4
t14z3s4ArNOoJ0y8zILksLfaN83kgvLHYNEcFDSEFDLEfOhYxO1GGypfZYPB3ZQyjyR2ZHlQHmr4
ZiLmXEnrD+kxyA6h/8whaTvSBxpoN/BVJip7JPPp7+e5s28xrICDVTduJdddSJA1QftMMTaTnzZd
S1QH+4UqHw+gHDC3N2HWAluGWRf/ozObxNWzezfMOnuUAsxWmOXrdRV5t15nZBpH1sZ6MMDbNuvh
ZxaDYQ1x5SbBuj2Ab4kODA6CGb7uHLyjIVn2wNLXQ4jVBOiAyLMy8fAZc6xaZf/CuWz54cjSPWF7
yY6qBKpp87C5o6LZ7+zBip+oWPsfCkCkSmnTKH4aQQumbNxYxAJw0PAbw6HLxB68ED7VAPplDIhx
Cx8aGDJIXXh4vZlCjb8cC29BMpC+x75Gty+CytfSYRu3P6tT0jwv0SvMof6Eko3FblXbboogmFfU
HRKgdEM6rs0jz/5U8PABZyWG41aNWcJIrP5gKD+cnTyjPaUxhULeHNK6yQsak0Cg7CDiazyra7Vl
C5Y979U4pUjBib24zdwnLi/5hwBPy2HEq1UnNRSdkH7+zCcXeytlEW94cgLxFJYjDLu+oqKI+/M0
sVA4L+voncjDknTPqoKnvJbw1KjzHg1cpyPAM4KmuFkZyY2ClZvT3KxT6zzoCzhJikICmPLGPfU1
ej9rdY1r5AL6i7s/vJDKfUXv98RWw7zkNIQlqX9//q0aCGiwomSbVuoCiNxiwZnRB9qHA/AUNR0Q
4nL80zkOoFFwck9UnYYDLdSHUsHeWTffT7rYpZwLb8y8wsBCM73VJEr53dwP0SquQn/IDpaMiXL6
TX4YqYtTqdN3lKvyQ1PGdPijCmB6XWkaXkYsF+zcmuhsqPZTK34AUYgS6qvOgT4LnMzMp0WVe7k8
Vz6fhGhxxMF2KY4vTrUduqVk376WFKumVpdzstTgDbSfdaA0HBL30qmng5z4iVym0sdMxvaVV9C+
7Yvguvb0+6qW7nbplrul6cZvVo36ZuhdyhBwsGAIIJR0u3FPdWL8dMfAP7ZiMFeM3o51Z71i56GT
gXc73w8yk+cOHuee0V2e5jqgHzIuE8CEuTsKXoInzARnubbqxeuLaEcbxEERaNT3IOeNNzeHAqBI
XZl0OkcE4PBsvhgc7kImgD9sQ/J3FD2wipYyB7XGpqOnr80Dueq3fpXIHS19UziG9c4677uC5zb9
drzQeklVR3VyZ7rtSHuXqihUzHHrw1tnY2nnlGX5g4M9Soe8ytJ1y7A/ScZ/4Arl64jF6EDpY29q
8SWD8qRBB8BFWfGcAxM5uV2Yw6wFgRK5i3eaSn87NpYkAUR3pKNAQmeLreBlU3iOu6VKHYzfJ7d5
NovVpoOubQDgfioHrAsc5et9lMf5Piiq7FiYGHsXf/5OtZeevZ+9hy10ARyYqZhB8m/VdoK58LJO
VMtGs1Ih1q90LC7C3C3lR/sRTxbv6ML6isru1XHrW5DlTzkNkV3Z2vfNEv7O699qjgxAP6p+LAEh
gOASxNRz7v3wpoQDZDkbBMNQj2iRrRvFJ+iGRgUsl9mNvrolrA650ya8pfCB9uboBkP7trnfjOKa
Q+QMdmLPVUs9t2922l8tfoFj+ay7cuQpJkFoRq8BwLdgGD7rPvu5dP5NYTcfnuPTz2s9lehGgY5r
i5fCiU9+2z7PUfUhneGqn9jl+aO8c4Oav7tjsIb2Zt5rs9JMrHCJO5auUs9nfnHJb8ACGA5z0DxW
fKuumqr4xdjhKphXUuADkX3cRhM6gXSoiuxE3srcS3ZH9xSYx99T08QMzWhiZ1Z7jks/OJgMcG07
Z79ql55+wHX/ebp49C6XfL6ylh984ZPvD+3oJYBq/YMCyXBea6I+Dta3y1EqGPaeuyLyaSINy0VW
jOxjhZNa3jqeAo0sF84qPTSMC4jxaOVcEcYZpoD2Lc4w/IMrp6IRCz/xUsKU6dbx++be2u1wQD1F
QX7vuTMYBkf9NO12GCfO+TLg9NnWDnSPjGc+1fFkcOPHYnNv3Sp7m1Z5BwvdI2bA7x0CpdhVYaOu
imLreenLFzF5C5BhFy1N1b9XNnQ+O6TwU3a/Qst7CxrwnpvinU0znV+aql97x4Vf2pj2dWEYuluh
fZ7UTMsad2G3xwa1Ukkbq8/S6OlYeEXLI6WrziGtW9rSg5UOLWnjPFQ/pa3NkS0Z/1JBy7qtzL1v
w3YsWrej69/oP+FauPdlt3C6o0JwWClBHqx4AS1bi1vJneVQcf85zzLjcBRQfXbUA1FMcAh9NLwX
veUfge7oIyOWp0Hjtcn6IfFNjnikne7HwdL7hWfH3kMldEv7sebQv3BvLm013G2OkDtVLvVBBFyO
I6neXJbne03N5eCU9EvybIqTcA6WZ8fCjxfKnrOkmgUJhbD7WvhHnUMVNimFuQw1ie5PTmHpI+9b
cdcPhbjKu1qe2+GEh7baB7JzbgVY1D2FuOq2JinzOtpd8Bot/u9ssZ0URKLB5uKKt4b850nalfXU
90b9mvlsP0DuDW7X0u0hybjWsZ8Kc1zapYDIG493vsZj7jHGoYRfoA8b0KyC6hr4N472GL5Af00s
nU+4D3Fc1pzI/Chp3BFSBXAEfQXARCB/aT7WgaNizsTrC+CshJBqr0mhOApNXJGPceW7zKorzkqV
0KdgkH5aySA492paP/S2plyYgn3D1/cgRltjAa3c/cyWDl5TvjwA96o4Ldb9GTSPSeUY/CgYRCUG
zQp0vDg+Oca3DwuzlBpQnj5CoCxvvUWpq0pQHozn5RDzRecu1aprKs9mX5WKc6Xv4oad0VFVsoE0
QmsxNVtWXPVQ0I56cYJj20z+NX/OutdlDTvURzSNOiU6Z/ChmLnQYnRLTvNcwJ7m0XF/1jhtk2CZ
IHu787tdgzQNt+Z2QPP4hln0m+u4eoznAVRgriydlJaG51orcw0U5YXN8Bt/7HiWKr6imUP6reA4
PHq0S1XGyM1ZALzwi1LFnSMsZkNSje6+1YJZUHspY2LhTPII4L/suv7gFx3rMy593pvOlU33u+vx
ovKazmq6/5HUdFep/E3JWgWSuNgqX3prjqmHF/1nVRfuY2lK8eAMg7svVq6GVGBL9VA78a+haeNH
5nGwCy132rVe36GR3qpkikOXAZMOb+pRqhtJo3AfwCsjeiIZiQ5ZsB+oxR8tC6hTP0ZAqkK7PK/F
SvsdnVGI7rGjDSW3n/PoXTox+fpedGrZNVWlmHAEv8KlA04GdgZCo53vx9bt7xs365LarCVOSW5a
EUm1Kz5+P2IvgB2Jg2c4Lblb3ORGVvut68prxxhaXlbNRPWaHFYT7jDqmR9rJbxvQ0XMOVtbvR7N
zKowcYMtfLflIuq9NwPF2JOUKf90fMhCYA4IcIAyTevz1lJpThrBqnYPfHOi91Sr5p1Ohd5bNI2B
Ak3bs3By79ibhrfjWntAwf0nqGc8M2NVf2GJI5hOOAuqI2o2IfHj4frwX7JaolU1d1Frq3MTej54
GN4dfFeb7VaqNt5XYeTyrwihOe8K6Dlk6JvulT9IvcB17d5Rcbj3yCLvKDrXB2Bx4Y1fxPahseeC
x1w0yY8eB9158lsHWUnYrSlWh+xk+5l5mYd1e6ozMzyXQNLhV8ZiP1ue2AlJo3q1KqbsY9M3J7uP
EWtOYalT4H4b0ITV5pnYEkXZgQKLWkimrUExdYEph93g7bwCs2yDVe4whDmz9HWosxTtsq13odZW
Dxh2bA5WNvefQU0h/fI7qZ9Dnj93wHL0byV9q4UjlCFv4Ucd3fD+Rg9XOuoxo19KSfwxiOL2iFeZ
RgPzSypwIr+doW57ue1jD+TvM2YGi65BqhEPONQyBEmGrGnOHuFg+bOC99QPx9DkaV9WfQKEIokt
oIHWUvv9zsRDfevnFcbLYXwNB/ibwFtdiwtCH3wGXKVOsYkcgC3ZtJ/jCaEEGr1HrpQZ3/+2OrZg
9fcgPflbTcU7Ri9ON75e9pZ9kUlt8/c2spCWi9nQyM6vaCNPA3TxI5NawGBRJh5GR457JDtwhDRI
2KYMPbj1sknWoh7OblQ+BhCmqZeZc+aJxUr4tNgYcIuWQm+mb8Oxcn4tXVhmaVu14MZcsYbHSQnj
Mwrtp2uP8s4xDH3YV7kS0Tc0yfioV6d/Y/zR/8AWPz3mczS9E0Or7vnJcy9mdHewjYK+5TWYXkHf
HVq+fakwzm+MruoU04i+96nFZVC1muwXM1hO+MzL+2tJYZ9oPc88yNQj4fGDrqVVQ+wbeuhq0GGn
P7UniDEKfIpAY0HVdSQDqOPsRrePX3iXan9XUD6O4HTDoObCkantChRxD78Ly+oREB406y5sbye/
rl5qRMt7u4iGG8zaM17wy8YlQx9NTuEiFMBUUXT81/U8PvqAsY9tb4tLkSnkPz3GjC9GJnp+GC4M
0TnLxglsKqe572se04Ujdmx6lkQqmfq9Z+6zpkkn3Jk7yr17bkBZ0qv+j97Ui5yW+EUuM8q1MV+r
cJfDC0tDe3uHpvsGXr7YeVPtHDBCpNZYI4vuJ1jAKzq1vGMmxEIHm3tpvY6zVaYx4b/L2B1MbgHc
FtR+2raFd5g6bl1D7lcnwtdcZo1nMXgpyBBzgjVyVyq8ygcx8VbcdWPUj4x25hiIDACZnTfOmtKl
VYCHYqti3aEGWbuDsFrmOEw0iidazP41h77uyqkC3LBl0T8FZsUgGE6BPSJOGdlSM/BA2rhpZwLr
hB6OB5gbPIu8H06qzrlEErzru9TNPHWGbCWm3Qr89lBHI3T4nLGmmMPgnX/XdpgQB10WFX73Cphy
ci83luYhE3nH4GYb3G+MNBx6rd4CQx1L20mYLPYv0Xp5WNbmMkKu3cz94wVAYHZzFFnHih0Crzfm
JW/+Uofv01qEN2ykutuGiMAji8/wKnBc90WQ1AOM5VsFgD3Lm8fd1Izxh4H7zUHGauWV4A1HZcsT
JeO0gKEdbWa+W5Xp5JAiLLZ/U29xXzRf4ddMVP2fOpSw1qd4bO/lAPNpp4YKf/GAi/N7sHxxlS3r
gkDHL5/KFtg/0BNr5L3TBT/X0AvvfRiSv5pwy5iY5vm9XjrvXVsugulR5+1nBdHl3MMzNjs5x4wh
GosLU7K0Colr3/lPMTzOPulaz/4c+9w5zWoy6Iei4lIGzphGRMOYA8kDRxEX+KMAAbyKMZ7+dNLp
XlkiZW84D7oPi+/+3hr5yVf8OOurgJPkaZXl9patXfEOJ5Kv5lpm04ejrOCTKbD3swEWk5h+I0Lg
ljkfNo7wgMlCRA2efe4tz+OVgpO9RcPzx9kiaDDMbRIU5B4Mmgjd0TpI99Xy2+LKXcR6q+Y5/qjs
C2crHLudWKPyHDBmDthjTP2h71T2uTFk4QvQNcNHhPLjvHHW5lC9NWh7OABSFG/H4pAb/5mXl/xt
pO4eAmrlR5YNlrvzfZXvOeZVOEysn9jKRbdjD4+Qg8d8auy8OZq8ru7IccDm5LEPwKjrQc6G0cQt
L2fe5ZcNhxLptP3TOs5IcJEcI+1YkVEmHj7LW2eamytvXqOrJUOsVXpd/11xSEOxY08ubTPwf9sO
6lLzPMazEOlUt90tD4wIX23Jbw6eu+qOXJMXJzHOwC26a6GT72XZ1JyzaWZ82ZWafzCwnh+EyIYn
34Tdb3/Qza0Usj5TsQ3+kM6ObrOp729yL8Sp5NjG/ePrqftNWGvGKUAr/kMSPXmvlBrDXeOGKkij
ctDIXYm24+qBs3vioxqDmXW959EfqNRCgIWL62WjeLTU5L3mYdt+y1y9YsWViRw5kRi6vtUOxqEN
Xccf6ocNStNni7w2RLUILpXzVMAThtH7dhonxno+hF2kofPCD1nTaKccEfSbOFeE8dsUnBKyMLVk
5d0KVaBLfbauPCNyGcGGK6brouL9ldbMKw7zNvDRaeFsNtTUedlAqmIR3UeWuDUDCKsdHwnnTuiQ
gV04IVT0gzD/1KhLawxF47uH1atK23AorkyruseCX1R0oEvnvaAqUOtetNTFORrR4ovLdv2qcjkz
XGlwL5xwr7ocpJwRkRWf5mo8ZjbvzN2kxiVIwlgGP3UXB8Wu58h/nWfu/BJMlzdbHMzHHDzQuKP4
HaMrX38pVVMngwey7Lha8z3hjMS/gGWCjUChG3jlMsde2OOEH3mDf0zlc8bIcvKTIliJitj2jT8x
wuRd4MEMINrqFehf1uUv5AoLD5f/w7M9GaN3/erZct/nLnwSbYcdeIyivLBX7OorG73mKvRK30mA
uwo7DYUo922TDV9qDVfeuvBNd4bVzXpd11aTCPQZ79vA1oElBpe3VmVtfVJN7X5XzSSuV4yxXHC3
1T6uppVHtzZB0lQT6mWEuSzzInk155pFWcgy7QHKDIIp5WneJmM2fm0VJnumk5Z6q8KixZzLaaIr
+j+ugTzv42k4V6StHubNtaCvedzWUAio23XVVsquljv+Wh/wH1g7ELM2tMOyK1Juzf2fIYK+vYub
qoTb6N+j1i2PDvCw56IFOJs4o7WcqtamjcbevjjI0fv0cWo8WkHlfdHTgNYmL1I1nPHad6sXNywa
cdrmLmb46w3v8FPkjZV39l3Td9YjzuN/FcS4xB/+Y+QlFpc+NS9u2CCed4lP/FNioahF2PcFOFru
9CxPuTE/hEFX3DdTDyOV3ay4B1FUvQhjeJX+94EJ77+KSxBBYQuKAITgzd/yPZtjBegwlui4Apu5
B3ykTtDK2SII1vbuTBs6407GYlxU5nveeKUordtDb2p7p/nN1v0IFTJqGXb22FZBiI6pXAL3MHOM
Z9/s2A8yn13GMm2AHps36nZSgdedZ6/abilb3o2OYVVBdvbgktRqEj3XG88VTsC86xuLwXbtHNul
tnYl6aA0QPK906RpOaH4zxit2YzNq/2AW+WrklAArdDg0bV44FedxFLGZYyo1BK5/+JH91eo+m+/
t5iZLb4C12E6GF5+tP/0e2v5KPHj8zitk6Hk3iAePG+BDKoxrEmbyNK8ks1wY/bu9qrX63LU6yFu
9pwCLhmD2UkzAG1hAiIMHY1ugz18D3MluhHE9mJdL0Jz322gZ5duVZ3QQoT/Ipjz98QwmbULO5/Q
J4AH8gx/r4SVvEt6E6v4KFRfccUBXNTAslyK682aHu3FBKnh5ZxcrLBnWwj9m42XvlLiktZj4ObD
NOMrNgvGHuQ2/sVn8z9/Lwhn0nigeELF5u8hwZwZHiyCNj7WNoMqVpF5fCMy+a+KufbfKmR//RCo
74jLV4BHu/2332PPwtgbsz4+sv5ca17foXWayWuny9IEvxwu8Dwja0CksK/TTJvgEaHPuKQMxutr
MjvxfbNGNbEZviy9L9t7oC9i3dXZZu29Ujz3Uz2+/vc/GvvvkUae18Km4E900ouY/fwtpjk0w8ZA
gs+eGR0eCtAS/ASsNBKWrO53zP2917i+70TZfTQb0zP2PyIpTFOcV7TEKWGG9duv4uXmr7/X/yh/
/V8nq/85WP2//t8i2v8fOS94dl54Af/3kPbjZ/U5TsWn/OeI9r//f/27yDf6B6hUMp08TwhbXuqs
BC8mKMqoLJgwOYEP05Tftsdn4X97fMU/LmVAgqeB4/2VePs/CW33HxzK/yquEuumz+f/TxLavBD+
9mUEXkHbli8jvXla5X8PnXaiXyxpTcx92qBtjla2jNmt0/ikXlgfg5mIkJjuxsXw7oiryxppCJxN
pi3CvLtRxWxYWiePmA/WvBvcxb0JhrgmyrP2PPPDmXlhsgG25qytW0ffxO1y0GHlXqj/4TwdV+Vy
oDTcXfZ57lusa0uPnJyaFcjBVoKGILen9ryb2v4YrFX9sZXLQoLavcz7ItbFimECNZlEyCy/WSIT
/HKHQe9zjmvHxcTRw8Zz5nawImvfcszFp16zZmHX+GicfvgCzmd9rnJp2hfRZMGvltsG3/k8Z2Xj
wPVD1pQVXGO8McffG1ZvzOTgXnLD5DbaM1oj/mja5WnkKXosV185NyIc9Me60mzpt3X5YA+xzKRY
RX9XrqMSacviAReInLaQgJFTiLSZLHeDNU5entNbqbKdUTYDhFwyrEU2NDDms3XMwBFq8KeQUVex
YVov452avQwZEATygMP8j2iyK7mb5gKkuhfjthlHlyu5aY3e4C3Gxr2GDDnK48jQ+wIklCrxLi41
rSdCOs4EmfyGxIzX78Si2sNQyeqXO+n6Zqu8/gEnrfcNUQOGmPYJeGgsACR0l0Ge+3qD0uv2M+xR
AhGvVAy5wW1RFyT0T0K2yOuA20Bs2n8tWJS8DgOwVqaecRnjm/W6RztgJLjnb7C8Yq5oHiQ7nh+1
PVZca1eSXUU5jUdXLPl7lS/gmpj5lWGUllIvbhqFenvTE9ucc2DPtpW45WLZB20Vq3OyINZ/+qPR
LVqAOnevbfboigG6kPzObEO0igfz8ziYSu2zKFiZgMC/NYgRR6Zq0xoCOSXwiQwtCPAl6mZePqpg
im6qEgI8TH9mgnsD6bnnA7vCqOWqA2DTViWF/LmFj86GGM/kfhoAS6ais9jcVbG+Yanr/MBaGr3U
1YgBry74Uy3GV20Ss6R8yKrJbR6XfOhYoo/U7YfAfbAvuFbiEoU6NqP0WwIYkWQLDG4AcDmZPLtT
wVc/iTC1ZUvMSWmX22+2MoYVi8sK3ZfAM2UXfMR5ZUe71i7JtXbaYigDBiieGdM7zSEYHHXFJn+q
DpSx9UF0Qk/cFiwXc9k85Y8clEjYwX6P38VcDm+skKJfgYm863BGcbGDeUk0bubt63XRmzZl1CSd
y413nWzvM/RLlLnEObqAO8wMlCxeGn0/yI0tNJBi76yMx5Zta3AVcors9bvfFeOvosqZizd48Zqj
4jlQHZx60+6JaBuwuTwQ/MmZMK4mfoPT7Xro85moSnmJyhXQ/EyycJEpkgWSGybpmiUdhmrsUevG
/Sl1SFtMSRzZlzkedRCGomJaiXiy51fsZrf4s/Os8rNmMkZYLi6abzynrFLj3L2RfMO5K4qx+FJB
0N2FYe8fFyE2ArOada+Tud6X0m11H61h4F0vWwDBNted+Wlt0mW7RrTXFsTjEX/kL3yiCMK1wCY5
IG0IfHyx0kFdmzuGw2JOlBi8kFJC7hx9FCbx3g/NV6UApkIFHRhmr8wqiqVeUl3ZGmXfZJvgJkck
8cTDxm+fwfZln1FlRXcEViV/QDio85j39XuJ3wDe8QSJBCRra70NYtF3ZCnFH/CCG7FUlALM16aB
ZRDf7xshnO6bqUqMO2EoHeY8Nk/HV2+xKhgwomW+jyyeKbknFV+zmV4CqQe5uc6tCtfpFGad/xxl
dmOn9gw2tUXqBwlvnOR+rLri2vXLn/lkt+RFSqR+Tq+hG+r+Sc/G47BKdBjxiPXk8TjD7wJJjthu
vYU1MNTG2et1M59+TPDtVC5UKuLackjl0gLC8j35VyFHr/eJZAdk6G6O9jaoYUmecfLKJ+FhheB/
y8RugCxz2ehGDSPr2L2qF3Dsuxp6P4+jWeAyyPrwnqCy+9Oy0D04JOsO7rDo1yYndvPQFojT+cvn
Pshnf5Y/q6ZdTrIJFpcbUl9+BzooQCCrLtpb24ARGpzHHD7n3I//oH1w2pRJ+fDTJ1fI3mgcVXGZ
V+qEaHU3kezKfLzYjOj3jRmo3fiMVAeU2NmDVmYTexYWuUmjKeSp5Vl28DZSP+XFXWcnsSECdNqY
2VmcIdCIw+WaxJ1zyrUpOB2ShOntCLx+FvnsRCf9wdRxzthldxYDdo/Q3e7yPSTU0oQS16Vy78ly
P7IsXFKCMG8d68RdlqM4LaoJ5UHpZ9elS9aNqJr3vRQVU/gihh5Iuz6ZTM9CbS3ZEqNszIbwt7+U
v6bcs452SdxpynIupxpNc0XMfvHephrJ4L4DxsM+D13MuHM6b3avvMAnuLh6Q9VfzYDa551vdReq
vBX4CNeblTlgHjZ6OyzQfhcMLtF31w1dsXNAhL8WzKuABAuyTKe5bqLlbuPj850FwcYO13DU8QpA
mhd9YXfjTRXa9FhUpxoA9N4xlN51gW5ZL1OUQrvgFt24ZQVZraGjDNn1sfbt5uCzPEvxRLHQBLv6
J7pMd5vIHdNlWzFUDC7b2i3wSkCmFeIBz8+CO2YJ+KriWeLMkFwGdrDt6+AGRLplvTAyagD3zqbs
kgjIlkydoTTb3RBRUtm3fGCAG/dVsV4yGK69NypfrnrgLneDbQC9N9zKun0H5OXdCfEqXsX4h35H
AwqgNmgw03jsCq5aBoluwhPBhEAgRXS/bY27QqNX8e289VzrJodt/GRTP2370T37ShFXy0wx/eod
iOuM62EoCyecqnT1JgZ22orYbOs827CsBXaLAUXgA7jKg4Z80eqzjKn5Kd/aCtAPSWA3DIjeBOea
yVbSOx1d7C5wxlcOUcwTappdX+OwqnfdTcW5af0IoAJYhHLHS2m5y1WMaaOJlWDBx+LWZhVmV/c6
tIti5wb+lPaBVWypXROKuUE72F75yo4qHmfCIT+rLm+/LRwYtIFB5unetBuqOL6myQKzJW39JviB
1IMNC9AjeKkkz64iKwzfWZlr7v6Y1YmF93kHwNVhoqlL/pM3ZReu5b2ys/x2qUalE5dh9qcfxMMP
p28DksWIL1C/BhMpPUDamEi1w+fE+BC36flrcTBjlYIYZ5A+FeW8sziY/vBzf75mHu2MCVS0jXBW
sfmv9cypmEcGWMhjych62EfoC9o3Fl3db0e1TvlYTyuPi3y+nI6qot96zPJT88lBIXtc4Urn/8bc
mexGrqRZ+lUKtWeCo5Fc1MadPg8aQqGQYkO4hiCNM2mcjE9fn9/MRmcnUOiuTaFzkciLvKGQXO60
385/znfOQdNgTMUcoZHTrZDq8LyUPn0XLRkd6P6uphWGbqLXPHYtSt45ox+GWscnXBXjho9A910O
nvU85SOOa5bixVO6gOa3WxIZ9jhDfR3D8BvLgflTG8F0CmDtvWszNsj4UCf3NNXZ8M7zl3HBbXtK
9cpAsSeucIOspntbn1kl+lctNXr/wBnzS7hsaTEcuAVmKrjs+a6mzYENaujQnpQ4fVMwKZt0nZt0
zeMolBXsMDq2y6PwCSawIUydg1S2KIi2UvZKDSenG+t5cLN0GKWJPC69yE/e4GpCaa6FZipBiRvR
EBbhnxFd/FN1lPGui2mo7I3iLvVKTjRN1yKd5s7amWktwfvSHXFvVytYNDlG1mRbD28/jjNaOkPj
VrMw2OvMLoI6CpfCy8gjUI0wr5eR604ED6IO3toZKuszHH1T7ULeaQ0o2NnyAObGw82r2OLoRGTb
qcc+0M+Fv0lstzZ2MwC5g8PniTfmYgTlORV9M68Hxx2dKz5XBlYcn8GK/PELBUvtcsxjHT/lITMB
+GGLUjNOBAoezhSmGHg4y2mgIi5Ihg1mawL8OPlGNj2rovI6fKEVOYz2kt7JaQ9NLaljsi1Wbtc+
c6r46FlqTB8C/N3iQcg4nvaZohp7hgD71Pt5a5wJpmbNi6ZxdtmFrfacrZqXVMKzzmT2RqNzV+69
Do77tqH8QP0uF23eQtxaYH41PuHfuUiqeOXTeeIzJJGMSfi9A6zFLqsUY2Y3t3Jt2Wzf0ijRtvnb
EaPq11jmpmHdxmRPY+np8Mzx3U77PLCGo6txoGxsT1n72iSa3yc9s4Qdi/lHWvX0nGkpMnObUjqN
DdgdkuxSu/7kr+l5Rvtnba22rZGORtQnk9hpthrxEWbrPJAnDDi7yDr48bFCBW/ZJvQ2EhUnQ5lv
DEMU6n2+L5iadtb0QEEg8ddGm3pLuRJTHzRHdlQ63GPQwnXYe1TDvXJICXWgGISyKaxS03nE2Wpi
kZVqLH+yznCzD7avY/2UELOLKtGwXac2G13WVGJ8zNqQzSHDnbvqdN/4keLHcaMaZWrZW0ngU7Ni
0IpNoQT5c7qx/X7r213LwjLojJMs83dKk2gSbjFjPqakMj5LN25+s7AM01VhLo+ZSp6zEUJqBAiB
5oIinP7ew5Tt8lk0aSTjoT3ZfckxVaVG/GeRzHoHbJncjJAYiB71Rao/4SE58L8mi2rt3BzVsW3H
4QcBP4FfBfcT10tdHkanNVyqKornISGzF1Whyk/JzCeWqQU0TBQH2sNHZiTjh/KDgfgDED/BKdQR
idJchUnVqS4ROGR08gpDKOH3Edx7wAtoEQ+w2wobJjPtQhF/GrOsW40mLs+sDiu2jelsrbGVzDuq
8Pyvlkc/sZzWVj+V5XJjyrOmu5WGqA4GpTzrQvjx2W9goK77crEEVYJeV0RL6TkPOPCd51bW7k42
5AwzW5vLh2PxcohJ3DNWc//CKx/u3TAx+fO1b9WbaVGHxqzmW6JMKjC07H/RYthnO4vt8HF0LJ8S
kpD6jQEY13tCO0azzjtQLGu/JsLLRshrTAzdmVFcw2FoeS5R7hhuDX6w1zbJw1MgFhZgc16jLVVB
TOii4bIfqS6mWqL3ZNrRmUy1TTQNQcwTuw3F39Ol/2Pq5v0v+qzZBEs2nAAS/vEXR7f+9n/8w4ZJ
tddPWKz087caiv5/sRXu/+b/6//5b99/fZUX3Xz/x7/fvkpZRVL1nfzs/1mCtHBYk/K/Y5f+a/Hy
5bu4gZeobv/Fn/y7gBlYf/uLyYj3j6/Hcxnczt8VTP8OkuBDGoCmQbUWNtrmPxRMK/wbgjuiogeZ
OSAAifiu6qFP/+PfLcgUKKEQgIFmOne8zX9HweQr/ouCKTzPsQTICsoQAygs/wLghCVBdUQ2Ycgx
+2fBk35f9mzr68QbtqFRTt9ZQCmlwcpkP9RUrtPkrbZjKpy9WEpnG9ZZZW5GxoFshbXPe1I8GbfW
EleHnjQzwUHmRBJU4uIEiQ/iPqy3Pc+ur86O6+1SzBktWXPTfygZm+qCH5INbDdL8UZ+J33tm0pd
WvDpHRHVXsas2czg5M9LcJDTRHJrTryw2GeZiRkumTD4Dy4lKegzn7FcgOJWwSnIp/FN0BGFHa+x
qZezhFxWI64VVm70qgOGxzhddi6FmaqmmrX0XdYaraC/xy5mPPSGGxg4ApjLHvLZdet15lpNFaVG
6F2GOJAVEoXv/cScMb6Dvl5oc/Flf2jCLH7h5gNYwTZpslqhPkHVz7sJNcqY6aDrU0c+sM4bX7EV
ynyTd9JkwYUmOE76aiGt7aWlps/aLEse4QX0DVUo9QDq00ijqSrGtS4sDwfP5Jx7bNcvae6bb0Zd
YSBhZB4pSR2npzFOqk3nJMlXoOkuI9o337/xwuEg53sfaAfx6qDb14Ndn81C9imHeFF9iKHxDuTR
XW760rT5Jlm6rEwnrXe5mVkP3HZj8PG+1lFcZwnlTdhz19zN2TWLoGZ+tToSQnEQjWo6Akyghnyw
afNLpvR5AA2/mrJktFYzxU3nkka/eC2HZboRsM6Ok/YphPWeoHCuRNAYO1HSopwUPk31XRiNs6qj
3CRWGS6d2PtGKV8bVfcRc297ok+leDYMv2SQndsHFmnJri7JRhn95DykIYSwIsiSvRhKE8ZoHR9s
Q7XYBXPzd7ssyzF1E5qgnSq7wI6qt109+R99Xs3wqmZ1yGs73ZcVhW+gEaYQun+cDeljns8T1SNd
8xP1I94mQ+DepHXfcZok6BLGjq0gkYc9Rf0yTTqgUkkyzp9HBv3xVYUjWnQ19JW78UN8ViWx+27O
Hhub8yH1jqLZJv4yrbiv0lc6I+K1QzPsvQprzNq07dxfNSqRL3wO/IuyuOmE4AurvdnP9HhylL8p
CLkv3P/qPKrhnAU7/iVJoGi+uyVkV2iSpGa7p5nDu5q8fGpFLQJL6iCUhzJ0GoTeWrivFWnIq1cG
zp6gAvIVLruYnsdJ/jHHosEvUhKh0nOsPlC+2AQMQxC++BUVtlkv7/U6wuwmim6FfkzxCT25bS7w
c8QmItASJI/NDMo/orhLPs9BgC9j0nfjKH2U73c/7FVKdzpqs/KuiNGyw9E4LnyloqX6c7CeQ+Kw
+wALXriKIc6/BOFs/xxoyt7j2tQfYSHLF93bdbe3cTt88P6Wf1IxOs6KfXDLGKnt9Ab1mkRQy0YE
0SX1/YfMbauNNsnvUrRVOu02r7N2hz8UufS+5Ng1OEYfuOw7LyM7nWPcefaPvFTOuTMQgrlGVeIx
lYNVRrZorY3ZocbsBnNIHpYps57QEPAXTLI/92lTfma8hfmtxo79qlDRz0WO+z7GWEg2TMiTlRXB
tapKrqFFp6uSXHlsnkTcWPuwnZKTZ40Z/ed5jtBIO4NedYZlvZAjuvMKRGFs+Pz6Vz/vyydqLMxn
l4gfVVCWcNJjs0w+JbyliabGsf05LfUCtQG50Tcb4FSd167FEBwz7gh85jPurUjPIyKrUec7Scuf
2uQySI8E69I9Hs6rmXW9ce/sNKLGmbNVGvbWfgYp9gQ7Ylp7fHA3yiT50vFfK4rTqh8KhyQCHcku
S4YPYyaTC3CK4DN3QnmZkjjfWna9HFtsgqdElPbe7z3zI1+wRo+jN+Ppj8n/lFAu6Uzkd2gn4hxj
nKYkPhvWPIuqU6U1MMraG6YN1q8PSxX1prCMDtBCJX4ZabsVwfALr3mz46OfHqxcbNLWTiPKZMYv
kqHfGWbcjVAGEZTCkuuxJl9XEIOVBo263uBhorbkA4t0P0JzMp4so+K2uSTVITHio5l0yJi1mM0N
pHP9pgk803NoJd2THbMPpXLGaDada0dLVWD39+dt6Y3BFofQW2Fq+1A0PabqTn5kxjgVR9u18ZI0
bOgiwCjsT8xhmbd97I7PFNBnl3k0mm2QN/21s+0TzRO/h7nZuxVcnkohYqiZubekRPsa1PaZrq0F
lTENcIEKQhpEg6GtkusYshP10QF3evZzcAigpexkavI/Qd2Xu9bJjl0e0/Ede7rV0ZKaZAytAL8s
S7epwUhT3EpdIAQUYnh3ikaFCCpaXjLdjwSmrNZcV47RPrc9XsilnYICz1TAnDDOw6lMk7xEZ6Uh
R+nFwctrON80Yo5ywxHvEZlo+pRhxkjAU09QSnDgKs4Baat6XmlbVWq9FJn4rGo1PPiinx5wW2Lw
qgokxolDDCqGJnpkX+o6eODHIhSdeDp7cZTZOus47Kd6bcXT/BrH6RfGuel98QSG8P7ipcGwzVWb
3Xggts9SIJRRI1s66474Kj9U3ULPSewnTJTLO3gvMlx+MR8zh3w3WwJwRTjO9Brqx3TxYSV+KDuP
f3N3oPHO6ucNSROxKkvD33ZO0/2s/bHaI+1tCgLsR25MwyOQnOQ199j24uP3/gAyIxEyus3WJvlR
IS1XpdwXPWZ4Qlv3LAEmcAK83JlWeLCqR86AaTcUOdEPL1iONgPZq2QLcJxxjB1bO0gi9sPmgSah
ngPJ92i4ITi2RhMMDmnHa+WRy/60W8/cU6qkIkAFMcGElvsZ/TO7PPV2RGl/aoEnkOtJ5HtTu26c
LrKVhx9vioklcxsn2Tlshqn7dlyy8l7NW5HbKboH63QexFHZk+JDFYlQV54Mp3WOXIDcQ95oby/L
uL55PM/WiqL0tadKLn04cbYNvbWcMDb1myhHT2A2rHNCI/QWdTW+VBNauNSxvW2KqonG+K/+b/ua
jMPJtvUfy1IkV0aOKYIdTPtfQ6E27uLpfGUzal3DvHa3uLraU78kUCkWjL9q4lQJO2t86eOu/6ld
LriznMftZM1XM+Fy5sM3Q/0WGQI2nk41Jc6GXKhYaUiSW4dHGRRqZ37nD41nWfrLR4cTaRNnZrZ1
06Q6m/j9f/F6B83KFQPGo6aR/rZJc3fjJSbtwNJNj37s+08NG9ZVPDQmTa10ANqeX1xZQMdPJgvQ
c4l4eR5TYI8rCKoeGcsynMkap92Ze0j5hHPa+15YH7PwjqsHZ7YtUn22OA5d4X2HlCZdBHbylSTf
88Pp2vZEEYdLe21byXfDKvsLj83i0C4wXFTrf7IWCfd+lRVR4mbDtXet4J3lU7+psqrCG8ZBz1zk
ZM2l0S1Ln046ktAZxXrsJxrN04PFRrLM1bbg6rQPO18cDM/XzzFlyQvUneHIzjKOKoOcvDPn+nVy
FKDbMn2rueY/mnGTI3kG7Z78hyTS6ewcFJGNZotOTZyw6LEjfK5Ti5p6OJ7FqomTDfWJ1qYyeTgP
oZAZ2VfvF/ygmpc5KB/agQce82P9ltLL+Rs7f360koo3cKdcVpIIOqslGQZgF1yGnxIbzaEcBHpe
s8yfsS7ytZCce3Fg8zdrNW6Vzzk++35yqv32p+jH5FdAOInKW2FGAwNR1yUHunt3JTmfg1UWt3ms
x0dOVDA/DiNvZBK9RKAxItOkl5BrFmG8ZvqUchpYXzblEQO25m09jgeIoNbRJ562wWtsAhphrTVR
tBiamCmatshY831RcRd+ge5xQEfzpRhhiWVNRfep8QqcilEkauXi797aExpoXE4UodXc+lhL8/K5
k/tgeIHeLWnePaLcVnh86+bD5A1zJcA+Iqz0E5W4xFC4+jBOtKGx71lwXgiBsXROpP4Rx1TPKzMr
brkVLvwoDbJotaSfXMbguLNjiBCrYLqgpP40jGV6zkd6Jig9dax3zI/G7xKO1RbjcUP3+F2cB3rQ
hGvK07j09IH12OFSWcejilSAPYYdTZhvg0YTrw6nmnIM2Y50GCl+Xx6rwDcMMBPvLATG2qjQYUg4
OQZCdMuRQrvYiq0k1egy+BMy8I99eJ7hI63jpl/PY0W6noUH46l5zAWx3tIvv9tp3k9J+BIMAV/G
GuUjTgiaMYpK71XgJ1t9xwaNDuRUVso9LW31eFtGpNLQjwVJBDs817qOPw1mJnq9h2pYj52HMU4k
LqTT0b84S9GcRe+W7zSNDcxGnnfAztruWEHiNoYwa2ysAkgHsSmPkB38jPncVhWP+FZiP7RpXAM/
hH2bUR9uR9xlwSdYL+GuYuWR0iti/3coDEF1HcSf14YRadOEOrz201KgqY9yp/+qc7Sd+SaqtOTs
IIeH8q2xxrjV8pSwAz7m3jI/GVQrEghiv7HGiWVv4txfDgtKxXPIdv+W6FjuRDc1bw3nG4942jB9
7ZYbgFHdJUDVZdHUN2Iz9JYZ2XFbP/VeLwwmlrH7NpdkfCFBPfkrUkkKNDqOClboRNvxRATvBaCd
na/sPzKvwiMbinuChKTzYwAPhHizI195cKBjm2pII1Lfw2X2qdjuYtveGlqXb1TKMLkuPqYcPu6r
tC/qa9xRfF50HWvfRRFMrlPc9yu3tNVj7vfNA8M1QXj2iPpOauNR03KIPid1S1BDpl5xaARMTMxZ
3Y+sYYaFQpGXexhHbhRyizmDPUrWbVGpn8IkRVffF2ha5fclSSB3cRcjmEPSyg7gauyVp6blWDKe
IeMu0xtbsfElZAp9GuyJ02TJnNfSphoxHK3sI/EHziKQBVdv8Rrk38ZMzp2bWZdKje0KdAsR+AwC
vNmMc7taaCmt13UmvNvoGmmDTccxb6WwcvCM/jL/ctE90VqyUCE89K7ZbpKwHk7GoixCKwG33TY2
lq32c7rdMIK9p3PcvI4+7eJL43IxCHq10oFdP2AWC34KP/ePQeeBxxlGL5oMu7x6rWbEysDFtCs/
k+Ob5fci8swsfYjd2d51ylp8LAi5eF+s2GBoMInSNEFxMnKPqVMCzsdk7+Lkb+MMEZ0uYUMHt2ZC
AUkzY7cgWm2x4/NFMgB2Nor8aDtQmAKervlk5IrOSbQHq+S3BOnIIqeFac4pzPZY52oYNxX7rg/D
5X4xLxnjUpgLHC++0ZY9mlUDsEUm1ZqfmvHWYP8h46y4SNfjm7Xnau3NLtak/1nj6v+H0i4piTvT
8b+WdX/2/a37t8fu9vWt0n+Wdv/xJ/8h67p/C0wLdzSkUbRPlrL/JOtSHmPf7eM2YJfAwjP6v42p
mAgRW7m8sSvy7oVn/5B1bedvWFjNe1kY9U+sFf9b6OB/wYO7FNt4kOhMKKi2b4N4RfT9Jw9+XxHD
6QZv3DVZH/6Yhk4/VHz+wCyFsvswwgWHtkkz5//NOE8t17/IyRZOXcG4eO8eQeP7V1DuoETOuhk+
mHCJWMvO8ZpbaU/MCHK0XGAcjZWna8nC761oMmyrM6GyfB34hTOswR2YYmcWDWFJ1TnFe8xiDCWJ
LDyBD53066BjZWcqMB80ZMVq2E/23YKJf8wgsTLRtLxq6kB/OFO7cnqKXTimHP+9xIF007UdvpZm
VqYb3Kfjk8ZM1UQ55LyTRKaWjEUxWd/Rsoe3yvXllnAAXp+yPLmQhFB6tnpa2EMt1UcGzjDtHahA
tVVHCkISuXfrrLope+L67f8KF9HunNjIzh2pXZ4QXBhqcl4i/mmMhYQKkBj1gUcWt8JYfzMk5Dss
Xtt4zOxDDwwlmqb0MUgHfzvOcNUYWuBjWNWrlOjYEwWx/LT2jxEzBLOL/azLlidAVlTroqyJFYKt
fQDdSawfq47tmECUpoE/2LXelvbzAh0U8gaxloyrqX1rDNIYSeieTI+RJ6UACbFyV8XFFgcy3IZ7
uAQ5bSdEp9bKWwr+JbgJdqymh6kb2rM5NP2BdrAO1iTF1309lOws3WHNZb5as/pjCzdJf5ODuAVO
gzTTewm9f6aytq50wObTb0eQz243VjcMR3YB95xNaq+XbMYw6lX2PkdjhaCSlEdGBezUXhFH3aLl
bpk6YzOycmfdTO4RNo/hfjXWmOwHl7nXN4Rx5YlaHSyGlWe9FCqPKrdwKekeOFeDe7hxxQrByXCY
pGUSITa4YZQHWBI2k+OqG17DvF43C8vMe6qZmNrgBhdcJtZHNdrlF/MpsjrSigfJJp0Gjun8TOy9
LqKpM+U1s8P20Ov2lJiucQQh0RzTpax/lUARea2zDmXVXHrAdJ0HtXhNwJAbILgZIXjoi/qxhLhi
r8zYu/uSobZENjrk1VX5QobWcopzAa10N1tNUe5yIw1+lJ7REfQlABy1olrsjWdYPeBPChkvZudg
41KtHp9sg6yam6Q6OZIoZhRB/vXfVR9wqY2xhV5b36lTmHEGVpUpMA/3dUZ1z9aX54UP1IFYFhXy
qRkk7D0L96XuOi6ZwKYlecTgbgB3NDYy+G9N8eCU9fgaYpwkQg7K60cuZts5EWDupk3gIaUe9dRb
33SSgm9zSus1B+k57PrScv8wnsXh1nVs3QGKbB3TBkHuGc8BCs4Wa89yylUAOAZ2d0cWG08JQjtc
ppcBtB2Y05ZGp8a0tg3/cdZeIv3nAUVk4vsr1bZYDOYA/SWS/EOV6Rn1dNeYhrsFOeCsytEu9mMa
Og/CzWTUuniMemBlASrGOaQ4dbVYKH821yQI0Ea/z5r2WlHe90iG+ivNWSSzwSrXcV8kezPzm0vl
+1yQEn4iX5fI+qVPTi82+t1sqOCEbGdv+mmuPxbRjVvNgvpq6iyRUanj6RyrfP5T0laArWCy5SmE
fpbyBg4wTi+VhuTUaY+GY8TkI3WGxQlOyMPsQyBjzCO4G9EOp8R3W2urYMCotbsOKgBiajbe+jJh
1aoYVoTl/cxTTXKyGocnek8RoVLJLgfVZiSYu3w3TsvzA4OCe/dfxFFoa/8yOi7qSI4yF86Uv09l
wq2dxpxHA3AC9CNncNZmPcXPMABzpHLwpj0B6ZyLTNKOn71RDlfC/iq/98PXq5mV8EMAMnet+xqo
R+bMdNB7cUfkcUw+AkCtkVF5wd4JcLHjyYHGjQIBR8m2AdDie2WBztpipmIL4iEWySm/jjEuYTTk
/VBAGyOSfMTR4F8a+KnHQXh/OJ3APtdhsyu6Nsm4vi2eOmROPq+bGLfwplsWfCJSJVYVGbrtviTY
QEgVeWeefVEpViY4z9Um7QzCRwHIp8ucjs9SJ/mvXnb5pvCd4NtMrWHHPWLGhcIHZue1YzDum4al
xGYcx4A0XF6+AnfU63G2uj03quqLoJX7qOY2/tAFNNofqi15zPZLlfZR3WPvZ48juixqmA6YWBGT
N3nTQfiUi0OIxPxoUq/eeqUCLWdb48mXYTR31ZuBF7gEI6ZsLIIKYyDeA+FYyPkDW0e3oaR4hQmy
f6EhAzBZbGXu1Vc+cQUtOntVjFP7qIPqKXbYXqYY8SJFx+9j0bvxdTbuLEhAkTJwwS51El/93Sne
Jhgok0OJt2QzEe09ZVgBDa8bV04uCcb66SUcza/Wnz9p/nZZz/qMCqatD3IJ07WBkWNvGLEAhYE3
xQbryMA+b5ah83bByLAck/ZHgE74Jaeze8q85DVxQOIRM+QNEE88nrGqrabeVSNNTkv6XM6N3sBt
2hpTvJHcUba9HuxzOmMkKIzewpPvy685sbm+D2N/KRQJSmlY9qqe55wLFi6iRMXdriFPHPEbmjbM
gs5aEadlZ7n8jAsWnnZZN5tS8MIWsA4vdTDWO8AePycvNV6I1nb7PvSG+6iBx0x0/a6mR3fHEyg4
JR6AxCAHYmUOAOc9PGZ7kcG/JUXwyCaCj29puw8zv3dUGdxVdjfO4N5yITf57Ce7LmAT7Tidwwee
28OJcUG9SwpK8CGhAWzxBKtHIRsQP1avsARX8fROCKp49gFungiB53/U7CG2ceQcLHDbv7KmIDxn
zzW6pmdCa3Mx+MBYM+M/ZrqA4fI0AOa+sJuIYzbeGWPgoYxLK31MjJCTM09G84gygU3HzpxbyFrx
TEh2fkDVyrFfNlUoeb0RG5OwdDMCT1l5TOxB/khCyzuZwWi94JWMvwsVA4duqqDcsdaSOQ8mKz5k
vUnzOS+1icSThZS6GpLlFLCXlQnbl9UwAsWuNG3rFSB8iEHYHeFw6Bmunl0kXyz2gFgXIvRrfglV
+ZhD63ght5btZaqAw87ZsqtMPb65Xl+eEAErqkwZH666qtTWVgMSZA9Jl4BB6iwveab1NzSIko8p
K7rnjmDRc5jW+LZzKdKI0XZYT4z2W3KL6jXQtXmN06o6poTwdxpfNJoB63H8S51I3qTbujBWzOLk
zcb8Mk6lux8rOT4ZodMzTYr40VF1cMGHaZ36KvDfDDzIsFja+s1xYwrALG8l+uTaBZk4I/Eby6Y1
vFHwPnMBsLHcYWdCDfmK7JoE2OhAwPW7DrELD81qunc3+y03i9WA6ljgAyGfv8q9uLzGoZ/uiPq2
K3us7qqlxmTSG8vBb/gOqqCyfjpiHPNV3fXOC6ZEkWwW6MXWI0cE59uQ+KPmAWaJqFQBxmrcDyz8
q3ArnIo8NFF0VEM3W/tFeMtkY20gL0KeCWDK22MmtqSk0i+GlmIDh6GX62QpoK0Ms66A90zdoWlH
9c6Hdnk2QsW06c3VLu/4S8As2HfIVb7xyjohROIkjyC47OukzHG+1Y49t096lm3xwxBT4kc9Ign0
w4EL3podHkwlaNBzDEljxJXmDz2dJSIYjZ3X1Nlz6U7Jy9xY8s+C4r5DNsMwvkxushuQkZ4akvfv
ABbcl2GebAS8zg7fhiUJF3hysvqRlEb6BWE4OxrCdW6ta/fJChKU5NfRQPQ3GVC/O4cFaTLVCD0l
tSXPurN4ViytzQOawZunmte3ya6dcx7ZwN0GXL2lectj3/3pCVN0L0Hpiv4a163rAAid7GpjqYDP
T4mTmf3sPUHrJXqIwjIhTsFuW8tDY/EmjAYWnBlzu+og0WphrYqcT6+rgY1FNefhqbayEBa40zbY
yGECItOwcmuNxofc1fi2xiHcJJDIB4es7pTuoEk0r01oDzcMzeW6dZv2ufPcJ2kQQ8CUFMF3C069
Ttib8j7E1yjMG1iF6XdShdlBSE++ZjC33ixwM8FGhNp9F1LPx7Gf9JakY/1gL454SjBewTBO5njv
ZsWm1U1+YKJOz7PtTvtWDct+4CW8jX4ynvvaEI/QZrstS7mdhenvQQKmOPbCpi5jHLLnyjXcS0j2
+a/NmAkxqEEDnoMWjdMvsHDXHXh71/PjS5IGv4ck/SL4Mj+xpolJdrRdydPaVvZKiTH8Q9MghM+h
lFvXFkk0Tnb62gXh8GvK+OTAiu1/ZfDII5juzqUiqnmUhVs+sZn6k7gpsNCmD59bxtnHokSpm5HO
vyn5QdBOJntfEbt7WdCTj0timhtr6afX3HKylTLy9KpiL3usl87Z6K5V1aa0mv48x+6dOJQ0B5GU
6dOIABA5jYSB1GVT80hjSPHRatt9SvGEbPWC418FdfcwouUeWGn8GsxZwjQPbM14UDoQMWsyLKwk
7G0+9MstpapgZc2Duc7p+NnrPrPfwGTYbPlRMQoYbW8SSe53zP5lh0VfQfxBJ9Xopr8ls9i16pNl
s6i4vwx+nv/omfJYZRemu11IoB3py2guseItPyqe935TD7+l7KpNvPTypkWA34OkIVpihWiO9J5h
htJ8uiSnSgQSKwAxx5kSTN64ZoPN1gVvwtKk2aVyxvi1CDx19Jo4ewVuzQU1FSU3QUDirBPoi0kd
69EPTfsY+xQbGeNQvMy6sS8pEKc/7jRDOCdVYBPsyvqrWXLmAbOJna8gAeW/Hjook2aiQrLuxJj2
Bm80JNNiNMDP9jmx1Dbvk6g23OZXPzdtyL1rtn7knm5e/M5Wtwww4rzy/4q4gG2v3pQq4tvUm8Rf
woTnCzz8TjwuPP0g1t4DMvArCcuQdna7LfTy+Jb0E/crEs/Oxygq8Vrb5YKs69c3XPMNYrvp/6oB
F61h89fnhEmN9AjPDr6hrIzyiiiYHH33OTR4eluiIyfkjYr4hhovdA/0t6EcxpN1zwIpO4gpaZbF
Xg8OSaF7ZohtiLWqE9m8db4pt5gDjGevyL11BgcJc9UaqDFF2MR1qy/YV2K+EhRIvb0hcFJ5eG/1
f5J3ZruRI2mWfpVB3zNBMy5GXvRc+L7KtYdCN4QiFMF9X4zk08/HyKyeqOqZGtRNA41BAYmKylJI
cnea/cs531n14GNfYUfiWarSMf45mLa3w9QybScYM+RasLnCy4hc5EtKD7mB4e4cWhVj2+KXD6kJ
fvmiZNTa5BlOQ3OZzCH6Kv1YPKuk4AMUi5mfwWjLx6n0UAIYYVi82nn9s/3luqrVVHxAfZ9+kvZA
IoJjcAwx8d5EeQ0jaDAQv+HeSkMGW6IELKQmvHvOtIFyxgKiAz6mF/sXxdgr6/dyocQ8mYEGfd7H
xjlMsIv5IcYxrBPOhujFS9oDc4x677GLW/sWWEF+MUNbGkBmFh/aGKRHpyuKs0YJc4zHiY8DXlTn
NJPaWm6yyFquqRwJVFdvfAWMuYTxWnCxn8d+8q5xOEUbhh7NXviB+S3i4/OtEggc0K6VOV+f1Wc3
Mp3rQAcFK8fqHpNJ3U9zJIChTuzrAoMdcCcsxGMAEaFg+3guGErdHGnelpnQVxOuMM6dSgtrkxpF
cqOyQ8Vmcl5dI6z6TLtaJ8IUi5QP+AiNJ6LG2Wb+Nncba4yyVzNTmbvydeM+UBpkNtD5NLjJJGby
r1V76GwyfxLWOxukH7A8gonnMgt89O+klew6dAxg6/qyOdsNs0TSGWTwpQ4HuWubqv2aTJZ5xW+G
BMuNDA5we3AerLivrzXfbV3WdXAfCdO6mpWBmxplrDr3bLfAgMO0l5jdz3iQq3Nsxx7KXIR1hXaZ
5MmC55TdcHdjuNZ2W8dqKWk8hWehHgB/rma7SrahPX332bxsMEta6zmU5qfBnvg4sPB/cjmZVq7q
MfrU1cx+cvbSXZj04Y788PmGJCHeR1IhVxFJ7l0BwVcPswGQdNUvlN3IsIqDW+qZZXOmThXstxei
DzgFxxLbrLRcjL4Mr4BFIr650RPIVzeabJbR5kDNhfLWarnMuhKzJUw12j0sQo00XrxuaFfJhEBW
THnIu1kRoJCM2figAokcbyIDvMvc6mSUZrmejKJ+N2MKEEhEJNwQmsph3B5o11mM5fVtMMtu16RY
OAW73WnFH51jZ2PFAVeud1bGdbopoqSa1hPq+K1tRTzjUCtZunpTsO/TuhFcPHK4E1CMX3EtildP
k/vCkjKJVkyu5nA9uEm8VRner5Wt4+o5xX5u7mKnHVE/sb8vdkbGLO88RJFkJFuVKO1yhh8YLdPQ
+FIkNkEgJCQze6aITtcRFLBHpFVNzNLfjZ8iNQN5yCCAoh5wXFjFSR33PxOVz/u51+57Kmf30Rv9
UuxUkRn1NknQme4cq+TcSurIb1ZZ5kr8nkjAH1sPeBKq1Rhyfer51ZfetpJvgwEyENu2Nkm9WtwD
p5lR/3Nsz8VbbQUEuCRFfRv7BZAXOnX7gB0DzZhkQXpfaQZx1mAjgEi7r46IK2wdbYqv3vffjZLg
zGoaI3g9yjq1nsxfkzbpEJ0hzd31biSRaYuMQUp35FWY2exX450bYwdB+OOXTwRKjRszmOZnxpfO
yaulurcmjN+bRHtA4TBXAUCsLe+TqYHrrMNCstI3G1YHxjgaNuAG3RyYIdfzugnL8Y3sFi4IRqjT
tcttte2jh7iC/roJC9d/TpG3XEIgEnbqNulG4r+9BpKb4IC4tkLENuO/9KKkLdfRNCKuGAFogDUs
DOcBWYSFaEZPmb+J1YS9rrOY1G6G0gNIbFkl9PlpkveZ7XcP1iTnLwzO9YOBcGda+QIhHQb2fddW
1ouFmvhmVZ29jT0DqHcZy2nT4lC74Y2Y6Mu15753VRohDXKzc0cO8n1jyJQ0pllE5NV4I1sXITL+
GXkIeqeYKmvdKWN4Aw6Je9SluN5FzphglYvHG0p3hN7KToFuprwQD2XSzMY6rGT4GYhIQZC2hXgK
Awa9EKvM/CmJWcWPRkAD7buzw3UK9cr1IxqpMbecu6YU7WMdluajJErqNhlOkeDpieuvM2buO3dO
anr52nOvZmtg+omLNikOcVeLFzfy5Rnthxuuc3Qa0QomOVxRL8nVKZmM4HtM3MwHXE1mZQiO6D0H
s178mnNUbNzJoo2bmyH7wqdtGNYFNFVq+qIdb61pBd+10S0HHA8ROtnsi4IkdLREN19NWagTC35z
H9Z5e+Zs5wJqffOztfsm2vglN5+ucAi7Rlw9jG6jTiN6oYutu+E4W1H/s+1tpAh8bOuV9nzovnU3
jj/cJMg3TdZv6CHI8emg4x4Ke1YnsiDzDczD7MnGiXcyJBADSND9Z5HUoNRnDGP7KjOLQ2KrsdiM
YV5/iAo+wjbsVflIi8T0G5ME0ZuW9+BRnX2fK6WeZtnwD7CzuzYc6jeM/0iAUcKy7ohVa5y61CTc
gNfwqdBt950bKPdg82v/2ZiFRbBZ3sh4C3PrHuF0+1iWqcP2gLOlWNm9bZ99s+vuc0tl50rwRSIo
FzGWq+7dsWCaYE55/z4zVlsu5EES99S2uwBSrQWURWePcDoAQEZ+IivUPOX8gIGJd4TiBg5C7D6w
3CqOmSmixxY7+1qmo4OTv6bVsMtm2zQiWs2RDm75MLknviy88XQb30acsGv++BYFQ7qFhofxyp+9
u14RcjiN+WcNgTlPe4QRUYlTPvGnq4sw9SnWFnhjmOXrJPKfJnyp2xSEHzcjo8tj14KFX1l6JAsG
BeKzpfm9fFfx8EyLCzbjuUZg3erdQPvKhqZnwmEgQzx2lO3vKirJUjJN8kFsa2webQp6OoHMwani
gcpZDeNYncjTg2U++WGLD2xsLmxXv5cNhMtV1bXOLQqlumq3tB9Gxhmg3j2g3Cke5452l/UNZFx1
Avp94FTFuRAX3hKjUWIp6eXPqgiAtCAjhYgpytaI14zdUUmlMOLytUOJcO4NVXyxQq6sKPcpWSIm
nKmQGkMd2xYMK6J6ZZ/aHXNeX2TQXXkgLcXbmMq0toTVeASzWI7NbRoCiIy7Ln8n0QjzTjD328yd
vJ8D0tszQghk+lz3X00VLZEMfeYZa/yD/qkPHApZlbC3suaeDkaKSJ9b0BR7mdcgatjmMO6tnI/K
sQsbyXVnHAOj5RPJjCQGX5GCzhsdDjlf1dWIejx6cgp2PkBL9HOsRvuz1NP4LaZsfYYp0ZNShp+H
8z8o+ovrJ0RdzABR3uuU/eWKUwHDIWceHV5Oj4dGjsN46D3FHibtLC6atIuu2jDNb5nlePlWVwFm
AFCSHk2a7x4DHMNnfilj5qNOBEdUAbKbHNS3hBKE5bFpncreQLslYi8JsulL7aWSvU3k76SsuPNB
BXdb3N5lsC4DArw2kM7nax+Ty0iJKtOT8mFChiNUerRTk/oOOyFmlmey8UMvC+91JeMqQHrvT85d
lccRaPHOQqtEzixLTywJC0rJ7a364o8j3yZN7fAQtGXpr3OISC/Z0LBHkUUKMAcU/qoLDOPIkD1H
0d4swYWsqUSGqjSWL+xsrQy3usyh9xWO84lIrrir2KA+cHlRu2Rcl6sAe1B77MxcpBsl5/GNebPc
NmliPIdLd0Xw6LzrQ2I21jb7wa2OzXQzxpl59Yiu/Ext1Maw5vFABin0DhuNT7BzUBGsfYbD5zk3
xQkF8Xg3mWy8LSC8G7i8JRabRm49zxU8WURgGol+sA0mo1Gr6a5bYMVFc5qCIjti9jJwDot2o6d6
+CEqJ7n2lBN3BGBwfs0Tqj5lgr8cKolIkP+GHRXPFIQY882Ey3nXhlF6xeclt2VnIqBE7NYSqup0
b1FfzQ/NMBSXMkUd2EakUtkyyI8ZcaTfswrocFh5zSXvQV0GZHw16yrW8QZk0vwd92t0CCGSHYHZ
4N/uAZdoEo6c3X+t7Od3Q+f//G/Eq8P2iRvTNv/f+qCPFGjd5+/qoN++9j+Mn6aNeZO/EYmQie7n
N4WQo/jgIatWwlP/2/ZpiT9sF64jQdy4rxhe84P8TR/k/cG/8FyfbGhzoT/+S+A6V+E6/Tu6qrAs
vj3rUBcDKrzORcfzm0IoCgDMOZbLhCBxANfRCGs8Pg6KXT9QzkeLDP5BTDCloYyZHHRzMZJCObly
hx4COLGj9AWgVkwMBucUyoya0+2lB21XMJhbs952NpFbg9uFKfYN2xO1fRLjXki6kOuHET5jRdZA
3JNT7i0CoNh8DDJhETBWzzdpoTjOaptVetHzU2A3opNxySgwU30wiqr5ETYDbBRGV8HKz1liZr7w
7syujy9w3MV2oo+n8O8x9aFU3dpdHm/bLvHOiUVChE8o3hoItLGPEsv/TFj05SunnshDawN7X069
+aTmOL6lFUKeBcW5ydGQK0D46CQNEcuNSZe8k7Mq5NrKaD+5MZsPkqD5QXGRAM/wID7DF5lSvY7s
Qa6E03sPVH/hxoUxfw/mq/pm5ll9Z6fmxZ4p5n0yZkoUKVA1DvOUXYZBnfEXPJDagzTF7u9VkV4N
3rkNt1YH0gvtixs2R0Ksxm7HKDrLcNLnKOa9UXdkQgTuc+codyTAlWDRjbDjB1km5yYd8Xww3N8E
BSsASNj4VqJ88nOIMphYMSHK8sOwjOk6ESLx7iejc0xmr7pHkdmX61ka7nMG4e3UJFN7GF3DZL/N
UGdtdhbCdY/qcoXrGfp6PqrDgNz/kIX98DJYDkOBKnRSLOszrb6FA8NUNPWlrI3vrdUF6z51JPen
K9tVX2j1RdO5noGzkdAURkwyaDSmbWDn8WfsapacfCoP7M6gpZROVOzN0ineB0e6N1VCQ8+EmXxr
qvIrkhb1lax4tVd5kT7mqT3cM7RhXknm4goKg3kp4lpdkgy2Ty3YwnG9XYJyDNlEYjJoass4+KYm
q4xB2YOipY+Zn7PIpU/kE+3Q9a9E0N95BWd/NtrUJew8xrVQubhMhFhNK0Aa6rVTMkLe5uvoiBxp
ehrjcDzmuhX3Ego2DlenGj4oJzSQKIBz1gyIZUjn7l3ni/YDgMKBbaz13JrEIaw8XeobXJPmPXOD
ulmTEMUEZhgNp77z0cCMUIxyo9nYQrXMeVNjm1qaeUhA53ww8BHvi5kV0rrAGXg/uG7+apcG5szW
4K0gPFRF25bKkwQvxObnmfZjbUGyOKlEBlsjBlrEcUH6eRpLZE6Rw4R5trN7zXDsMri+eT+KwRtX
iCFJh0Ytd7LTru2w8IgSsbgMb7DhIvzRIpG7gbXCNh4VZSFgBOOcB9AZ11roUvBNmfCxnymuAXP/
e5R2/bYLxgLnHKMD8tLGgwL7Ue87Q1e04fQGiLhIyskR0A9VN5JdQwbJznMgzFG7Z/FFJlh9UL+4
FxG14xk/ZkQJK7sLCmN9jfIsf3cqrl1qnnKw1nJ6qQKbusiprOBZNLn8JiRYdpAL/jqluqDWrMZN
bDPbj3ED7lUseLYmnad3QZjpB68X48PkOBrXBOvOdYUsZ8ORukWKfDBqszkooDgX9qZI7lNnONGq
1/fC9fN7AObOa82e8RU4RvlDW1VI4uRYykMwe8aTQqJwA3nrvCKxMZy1qHRy7oC2AzRRCT4cn490
YVk/ixT9Til09QrsW2wMdISvMWINPhQsW2ACZvPWEpO7S4hH3xMHFyHXiPR6mMOWjVtDsWgwbHyy
FfPPiNRhBsbom48o0qxLmMfzfsrJdfT8DgIc0wOSHxNxTJrefyuMRu3qVvaPNbTHe/4YHBl9kMut
Rb7HJRztOiabd9Jt+7vBxX0+qW7Y2ULm7yz6/XcfJeY9jpd4L0diRsY5JV8YiOQ2h5TmrlFCymOT
Doz66jxHg5Sl0YlAg/4Ehb9e6BfN0Sai8b6qR7q8NP4um9EjEKQ9YXFa9P3dDt/Ye2XNUDamXj2G
wGrCfJyOXqTC5zrJhh9Fa2oMl9a47xrc92x1JU5ed5phleB1rSKMilrvjMlibtHh0btUyiDBbqEj
MDgP15kHIi1gynBwEjZHOcW6bb01U3NigWJcRTkccjK1Vgq762g0DakkBMhO5BEQk1MfsOuwT21E
sxb48/GGNqDqV8J0rOyUWrSpTHo6oAtJT/sno57kErCkxwgcOL8LTqRtg0tlFTXNu7lMmolLUfXa
09ZISojp6KdmcSL0tpy3stZIRXGKPFpG4+Rb4uv8AwLDCQARWYB4Pnzc+48KudsqQyN0b7bcZxUZ
wYfAl9U3AkzzEysn3FJ85p8ZFzHYGCv7GjHc2mBNqTaiLaYznf6+s+b54KKO2Rcsu9/ESO4zl1aW
Bx/RyCBe50s2UoEPqGTQxzi/dnDs+wISw2gbTDSdFFJQUppP9jS0TJJRXd0iVUCxl57T0xtFWFDd
YhQ7gk3RykmTLOGgcU94iJtXno/6oryqP1iM9Llm+vIz7/Lh4MlKnTq8WR9N5DBRjIr7IBXLMHWC
tzvkwRNvQM5rKhcvftp4H6wxmSK3dXTHAjlB/zOxjW5HgZhwLu8zC6Z+i4QXS6Y5bIcorMy1aQxD
tdMyabGjd7i22Fv7P3PDwmtqGP5O05LVq8ZqFpmTp+MtsFLX3rt4hY8FUcKPKkzDeIu+aTgU47Io
pSV2YRHDo3ykvoiLa4aRBtdynkURYaTWOjqy/p89BFh1om80fs0JiEH2EKCf/pFz4hCCaLsajF2N
y9dy4xcrJ4w1odxF5IqPHFdathsljgX+rKxDHkTxzkro8YwyNreWD/O+xhJ6wM4NO1Lp6rHV+mYA
BCnwi/AN2yMMpnLTj2g/PJNk9o7SYt0irls3rR4/dTyOP3UlP9vYad5VNny4FTixlQPu9MYGz2XI
33eHWcUxuz1LX5TVoF6tzOE827LZlAELGdVGoCxRyTH66K2TVXvPctY5MwWdQqIwvE3QFCQ/t6wQ
sSGHhFE7xS5CFXzGg6hvHU6QfVBq4wkhXrfXjnCRcxTu1U2m4BN6lLXjGQ3xLM8Wb0OfP8dYh64x
qJN7E0LPvp2Hjky8nJy+KCMsVYXNBaYEOs1EzsnGsTsYk6DZwtMEnx+zXxcem1HV3yAc4/Y1quAe
El+PkqskcIQjimSkxLkj8BQ1eBZY27A2WPajnY/X2ivIaY8JJ96CEQRamQ5GuZaxVlvmmcS8dWBY
qK60AcqhBDGLqhKxNTmz+eiKp6Dzoy39N2AQYqIPzmSn+3TS4rVjZL6qJPBcAqv0Mc6C8l7pjCSw
3mXKuMJjGr85cdPB+k+rR9OygIrJmLTQGPWap2aY6wqxJ+emR3eAKXpray89xSL3gJZ22HzDqvjJ
fNy7uq2TvQxpke8ZkJrb2lTyMKe2cwRHZu8WQsSxGCoBdy7wuWpQV4EVTa0NK/Lx0prdg2O2O+pU
84KvKNl6WfPFCMpNre3obpgMQmKQhmKpcl4smKEr11sw2SVNS+WqFv6hObLMYuTSBMw/V6MdMyOF
KQLtIMdCxQcDekfeZfoRYh2xUZh/N7gSAn6DUZHd1Qan35wn93+mJvyPos+XeVzX/vu/Sfs/OTn+
oU+jify9TzM8UFfajKPDCPttZVhOikjAZ+rsQ66RMAaZJGnjpfbl+Oyxb3mbvKG6yWgOzx4BVF9J
Tkq2NuuHfoUpMNxHPav/0fJJ2nIMBnEqZZgFh/y+YNCD0Bt+JnRK3gFz7duUEkYg4zfbZfdEUVMM
60B2xZ4phb21mQl5Xmx8R5+OKdwYy5uRZO0hb9zXvm7F0egq8rRrX7zJvlfnTjiMnWq/3EBj4aFN
HQTsWZruMsdqmMrW3nxsIqXeqdTDvYN6i+Wj/igH577v+iebCmU1pWxRcONMG2eOJtQmxSWI0/kS
D4RA4LEj6tIUjR/SlUaRu8vGhhXVgln4lF3N4sqwQ9B+U05RuEUjUX6ZZZ5JQvY8dndN5A4XfNLT
MaqpdlddKN2HsmyHW4vkwdiNHAdX8u3kD6c3488KpeGmsg211V0kH0um9v4KaARKDNcyt+U0uGe7
642Dg4d/0yZzyWbU6+N5i5xv/DG0TL6iud4VvYOap8nZ1411tiO0yVy5i5HAAsF5DbRD+DRhoh2U
YHJk2bQPuM7FHN/mtOCGjgq0I/SvRJc2AZtUbJWPPOj+cfRHfYThyl7CpMIW7JN/VlFHKZhrPT5H
OUs7sDIe/A2vLnrsCxBHLvARktvwq+TOfpXfcqnEuYUpypMKeAgvpNyZ9PIA63QU3aylkmeiyNlE
SJE4iV+VvkmIAucD9b82vO7iLz0B1n8faBt9Qp+h5l01oeHd2kSjyUc98JwvDUbzq9dwqcw4jJYW
xPrVjfRLY5IvLQryerqVYGlcdAOTInc18IFo8uut1dfGNiSVjJX+0vJ4v9ofoZqiOnRoiDEPuYwG
ccFuJzbkvOEpH1w/xfMTOkJ9VAWeAtIEYYUUQ3dvj02yn+Aczhxi9Fvs0p+qxnaRAVePBkHfB/ZA
5cUyqvIx74UNIZtK2ZhQ0a/IRp0xUhc1O98F7gsH2V3BHanWEZ5RlvW8D+soNMVi3HfWPa6Ye1av
6rXmPWBNvbSM6dI8Mp6mj0yTJr1GacekgCbTLtgU61+dp/urC/WXhrQSVrqvlyYVRVWx66HBX2o6
WKSTIP2WpjZf2lt+yKXRpeVlTO2+Zksb7C4Nsbe0xo4Rel8Lu/46tkn6zV0a6H5ppeelqS6W9tr7
1WnPS9MdLe23vzTi06+ePFvac0IKyCNYWvZuad7HpY3vfnX0zdLcF0ubPy8Nf8IhnQf4NjvUrPjC
fk0G0mVIgN5ckc3N4EB2vb/55yeq/Z8SG2xJOI1wXcZvhDt7/8A7a32fkKa6NvZT59mnIo2PnQy8
LWHi/lZK6nTpW869abNPZWqOMduJe0JApRJfCaMjRpYtUfg5Db0+5Zk9nQ1PtPce07w3CoPy1WIh
3bPH3PamP2Pzt/RjQ55Uv8qNKuU9XaIbJjWlB7Oj6VwFHRiejRsaisV4WJBbOPFTWb4cqKzIBvho
5h7tTd657C/n5SBjNcSZlvw63+ZfZ53969yLliPQXw7Df/6CCZh3/4dJIcU0TkKplEPOxu83kN+Q
CWmPk7dnI/I0v1lv9YfxVj/qu/YBRVZxg0z4z7+jvbwFf96Fx89//zdlM5sUpu1DpLN9jkr1D99x
Ef7mLrC3/eB6wbesBFO6xl083SHOmuWaSro6N1PduWsRptE34czdtrKD9OcsnNFarNnBrkiINWXs
QEW9nQN88mtZYonYz05gfGmxgj+D3+OqI/Vao/CwF6Fvl07NYazL+mIRK3nCNjUeqWQ4nxinrFzl
PfaA5/YD5SfDhjzZZbaod1ML8WPJknt3dYKYWgfZcagdb99NmfGSx7q5gPRKEUCiepUL1vU8UBA/
RazMP9CLJCCJNJEcyRg3rzbSdM6vXGZffr2o/19DGvHfAjTi0/N/N/Nef4TRR/Yx/T2j8T++8M9J
vS//UEiQAFILgReSauZvk3rP/wNlBON78dfcnX/zl5dXun8wO0fM7aMlA5O9gBX/Nqt3/jCl6Swm
XNfxhfLVv4JohBXz988DuFMEhxZdqOvZ/GXLVuD3J7DHnug5uXIPDQqN8CChpWEqsubFBOrH6MDT
LDt1LkvkIyN9SiUxeeHWBWcz70I/sF7qBGBp0bkumdiLP5e5A/aWNZOosd6jJLde/FZZ1BravOWG
4XT3llOAF1ZUmeDSbaI2DqwE8UiY4PCrCzyB8Ti1TCUcJ4ywowRd+NwiYSY8z8g6eG8CG4sAI+v1
qn+r7JGYyQThOBJAfAeF92jOmIAGy7ybJjRg3MHoCtJ2aL4T4VQRyG1BDOKZD4lFSAj5ZKwiZvKj
2wrHDgAG1CCZtweDmx8UGthbLWNGYY43bkJntg5TPMUHaTOXIy4aYE2eTXDEya549hAX77VINSPy
zF8nU47XyKdcs/DprjJ8GoxN3LUcbFm9UjXr/pERMNQWshgfBWo2D/NtTCpEKYHiXKQkq+ykCz08
1Fx6E9Kj0ubejbtE78m+oIocCeYgIpeFJMAqEYzVJkQ9x4C7TBhvhQIXMuYp3xAPnF7+dGtCzy0e
cIgTDTSbNdBsNqPMyqLKE/OxNzs0/8GgfWtTJoEYtn3vOjOcoCh7wyJaI0GiVpQQOMGHrrJI2iSR
YRRCRD4T4LIL3HbYK5aSn2ZZhexpK1AeRdOLVydgBrBBMxDuyqT96fsjmgBMXbLw5KVskMGvLHBC
BkS8N0WFhocguNcjqAe31rgPujH3r1ajN/lUxw8iTs2dC/6P1UOAB652TL1v7aL9hFmtDqU0ongP
Uj8Wm6w0aUTcynt2FsYw12PpTlQrnfcEjW264C+Z1/YYOxtIrhmt+FRvevLjyKIpoj2i0PJkqiLf
GC3OLjP2ABJNlHizmJ+DgtN7qEvYiXikmIsZCKwIUQ69nkzntn0CxxwjGHHbmxGKgFmLDtmBWMTo
2WD1sKWUkWK0k/O/43bR2cVR0iNpCF7VxID40tRo6ehT7PiZT2t/Lk0A+GuSPJBhTqCxjzj+NDGB
Qb+hRoQnXOF6Dged3ggOGb52vLckQJSBgJkux4mxmh4ZAc2GRurSRJAFc/WKSj9/qKdyX+rFkOCT
hpJDEPt0pKG3jaeqpxyH9V4x5uN1T6b9koT0VfmdfcyMub9W3fSj7LH3gemW+RZ9SHdIjSTZIV8y
0rfK0O6TxgyargX40Hf4waLdmqz/jxol+W5kqLSJZWVtXUP2W2eoibKpGZnOeHixjztkaFN80m0l
5tpuwuyAVPFkUrNwwuTj1XXM/g1DNy7gNszuQx9AXlslxameIv8WWnXANTgE3Z8wgv+yG++/6xJb
2gSn/LM78fYZt9HfXYh/fclfe2vFEtokJY00M89iFU359SewGJSxbfIfZ6nOvD/vyb/dhvIPVhBg
iV1lQuj9tez+6zYUijtUCu4wHzjEkuL2r9yGyv3HzbULeA46s2tangUnY8Fr/H4bxoNbe3aJRqTK
Suz4uHdhFzQjK8hINXSNqvV3UCaCrZ87UEPJlAguwi2yXcA485wmidgGo5kjFbRinxgInsiVlJ0C
ORdo1ewlMP3rKOJIccBQPYYdQKg1LVNzwi1Qv82xk2F2LLMjahcosDRnhz4fuu0A/edQ12Fxi21l
dys434O/cSyUg+s8lYDCcVrTHUm7aYqj9DL7HI8xcvK+Iow5ALt01TR69coEA0wuHP7pHyAumpwl
n/C/EZLlrU1Te9eS3cGp7MFhgR+bS7j9FkE0JjAJLtho6RepdDGBxw0AK2nR+qFBTl4xYH7Vsxlf
4yZ+Jpp+xgWfD0cHg+kHwubobMs6egRT5z659OtXM07kHmYkZ4GCSxlPIDAZohkrezCPndFku7As
5q3PS7fF74Yft0Y0axYRLU+xqMd87+qVY3aW4WK8a9NPGVYOU4EyfiQDJzkChM2WxKXpfZxLFzfa
DGpyNo0iW8eUKSSV0hefEAZC6US2CYOi7dGDc6M43tmADkuAmmUsWeKZIFGiGjW4gRzt/4sIZ/Pe
pRV/9Ics849LbEu7oBfrW2qNEAQ8MEsfJeaw+qgHUENuGDLKXHzpt9LLS7FiHIWmN28w6591JTKL
FV8VkTWtQPit5irEbDuEC+Cno2BD1GsXJ/iZQC9BMCykBq+OEeblcbxz7dbaMHEmi9tv5V08GMk7
Rh+5g55R7IuEYmrZz2coZX3vZRH7bZ3OGy/0+gMjaJXxVpIqTTbG6DlsNHQzPHmijHDhxJb80jua
JXYlGg3vshEPPpGhN1faA1FHDWC63lHZIfdtDUa3H6YvnSnDb7UTJw9tHFlbOGUhgvF4IoZE8ysN
uz5D4OdMGYkwBQSiR5S/HgS21Dy4abggSHMSqYN0KA91pZZo+qwjpvxJNnHPgT/slBG9lpolWplO
w13f8RqLViVfmWv3905JDodjMybzmuLWwRq1pgkhIp3VQ1pn1hW0Ci+ZAVK5QcF/xbBi5fvMcTqe
akTkTH2amLuV0MVkVTWymbe9z6YRyufobGzD1D8oIr6S+tZcUNAWV7az4zFkIZqsklnVh77NbdBo
Y3kq5taDjitFcEva1oBwNgTFmTVcE+ykFjETdzNWD2SVt68CqRmwtigDrOyL5m2UYFM3oqnYFymv
dKEMBP2IEEO2/bGoQ8zWJoLc6d1mA2I9tR7S1dYpyk/SFkp2g6J23epCmsOENl/UfSy+4Eoax2OU
KAfKQTiwoy8tlCHfLTcI/Av2pJSFwWTFvBVlyu6tV2SpxGCv4SmIYXoB1Co2pKLnX4QcbSApZVzv
0c4tQeud0yc77JkAFDiizXSrnD77wq4A1qffMOblsGdo6+uLYIt4h9y8eMkax0FDKqFpgQ0dzU+l
ErWH3ZJdG1mmMOCNYDd0Cfb7YpqtWynG6RvoA/E1a0ayK5vOoZn2SKupqnDnIfh/1rGk0CGEwpnG
dWbX5Wc4dOXDbLvBj8Rop0NKCuFno0dgWNLkLxZBLLA1WvPiDA8tp33Gam97a1sxLVl3aHjHRyz3
atiqth3dnar5vx5DJD4bzLeB3sYIot1DIEdGsHnPHvEK3b2Sx7y3+nzrsB3pVyIN5+eEpSesksju
LBqeJV8cmwRZ49IpwmHttX76v9g7s+W6jW3LfhEUCSTaiIp6AHZPbvYUKb0gSElEm+j7r68B2S5L
tI98z322X9yJxG6AzJVrzTnmeUIdxfYSQU0nN7uAPMtgyajCcj97KyDZI0tTz6NrUCz5ZYP9PNBM
aqe16Qx0no3HR+VRAZhAooETyx738zSpc4RO8NFK6ggzqUegOuOr6nOP+MQOmoxHAiToVIFG7esV
lUK+067+ns2uvue0Z8ipAYus8e3CrFPogrShX+NaQ89UpclY+FAUgHHMcHjg9ziLNCjtZmKlzMQy
IZPFgNJbx0GCqUDDxxc0r2PCeHoUmOxgZZGgoxHNxahA/aEBqigKK8Mcz7mJApGmHU9Bq6mLcs7J
Pg7JZPUZvoJfLlkmaRB3d/Aku12bN+Kl7pY7c0CF4Yfwge+Z+plQhzSk/5subcibI+welYqxZPZL
E80i32TVZD81vdV7aEGJYD9k3TLE2762Fxsr5WooE5yjAjGP87dI98SjpXfjPU3uDsL5MHc4nYR3
AYEUT5tmmHd6W5tPHBTUBQu2eWrJMoNUB0t4HOfz4uUm8TzEB4HsILHTg3/b8cBCFcqXryovIQ/0
co1EAjBoW1dJrNqV34lJwa9p0c/4vkat2IMWQmrBkYmMGWJ/5lsZifgR5/+w/nbyC/Am2dE+kaV8
BB3AeodMr4O8V3pds21U3V0jXMvDlYfkPVW5BzAOnwM0QtB48mDh9AiZDYeEedkx9RqHhAa5XZu1
fNGJyWH/up0ICdu6Q5t/AvUqrpsU0I+PvRZbXDPMBTWEx1EUOnD/qVaEM/fGom1KcsNkQJBse98u
pvZCAIVFA7TH68iICxuZYKq5Cq8ZHAcGxuJr3nV9CmNNtAcbwTIN67hvv7V5LORGRWPkgjL1TM57
M9wBJBDEyKPUqKF6xyJmwcZPpbWgIdR4diZB2G1Jm2JFw+vVVx3rbRY4xVCe2ng1Q5hj/cUVIj8Q
Iul86c01aY3DDPrxztCsNmBnWgC0otRYaU7RJytk3Arib3gi9hyLu5jb9Dzo5aM71kj7cxis+tah
5XmhmpbxthrSHvV78RVd59odCZvnBd/osakzvvMBTuvVlFVkhMUcbvywJBZS9SnS/9yGqbErcNHe
pMmy8MiHa/s4lyl667Su+09Jjw6fUamn67vIMsbnOabH52cZKZVbzTWjCzImosd+suNvPclJPNIQ
vYmQ68tFD5Kl4NZbvR+bpWsqAveMHkd43Zp24OjS9jb4k6CU9n34caibwq8l2aaN3Rk+1NYq0BR6
BQxlewrSQyYyu8WdjS2NzOsKnspid4jFsY2i5SlXTr25FRiiGRuorH0aEw+o9jo3Y99nPcm4K0+R
K8NDF0EQLYdofKihHAY5aZsbqZvTJ69elYhtI+rXqCGSL1jiWH6ZFIl/4QC7s1w+xaH9bUhCsjWw
NB7a0Bj0Fae0YJ6YXYJc+9JGWhUqzEsZxK39PMfEaGlE+TwT3DOJp7guNYWihGa9pE98XJIWKAEi
gLw+RKSP6eDKUeew0BbZK4pDIDsLCwTto1Xbb7uxNgTYdKpDw3YRdOwBR0Tm1V3pJePHkMYYtNHc
oGeRUmXikr5gBBBruHlI/TuAPkHU1hQFjg3MZuODC5mVQNyaFy2dTL06OkWCkTC63qgh0741psZA
GaUwv3tym1tWIGEEvZAVuSV0Im5ENXqQNfQIjg1dx5ssLZp7oRO+uCeFFZXAOON1tBMH2NR6eNY3
FGjzJ9edqi9AMng6nK6ovQsePArDpIjLF8/u2wdLH+QlBj/jRk16++hKIGVbWfUoMWRkz+yz0Yy1
JtG8vWmU04G7Z4x3Khb9V7Ojg3Eol8S7oAG6WmtLYn99cMGux4ori2GTtijADEEYRp4rk/lq60Qk
Hhp2MHOr1DTUVvdZV8quCyjZ9BfPbfuTDi/jPMLAgWvhriXY0EXUAwo1AcWBDBl9wj7GyTm3l3No
EwhbDzOEtAUvubePC1N9Y5FIX9JxdM65K1L0REQob/nMMIUOLjiSoaOVgWugCMMN3qSPLT6HCx5W
M4B7rCEIlEwqiTimjZqBzgGfumVVJdLFgR+Cc88LTV+nzRMDDJmjR7JNYB57QJrXKXH2OsE1uGwq
yzNQarmT8oe20V9RYVSbScRRkGgZFPGZcyMG6opm4XSBuxtw7pKlW0/GoNDSpbjB3ZkawYCaJfDa
nIUFMshxbFq88iySL14uHJ/JvfUZQv3yOuW1QqnKdPw843sjArIsSDvJo/seL8UzJgKBjyni/Oew
h1wNVYVrEzwiDCBE5x1wIpcu+A4WThEAoWouDB6L7aRIMoNqdBhdioKiuJ8BA4MA533fMqJxg9Ks
AB32NKYv5qjIVUAYZ/6xjbEiTFjN0MmSLRkHCGnir7akS+iS+rutLUfRV5RLBGuqiInH8vobm0zg
I3gumsPWQCcvVPVlJHkbVEa00QZwY/hJ2HBncmUfjFE7YX3hRKXnn5yU1XbyzOi+LpfHH9off6Oy
WDUUP86b4PYI+gi6kA79dcTwP3cUKiSZTr4CsWrsm+z9jjng6bQBxs0SSn1OyM3XX1/xXUefCYMN
6NNiaiCE59jrwOHHHoYr+Spl1S37rNHT22pcGO3Gtk7Og+6ckiUHJVJM8ebXF13HBO/fpoR26Xou
3zdDtp8vyiCrXEJnHZzHEcBAb+xuonAsNxII7kO1NP2OQ6DNAGusv32/8r+tuH+IEZPCtfjq//N4
6j7JskT9aCP5/Ud+b8W5HzzD9WjP2QJA6HeryO+tOPeD0IHE/sVCYrgfdIM/6EE61i2LveLPsZTz
QTDTpKnnmEy7TOn+N424FXD7w+3EvMukB2cZTMYI98JsuPbpfnCQENEpirEwjIPJSfC0NPCccEGc
zdCokD6MDqmGS7UxYXTgi4umx2TMolOhI1KrmX1vdNwjvjIG90sat/om7CrnDjj2dCy1qjuTdRL7
P3yyf/OU/3z7//X1vrv9LW1mpuzO5OMk+XiYzfWAZAjJBDjciAoaj0Fn/cy+HO5/fWH5bqD910u/
G2hXtqmqppLzIYlAji0Ewl9xsnN3C1Lkbdpr5YajB3QOROV+ZljX08B4xa49BVsDMVNaWYBvlsLy
GUEwUPFwFdPqvDaAIR2Nik/PltN1TtzmGTndHCROyVmhKcShXZK7aki3TZ48Zqkg6r6DsAScIWeI
kwEtXDZzzYynjFW5jzvV3zOTi+g84WDEO5Bs88pQJ8D75ZkzWHJugPh/inu8JTqyl8sEPvx2VoiY
aIRsRQGlLxbHvIj2dGc00pVj0EyjLh7NkYEhYSWAPGAu+CEU/13q9F/SxkM35JUGQ8LEEuztWrpb
ypV6h/p6i+qWoYeRQqMKr/t5vCWEumGB2oy59owwxrvockBwc+o9tXhS9pa3CgNAnhLaYlymS3RW
Chw8cy7cozPgHkTWUGWr3B9c5wWF7wJBiVQUw0tPEDEoZYb5mg3c2iFE7ZBwhDJgOtohIZ+mXdiH
BJTmyVXJKYm0a0HpWGKDmU7hMocbzIubocL3okWwzusTm50FRlfUYHLMCZcnmFHkC8O+JD1ra4xU
fsW0IoBwWW15Yww1EyC6VmOLz2PUMMCNEJbhGemQ2qjkduw9eeKpgTbYX4QInnycZ8OOhugDTdrh
dlITwkuAr35l97uIft9BQBNkI6EN0nCabzy+k5iJ1rXXEzJC3lV+CRwFoSgt8da1Q9qkttjDlAmP
psmkE6B6vK1LzghpAlbB64nJGCb4ddpUn1YMpgYpIxhidVxkI6G6QFlLOu7mySKsHps8rmGX3Rzl
3nwBQgdUbYLvXgzq1XSKh25F5jNDR7UEniZ2H9grN61NBpqR81lahKDizx0OtkSiltXSCQqHhmuO
OwijTLUZvdDvB886kInkANQI97b1Ed5eFjRydinqGBYT5pxutFBzgzBPNwiyGr923HRfo+HUCyEu
NKCDvr3qLyZyhP2y6ihzIFLf00PSNrPj7KfRvM9KCyqmO3Han2NOJH16ZbuT4c+xY2yAHXdBl4pp
M2vGXhsbxIsark47uoOJCMNCeVAbs2Ot3LsEAaBfz9NDNyX0DJOg61Cm1np1QECyGWlkTe3HJSex
rqZT5oj+Lmbw+8jIP9khNNgWon/BahMG2L7OmMOZQhYP9C63xuTt6lh9ETqWGBJbN7mjD0FttHHQ
SvMKvly8B0JEhHJ9m4zeSWt0kLDRKQ0L46zsGj4Nwb7OLsJavIYFlC3uFt3icy/E/dTS2jBy404j
xXSHpFTwbA/Tl8GIJhr+jY3NeJLeS5xTUQve1nFaWouvyjNnms4I8MO6ync2iW5BHq8ROHRmD02V
MAbJgA5VPdrrhiiVWzc0QsbhGLlTzOqHnKboSbIubmh9oKVBjsXqN17MYuwfGrR6OxgDeFAiTVDV
6C3HECchsbpwxKVOQ+Ho1X1zV4eqvxl7WR2SEol6iDHmkKdgjUk5iANCpsSlXYfXxHucGkPOW8vO
HuYi7YhjphtoZ+bHHjIR4mjoo/kc6ZBqEHhpRtVcGTWTZOGSZ9yhZfUNAOB+miHTXBE6x4gURT/V
GrHXogREjIC645Wt9awKjUiehfWOE4laXKLM8fBx8rOXQzM6C7Cl8s2J1ui+pNtbtjQCbciyQ+sl
n6TWIL5Nwlsnkbj5oQbvpnYiFXBYadUafhuS6YurpbHufr2PrZbQP+vH77uY61oGUkjcVxQR78pk
XTMxK2drELNXYuhW9kGl6FHJorj49YX09Tf96krvSousm4qYKYU8DFFvHczQ+6YjXiC9mBgJGGSv
NpoEf7JMutnryls5VLG/fgnfCfnvXwKEY1NaqyQIjc/P1Q3hlWNKKJp+YLVyyOEzDS2QKwnXXQMo
8TKhh651cHJLxTC90Go8Xqwk8eCBSE3D+oLyukGtXz6TEtTcZmMMUDxuWOUhXhVXlrOEh0wXySYd
YEITylMcjGlqIQvPLIKFODW1QB5fRW+F7cA67qDNqEbd8joQuZIe/+v3+3ff7Y9v992BJDXznJ6+
pR/oo4V3bTPJYJ5daNYu7IJfX+rn09Zvt9FvU2Ln+5D5naJdH0mnRr6rH5LeecPIj0XOMj/Teio2
jVU9//pi8udp8V+vtp7EfqhStSRUw1SmxgFo9c3SW/JJqrg/pmP0VU+aOqjtrLvp4zw+uZ2xHDoN
irSRMabE49SdvbQ/pHyTkHK7fW7X0y5t+24lVdAmnWDcJwlfIRQNSIBdam2MuSxuOE7Rdc8aWhoT
bDIMtwwupXY5rUUJPgaxMalTfv0+fz5Qfn+bVPy0g5CfoEb+rnr94W1mCjKYxj5ysGsL9btNWIiS
8CGUZ2s3TBzpNfY12qtfX/XvHtSfLvuupjbAXzYMTeVBM611omd9dTKYf2MTEqnUCO1UzNMViI7m
hj5QuXVG2vL/i5fAooQ2Tudgiy7h5y8YRswEaDrRDzKB/dKyJQLeAhVh0yLvLA3FjX1tuZABU2l/
ZtWvd79+AX9zO3s/Xv/dk9OPHvjcIjIPXd5/lm0yXXXwGU+qtrmxtegf1LjrSeHdssQ7FVCB0DBa
/P3ndxuPTCc7ZNkHoG/ke6JXgkIOuOzX7+lvVoOfrvLuPbVSyCG3SpxBDGh9QpF1hL7mtlN29Q9f
399daX0rAh8ep1XCrH96PPXK64tlscVhQXwIMEl/grJ8XKEYv35Hf3un/nihd+sA54++C/PGZDep
nG/J2F3jVjP3HqHoKBt6eZ9FBIEgxaI8rtdC2ai66vwPL+KvR2ZTYFniERWG53F2//ndhvE01k4S
ykPvpNVhYZD/wCxNPzKIlYdKTo9l5WWbaIgI9RhmyjeCkCEr58J3lPYCeDxjvKGtaM6W+NIsUk94
UfMbPTE+pg2091+/XPnXm42GM3IBlIzrK0a489OXQ0M0CxW81wMSGcJSLaB8MfS/cslFYGvLefLs
aVv1gpk6qoxoRI/BIVTbJUxJNpZV5NtBsZw2Q3GkTA23aalvVMWZptWgUXGIeKuqMTqKWlHCSfNC
dwZopwqc5DC7dlBpCbrupaS2grqPqeCbkcCgnsdaBcIezMu2bX8rcf5tVP1DowrCLKwPyrD/3Kra
l5QU3wrqzfm7Sv+Pn/itU+WYHwwPIR9IEc9GOf+nhNqRH2w0TvgjAKv81nX6Q0K9RtnjwfCQSBue
I+21I/mHaIx4JRfttBASMgGL0X/Vq/p5jXbI4vzeLGN3sCChSPHuuTOccSisfBy3aYSXcRrjZQeX
ywh0HS6QptLpH2x7P69qf1yPnCfLMlFtv2/v5pEEpJwDWFvMFjKvGb0NSwX5btSmf3hGqUV5CP/c
Eb5fi+2Lvh7CDSR4K7vmxwIH9a8hZRyPW/rbdOCUBS6NdQPXvWFU5yyMhnO/yHSfY9zbRHXjfbXz
crhpiynDB2oyC6u1TD8xQWfCkvWtmfmZFzVPJmoANheXObdtR/qpF0b7SgCSFZJlQMYgCRsunhRo
sVgfR1l+01CwMVfL9AflNkibpUOBfNGZjbhJcqONgjZZAFiljsn0Jibv2R3TVVmR92/9pMXf0MyE
m6ygVVOG+XLj1QawuK7GC1jD0Q7gEwy3qb1oF7XwxHCoTaj8yBc8XkrvhOETSxgKMYOuI6tnlDtg
KkF+oNjCXLMnuqcpfRQOEBl7b+TY2pqoWHzpDM2b4oh2clr76ETcDzrSrC0wtMtith8KK2Etw7UT
gsSGbpugB7mZppxizui2ZkgsADK0Z03FKYNUgn3BZe4Ly7mEdAUQ3cNrXleUmdLToAJTZgaih0oV
Ckawue7luLJt7P5JRnAx+YrZCf/Yc+L1aEUmM6M5R2At9T+nncGhsECzm5OWHMcZUV76BPsV1xKq
pRkZNLyeZkUka3dAqzac4sDO6gimaBabG7Jcj0ZNRyBjmBOETZP6zBrfijTxaIql/AOjFweb8aHN
saZBdQWnErdiY5tc3LAV4RWuoAelI10pGx6dInqJjOysighEph29jiG3OhHa7gZP+p4WwW2Z4cFb
P1FSfJhQm/F9x7Q7EJPx1erRZGYOdPc0D4Dp7kVFo4ThFai/VpIhQtJKqfSvqa12MhM1Iotuz5zi
TQDvJh63eWas/zaE7pWU6VvmJZckQJ+iKsPKM6x7RVzfR6h3OM0wVR4u4jADMqBdxjlJwGRQct/B
wmSuGKLXvEylSQGfmmF7XXfIOrTyuRhS5HKSE50cczIvIDj2VbrBfGXvMrXOzycGwADHMCAzsdqC
RSUEyAUPlngwLUmHujLmOLqS4fQah+3TFBk2cqORJFaiTUgF1B5CGV2SGkUkBRkMdHaJRzGckhza
FftuRxdEnJd7olWeMxQscRgypAu5XD4mr6Fl7lMUcAgP6IqhB/PNqkQ+I7g0fkiNRIdu2ECXGwO+
WJxHM5EEoO98jfwEn24IkY1EHjx0Gqdq2OcPo+CdFo66HAq+B1NUr+Ciy99qsH8313/YXJFDU/R5
bEr/eXc9J0vZvPw0Cfrzx353KckPpnQMRHcMd1Zo2G+TIMxLDHlgb3OJ96Jsk5/gtMBfEjuSs54W
/rAo6R883I+WR2WnS5MR5H8zC2Lq89Mu5LLDIqQSlrClZbo6C/DPuxCZOhpJeOFAKVjHZ8CNXlCV
rX6XZzdx1FwtHbqP0XYuKr3C1oIj14e+sddDGiq6pSvCJXB3L6aDsLU7G+gT/KYZPg/LNIN8PWvw
cuCv9zRklXxrpya7tuwBZomOgvumd5cZv8aSf3ba5IWTtr6bhWk940/NuKkjCk7IF0HSwtxfpldU
jqAL+unVQPpNgkpt2Xd1WgPzHVdUgHpuo+6mQDvhI/gg+MMzoMGQRtUBy/HpPr0Z3hIexaLyp8br
xbYjifyKtu52muM1TsTYLeZ437byLL3MJ7B3y9yVvcCQOgHE05sN6ziYKwGsYayeQXwM2HrR1Vid
aIKOILDLsAKjbmQXhduG27HrX1SRpJtyWkZf7yyJeJP5mWF2iN+mHPuGM96AhVC+SGq1CQVnb9sW
LW6ZtV+Wi6F8zXqSpkBtXDpDduEUHlR+CN+TtOtdPpZqi39lueiHcoM9GORbmsTBYjt3sUnYYJUp
jcIi7Q6UamQq11bz0Y1vbCN7mHo87ZZNoKvr3aAHvK2LGTr+9IS1Fq2epjfnFFnDScRssgqlIAHp
qD+BGKkDGRQ+xCXEdYOekXNb4rmB+RgC2NTum8gav+SmS1BGLdvrJn+J6vgLNf+NDmrONyPjGkCG
c5PWyy3fNaIho1S7yhidy7xmhFQ6kwvtDBPNEuL2oRTZJnpzdJU8Ni6LZNKY7lFL+b7lnAx08NHM
iAXB9xCHSESsmAOvQZKFYkgYxbG3zUHM0J7nj40kXmjEyVm3fRZ9rhoPC4yR8aoFNRRiujl7AsSp
9l3FhW2Sx1J5B6WEiEZTu/Pc6Dgpvd66DvaX0DXh18B7q2Fa+oPqrFNedAD912HTOC0EXxo5DULy
dxs7PCANHlYNM3ou7HsnB4UA+Trj5M+GE17m8PQB2mqPRikvadi3qP8G/sscE1wYNa+mWtmvsnwc
wJGQQDx+chCefpsrdvolMr9BD8Avblw4dLTvicvgo/cmOLHo0oK8Gch7mQDh6n2x7c21pdRll/WU
XUEWLIgoTL4WUNv2FHN7bH/MUYR4q4fsVoPOcVE3Yx84YxHUJfdm2kL2lF2DwMqV6YG4SDIoy3JT
9dM+rZxdXtpfs7p+wr1xNw2KKqbHEttyA+7mJtbPTW2gMW2YS7oJFAd+j42zSOn9UXcupwUYiNvk
23YEmxVB0wTBeo17mfusmZIosBrvGVoeAKI+wH9EskVBPUtknwl+FZOXlyjtNS4N7AKm1+g3qpiz
vbPwxcfauXApTtFOXduWeYrzNytvAxAPW5IbxbUGXN7HmWLsyPYh6IkFDTYgYRrpTefNx15nXggr
5wydXPctpt0JsdhBMzWvagnjy8Qe5l3HmJ0tXFfJqRYxS6ULg/AbcJEA3fy2525USLkCjs0fZ93a
OoMWGNFZxhqUw8HxW6CGJdybQjTX3IQSN2YL9mP5uOBbvqt1TAwQGyKZbDUmS6Y1qWM0ijtQcGtQ
cXKvqpJ6GVvJRGvb51S/7UpcXKS/7AbhNJB5HHendeZbxSyZ99q9SOXBaVtlg0qNQNrGY1/eLX12
jAoAjhMU+bLpnyOML2NgxkP8iLSxhn+9SLHH15G+1a1aIZOG3n4coVU/u3MPGX7mxPA0W87Q+qo3
5k9JXgIGonRK9zKxos2i3GFrUF5TvC7kUWR2ucvg/PvMiqq3ikftMGs9meCmsvryQMMMOjnfj75r
Ld7IBiza+qs5E6jAUW7r8FIp+QPa/jEDs7LMb0TDgQnqljTAo0ceSlHVrdnu+IlQcg8SVdCmomkC
wV5PlBcAn8hkMCjb9Tt3CG9Sy1qY1/SgBTytJKyPkxbRFuhB0/pBFuWFVccu+DZ9uUFt323trHA5
jNL7O0tSIEB8zJCmkIXnd+5oa5cmOTZApLPkIUKJ+IJNnMTawrFbTPCdt09wS/R7uPDm40h7ej8Q
8HEFGDrZs2o8ewPRmwi82xyBIBGwbNeIT0XzUnijdbMQJdNdrn7Bwe/muWJ02bvPkHvInQXGfZiM
mgwT/IHJ81BQuWLKZIRu9uSw9IuZXVdF4x7bbJSfLQIa0BPhPNimFtgeJPtgdsi/Mx/xEMGuMCpP
HKpsTs65V341s5S0BIO4sTYrnSszRcuMqxkaZNgvL/gkDD5ue5WN5p+szHwi5g0dq14y9syKt2nw
mm3u9gVlbZdLPjto9DGsq6984Pn9WOt4Cj3urG2qDQg+Sm9rE+DNzV0PcJ6NaNtqdfboIVVBl1YR
1zXEuxK2J6IVDoqIKsLitV5I7d5PrUN2gCwqaNmmxe7jdGn1wplJHkmTbR8MZYVbwfiC+l6F9o1u
RPm1q52wiYSESFYLQXkytp7wYsXBNKXqM9rdnMwIni5ocsC52KD7+7Vtj44+G1CtiuE6EuGd7tZA
n2ReNdyocrmZSvhb1/YAfK6VBdqGpsyI6KM0ilcfDT6irziIXuspmfZuEg3HtJnqj5XbEunGHCmH
feHDGoNI5aXR8/eS9d8C/58LfIMa/JcF/tVLBIfgHTJYfAcY8HO/V/jWB2OdZCDPoklMSW38/yJf
fiAl0ja9dRZpQZuh/v7DeWmjEbOYe3h4utYGG13cP4p86wOKZpDB9so2WOkd/02Rj43zXZHvQlbi
CMLvo+uD9vPdtCfLOGnKdomObhTlV5XZlNxe7dBeMc0vNn2IAqLSaePPht5vmE0gaBigoltrDizb
5KM9tNoul9i3BydFCNW1hGeTxItRPPZwBJhJ9KlDZTP5SRlZN3YhoFgKdUW3iaTb2ltuKluH9h66
+XmO8shvamwV4YQ/js7fAc8DGni9tfx4th5wT8eU+aO6RlHCbH2c+/ChGjkdkxw98zS3zlIj+AX6
6uGpi70KlWw1g0ONQ5I3k3CY9uRtxSn9FbP8pOkxhr56gKhvLXrxiJHB/QQK80S/ZNlpBmwQR9sX
CXsG8MdNRbs8qDsHFKjIbUJUoYVLhkSz0jtelbyrpu6S2Lj7sHFcjkqiIwTAOmkIKIjwDQFyYqD3
pdaDUh7TmTE/1LrFHC7Cprx0EuD2STJbu6GNdiPeRoJdG8CMJBX6NRGKX+LBGk/AzsydFq1CLIcu
XjmTjgyNCx1GIrxPYTPUFylGjeIwueV8RYSGuorNObwEFmRtphnqjFCXSGHsDbWMtq85bLxMBNWd
U7fV/al196kFh54VEgO4AQNVS+8jU0FibjwH+hNa9WAm7H2EMXQ7NJZi4cE3P1Z9fu/WIbHiMnvq
oXROOv/PQGh/MAibBvGnXrshvO3pltqFktu0C9+gL4NeL5VHUYdyKo2d8hOA1Xw/EKrZloYNQDDF
aw55CcuvPSi/dRcPtUiuX7P1UrcZROv2IV1Yha5tXJodUQQHcwmxj3rjsVjNc2FxbACvB6i7+XkG
w2kBET+xXsfxsWsJtdfiEMnDuDAQSzND+LUePYRLtFwjhyh35bqnLEQhcqbpCG83CEbsKnmZAqUM
EkmxXHT7OLQArw6R2FaEVAdTii+kMublKvxIqy0+E3h9klpmxpxHlcAEU7yxLy8bz053Or62yV39
dulDBkj61PfIwBB6+5iyo422pAdt7m9J5Ry2EYa4R2hj1tHgAFHiW9rOFX1FXJjRgUTL+B7E3R2e
JLpJs0NmrQnRkUI56EYeL+jEO+gSn3Oy3klsqapgjrR075LmG+C+5ZeivHigqLiTWW2CvsflvElV
PN+LPFyY8IDY2XdaGl1PNlyR+WPtas1+Se3iZmw0DDvDcKZTR/t35HNwP2WaGUT5fJWvUUxdP9Hf
gpujLeIOz+fDGI3NxRq+IeJsVyLnz4p7gbGFdcTDD+VUHKjVnG47fesmKcrTwWqu5gEKIH5Ufxnm
c1nPx6kVj5zkXQSUUbdRhnEXNemxFprf5JV4NLBFBzQLLR/pqdGuZDUsRViv9zVck8LSX0yi6y5E
3pLm4Fyq+LrK8tNiLkeFTAQpJgtaV9ufhkbw55My2ZrELd17drGLcqpDnlhkEfQSZg5iImzoH7aL
Z/Gow15qd66X4VkxQGCMO2aEwENrzG+K6k4280GZsRquCifFAm7VFg5kx2uXjeFNlncggCVMVztr
VD0xaEFEinGqArZXwGU7lFEzRJdGLmh6g1IySWmlQO23ktbEyBKa0FQUEbZKqGTxDBANL0W0VYu1
cLNQxAo4LLaCHFOk5Z5qRIKbXhNdosm6nTRH3+WeRLeSmvod5w8cW3LBibCvIV4SutroOIPCtPT8
MqvCV6w6OGFdDy2F33Cs0ra9yoFXDimcq8DhxPq85DmWVmJ8dPaJOU29YGr0Wr+EH2bcZeTN1Tw4
xIGRVrWk6YhVaa4wgBWHljkJqtLusRsu7QUCZhSKM2r46mwCPfONTgsD0rZJpm2SMBAOBbmOjtKv
vAgjV1khVDQZeYgh/Vxl3rib0/GLXkj4uI0MXI/UppCIoauyY7212+Y1cV5pNninGQgMe8dsbIYO
B60kLZUkHQGPo7yFiXCXlg4R27lL72LkFA/IhzFNI3AxmlAR7ck+5GWoMKbIE162uzLrs8BOdHmp
cUduxVJ9ydtSW7+jiGi0SmJBGW+4yR4XvUreLBOQOKGkA5mW5XKRZt3IhKvsPuqumDepXs9v5ILh
MAHgyzGvbTqRIsxLmI/8W/19H3f+z6o/BAW/aO++FEnVNz8OUGnvrkUjP/Z78Wd+cLBeQ7Uwaa+a
P2A36PCuXA1ml5ZJG5l5zZ/Fn/UBCwmdX91Epmbhxvyz+JMfVkiGxW/EhetJytP/+39gmkTfypvf
5oftu3//EURKmfeX4s9eeXlINXCQOM57QRyJb0Wlicw7lHkGiDnDpRUl3okupPQrUJm0VqLpIQOf
uDcRjwRRvEyPCn/YfaEnTxGDWYJMPPerLSAmGVKZn9rBvNULVftSQpFnvfANFabI4EqBZ6iNajjV
bIqwlc9dph3h2lc7OAjRIc/aO60g+4j1bEC/DN0CYlN+k7qpC/MoBcnht4hNCdIq9sST2RukE96y
qWgaPxD46QYQcEJ/GefqzLqF0WbQh+mwiDDdJ1XmkC/hmdbBa73pntohfk6q6lu2aIWziToJZH9K
0s+Jkb5mJPNt2zg/J6Z5lYL/g+qUvyTkwe1GV6EaIytjU5jzGx09MnKi6CJ0a8xiJarGCWwDQohQ
3WEug3OQWYSaAjUa8XIFTWJRBzaQ6Uy70YPQTNoNBvo19ttuAY5a8li5NrMbJqesX7WzSR2P7pAg
wZEymtBpC4OnP3aqussmszliFoalGc80rLxBfRqVce224rPSJ8VnFRYDqeLgyfHq4iZLm+Tj0Dv5
LUgrbZ+P1EWATkNxa42OS9xBNMY5VapOezHj9LH4uMoBoAM0wc+UMVv6XlWGiCLp9KQa1UUOyRcb
ba0dm7U8pfNesh5HiNft/rKh1kh4KnbDHBIlYo2Xwvx/7J3HcuNIl7ZvpeNbzGpQAZsA4p+ZiKEn
5ShKKpkNgnLw3uPq/weSqlqqqrbsmKnFMHpTLQkEk4nMk+d1BD8ZcnKk4kB/pDkB4lw1Rlys2t4s
jl17qhKvhCKX1upYUAe5KI/RcYxUcjWZ2U2FB37KmMWds+RsosIhNqsnhfbOFZshdHskePI8LJE+
L8tQGTuPTWrXUzH4/ZII+VEBLwcFkXyEQadTPVOC8MLvSwXqcY7SNgpaThkG6URwYIqpnEtINWwy
Xb3xlCLG80rJwcVPiwDRnKJvax0zQQxm3OS2Z7efRrk5LIwU3qoJOOBjY5pju5rV1qNbGfXcT4Lz
IkpV9G9+giw7DpQTSrzwNH5ZuKvXRbyKSWOPEZXizyqZZ4TeS0uz8fQHrKWkpUJXZOvg5TzBsNJ9
cHI8AgisyOu7HhkgMslGPXOMWj7HUSciFEC51yMHvmtXxhTURg4NP4a3x3Sa+Ia6jOK0X7IPb+SW
AAWzlpojyyXBSHRFPm89NIsl1Du2eySy/XFWgb+4A/QgJbgmHQWEMgTeT10bEa/lNTSC4AkQVQuu
360IdSP0JMqWdqc9urJCpB02obkWJPiV65ine9VGM4OZpwTHkaoclbFz7ZDzbeVkaDTtvY+zFvb0
p3KDaUxf18aiG+pHDLiVU3QDT6nu2idhTdQWGUvFAhq/tUqVam9YZbkhGrGZliL0HnvbbjdIicvz
OFX7dVkaA5a3o0t/HOL62JQPLMXGNDG0x0Yf86dwOp4ig7CACXz/SA+k28GL3SWCDuUULe4JtiT9
VAuhE5AN2c80U0kXGlymaV4j0qRGHaYiI3UyaaIpGphNqOPVXFmUtZFYpFlZnQzYuswQQ/ZLU8+o
RjsVaMTpTvC78ddqrHKqJK2BKloRp3SJlfOQCMYtlhVYsDc+DswWgTCtXLH4JKa/gUeq0sGUIv2p
dCI6qGO3NGxQ6YdjB1Ufe6lxiTReQ5hFf5VOazD2XPO2A7iPxk5s99KUFV2vXpM6Qau2Gbu2ZKtX
n/NKp5ULVBU8Y0QgL8uXVq82dn1bpQCLVuHgTKyQoMcgEtXU1bEObCCfTTrcWiZ5XuSzrsbSARK/
MWl8Ught+9g2KIvzlrRw/MJ3TWvf5ElYcpRLgEE85zipk3t3sC8y6azzWrFS7WWmNu60QPFQTUuM
XM9rgviw33tmnZ2RwzmxG3mrVr40A+w+l2W2lRQUJWYvXYSG2s1a8G9tOI/B0EuLv1GU7CaWVAxz
ZHmdCRaHtihCnMDl9CormmBq5w6IeYaVm5Awg8W9TnWtZt0YFpvVeIKqNe+yjPB9ySUe9jA0WZsj
zV3lePcD1vFg2r0EfSJOy2k/DPLc45AEMwf1SYIGZ9BS0m9Qa/Q1zv95qs1MwnfyaWBr6cxRkvTE
CjJy0BvlTKrQkSA8bZZ2myUXMGcWpAkBhmkmNhnkOZxUVWNso8HYmX3rbVQ1gOPgWGv0SR3JD9pp
lzLMhnlR5gN9EKnlTDlqcqrYIA47ihaqGMpVSR5fJ6BRRKBtupAf4duUEzdULgwVMjdeIYgrdLHQ
S4tAyUZ5aivzhj3FuqgH9/n/Cs8/X3jqtAJ/u/Cc7eN98gt9x19mfv19+Tn+8Wv5aVJkjhJoxXwT
m0L2fCUYmPInMsegESiKDt0M8+Rfy0/5Ez+Bci4ENkkoVbncl96j/Gkk9Nk2JGWEBfQl/0r5aVPH
fmC5GViN6CrVJ0UoXIdvGXxZIeHhnyg6qTL+c22KU7MwlhlhvYGD4lxGwBb19Jwaybn0YUJlg7g1
CWao7Ttv9M1XJEovb/gc1mKJ0HChIKIISO0rNlVrTDuTeBGnOfFa+XOuastwrEyIkA6GYiVn09Rz
5nqUHZG6Ai6yEC1/myfHEb5vOgFnodDORWGcwpBYtrl+rjvKKV4tIyeqc71Fn9nkEOQXhDlcDJ1D
mqMGEsa+FxNOVd0P0UU/+m8R5WyMBkY6RiiZta7d+FjJ9NNE7z5nmj7NqmQLy3GORomdmAW0qGac
Oy9JCbNmlqNflsJFORScxQ6eOqZHkleJaBRWNZCxG51XrrnSMuzJfKO5qwr7UraKm0BnyFxZX2qO
WANfzalZH6RK44QdH+tYTb6beW9nivdniBd683uq4suXaMJV1JhMzJqRb/xOpNDHBXI0WdLnUZ6P
UcssafGx2+ZnRt+fmeSnTiC2TcPBnEs1nhR8M79/A9+FKUB3EbIpZFrr9Ng5Fn28ATq9VmqrPsFV
YN5Z5h9bdbHoZDaYhoyaeeipZ9hIi2XtDCO14HOT+NqxoRgkZgjNn5iTpx7gejEINv4m1PDtUZx4
TnztcRdhApiHHNwtV1rLY4rMUOKGaUTxjFAbugwo/eGitdG81WzqMGCxNHUMsnLAx3Gan3i4585x
dXnoW7B30P/zGq71UPoKOkzlWsvVI/JzWeihYudevknzzH0Vkfwl/ObEfyhQJT1X/zH+2UOa9XgN
etXLUfHXf/3mb334Iw6Yb+8921f7D/+Yvyxw5/VT0e+eMOt9fQPOpuNv/tkfvtGR/+B8PvqJQwsk
TIwFSVZVHBDeTZvx/d6uc7qPn/7zX8f7R8Id3y+VP7zA66ppscqx+mmCTJwXa0um9NuqiSEmLuYs
jBwVyXr89cyujTJ8kzXsjdk8HuffFk1NBeYhuBcnCkyHIQ//JcAGX8wPqyZOJeOCbej6uJq+e9D0
qAIlJJt2FbVmDD6NHcUY3sC5ycpiwE/NToYjU0qsZa0V5UauDHODobFXTxqBNr3NBriFidUb8QwF
Y/HZgNt7WtpW/zkL4Axjhmkl2aIIY4ogH4O9HYrD8twMYRGS3xtbMrxaggyxZHRdiQDTBjdORCVO
OimDHPdBzh5Stm7SVD8pVUPboJNq943TJ/eZFxo0E/UgW6ZxQidzMHwU8FFTohFpeyHucOWFw62l
dtcve7mSaexFUZNDeUTmO1I69GBWc+rIN4El/HO8mxFEsZLnlwYdv4vaMnHNCsmMnQLGi1u1D2MI
vUovTbtGDXHHCmhALtQ+9wCuyY26xVSNM62N7JLYSiCwXZf4zegapjUPgSF1GzuI9Y2CP9bOIOB8
PkaoXJDMUl/T5DW22GvHOzNmVYE4YUMzyYblGCg4dyQBbadh24CMYhBf4YoOJi15GYumBoaYYPLk
PcDv4XuUonIkIamiIUggbIejTBLaM2ZKHX1wd0DPEsd0A9yMZHU11BF492yJXhk4WI/qgXtl6hG2
33UdV1sPCP6UvmrXwrdim5vUbt8sw4gYwtF3sL0yFSF9zjEWj2DWmPKVVSuQg20BtWnuEzhBgeup
94HS5stisPKpgreMO+lkt4QtIxB9pxkme/M4c+wjjg/VMcc4WDq5ViQrkyCycq3HZMARXp1UdzHh
iQVBSLiGubHTXRpNCoJY6pWDH1SFbtt0ahxPIUDhkJwmUTSrbF1dhnlQ2meGTTgCkQkB4aSG3YBD
9FKEB0U7mB1n6j5P9XnQJJIGJWcwnxJo3PrMi3I47Ehks2EucjVSppIdBwQZG0V2h++pdyOrtCdE
7HfJWWx0BiHdWYwfkWijuF0ZiYncm4Ht6qlP+AXjB2PNmmq8Eel/Ru/tDLDCgtEX7k1cas6zD60J
aXGkOk8kclYrK8hr5SGLGpmotkIozVKLnYEp1RlVujALzSMdlHPucW17iTNxoshae21bPmBN19FS
5+wzk/2Yf0NSk44VyYcD0IAF3enpMATbymsEJLnOIbSz7eOrvHL1x94Y/NvOJQAQIwDHzEhiwsZT
IS5zEcjgTVNdSdp15tG1xicbpAKfASH0GZl8EaBDGlbKlKCqetHbcp9NvKG3nuymEOosxBETQltE
RHrTVea5XDvlugHsRbGLoceFFNnlvV0Y5XUQePKp3g20Puqy4qzpddBl4NA15/DMyuu2MIwJJ0WC
JgeSFWChy2LecbYh+qyBQQrKWPlEjGFaoGZJxFgAZGGoETTZdR+XMCaV0PDmIhB4iwTAtpjeu8j0
FUcboFwlRN+hygBi9AxgniYwxVyUafNgI2KAiBpgcjSt+qE6icKo3wl78KwRbsqceYRj5TJ3JWOJ
Z628NrORsanyNd4Wdjg8QqR2BdE4cn+CNZx0UsMcPbHhDNLTTHVz18aZf9E0EpBD1AhlLbcIvfXS
KTAEaMkXgh0+Grsm0sxN6+RmdB2fNwN9sZK+3SV4WEJ6dOwOWEmQvDXB5wIKVyVzBh50K7jDnDg9
CzDsnJd4yE7I3unWNQ6/j3WvEXPfe16qLLEZ08yJaHq++zrMPHwu4dvfZiC8t6biqu3G1uAHTo3O
LCas4dUV307XTGQaWGca1pWoApBjbCSjg8beWqVmL1OLACoHQ4pwKhN1AqsXheU9lq3istJrJmEu
15C0qPGCO8if2Y3BSR4DmLzA+0ut9crg8DiQO5WGAWqOyiTyaKlixvK5DGi57VQrjfFW6DUWHQpV
guElQnqOvAADgFnD8A9zE8cJcOKsp4OrRlD21wU+f9pZhu7ixB188N0W32ayxl3VPi1yM7rvPNd7
9rCYnWWlDJ9KLUrM5CMiACZmRKsnyB3cjOlamXOnV8A+XZonKx3vBTDWNO82epODEWq9E23qthEY
KTf4R02jtEpP5UDFdVlxcTRoLKfbthmepDOpl8Jlg63aWoHhAG5ZR3A/Y/JKFjkShmOtUHBhVdNK
48ShecumOyuwxHXx6yhJmC3KZkAskGXAZSSrT+RcR+yTizi4N/MwmcuRdtR2o5kp8bX8FalP+XmW
muU1divtBjNCGcFyXxkgsyEA1yQlU4xmtplueGyM9DoO6WsSblyuTEFyCYFXAsJXdEteJSYrYjxx
hLmNU1piRxtPa8kwIt8zDyEZO4Y8YdlJWIcMaVkoO83qzlUFxM+Sm+ExYjdgo/aryyiJrCN3SMcA
LgcPV4zJdolTN886m89So7VO8I3Ym7SIZwOtcASStEjUqiyvNBxFVlZomDy6URTBsFP0J5BLp5nC
eLK3tUJwdIiBB11zWtQbmF/xXPR+TX2tDCAMsBtgHvhBdwwwSMKrm8q0iR2Ceg0W8nmAWR1s8g6i
4hR+u1RPKuxbwqlHSBgOgL2NisvPw9FkMN2pqOU3uIVox5ZVBUeD7etHtVdbaBezuryxmWej16/1
IAjRTqAw6PmZHkcW9kayuQqqKqGtnzkOnhmS+mgzYWZOqSSY28AXz6PB1+dxCFdENqrsSoaBt2xr
vn6ML7ybGIP+kUcRDvjACFeeKJjyniahLR4Uv+KACB85nYqiysZTnoHzb15d5mpZPnSukm0FcONJ
QmgzMRZh4J6WBmiChg/2sjVkH65olGnAJthK3cWIxvopLq7dldBH1Bgvf/fJ8XKPM6YEqaHOTBrh
MU/hpM0qhQ2UjIHbRu9NeKm5dSHpWgNDQnbcW1MOMXx2/aa7k4Qn3YW1ThssqAIOt3Yglp6VmWec
3bQNmWXhM/dbbOkn9ff2UCOAGrIen1XicbBBbAqrAsNpgY2CsjWCmeb6ljoRHCHPLbewFmZvtJ9p
PY1mwEm8t1VBqZHBTqSFVTpk72JwnhRTNdcg+7LqHSvuaBYL5F6c+4UGLp2SkRJAJ4lYqbBErCI0
rl7hE3ks1emyrkjEXmd04F1w7E5Ei0jxlNMyy/TrUWhI27wkHWvhNzGWll1huWiC1MI68l1ziHHT
68oK1yG7wAgVv3NtWqu5QJ7Tt8Vtiy1fMCtAq1M8PyPnxIfZBUUKvdyaGWJjj6r61d71TDY1guGU
Xdhgqg3VpdYxTY1xK1C7OPqs46+9Ay0qwwmGJtou6HV7xLhwJFZl88gHKT9Tulp+8pXcgkholIk6
Z99NWADVmiZtiJT/AsoqBGu/pySYYEroJXPXH7AAUiSOMFsSaRoCMxpDX5l4R6QzYkoz0LfmhSTN
VtGcqH6ZOWgeYteddnZqLoVSWTucJjJ8TO0W4Ah6jv4cxJJtzBIiUK5sXLr2viXJj5YV1fUqbQd2
8rAoqppilUzOSV7nXQb+EmRw8itIMnrkPqsYj+0qJJbT3s4Uf0GNOZCTZvnzwUyL89oi5LMgB+4Y
M0RLLHqqtmCmd4o6x3bIYp0aWSFClM7ebnN1JyeUGLCtPVuaFjEN6HmXCSJKSXGWngEEB2q0ulgT
mIZR4kC8yEJykg5raI3HRGdfRuXY1QqmTnK61+w8U7dB40ZzpyG3h39121SO4LkkWdpiFZ8Vjjdh
VqlT/BC9rUMm21oLLfcslGNMQ3sQP4UTkJoPk0JrrWZqckk8KX2de1IKLfucgcuVs9x2oueUgL0d
ovAe6QlGr7PIyeuZFEgDBtLAVQVBCatKK+AbO4RII0SkApz0biHTkKmwvBpk5mLmh8bEkN0MRx+p
OAq7QaXAVwjplSrFfu512BdLR8Kk7YR+nHSJ/RRXsbwSxi9BWhzJOHOOsb61s4EuUTz0kU3RPEBS
2rFzw2vXIG8fWU6arLNKRv7Rdam2lKWynja5GSxM9pC5W6j5XKheiDQtMIe1HsDCl+BtzO1UgiLb
lzVk+krfQImXb6gD8rkd2skC6pwm8dDgm2+2zoDlDglz08B0CY1GZrRL9VFQEGsEi+FLhJoeHpZ/
bspDNMePAE2rYdnGkRyrlFNG6MxV4dxTp9pLmWcSR96K/EXAvju1iKv7HlUU1GNfwQCsV8M7t0zN
c3dQShh6ehxsWvT6y0GKYwhUFU5dnbPtvUq5VYiLPic1ledS7ZBgOMLoNlbetCs9i9wj3OFDxl34
G8uLbDjDpm8s01BWr/NiMFmj/FSMFXqsLTwZRH1i6jr5LpUbUM2GvnxvsMSsfMpS6EVdUJ6QVl0z
iTQOx0UTU7tKflDNXLw+12laU0TjU59eQguzFpRwYitEp1/oQ6qtoZhL6IvQHbUiJYXADUDRcZFz
R3Wwqq6Fa1lzE7/pSx4959YTKm6gloNBl2W7+G6XeHTBsUvAQxMiFDaa44kt+UoCyMeyen+iCTk8
MSStXnkEEpz66tBhEYfWFd1P7vYzQ45hN8u1uXZity9nTh1UF72KpV0d1c2WNDbjgWdX2SpeYT/l
pVcusDpzMPlF/IJ1Tqsr1ziVUNUrYbDGozc4MWW5wqmqoZcRV4g6/LpW4WVacYB7XQ0bO4lj8pvA
6kNb6vDYw/jCwentSIr4sKHJRSaOlBBaVbkpwk4CeK8LtjqPdyPDU5bxffGB3S4cNbIuK6+WQnDJ
DFFJBka1wMqfJEhN7U5S+OZoVqlcjKluesmlEivk8uhNsE119dnkMMiunIdlCTQmVce93pl0sXXk
OGFoJbuo09vPgk2Z73LIU2uBiKt6xG+un/47h/MocxItWmm9QUWDLX83kwXO7BO8oI0zApeTehbZ
gVy+Nlr/UiPxMo3573e7iMundOy5ld/+0k/ZRBx7x+TYYMcBmIEp1B/ALo/F/gV2GXnfxS+rffMU
+b/894jD/BYiA/Dy/Vu8gTMaxHBThSymG4Zschtf24wjOKOAscAk0ghpwCfhKzEccEan84izAl3P
Ebj52mdU5U9YL0Enx5Ph5ZJ/yV1B0ehY/gCdYVIrQoeh+K0HD8elNnDFoM+d9qru0xP7EpfzBWmg
VHmQUawRdljI5U67ShBN1/D2rsrcX/jxtYNnoU/fzmr0qRzGd1T02GRBkkNmLi2IqF42FBVOGa89
677v6N5kLvJq/7pu7yiF5hI9PJR7F1omURX3Z/ieLzRpk1nPo/3SyhGXjXrqPnrIJRLjuKcvn7Qn
SJKmjnimWTUNC6yOoWYqghycKp7YQPcsjzOsGnCq65fxWAoKWj2dHiw43vD4FItAwceOyvi08+4o
yqjw23vZTq7KSj6P8wHfdHbBiaGhpCH3hIPOQxWdCVyuaRWFFQenEsc6WhHUxFBMWlPdKgHU6WhY
a1qxkHsVO6V4A04eTUV8rHUkilFenpV1wfnALWY16JUI5G2kkGqQwfORsF8woJhMk1y/lQk542ua
N6k7h+lKH6QFhg0XPV58RdXNAlEgmCpPNL/aVkI7pTnyEJoCZQn32va9MckUlcyx/iqVhoUa23OX
AECyeHRkg4LTh6ANhCrS37oxOt0cL5qx1DrNS3L7uj+yzPkufnR8KGTWY1MBmkSnPPa43/Wyw0Yu
Oz/F5qAb4qsCd8mprpfbrjFWrKRI6smOi0yxqaB6RdkZsbFLQ9GPqtiqZ72sEeFTEtVBgspaIFcK
JXnh1+2iCEK8Ix1tqzUprGfjQoMwhTKLIkrziYs4kmt9WWTJkdKDFVpzNq5J5g/nBoFPlknommKf
VnyFWe8/64WxM8JbiWF2WMWh0S/cICTZD09sULq8HZP6ymPLNmdQ27AJlVbZIG8Lo1g0mr7tZftY
6O5J148lbryMveoygCPClCRgbaMrd4IOJPTYDaEXp5htIXdK4caZo0OuzawM+2SRNWBZyQlWQUsJ
T30jtu7jqscNUV65benyLAFGhfVwPOAZYVnOvs+MBaqhkcLQTgCa2GSUfsNyca2qLlS2S7UoTgpH
X0F5uky6uyEwuiNo6imkYsUkU0IjT9yLbqRAm3uZshQBU6QV+kIR9opO76PccY9N3J+56C4gPqUG
XHitPspbUAEx3L2DaH4ALaojdPgBWhxPhwCLyNlVGYh6ZC++myVDKluoWfEYEmn45Er1tcPwOYVy
l3POGppio5jFjiSM06FGV1UWNEY7JA+YvEMCW5AODVXcDvCzz9bFYJ95aszaVe1Ky0YiUoXbwGue
MyP5g9kNRPTNfUPQpIcJs8Rg9Vdk6xvdfMkhDXQkcBBnFZjeqlCAUUwMRjrtangjRWTQUvPoyLAu
Zq5YSTGLVK7Ue9VcdDRWco92oCnRxS/ydphmpsmcdVUc5/2VWQcqMHR0isT5goV1qUXd1g9qqDLK
1aARCF2oj67RXcQ6hbBmVbPUKzgf+6A6ZEekdF4tlsZGfZZpb0zcqpIIxuUETQoM1hNZu/OaZtta
9VEmHJd2RHLiNQ7Vi7DvoLcp+L42l0KJzppIxyfSyJ5x9/XmhpZdtpX0bHtaNLV88UyI9QX+/Dew
2ZYklpGDrjxndIQ8kjvthDtw83VRogy06M56xmcYkkvsAm08kO9bT1r3ULTSuJ0jSnHldio3aP1D
4zrJOCP7HoZfHcqY6kSW/G1JgTxBtTkjjHQlKUk48er6GjD9KpdpIiT6zRDmV67fkYeSYA48HlrQ
BmsBRoEupmt5cmF47Uom0CepggdHzi4iuGm1qs04qIAdkWgSWFs3kdfwybetbs0oAC9iReW8EotZ
LdtzUvIQTBsL/HAXfPXHsgIm3LTsMv41begVvcF5hcjboJecHlcODFOUPpWNUYrpT5TyJhguRhJB
6Fszrz6ys3CNTOW6YAiXPYccsAllwaF7aYXD3BvP9IVWPSP8nXaV2NayPsuL4DaPB4yXywDbSaQB
owcJDRVhVtdBbJ6naA6oOvNZUgDG2Fmz5cBMNCv6UEl99q147Uj2tU7X1JHSRxDvRVaTrwKgfZzw
GHLgSrdVHq7UAXAhzS5wJ9yFbkDAXD8q8gWaIaOfSuDujlTN7LReEAM/c4guYGe6CdR2pXXdKq49
YHNgClKy4yvNS27c0jjuCu1zVCGVNcSNMeSXHdYwxDzV69wxnwdVO3JqT8zbsiZsU3GP+k6YCB76
fkawKmlz+nBMyPiEoI4zIt6KpUkukV5yrlPbYpdq/T7McW/EbOiGniq6Fki9U9/ut4VeXTWDtWlM
LDw1mfZ7uA5V4zN+U6QpKB2xscGlUoqbWq2P5K67j7sBmXoSzciOW0kt4QWyvCX2B7dI53MMSd8q
4Pnq9g55OxlQtwPHe7IeprbjnZaNf66RZUOV/hko9HnwsRpmxLrOvuh67VrNcWGrhjW6iJ0j3Teh
9WwP8l0Hgueq3UKp7YdAh40Zk6nkGsYOA9WYQyP+wbp0WlinmXJqaGdJvSNFdFvAXcUbdyK0XdOr
kyqwruKunIZUHelQEQGHjDwDmQyekAnDZeD8U96Y9mVLM9nv9IkWPYMVzhT1tnYvTDdeCoukE/0c
eiSqonaX1irTRcLQd9epWMR5w7HsRBOz19HLYIlOzGhhLhB9zUMkb7QD2R/OlPbBxsgqNrWbqqY3
0/Nch+oNNhNx106hJssuehvWyuvcUcNpTTis69+3ZbmI6+cuwCs1s+87HK5Hxvi9lIkVFtir0Fce
m5a8KIA1jnapjcES0KVhtzMA30llp9Y6oMNK8JJd4l0Uf/axcJx3aq8/4jgAIilZM1AUa9EitTCK
5JLsPHM2BMqlHUq3ad9fp+FwOXTBdnAqk5gRMGMtAZOgxRjN6X8nc1Nw6Gra5CGth6U1mCuwoxFs
hEVsUU4RAkfnFPJtIWfzdsx2Ctp9heEQJshr0TrKlDBxWODmfdw0G2RaTyjmL+0ElCLH5TQIUPCk
JaWJ7cTh3DHHQHvJwUSC/jsgWIbXCoU6sj7tOZTpiihLtxIbXU8x5yhOwjZj9dURoRkkM1dLC9rJ
THc0d1HovQdgZEgz8H5/BlgqTUvdruaoAfrJv3sDJ11IwfacUJRtqAYyEFJ96cvxTTG45HukXshs
cHaap2wYG3/u4MIECxiuS2pCTTSTup7IUIMnZL9fvFQH/8Bx9ICT5tu7/5Cv8lVZMf50m/pJdZl+
R2r5U7/0RaLx4wv9OQLMSAN5V059vdQL++b3LhHtcfurHyHFEHaOsY8GwQ8N8MvrX79EaeK+/RiF
iqWaVOqEmry8KHPgJL4bot8ahN//fN9Tg76/zocPwEOTVCOlyPXT5D2HB/znzw3BN1d4NwRwcwwV
fz3j7TNynH43BKY98h2FyeFXfnm9qsH/54dg/xgjCSAJu/Afqg9DAHXSUpGW/7mB+OY67wZC+aRy
DENRTaU9vuiEvBsIS6W3oDAbZJoU/yuT4Js7f3qhmo2elQo6qAM/PJaVxBwbPAby60z/bhbggkmL
yKYDPL7+tx6E3x4DoSqHzgAFqZoi6yrEsh/NAFN8UpCrKcZI//0pB0Gz1dfJ+aqH+1srIso7nnXI
n2j2xtc3TwE/Hp0/cWz46Z6CF+Gh/ifXw28m0q/LgEZ7UYWkOMaE/2AAmAQmXjWYzpGoNb44sf9c
q8HoeauOvv8f2PMvG8xf2RlVFJhgyJjUvr0+rIam8gmnDESd/Mrr62cbBuVtWzh0ZVRHn18I+rhF
v35QGnXvtwXjkyFg4qoAZS+vn24+vApydTowh00I65Ogz0M/6sfPhfkJj2Qd/q/yOg4/X50AM/7Q
QdCwlwQloUz48Q5hfoKMrSpv5pSy/PMNAiv36wz9+1uEIn/SKQMUXq9f9Te1gviky6wLuvI2UX6+
nWIUmx/6OGjw4C22AcwXfrRNWJ9ww7dRCr2N0U9XMCE3Ul+n5wEzwf6EqF8mLZm8x/H1sVgYCybZ
sjUAvtcX+NrPtVeye8n/QMFg6SqlMTZU73cG0/jEI2DJiGdfP/1PNwVG6PXQT88J2rAgomjWl0Lh
4yDg1oCqTeVJeZ0hP90UYOcWrzd1wHOgkFopMPUfYep3xYFpsRSasgoY8rPNfG7X0tCgHPr9K+Yn
FkAByPPNR7c/gVeNp+m3h58f/1zPvgZR4PWm/v4Xz+x/qQcUvvuX18cFEBkVtQLtlS+140+3BHyp
kg8dCE5N1MDI0QDBXl7fzQYeAo0i+vWn9s+3DAjK18NrAmtskiCD+7AMWOYn22Sr0b902P7Cp/8T
jbavDdcpQZSPL/1Y/6l8p0H8w1/40q38/gJvXciXLhOtxg+/OOoTXy/92ooa//1fH87VL53Sdz/8
0jl9eZ+3P3/7gN+/9Yf3+vKpvvzPlf9U7IsHjyD3Mbnl7TZflY6wkTxYStti//hUeh9ahS+Nsl9v
6D//9eF23339v3v9svzoaP/aiD70shPf2xfv7/a1m3PoZVf7ot8n+/cXhuhkUfodfGU/3j94++iH
I/162Dr0LTb7OK5/+bd9nP2/X472JXGwH0aIJtXYiTz0XY72RQKgEX4cpNeG4sHXZp6OoYWv13l5
jl6PYIde+Hgflt7+sX16yj5cfQwV+vI/fqgg/toF+L05frJ/9PofP0Ovh6dDb//s0ef2v9zoOC4q
TJF/4Mvc1o/1g/dUFP2HiwttlO0fetfbOgn291+u83LXryeIQy+82wd7aP37D+DOW31+6LV/O4z9
Ze38+5Pkch/70S+n+8f6/Yi8FdSH3vVVVUEw/cEi/la3HXr966ey+mXyRJxP9OHuX+uAQ69+smcx
Z8Gqig9z/O3QfejVl3XA1T+gYF+7vgdf+7fy0A6cLOzKXxnCp/5Des+3uy5H6+jy/fiDr+DH8g+s
A/9d1Mlvb0/IP5QXzuWhw/X7ATcHjtllgbLu4wzivmXwCQrMQ+98tv8Rl/vLdV92qvG94F9/+X9/
f6X4A5fwA4fp5HddKA+9+JNLjbPvPzzHrz11jcbnwd/CE/HxXy7zNuhw4sd2/cGX/vq8/bZH0oGD
M2XHevRRAnwss78icYd+BBLf9lXll9+9w6+Y/6Fv8bLP4IzCB/ky5C9fw9s7/AO11Iat4Dev/w9M
ocsnVlH32xr/1/7OoSP0Z51jDpxLP16P/o625Hdv5Efnza+Unu9PoV+oOj/6s49H7PE3HqKnffFf
/x8AAP//</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microsoft.com/office/2014/relationships/chartEx" Target="../charts/chartEx2.xml"/><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chart" Target="../charts/chart4.xml"/><Relationship Id="rId2" Type="http://schemas.openxmlformats.org/officeDocument/2006/relationships/hyperlink" Target="#actual!A1"/><Relationship Id="rId1" Type="http://schemas.openxmlformats.org/officeDocument/2006/relationships/image" Target="../media/image1.png"/><Relationship Id="rId6" Type="http://schemas.openxmlformats.org/officeDocument/2006/relationships/image" Target="../media/image4.png"/><Relationship Id="rId11" Type="http://schemas.microsoft.com/office/2014/relationships/chartEx" Target="../charts/chartEx1.xml"/><Relationship Id="rId5" Type="http://schemas.openxmlformats.org/officeDocument/2006/relationships/hyperlink" Target="#kpi!A1"/><Relationship Id="rId10" Type="http://schemas.openxmlformats.org/officeDocument/2006/relationships/chart" Target="../charts/chart3.xml"/><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microsoft.com/office/2014/relationships/chartEx" Target="../charts/chartEx4.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3.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NULL"/><Relationship Id="rId1" Type="http://schemas.openxmlformats.org/officeDocument/2006/relationships/customXml" Target="../ink/ink1.xml"/><Relationship Id="rId4" Type="http://schemas.openxmlformats.org/officeDocument/2006/relationships/customXml" Target="../ink/ink3.xml"/></Relationships>
</file>

<file path=xl/drawings/_rels/drawing4.xml.rels><?xml version="1.0" encoding="UTF-8" standalone="yes"?>
<Relationships xmlns="http://schemas.openxmlformats.org/package/2006/relationships"><Relationship Id="rId117" Type="http://schemas.openxmlformats.org/officeDocument/2006/relationships/customXml" Target="../ink/ink62.xml"/><Relationship Id="rId21" Type="http://schemas.openxmlformats.org/officeDocument/2006/relationships/customXml" Target="../ink/ink14.xml"/><Relationship Id="rId42" Type="http://schemas.openxmlformats.org/officeDocument/2006/relationships/image" Target="../media/image21.png"/><Relationship Id="rId63" Type="http://schemas.openxmlformats.org/officeDocument/2006/relationships/customXml" Target="../ink/ink35.xml"/><Relationship Id="rId84" Type="http://schemas.openxmlformats.org/officeDocument/2006/relationships/image" Target="../media/image42.png"/><Relationship Id="rId138" Type="http://schemas.openxmlformats.org/officeDocument/2006/relationships/image" Target="../media/image69.png"/><Relationship Id="rId159" Type="http://schemas.openxmlformats.org/officeDocument/2006/relationships/customXml" Target="../ink/ink83.xml"/><Relationship Id="rId170" Type="http://schemas.openxmlformats.org/officeDocument/2006/relationships/image" Target="../media/image85.png"/><Relationship Id="rId107" Type="http://schemas.openxmlformats.org/officeDocument/2006/relationships/customXml" Target="../ink/ink57.xml"/><Relationship Id="rId11" Type="http://schemas.openxmlformats.org/officeDocument/2006/relationships/customXml" Target="../ink/ink9.xml"/><Relationship Id="rId32" Type="http://schemas.openxmlformats.org/officeDocument/2006/relationships/image" Target="../media/image16.png"/><Relationship Id="rId53" Type="http://schemas.openxmlformats.org/officeDocument/2006/relationships/customXml" Target="../ink/ink30.xml"/><Relationship Id="rId74" Type="http://schemas.openxmlformats.org/officeDocument/2006/relationships/image" Target="../media/image37.png"/><Relationship Id="rId128" Type="http://schemas.openxmlformats.org/officeDocument/2006/relationships/image" Target="../media/image64.png"/><Relationship Id="rId149" Type="http://schemas.openxmlformats.org/officeDocument/2006/relationships/customXml" Target="../ink/ink78.xml"/><Relationship Id="rId5" Type="http://schemas.openxmlformats.org/officeDocument/2006/relationships/customXml" Target="../ink/ink6.xml"/><Relationship Id="rId95" Type="http://schemas.openxmlformats.org/officeDocument/2006/relationships/customXml" Target="../ink/ink51.xml"/><Relationship Id="rId160" Type="http://schemas.openxmlformats.org/officeDocument/2006/relationships/image" Target="../media/image80.png"/><Relationship Id="rId22" Type="http://schemas.openxmlformats.org/officeDocument/2006/relationships/image" Target="../media/image11.png"/><Relationship Id="rId43" Type="http://schemas.openxmlformats.org/officeDocument/2006/relationships/customXml" Target="../ink/ink25.xml"/><Relationship Id="rId64" Type="http://schemas.openxmlformats.org/officeDocument/2006/relationships/image" Target="../media/image32.png"/><Relationship Id="rId118" Type="http://schemas.openxmlformats.org/officeDocument/2006/relationships/image" Target="../media/image59.png"/><Relationship Id="rId139" Type="http://schemas.openxmlformats.org/officeDocument/2006/relationships/customXml" Target="../ink/ink73.xml"/><Relationship Id="rId85" Type="http://schemas.openxmlformats.org/officeDocument/2006/relationships/customXml" Target="../ink/ink46.xml"/><Relationship Id="rId150" Type="http://schemas.openxmlformats.org/officeDocument/2006/relationships/image" Target="../media/image75.png"/><Relationship Id="rId171" Type="http://schemas.openxmlformats.org/officeDocument/2006/relationships/customXml" Target="../ink/ink89.xml"/><Relationship Id="rId12" Type="http://schemas.openxmlformats.org/officeDocument/2006/relationships/image" Target="../media/image6.png"/><Relationship Id="rId33" Type="http://schemas.openxmlformats.org/officeDocument/2006/relationships/customXml" Target="../ink/ink20.xml"/><Relationship Id="rId108" Type="http://schemas.openxmlformats.org/officeDocument/2006/relationships/image" Target="../media/image54.png"/><Relationship Id="rId129" Type="http://schemas.openxmlformats.org/officeDocument/2006/relationships/customXml" Target="../ink/ink68.xml"/><Relationship Id="rId54" Type="http://schemas.openxmlformats.org/officeDocument/2006/relationships/image" Target="../media/image27.png"/><Relationship Id="rId75" Type="http://schemas.openxmlformats.org/officeDocument/2006/relationships/customXml" Target="../ink/ink41.xml"/><Relationship Id="rId96" Type="http://schemas.openxmlformats.org/officeDocument/2006/relationships/image" Target="../media/image48.png"/><Relationship Id="rId140" Type="http://schemas.openxmlformats.org/officeDocument/2006/relationships/image" Target="../media/image70.png"/><Relationship Id="rId161" Type="http://schemas.openxmlformats.org/officeDocument/2006/relationships/customXml" Target="../ink/ink84.xml"/><Relationship Id="rId6" Type="http://schemas.openxmlformats.org/officeDocument/2006/relationships/image" Target="../media/image3.png"/><Relationship Id="rId23" Type="http://schemas.openxmlformats.org/officeDocument/2006/relationships/customXml" Target="../ink/ink15.xml"/><Relationship Id="rId28" Type="http://schemas.openxmlformats.org/officeDocument/2006/relationships/image" Target="../media/image14.png"/><Relationship Id="rId49" Type="http://schemas.openxmlformats.org/officeDocument/2006/relationships/customXml" Target="../ink/ink28.xml"/><Relationship Id="rId114" Type="http://schemas.openxmlformats.org/officeDocument/2006/relationships/image" Target="../media/image57.png"/><Relationship Id="rId119" Type="http://schemas.openxmlformats.org/officeDocument/2006/relationships/customXml" Target="../ink/ink63.xml"/><Relationship Id="rId44" Type="http://schemas.openxmlformats.org/officeDocument/2006/relationships/image" Target="../media/image22.png"/><Relationship Id="rId60" Type="http://schemas.openxmlformats.org/officeDocument/2006/relationships/image" Target="../media/image30.png"/><Relationship Id="rId65" Type="http://schemas.openxmlformats.org/officeDocument/2006/relationships/customXml" Target="../ink/ink36.xml"/><Relationship Id="rId81" Type="http://schemas.openxmlformats.org/officeDocument/2006/relationships/customXml" Target="../ink/ink44.xml"/><Relationship Id="rId86" Type="http://schemas.openxmlformats.org/officeDocument/2006/relationships/image" Target="../media/image43.png"/><Relationship Id="rId130" Type="http://schemas.openxmlformats.org/officeDocument/2006/relationships/image" Target="../media/image65.png"/><Relationship Id="rId135" Type="http://schemas.openxmlformats.org/officeDocument/2006/relationships/customXml" Target="../ink/ink71.xml"/><Relationship Id="rId151" Type="http://schemas.openxmlformats.org/officeDocument/2006/relationships/customXml" Target="../ink/ink79.xml"/><Relationship Id="rId156" Type="http://schemas.openxmlformats.org/officeDocument/2006/relationships/image" Target="../media/image78.png"/><Relationship Id="rId177" Type="http://schemas.openxmlformats.org/officeDocument/2006/relationships/customXml" Target="../ink/ink92.xml"/><Relationship Id="rId172" Type="http://schemas.openxmlformats.org/officeDocument/2006/relationships/image" Target="../media/image86.png"/><Relationship Id="rId13" Type="http://schemas.openxmlformats.org/officeDocument/2006/relationships/customXml" Target="../ink/ink10.xml"/><Relationship Id="rId18" Type="http://schemas.openxmlformats.org/officeDocument/2006/relationships/image" Target="../media/image9.png"/><Relationship Id="rId39" Type="http://schemas.openxmlformats.org/officeDocument/2006/relationships/customXml" Target="../ink/ink23.xml"/><Relationship Id="rId109" Type="http://schemas.openxmlformats.org/officeDocument/2006/relationships/customXml" Target="../ink/ink58.xm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customXml" Target="../ink/ink31.xml"/><Relationship Id="rId76" Type="http://schemas.openxmlformats.org/officeDocument/2006/relationships/image" Target="../media/image38.png"/><Relationship Id="rId97" Type="http://schemas.openxmlformats.org/officeDocument/2006/relationships/customXml" Target="../ink/ink52.xml"/><Relationship Id="rId104" Type="http://schemas.openxmlformats.org/officeDocument/2006/relationships/image" Target="../media/image52.png"/><Relationship Id="rId120" Type="http://schemas.openxmlformats.org/officeDocument/2006/relationships/image" Target="../media/image60.png"/><Relationship Id="rId125" Type="http://schemas.openxmlformats.org/officeDocument/2006/relationships/customXml" Target="../ink/ink66.xml"/><Relationship Id="rId141" Type="http://schemas.openxmlformats.org/officeDocument/2006/relationships/customXml" Target="../ink/ink74.xml"/><Relationship Id="rId146" Type="http://schemas.openxmlformats.org/officeDocument/2006/relationships/image" Target="../media/image73.png"/><Relationship Id="rId167" Type="http://schemas.openxmlformats.org/officeDocument/2006/relationships/customXml" Target="../ink/ink87.xml"/><Relationship Id="rId7" Type="http://schemas.openxmlformats.org/officeDocument/2006/relationships/customXml" Target="../ink/ink7.xml"/><Relationship Id="rId71" Type="http://schemas.openxmlformats.org/officeDocument/2006/relationships/customXml" Target="../ink/ink39.xml"/><Relationship Id="rId92" Type="http://schemas.openxmlformats.org/officeDocument/2006/relationships/image" Target="../media/image46.png"/><Relationship Id="rId162" Type="http://schemas.openxmlformats.org/officeDocument/2006/relationships/image" Target="../media/image81.png"/><Relationship Id="rId2" Type="http://schemas.openxmlformats.org/officeDocument/2006/relationships/image" Target="../media/image110.png"/><Relationship Id="rId29" Type="http://schemas.openxmlformats.org/officeDocument/2006/relationships/customXml" Target="../ink/ink18.xm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customXml" Target="../ink/ink26.xml"/><Relationship Id="rId66" Type="http://schemas.openxmlformats.org/officeDocument/2006/relationships/image" Target="../media/image33.png"/><Relationship Id="rId87" Type="http://schemas.openxmlformats.org/officeDocument/2006/relationships/customXml" Target="../ink/ink47.xml"/><Relationship Id="rId110" Type="http://schemas.openxmlformats.org/officeDocument/2006/relationships/image" Target="../media/image55.png"/><Relationship Id="rId115" Type="http://schemas.openxmlformats.org/officeDocument/2006/relationships/customXml" Target="../ink/ink61.xml"/><Relationship Id="rId131" Type="http://schemas.openxmlformats.org/officeDocument/2006/relationships/customXml" Target="../ink/ink69.xml"/><Relationship Id="rId136" Type="http://schemas.openxmlformats.org/officeDocument/2006/relationships/image" Target="../media/image68.png"/><Relationship Id="rId157" Type="http://schemas.openxmlformats.org/officeDocument/2006/relationships/customXml" Target="../ink/ink82.xml"/><Relationship Id="rId178" Type="http://schemas.openxmlformats.org/officeDocument/2006/relationships/image" Target="../media/image89.png"/><Relationship Id="rId61" Type="http://schemas.openxmlformats.org/officeDocument/2006/relationships/customXml" Target="../ink/ink34.xml"/><Relationship Id="rId82" Type="http://schemas.openxmlformats.org/officeDocument/2006/relationships/image" Target="../media/image41.png"/><Relationship Id="rId152" Type="http://schemas.openxmlformats.org/officeDocument/2006/relationships/image" Target="../media/image76.png"/><Relationship Id="rId173" Type="http://schemas.openxmlformats.org/officeDocument/2006/relationships/customXml" Target="../ink/ink90.xml"/><Relationship Id="rId19" Type="http://schemas.openxmlformats.org/officeDocument/2006/relationships/customXml" Target="../ink/ink13.xm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customXml" Target="../ink/ink21.xml"/><Relationship Id="rId56" Type="http://schemas.openxmlformats.org/officeDocument/2006/relationships/image" Target="../media/image28.png"/><Relationship Id="rId77" Type="http://schemas.openxmlformats.org/officeDocument/2006/relationships/customXml" Target="../ink/ink42.xml"/><Relationship Id="rId100" Type="http://schemas.openxmlformats.org/officeDocument/2006/relationships/image" Target="../media/image50.png"/><Relationship Id="rId105" Type="http://schemas.openxmlformats.org/officeDocument/2006/relationships/customXml" Target="../ink/ink56.xml"/><Relationship Id="rId126" Type="http://schemas.openxmlformats.org/officeDocument/2006/relationships/image" Target="../media/image63.png"/><Relationship Id="rId147" Type="http://schemas.openxmlformats.org/officeDocument/2006/relationships/customXml" Target="../ink/ink77.xml"/><Relationship Id="rId168" Type="http://schemas.openxmlformats.org/officeDocument/2006/relationships/image" Target="../media/image84.png"/><Relationship Id="rId8" Type="http://schemas.openxmlformats.org/officeDocument/2006/relationships/image" Target="../media/image410.png"/><Relationship Id="rId51" Type="http://schemas.openxmlformats.org/officeDocument/2006/relationships/customXml" Target="../ink/ink29.xml"/><Relationship Id="rId72" Type="http://schemas.openxmlformats.org/officeDocument/2006/relationships/image" Target="../media/image36.png"/><Relationship Id="rId93" Type="http://schemas.openxmlformats.org/officeDocument/2006/relationships/customXml" Target="../ink/ink50.xml"/><Relationship Id="rId98" Type="http://schemas.openxmlformats.org/officeDocument/2006/relationships/image" Target="../media/image49.png"/><Relationship Id="rId121" Type="http://schemas.openxmlformats.org/officeDocument/2006/relationships/customXml" Target="../ink/ink64.xml"/><Relationship Id="rId142" Type="http://schemas.openxmlformats.org/officeDocument/2006/relationships/image" Target="../media/image71.png"/><Relationship Id="rId163" Type="http://schemas.openxmlformats.org/officeDocument/2006/relationships/customXml" Target="../ink/ink85.xml"/><Relationship Id="rId3" Type="http://schemas.openxmlformats.org/officeDocument/2006/relationships/customXml" Target="../ink/ink5.xml"/><Relationship Id="rId25" Type="http://schemas.openxmlformats.org/officeDocument/2006/relationships/customXml" Target="../ink/ink16.xml"/><Relationship Id="rId46" Type="http://schemas.openxmlformats.org/officeDocument/2006/relationships/image" Target="../media/image23.png"/><Relationship Id="rId67" Type="http://schemas.openxmlformats.org/officeDocument/2006/relationships/customXml" Target="../ink/ink37.xml"/><Relationship Id="rId116" Type="http://schemas.openxmlformats.org/officeDocument/2006/relationships/image" Target="../media/image58.png"/><Relationship Id="rId137" Type="http://schemas.openxmlformats.org/officeDocument/2006/relationships/customXml" Target="../ink/ink72.xml"/><Relationship Id="rId158" Type="http://schemas.openxmlformats.org/officeDocument/2006/relationships/image" Target="../media/image79.png"/><Relationship Id="rId20" Type="http://schemas.openxmlformats.org/officeDocument/2006/relationships/image" Target="../media/image10.png"/><Relationship Id="rId41" Type="http://schemas.openxmlformats.org/officeDocument/2006/relationships/customXml" Target="../ink/ink24.xml"/><Relationship Id="rId62" Type="http://schemas.openxmlformats.org/officeDocument/2006/relationships/image" Target="../media/image31.png"/><Relationship Id="rId83" Type="http://schemas.openxmlformats.org/officeDocument/2006/relationships/customXml" Target="../ink/ink45.xml"/><Relationship Id="rId88" Type="http://schemas.openxmlformats.org/officeDocument/2006/relationships/image" Target="../media/image44.png"/><Relationship Id="rId111" Type="http://schemas.openxmlformats.org/officeDocument/2006/relationships/customXml" Target="../ink/ink59.xml"/><Relationship Id="rId132" Type="http://schemas.openxmlformats.org/officeDocument/2006/relationships/image" Target="../media/image66.png"/><Relationship Id="rId153" Type="http://schemas.openxmlformats.org/officeDocument/2006/relationships/customXml" Target="../ink/ink80.xml"/><Relationship Id="rId174" Type="http://schemas.openxmlformats.org/officeDocument/2006/relationships/image" Target="../media/image87.png"/><Relationship Id="rId179" Type="http://schemas.openxmlformats.org/officeDocument/2006/relationships/customXml" Target="../ink/ink93.xml"/><Relationship Id="rId15" Type="http://schemas.openxmlformats.org/officeDocument/2006/relationships/customXml" Target="../ink/ink11.xml"/><Relationship Id="rId36" Type="http://schemas.openxmlformats.org/officeDocument/2006/relationships/image" Target="../media/image18.png"/><Relationship Id="rId57" Type="http://schemas.openxmlformats.org/officeDocument/2006/relationships/customXml" Target="../ink/ink32.xml"/><Relationship Id="rId106" Type="http://schemas.openxmlformats.org/officeDocument/2006/relationships/image" Target="../media/image53.png"/><Relationship Id="rId127" Type="http://schemas.openxmlformats.org/officeDocument/2006/relationships/customXml" Target="../ink/ink67.xml"/><Relationship Id="rId10" Type="http://schemas.openxmlformats.org/officeDocument/2006/relationships/image" Target="../media/image5.png"/><Relationship Id="rId31" Type="http://schemas.openxmlformats.org/officeDocument/2006/relationships/customXml" Target="../ink/ink19.xml"/><Relationship Id="rId52" Type="http://schemas.openxmlformats.org/officeDocument/2006/relationships/image" Target="../media/image26.png"/><Relationship Id="rId73" Type="http://schemas.openxmlformats.org/officeDocument/2006/relationships/customXml" Target="../ink/ink40.xml"/><Relationship Id="rId78" Type="http://schemas.openxmlformats.org/officeDocument/2006/relationships/image" Target="../media/image39.png"/><Relationship Id="rId94" Type="http://schemas.openxmlformats.org/officeDocument/2006/relationships/image" Target="../media/image47.png"/><Relationship Id="rId99" Type="http://schemas.openxmlformats.org/officeDocument/2006/relationships/customXml" Target="../ink/ink53.xml"/><Relationship Id="rId101" Type="http://schemas.openxmlformats.org/officeDocument/2006/relationships/customXml" Target="../ink/ink54.xml"/><Relationship Id="rId122" Type="http://schemas.openxmlformats.org/officeDocument/2006/relationships/image" Target="../media/image61.png"/><Relationship Id="rId143" Type="http://schemas.openxmlformats.org/officeDocument/2006/relationships/customXml" Target="../ink/ink75.xml"/><Relationship Id="rId148" Type="http://schemas.openxmlformats.org/officeDocument/2006/relationships/image" Target="../media/image74.png"/><Relationship Id="rId164" Type="http://schemas.openxmlformats.org/officeDocument/2006/relationships/image" Target="../media/image82.png"/><Relationship Id="rId169" Type="http://schemas.openxmlformats.org/officeDocument/2006/relationships/customXml" Target="../ink/ink88.xml"/><Relationship Id="rId4" Type="http://schemas.openxmlformats.org/officeDocument/2006/relationships/image" Target="../media/image210.png"/><Relationship Id="rId9" Type="http://schemas.openxmlformats.org/officeDocument/2006/relationships/customXml" Target="../ink/ink8.xml"/><Relationship Id="rId180" Type="http://schemas.openxmlformats.org/officeDocument/2006/relationships/image" Target="../media/image90.png"/><Relationship Id="rId26" Type="http://schemas.openxmlformats.org/officeDocument/2006/relationships/image" Target="../media/image13.png"/><Relationship Id="rId47" Type="http://schemas.openxmlformats.org/officeDocument/2006/relationships/customXml" Target="../ink/ink27.xml"/><Relationship Id="rId68" Type="http://schemas.openxmlformats.org/officeDocument/2006/relationships/image" Target="../media/image34.png"/><Relationship Id="rId89" Type="http://schemas.openxmlformats.org/officeDocument/2006/relationships/customXml" Target="../ink/ink48.xml"/><Relationship Id="rId112" Type="http://schemas.openxmlformats.org/officeDocument/2006/relationships/image" Target="../media/image56.png"/><Relationship Id="rId133" Type="http://schemas.openxmlformats.org/officeDocument/2006/relationships/customXml" Target="../ink/ink70.xml"/><Relationship Id="rId154" Type="http://schemas.openxmlformats.org/officeDocument/2006/relationships/image" Target="../media/image77.png"/><Relationship Id="rId175" Type="http://schemas.openxmlformats.org/officeDocument/2006/relationships/customXml" Target="../ink/ink91.xml"/><Relationship Id="rId16" Type="http://schemas.openxmlformats.org/officeDocument/2006/relationships/image" Target="../media/image8.png"/><Relationship Id="rId37" Type="http://schemas.openxmlformats.org/officeDocument/2006/relationships/customXml" Target="../ink/ink22.xml"/><Relationship Id="rId58" Type="http://schemas.openxmlformats.org/officeDocument/2006/relationships/image" Target="../media/image29.png"/><Relationship Id="rId79" Type="http://schemas.openxmlformats.org/officeDocument/2006/relationships/customXml" Target="../ink/ink43.xml"/><Relationship Id="rId102" Type="http://schemas.openxmlformats.org/officeDocument/2006/relationships/image" Target="../media/image51.png"/><Relationship Id="rId123" Type="http://schemas.openxmlformats.org/officeDocument/2006/relationships/customXml" Target="../ink/ink65.xml"/><Relationship Id="rId144" Type="http://schemas.openxmlformats.org/officeDocument/2006/relationships/image" Target="../media/image72.png"/><Relationship Id="rId90" Type="http://schemas.openxmlformats.org/officeDocument/2006/relationships/image" Target="../media/image45.png"/><Relationship Id="rId165" Type="http://schemas.openxmlformats.org/officeDocument/2006/relationships/customXml" Target="../ink/ink86.xml"/><Relationship Id="rId27" Type="http://schemas.openxmlformats.org/officeDocument/2006/relationships/customXml" Target="../ink/ink17.xml"/><Relationship Id="rId48" Type="http://schemas.openxmlformats.org/officeDocument/2006/relationships/image" Target="../media/image24.png"/><Relationship Id="rId69" Type="http://schemas.openxmlformats.org/officeDocument/2006/relationships/customXml" Target="../ink/ink38.xml"/><Relationship Id="rId113" Type="http://schemas.openxmlformats.org/officeDocument/2006/relationships/customXml" Target="../ink/ink60.xml"/><Relationship Id="rId134" Type="http://schemas.openxmlformats.org/officeDocument/2006/relationships/image" Target="../media/image67.png"/><Relationship Id="rId80" Type="http://schemas.openxmlformats.org/officeDocument/2006/relationships/image" Target="../media/image40.png"/><Relationship Id="rId155" Type="http://schemas.openxmlformats.org/officeDocument/2006/relationships/customXml" Target="../ink/ink81.xml"/><Relationship Id="rId176" Type="http://schemas.openxmlformats.org/officeDocument/2006/relationships/image" Target="../media/image88.png"/><Relationship Id="rId17" Type="http://schemas.openxmlformats.org/officeDocument/2006/relationships/customXml" Target="../ink/ink12.xml"/><Relationship Id="rId38" Type="http://schemas.openxmlformats.org/officeDocument/2006/relationships/image" Target="../media/image19.png"/><Relationship Id="rId59" Type="http://schemas.openxmlformats.org/officeDocument/2006/relationships/customXml" Target="../ink/ink33.xml"/><Relationship Id="rId103" Type="http://schemas.openxmlformats.org/officeDocument/2006/relationships/customXml" Target="../ink/ink55.xml"/><Relationship Id="rId124" Type="http://schemas.openxmlformats.org/officeDocument/2006/relationships/image" Target="../media/image62.png"/><Relationship Id="rId70" Type="http://schemas.openxmlformats.org/officeDocument/2006/relationships/image" Target="../media/image35.png"/><Relationship Id="rId91" Type="http://schemas.openxmlformats.org/officeDocument/2006/relationships/customXml" Target="../ink/ink49.xml"/><Relationship Id="rId145" Type="http://schemas.openxmlformats.org/officeDocument/2006/relationships/customXml" Target="../ink/ink76.xml"/><Relationship Id="rId166" Type="http://schemas.openxmlformats.org/officeDocument/2006/relationships/image" Target="../media/image83.png"/><Relationship Id="rId1" Type="http://schemas.openxmlformats.org/officeDocument/2006/relationships/customXml" Target="../ink/ink4.xml"/></Relationships>
</file>

<file path=xl/drawings/_rels/drawing5.xml.rels><?xml version="1.0" encoding="UTF-8" standalone="yes"?>
<Relationships xmlns="http://schemas.openxmlformats.org/package/2006/relationships"><Relationship Id="rId3" Type="http://schemas.openxmlformats.org/officeDocument/2006/relationships/image" Target="../media/image92.svg"/><Relationship Id="rId7" Type="http://schemas.openxmlformats.org/officeDocument/2006/relationships/image" Target="../media/image5.svg"/><Relationship Id="rId2" Type="http://schemas.openxmlformats.org/officeDocument/2006/relationships/image" Target="../media/image91.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sv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30480</xdr:rowOff>
    </xdr:from>
    <xdr:to>
      <xdr:col>17</xdr:col>
      <xdr:colOff>502920</xdr:colOff>
      <xdr:row>4</xdr:row>
      <xdr:rowOff>167640</xdr:rowOff>
    </xdr:to>
    <xdr:sp macro="" textlink="">
      <xdr:nvSpPr>
        <xdr:cNvPr id="2" name="Rectangle 1">
          <a:extLst>
            <a:ext uri="{FF2B5EF4-FFF2-40B4-BE49-F238E27FC236}">
              <a16:creationId xmlns:a16="http://schemas.microsoft.com/office/drawing/2014/main" id="{F2049E8C-2C91-4F34-2BAD-4616F93111E2}"/>
            </a:ext>
          </a:extLst>
        </xdr:cNvPr>
        <xdr:cNvSpPr/>
      </xdr:nvSpPr>
      <xdr:spPr>
        <a:xfrm>
          <a:off x="0" y="30480"/>
          <a:ext cx="10866120" cy="877389"/>
        </a:xfrm>
        <a:prstGeom prst="rect">
          <a:avLst/>
        </a:prstGeom>
        <a:solidFill>
          <a:srgbClr val="F9F9F9"/>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3200" b="1" kern="1200">
            <a:solidFill>
              <a:schemeClr val="dk1"/>
            </a:solidFill>
            <a:latin typeface="+mn-lt"/>
            <a:ea typeface="+mn-ea"/>
            <a:cs typeface="+mn-cs"/>
          </a:endParaRPr>
        </a:p>
      </xdr:txBody>
    </xdr:sp>
    <xdr:clientData/>
  </xdr:twoCellAnchor>
  <xdr:twoCellAnchor editAs="oneCell">
    <xdr:from>
      <xdr:col>0</xdr:col>
      <xdr:colOff>53340</xdr:colOff>
      <xdr:row>1</xdr:row>
      <xdr:rowOff>1</xdr:rowOff>
    </xdr:from>
    <xdr:to>
      <xdr:col>3</xdr:col>
      <xdr:colOff>510540</xdr:colOff>
      <xdr:row>4</xdr:row>
      <xdr:rowOff>53341</xdr:rowOff>
    </xdr:to>
    <xdr:pic>
      <xdr:nvPicPr>
        <xdr:cNvPr id="3" name="Picture 2">
          <a:extLst>
            <a:ext uri="{FF2B5EF4-FFF2-40B4-BE49-F238E27FC236}">
              <a16:creationId xmlns:a16="http://schemas.microsoft.com/office/drawing/2014/main" id="{4B29C1B7-B071-4B60-A691-C51DC363C7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 y="182881"/>
          <a:ext cx="2286000" cy="601980"/>
        </a:xfrm>
        <a:prstGeom prst="rect">
          <a:avLst/>
        </a:prstGeom>
      </xdr:spPr>
    </xdr:pic>
    <xdr:clientData/>
  </xdr:twoCellAnchor>
  <xdr:twoCellAnchor>
    <xdr:from>
      <xdr:col>4</xdr:col>
      <xdr:colOff>129540</xdr:colOff>
      <xdr:row>0</xdr:row>
      <xdr:rowOff>175260</xdr:rowOff>
    </xdr:from>
    <xdr:to>
      <xdr:col>17</xdr:col>
      <xdr:colOff>502920</xdr:colOff>
      <xdr:row>5</xdr:row>
      <xdr:rowOff>15240</xdr:rowOff>
    </xdr:to>
    <xdr:sp macro="" textlink="">
      <xdr:nvSpPr>
        <xdr:cNvPr id="4" name="Rectangle 3">
          <a:extLst>
            <a:ext uri="{FF2B5EF4-FFF2-40B4-BE49-F238E27FC236}">
              <a16:creationId xmlns:a16="http://schemas.microsoft.com/office/drawing/2014/main" id="{7E379466-9B60-18B4-8134-A86F55AE6088}"/>
            </a:ext>
          </a:extLst>
        </xdr:cNvPr>
        <xdr:cNvSpPr/>
      </xdr:nvSpPr>
      <xdr:spPr>
        <a:xfrm>
          <a:off x="2567940" y="175260"/>
          <a:ext cx="8298180" cy="75438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1" kern="1200">
              <a:solidFill>
                <a:schemeClr val="bg1"/>
              </a:solidFill>
              <a:latin typeface="Aparajita" panose="02020603050405020304" pitchFamily="18" charset="0"/>
              <a:cs typeface="Aparajita" panose="02020603050405020304" pitchFamily="18" charset="0"/>
            </a:rPr>
            <a:t>SALES</a:t>
          </a:r>
          <a:r>
            <a:rPr lang="en-IN" sz="3600" b="1" kern="1200" baseline="0">
              <a:solidFill>
                <a:schemeClr val="bg1"/>
              </a:solidFill>
              <a:latin typeface="Aparajita" panose="02020603050405020304" pitchFamily="18" charset="0"/>
              <a:cs typeface="Aparajita" panose="02020603050405020304" pitchFamily="18" charset="0"/>
            </a:rPr>
            <a:t> DASHBOARD (2024-2025)</a:t>
          </a:r>
          <a:endParaRPr lang="en-IN" sz="3600" b="1" kern="1200">
            <a:solidFill>
              <a:schemeClr val="bg1"/>
            </a:solidFill>
            <a:latin typeface="Aparajita" panose="02020603050405020304" pitchFamily="18" charset="0"/>
            <a:cs typeface="Aparajita" panose="02020603050405020304" pitchFamily="18" charset="0"/>
          </a:endParaRPr>
        </a:p>
      </xdr:txBody>
    </xdr:sp>
    <xdr:clientData/>
  </xdr:twoCellAnchor>
  <xdr:twoCellAnchor>
    <xdr:from>
      <xdr:col>0</xdr:col>
      <xdr:colOff>38100</xdr:colOff>
      <xdr:row>11</xdr:row>
      <xdr:rowOff>175260</xdr:rowOff>
    </xdr:from>
    <xdr:to>
      <xdr:col>1</xdr:col>
      <xdr:colOff>358140</xdr:colOff>
      <xdr:row>27</xdr:row>
      <xdr:rowOff>76200</xdr:rowOff>
    </xdr:to>
    <xdr:sp macro="" textlink="">
      <xdr:nvSpPr>
        <xdr:cNvPr id="5" name="Rectangle 4">
          <a:extLst>
            <a:ext uri="{FF2B5EF4-FFF2-40B4-BE49-F238E27FC236}">
              <a16:creationId xmlns:a16="http://schemas.microsoft.com/office/drawing/2014/main" id="{45748DAD-A10B-75E1-BF8D-217885715FE8}"/>
            </a:ext>
          </a:extLst>
        </xdr:cNvPr>
        <xdr:cNvSpPr/>
      </xdr:nvSpPr>
      <xdr:spPr>
        <a:xfrm>
          <a:off x="38100" y="2186940"/>
          <a:ext cx="929640" cy="28270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0</xdr:col>
      <xdr:colOff>68580</xdr:colOff>
      <xdr:row>19</xdr:row>
      <xdr:rowOff>129540</xdr:rowOff>
    </xdr:from>
    <xdr:to>
      <xdr:col>1</xdr:col>
      <xdr:colOff>327660</xdr:colOff>
      <xdr:row>24</xdr:row>
      <xdr:rowOff>83820</xdr:rowOff>
    </xdr:to>
    <xdr:pic>
      <xdr:nvPicPr>
        <xdr:cNvPr id="7" name="Graphic 6" descr="Database with solid fill">
          <a:hlinkClick xmlns:r="http://schemas.openxmlformats.org/officeDocument/2006/relationships" r:id="rId2"/>
          <a:extLst>
            <a:ext uri="{FF2B5EF4-FFF2-40B4-BE49-F238E27FC236}">
              <a16:creationId xmlns:a16="http://schemas.microsoft.com/office/drawing/2014/main" id="{B696B419-DEE0-4E57-8FBD-E28FD62F2CE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 y="3604260"/>
          <a:ext cx="868680" cy="868680"/>
        </a:xfrm>
        <a:prstGeom prst="rect">
          <a:avLst/>
        </a:prstGeom>
      </xdr:spPr>
    </xdr:pic>
    <xdr:clientData/>
  </xdr:twoCellAnchor>
  <xdr:twoCellAnchor editAs="oneCell">
    <xdr:from>
      <xdr:col>0</xdr:col>
      <xdr:colOff>45720</xdr:colOff>
      <xdr:row>13</xdr:row>
      <xdr:rowOff>38100</xdr:rowOff>
    </xdr:from>
    <xdr:to>
      <xdr:col>1</xdr:col>
      <xdr:colOff>365760</xdr:colOff>
      <xdr:row>18</xdr:row>
      <xdr:rowOff>53340</xdr:rowOff>
    </xdr:to>
    <xdr:pic>
      <xdr:nvPicPr>
        <xdr:cNvPr id="8" name="Graphic 7" descr="Document with solid fill">
          <a:hlinkClick xmlns:r="http://schemas.openxmlformats.org/officeDocument/2006/relationships" r:id="rId5"/>
          <a:extLst>
            <a:ext uri="{FF2B5EF4-FFF2-40B4-BE49-F238E27FC236}">
              <a16:creationId xmlns:a16="http://schemas.microsoft.com/office/drawing/2014/main" id="{FC61EB48-BEA5-45FA-BE23-A6DA4D8E1BE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720" y="2415540"/>
          <a:ext cx="929640" cy="929640"/>
        </a:xfrm>
        <a:prstGeom prst="rect">
          <a:avLst/>
        </a:prstGeom>
      </xdr:spPr>
    </xdr:pic>
    <xdr:clientData/>
  </xdr:twoCellAnchor>
  <xdr:twoCellAnchor>
    <xdr:from>
      <xdr:col>1</xdr:col>
      <xdr:colOff>426720</xdr:colOff>
      <xdr:row>5</xdr:row>
      <xdr:rowOff>53340</xdr:rowOff>
    </xdr:from>
    <xdr:to>
      <xdr:col>7</xdr:col>
      <xdr:colOff>15240</xdr:colOff>
      <xdr:row>11</xdr:row>
      <xdr:rowOff>22860</xdr:rowOff>
    </xdr:to>
    <xdr:sp macro="" textlink="">
      <xdr:nvSpPr>
        <xdr:cNvPr id="9" name="Rectangle 8">
          <a:extLst>
            <a:ext uri="{FF2B5EF4-FFF2-40B4-BE49-F238E27FC236}">
              <a16:creationId xmlns:a16="http://schemas.microsoft.com/office/drawing/2014/main" id="{02EDAAF1-60FC-B684-EB00-75B53EA7B305}"/>
            </a:ext>
          </a:extLst>
        </xdr:cNvPr>
        <xdr:cNvSpPr/>
      </xdr:nvSpPr>
      <xdr:spPr>
        <a:xfrm>
          <a:off x="1036320" y="967740"/>
          <a:ext cx="3246120" cy="1066800"/>
        </a:xfrm>
        <a:prstGeom prst="rect">
          <a:avLst/>
        </a:prstGeom>
        <a:solidFill>
          <a:srgbClr val="F9F9F9"/>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1" kern="1200"/>
            <a:t>Total</a:t>
          </a:r>
          <a:r>
            <a:rPr lang="en-IN" sz="3200" b="1" kern="1200" baseline="0"/>
            <a:t> Sales</a:t>
          </a:r>
          <a:endParaRPr lang="en-IN" sz="3200" b="1" kern="1200"/>
        </a:p>
      </xdr:txBody>
    </xdr:sp>
    <xdr:clientData/>
  </xdr:twoCellAnchor>
  <xdr:twoCellAnchor>
    <xdr:from>
      <xdr:col>7</xdr:col>
      <xdr:colOff>60960</xdr:colOff>
      <xdr:row>5</xdr:row>
      <xdr:rowOff>53340</xdr:rowOff>
    </xdr:from>
    <xdr:to>
      <xdr:col>12</xdr:col>
      <xdr:colOff>259080</xdr:colOff>
      <xdr:row>11</xdr:row>
      <xdr:rowOff>22860</xdr:rowOff>
    </xdr:to>
    <xdr:sp macro="" textlink="">
      <xdr:nvSpPr>
        <xdr:cNvPr id="14" name="Rectangle 13">
          <a:extLst>
            <a:ext uri="{FF2B5EF4-FFF2-40B4-BE49-F238E27FC236}">
              <a16:creationId xmlns:a16="http://schemas.microsoft.com/office/drawing/2014/main" id="{2F8CE3AD-40B3-3656-A91A-82D299CD6830}"/>
            </a:ext>
          </a:extLst>
        </xdr:cNvPr>
        <xdr:cNvSpPr/>
      </xdr:nvSpPr>
      <xdr:spPr>
        <a:xfrm>
          <a:off x="4328160" y="967740"/>
          <a:ext cx="3246120" cy="1066800"/>
        </a:xfrm>
        <a:prstGeom prst="rect">
          <a:avLst/>
        </a:prstGeom>
        <a:solidFill>
          <a:srgbClr val="F9F9F9"/>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2800" b="1" kern="1200">
              <a:solidFill>
                <a:schemeClr val="dk1"/>
              </a:solidFill>
              <a:latin typeface="+mn-lt"/>
              <a:ea typeface="+mn-ea"/>
              <a:cs typeface="+mn-cs"/>
            </a:rPr>
            <a:t>Total</a:t>
          </a:r>
          <a:r>
            <a:rPr lang="en-IN" sz="2800" b="1" kern="1200" baseline="0">
              <a:solidFill>
                <a:schemeClr val="dk1"/>
              </a:solidFill>
              <a:latin typeface="+mn-lt"/>
              <a:ea typeface="+mn-ea"/>
              <a:cs typeface="+mn-cs"/>
            </a:rPr>
            <a:t> Purchase</a:t>
          </a:r>
          <a:endParaRPr lang="en-IN" sz="2800" b="1" kern="1200">
            <a:solidFill>
              <a:schemeClr val="dk1"/>
            </a:solidFill>
            <a:latin typeface="+mn-lt"/>
            <a:ea typeface="+mn-ea"/>
            <a:cs typeface="+mn-cs"/>
          </a:endParaRPr>
        </a:p>
      </xdr:txBody>
    </xdr:sp>
    <xdr:clientData/>
  </xdr:twoCellAnchor>
  <xdr:twoCellAnchor>
    <xdr:from>
      <xdr:col>12</xdr:col>
      <xdr:colOff>297180</xdr:colOff>
      <xdr:row>5</xdr:row>
      <xdr:rowOff>53340</xdr:rowOff>
    </xdr:from>
    <xdr:to>
      <xdr:col>17</xdr:col>
      <xdr:colOff>495300</xdr:colOff>
      <xdr:row>11</xdr:row>
      <xdr:rowOff>22860</xdr:rowOff>
    </xdr:to>
    <xdr:sp macro="" textlink="">
      <xdr:nvSpPr>
        <xdr:cNvPr id="15" name="Rectangle 14">
          <a:extLst>
            <a:ext uri="{FF2B5EF4-FFF2-40B4-BE49-F238E27FC236}">
              <a16:creationId xmlns:a16="http://schemas.microsoft.com/office/drawing/2014/main" id="{E5E5A80B-0FF0-543A-49BD-4C7A9A502982}"/>
            </a:ext>
          </a:extLst>
        </xdr:cNvPr>
        <xdr:cNvSpPr/>
      </xdr:nvSpPr>
      <xdr:spPr>
        <a:xfrm>
          <a:off x="7612380" y="967740"/>
          <a:ext cx="3246120" cy="1066800"/>
        </a:xfrm>
        <a:prstGeom prst="rect">
          <a:avLst/>
        </a:prstGeom>
        <a:solidFill>
          <a:srgbClr val="F9F9F9"/>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3200" b="1" kern="1200">
              <a:solidFill>
                <a:schemeClr val="dk1"/>
              </a:solidFill>
              <a:latin typeface="+mn-lt"/>
              <a:ea typeface="+mn-ea"/>
              <a:cs typeface="+mn-cs"/>
            </a:rPr>
            <a:t>Total</a:t>
          </a:r>
          <a:r>
            <a:rPr lang="en-IN" sz="3200" b="1" kern="1200" baseline="0">
              <a:solidFill>
                <a:schemeClr val="dk1"/>
              </a:solidFill>
              <a:latin typeface="+mn-lt"/>
              <a:ea typeface="+mn-ea"/>
              <a:cs typeface="+mn-cs"/>
            </a:rPr>
            <a:t> Profit</a:t>
          </a:r>
          <a:endParaRPr lang="en-IN" sz="3200" b="1" kern="1200">
            <a:solidFill>
              <a:schemeClr val="dk1"/>
            </a:solidFill>
            <a:latin typeface="+mn-lt"/>
            <a:ea typeface="+mn-ea"/>
            <a:cs typeface="+mn-cs"/>
          </a:endParaRPr>
        </a:p>
      </xdr:txBody>
    </xdr:sp>
    <xdr:clientData/>
  </xdr:twoCellAnchor>
  <xdr:twoCellAnchor>
    <xdr:from>
      <xdr:col>1</xdr:col>
      <xdr:colOff>487680</xdr:colOff>
      <xdr:row>8</xdr:row>
      <xdr:rowOff>160020</xdr:rowOff>
    </xdr:from>
    <xdr:to>
      <xdr:col>4</xdr:col>
      <xdr:colOff>502920</xdr:colOff>
      <xdr:row>10</xdr:row>
      <xdr:rowOff>162757</xdr:rowOff>
    </xdr:to>
    <xdr:sp macro="" textlink="kpi!$B$8">
      <xdr:nvSpPr>
        <xdr:cNvPr id="16" name="TextBox 15">
          <a:extLst>
            <a:ext uri="{FF2B5EF4-FFF2-40B4-BE49-F238E27FC236}">
              <a16:creationId xmlns:a16="http://schemas.microsoft.com/office/drawing/2014/main" id="{DAD8870C-79F2-4390-B902-1D5E863A66C9}"/>
            </a:ext>
          </a:extLst>
        </xdr:cNvPr>
        <xdr:cNvSpPr txBox="1"/>
      </xdr:nvSpPr>
      <xdr:spPr>
        <a:xfrm>
          <a:off x="1097280" y="1623060"/>
          <a:ext cx="1844040" cy="368497"/>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28AE38-2081-443A-814A-6E07F8C5A589}" type="TxLink">
            <a:rPr lang="en-US" sz="3200" b="1" i="0" u="none" strike="noStrike" kern="1200">
              <a:solidFill>
                <a:schemeClr val="bg1"/>
              </a:solidFill>
              <a:latin typeface="Calibri"/>
              <a:ea typeface="Calibri"/>
              <a:cs typeface="Calibri"/>
            </a:rPr>
            <a:pPr algn="ctr"/>
            <a:t>39668589</a:t>
          </a:fld>
          <a:endParaRPr lang="en-IN" sz="3200" b="1" kern="1200">
            <a:solidFill>
              <a:schemeClr val="bg1"/>
            </a:solidFill>
          </a:endParaRPr>
        </a:p>
      </xdr:txBody>
    </xdr:sp>
    <xdr:clientData/>
  </xdr:twoCellAnchor>
  <xdr:twoCellAnchor>
    <xdr:from>
      <xdr:col>4</xdr:col>
      <xdr:colOff>281940</xdr:colOff>
      <xdr:row>4</xdr:row>
      <xdr:rowOff>99061</xdr:rowOff>
    </xdr:from>
    <xdr:to>
      <xdr:col>7</xdr:col>
      <xdr:colOff>396240</xdr:colOff>
      <xdr:row>11</xdr:row>
      <xdr:rowOff>137161</xdr:rowOff>
    </xdr:to>
    <xdr:graphicFrame macro="">
      <xdr:nvGraphicFramePr>
        <xdr:cNvPr id="17" name="Chart 16">
          <a:extLst>
            <a:ext uri="{FF2B5EF4-FFF2-40B4-BE49-F238E27FC236}">
              <a16:creationId xmlns:a16="http://schemas.microsoft.com/office/drawing/2014/main" id="{55F47B77-6F6E-4420-A35F-E705ACBE3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22861</xdr:colOff>
      <xdr:row>5</xdr:row>
      <xdr:rowOff>60960</xdr:rowOff>
    </xdr:from>
    <xdr:to>
      <xdr:col>1</xdr:col>
      <xdr:colOff>388620</xdr:colOff>
      <xdr:row>11</xdr:row>
      <xdr:rowOff>137160</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1EBA72AA-1A31-4E1C-BF3A-49C996D04B9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861" y="975360"/>
              <a:ext cx="975359"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136497</xdr:colOff>
      <xdr:row>8</xdr:row>
      <xdr:rowOff>160020</xdr:rowOff>
    </xdr:from>
    <xdr:to>
      <xdr:col>10</xdr:col>
      <xdr:colOff>151737</xdr:colOff>
      <xdr:row>10</xdr:row>
      <xdr:rowOff>162757</xdr:rowOff>
    </xdr:to>
    <xdr:sp macro="" textlink="kpi!$E$8">
      <xdr:nvSpPr>
        <xdr:cNvPr id="20" name="TextBox 19">
          <a:extLst>
            <a:ext uri="{FF2B5EF4-FFF2-40B4-BE49-F238E27FC236}">
              <a16:creationId xmlns:a16="http://schemas.microsoft.com/office/drawing/2014/main" id="{F9391042-E1D8-D1F0-77B8-89CB5D88F917}"/>
            </a:ext>
          </a:extLst>
        </xdr:cNvPr>
        <xdr:cNvSpPr txBox="1"/>
      </xdr:nvSpPr>
      <xdr:spPr>
        <a:xfrm>
          <a:off x="4403697" y="1644263"/>
          <a:ext cx="1844040" cy="373798"/>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A57AA2-5CAA-4E1A-8047-203255D64E95}" type="TxLink">
            <a:rPr lang="en-US" sz="3200" b="1" i="0" u="none" strike="noStrike" kern="1200">
              <a:solidFill>
                <a:schemeClr val="bg1"/>
              </a:solidFill>
              <a:latin typeface="Calibri"/>
              <a:ea typeface="Calibri"/>
              <a:cs typeface="Calibri"/>
            </a:rPr>
            <a:pPr marL="0" indent="0" algn="ctr"/>
            <a:t>25060122</a:t>
          </a:fld>
          <a:endParaRPr lang="en-IN" sz="3200" b="1" i="0" u="none" strike="noStrike" kern="1200">
            <a:solidFill>
              <a:schemeClr val="bg1"/>
            </a:solidFill>
            <a:latin typeface="Calibri"/>
            <a:ea typeface="Calibri"/>
            <a:cs typeface="Calibri"/>
          </a:endParaRPr>
        </a:p>
      </xdr:txBody>
    </xdr:sp>
    <xdr:clientData/>
  </xdr:twoCellAnchor>
  <xdr:twoCellAnchor>
    <xdr:from>
      <xdr:col>12</xdr:col>
      <xdr:colOff>341905</xdr:colOff>
      <xdr:row>8</xdr:row>
      <xdr:rowOff>160020</xdr:rowOff>
    </xdr:from>
    <xdr:to>
      <xdr:col>15</xdr:col>
      <xdr:colOff>357145</xdr:colOff>
      <xdr:row>10</xdr:row>
      <xdr:rowOff>162757</xdr:rowOff>
    </xdr:to>
    <xdr:sp macro="" textlink="kpi!$I$8">
      <xdr:nvSpPr>
        <xdr:cNvPr id="21" name="TextBox 20">
          <a:extLst>
            <a:ext uri="{FF2B5EF4-FFF2-40B4-BE49-F238E27FC236}">
              <a16:creationId xmlns:a16="http://schemas.microsoft.com/office/drawing/2014/main" id="{74E159DD-491E-8E30-9BBA-F90869B14FEA}"/>
            </a:ext>
          </a:extLst>
        </xdr:cNvPr>
        <xdr:cNvSpPr txBox="1"/>
      </xdr:nvSpPr>
      <xdr:spPr>
        <a:xfrm>
          <a:off x="7657105" y="1644263"/>
          <a:ext cx="1844040" cy="373798"/>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962AC3-F2D1-4CF7-BF76-B69DBFEC21CE}" type="TxLink">
            <a:rPr lang="en-US" sz="3200" b="1" i="0" u="none" strike="noStrike" kern="1200">
              <a:solidFill>
                <a:schemeClr val="bg1"/>
              </a:solidFill>
              <a:latin typeface="Calibri"/>
              <a:ea typeface="Calibri"/>
              <a:cs typeface="Calibri"/>
            </a:rPr>
            <a:pPr marL="0" indent="0" algn="ctr"/>
            <a:t>14608467</a:t>
          </a:fld>
          <a:endParaRPr lang="en-IN" sz="3200" b="1" i="0" u="none" strike="noStrike" kern="1200">
            <a:solidFill>
              <a:schemeClr val="bg1"/>
            </a:solidFill>
            <a:latin typeface="Calibri"/>
            <a:ea typeface="Calibri"/>
            <a:cs typeface="Calibri"/>
          </a:endParaRPr>
        </a:p>
      </xdr:txBody>
    </xdr:sp>
    <xdr:clientData/>
  </xdr:twoCellAnchor>
  <xdr:twoCellAnchor>
    <xdr:from>
      <xdr:col>10</xdr:col>
      <xdr:colOff>288745</xdr:colOff>
      <xdr:row>4</xdr:row>
      <xdr:rowOff>107291</xdr:rowOff>
    </xdr:from>
    <xdr:to>
      <xdr:col>12</xdr:col>
      <xdr:colOff>445478</xdr:colOff>
      <xdr:row>12</xdr:row>
      <xdr:rowOff>0</xdr:rowOff>
    </xdr:to>
    <xdr:graphicFrame macro="">
      <xdr:nvGraphicFramePr>
        <xdr:cNvPr id="22" name="Chart 21">
          <a:extLst>
            <a:ext uri="{FF2B5EF4-FFF2-40B4-BE49-F238E27FC236}">
              <a16:creationId xmlns:a16="http://schemas.microsoft.com/office/drawing/2014/main" id="{277D866A-F3AE-4DCC-991B-57CAF539E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426720</xdr:colOff>
      <xdr:row>11</xdr:row>
      <xdr:rowOff>91440</xdr:rowOff>
    </xdr:from>
    <xdr:to>
      <xdr:col>12</xdr:col>
      <xdr:colOff>266700</xdr:colOff>
      <xdr:row>27</xdr:row>
      <xdr:rowOff>91440</xdr:rowOff>
    </xdr:to>
    <xdr:sp macro="" textlink="">
      <xdr:nvSpPr>
        <xdr:cNvPr id="23" name="Rectangle 22">
          <a:extLst>
            <a:ext uri="{FF2B5EF4-FFF2-40B4-BE49-F238E27FC236}">
              <a16:creationId xmlns:a16="http://schemas.microsoft.com/office/drawing/2014/main" id="{3AFDB3D7-A445-C8BE-685B-451384C52296}"/>
            </a:ext>
          </a:extLst>
        </xdr:cNvPr>
        <xdr:cNvSpPr/>
      </xdr:nvSpPr>
      <xdr:spPr>
        <a:xfrm>
          <a:off x="1036320" y="2103120"/>
          <a:ext cx="6545580" cy="2926080"/>
        </a:xfrm>
        <a:prstGeom prst="rect">
          <a:avLst/>
        </a:prstGeom>
        <a:solidFill>
          <a:srgbClr val="F9F9F9"/>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2400" b="1" kern="1200"/>
        </a:p>
      </xdr:txBody>
    </xdr:sp>
    <xdr:clientData/>
  </xdr:twoCellAnchor>
  <xdr:twoCellAnchor>
    <xdr:from>
      <xdr:col>1</xdr:col>
      <xdr:colOff>455883</xdr:colOff>
      <xdr:row>11</xdr:row>
      <xdr:rowOff>140735</xdr:rowOff>
    </xdr:from>
    <xdr:to>
      <xdr:col>12</xdr:col>
      <xdr:colOff>143463</xdr:colOff>
      <xdr:row>26</xdr:row>
      <xdr:rowOff>117875</xdr:rowOff>
    </xdr:to>
    <xdr:graphicFrame macro="">
      <xdr:nvGraphicFramePr>
        <xdr:cNvPr id="24" name="Chart 23">
          <a:extLst>
            <a:ext uri="{FF2B5EF4-FFF2-40B4-BE49-F238E27FC236}">
              <a16:creationId xmlns:a16="http://schemas.microsoft.com/office/drawing/2014/main" id="{355EC51E-2214-4AB2-B9FC-E75AF84FD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297180</xdr:colOff>
      <xdr:row>11</xdr:row>
      <xdr:rowOff>99060</xdr:rowOff>
    </xdr:from>
    <xdr:to>
      <xdr:col>17</xdr:col>
      <xdr:colOff>495300</xdr:colOff>
      <xdr:row>27</xdr:row>
      <xdr:rowOff>91440</xdr:rowOff>
    </xdr:to>
    <xdr:sp macro="" textlink="">
      <xdr:nvSpPr>
        <xdr:cNvPr id="25" name="Rectangle 24">
          <a:extLst>
            <a:ext uri="{FF2B5EF4-FFF2-40B4-BE49-F238E27FC236}">
              <a16:creationId xmlns:a16="http://schemas.microsoft.com/office/drawing/2014/main" id="{6BB655A5-7EFF-47C6-F5DF-EC10DC8CFEF8}"/>
            </a:ext>
          </a:extLst>
        </xdr:cNvPr>
        <xdr:cNvSpPr/>
      </xdr:nvSpPr>
      <xdr:spPr>
        <a:xfrm>
          <a:off x="7612380" y="2110740"/>
          <a:ext cx="3246120" cy="2918460"/>
        </a:xfrm>
        <a:prstGeom prst="rect">
          <a:avLst/>
        </a:prstGeom>
        <a:solidFill>
          <a:srgbClr val="F9F9F9"/>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3200" b="1" kern="1200">
              <a:solidFill>
                <a:schemeClr val="dk1"/>
              </a:solidFill>
              <a:latin typeface="+mn-lt"/>
              <a:ea typeface="+mn-ea"/>
              <a:cs typeface="+mn-cs"/>
            </a:rPr>
            <a:t>Prodcut Sale</a:t>
          </a:r>
        </a:p>
      </xdr:txBody>
    </xdr:sp>
    <xdr:clientData/>
  </xdr:twoCellAnchor>
  <xdr:twoCellAnchor>
    <xdr:from>
      <xdr:col>12</xdr:col>
      <xdr:colOff>335281</xdr:colOff>
      <xdr:row>16</xdr:row>
      <xdr:rowOff>30480</xdr:rowOff>
    </xdr:from>
    <xdr:to>
      <xdr:col>17</xdr:col>
      <xdr:colOff>426721</xdr:colOff>
      <xdr:row>27</xdr:row>
      <xdr:rowOff>15240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FBC698BD-CAC1-4F5D-9761-D429BF9757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650481" y="2956560"/>
              <a:ext cx="3139440" cy="1996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518161</xdr:colOff>
      <xdr:row>10</xdr:row>
      <xdr:rowOff>91441</xdr:rowOff>
    </xdr:from>
    <xdr:to>
      <xdr:col>18</xdr:col>
      <xdr:colOff>601980</xdr:colOff>
      <xdr:row>17</xdr:row>
      <xdr:rowOff>76200</xdr:rowOff>
    </xdr:to>
    <xdr:graphicFrame macro="">
      <xdr:nvGraphicFramePr>
        <xdr:cNvPr id="27" name="Chart 26">
          <a:extLst>
            <a:ext uri="{FF2B5EF4-FFF2-40B4-BE49-F238E27FC236}">
              <a16:creationId xmlns:a16="http://schemas.microsoft.com/office/drawing/2014/main" id="{8F4FFC33-BBF2-4016-B48A-843CA9CEC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571500</xdr:colOff>
      <xdr:row>0</xdr:row>
      <xdr:rowOff>30480</xdr:rowOff>
    </xdr:from>
    <xdr:to>
      <xdr:col>23</xdr:col>
      <xdr:colOff>388620</xdr:colOff>
      <xdr:row>27</xdr:row>
      <xdr:rowOff>106680</xdr:rowOff>
    </xdr:to>
    <xdr:sp macro="" textlink="">
      <xdr:nvSpPr>
        <xdr:cNvPr id="29" name="Rectangle 28">
          <a:extLst>
            <a:ext uri="{FF2B5EF4-FFF2-40B4-BE49-F238E27FC236}">
              <a16:creationId xmlns:a16="http://schemas.microsoft.com/office/drawing/2014/main" id="{F80552C4-8B37-C107-89ED-B727E682DEFE}"/>
            </a:ext>
          </a:extLst>
        </xdr:cNvPr>
        <xdr:cNvSpPr/>
      </xdr:nvSpPr>
      <xdr:spPr>
        <a:xfrm>
          <a:off x="10934700" y="30480"/>
          <a:ext cx="3474720" cy="5013960"/>
        </a:xfrm>
        <a:prstGeom prst="rect">
          <a:avLst/>
        </a:prstGeom>
        <a:solidFill>
          <a:srgbClr val="F9F9F9"/>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3200" b="1" kern="1200">
              <a:solidFill>
                <a:schemeClr val="dk1"/>
              </a:solidFill>
              <a:latin typeface="+mn-lt"/>
              <a:ea typeface="+mn-ea"/>
              <a:cs typeface="+mn-cs"/>
            </a:rPr>
            <a:t>STATE</a:t>
          </a:r>
          <a:r>
            <a:rPr lang="en-IN" sz="3200" b="1" kern="1200" baseline="0">
              <a:solidFill>
                <a:schemeClr val="dk1"/>
              </a:solidFill>
              <a:latin typeface="+mn-lt"/>
              <a:ea typeface="+mn-ea"/>
              <a:cs typeface="+mn-cs"/>
            </a:rPr>
            <a:t> SALE</a:t>
          </a:r>
          <a:endParaRPr lang="en-IN" sz="3200" b="1" kern="1200">
            <a:solidFill>
              <a:schemeClr val="dk1"/>
            </a:solidFill>
            <a:latin typeface="+mn-lt"/>
            <a:ea typeface="+mn-ea"/>
            <a:cs typeface="+mn-cs"/>
          </a:endParaRPr>
        </a:p>
      </xdr:txBody>
    </xdr:sp>
    <xdr:clientData/>
  </xdr:twoCellAnchor>
  <xdr:twoCellAnchor>
    <xdr:from>
      <xdr:col>17</xdr:col>
      <xdr:colOff>594360</xdr:colOff>
      <xdr:row>2</xdr:row>
      <xdr:rowOff>167640</xdr:rowOff>
    </xdr:from>
    <xdr:to>
      <xdr:col>23</xdr:col>
      <xdr:colOff>370115</xdr:colOff>
      <xdr:row>28</xdr:row>
      <xdr:rowOff>15241</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91A123C1-06BF-48D4-AFDE-3B84A0906B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957560" y="533400"/>
              <a:ext cx="3433355" cy="46024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601980</xdr:colOff>
      <xdr:row>5</xdr:row>
      <xdr:rowOff>22860</xdr:rowOff>
    </xdr:from>
    <xdr:to>
      <xdr:col>18</xdr:col>
      <xdr:colOff>434340</xdr:colOff>
      <xdr:row>11</xdr:row>
      <xdr:rowOff>99103</xdr:rowOff>
    </xdr:to>
    <xdr:graphicFrame macro="">
      <xdr:nvGraphicFramePr>
        <xdr:cNvPr id="30" name="Chart 29">
          <a:extLst>
            <a:ext uri="{FF2B5EF4-FFF2-40B4-BE49-F238E27FC236}">
              <a16:creationId xmlns:a16="http://schemas.microsoft.com/office/drawing/2014/main" id="{AEEF3022-0912-4ED0-930D-7864BD91B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17584</xdr:colOff>
      <xdr:row>0</xdr:row>
      <xdr:rowOff>0</xdr:rowOff>
    </xdr:from>
    <xdr:to>
      <xdr:col>15</xdr:col>
      <xdr:colOff>317349</xdr:colOff>
      <xdr:row>6</xdr:row>
      <xdr:rowOff>82062</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A34C841D-0A14-6F3E-C232-0452E42827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584" y="0"/>
              <a:ext cx="13945427" cy="1172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82062</xdr:colOff>
      <xdr:row>14</xdr:row>
      <xdr:rowOff>164123</xdr:rowOff>
    </xdr:from>
    <xdr:to>
      <xdr:col>1</xdr:col>
      <xdr:colOff>4762</xdr:colOff>
      <xdr:row>16</xdr:row>
      <xdr:rowOff>119062</xdr:rowOff>
    </xdr:to>
    <xdr:sp macro="" textlink="$B$8">
      <xdr:nvSpPr>
        <xdr:cNvPr id="3" name="TextBox 2">
          <a:extLst>
            <a:ext uri="{FF2B5EF4-FFF2-40B4-BE49-F238E27FC236}">
              <a16:creationId xmlns:a16="http://schemas.microsoft.com/office/drawing/2014/main" id="{23477185-8E78-2B31-A452-E48BBBD7638C}"/>
            </a:ext>
          </a:extLst>
        </xdr:cNvPr>
        <xdr:cNvSpPr txBox="1"/>
      </xdr:nvSpPr>
      <xdr:spPr>
        <a:xfrm>
          <a:off x="82062" y="2697773"/>
          <a:ext cx="784713" cy="3168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491497-531B-43C1-B2C8-CB9DA54764FC}" type="TxLink">
            <a:rPr lang="en-US" sz="1100" b="0" i="0" u="none" strike="noStrike" kern="1200">
              <a:solidFill>
                <a:srgbClr val="000000"/>
              </a:solidFill>
              <a:latin typeface="Calibri"/>
              <a:ea typeface="Calibri"/>
              <a:cs typeface="Calibri"/>
            </a:rPr>
            <a:pPr/>
            <a:t>39668589</a:t>
          </a:fld>
          <a:endParaRPr lang="en-IN" sz="1100" kern="1200"/>
        </a:p>
      </xdr:txBody>
    </xdr:sp>
    <xdr:clientData/>
  </xdr:twoCellAnchor>
  <xdr:twoCellAnchor>
    <xdr:from>
      <xdr:col>0</xdr:col>
      <xdr:colOff>603973</xdr:colOff>
      <xdr:row>21</xdr:row>
      <xdr:rowOff>20782</xdr:rowOff>
    </xdr:from>
    <xdr:to>
      <xdr:col>1</xdr:col>
      <xdr:colOff>1199283</xdr:colOff>
      <xdr:row>25</xdr:row>
      <xdr:rowOff>120794</xdr:rowOff>
    </xdr:to>
    <xdr:graphicFrame macro="">
      <xdr:nvGraphicFramePr>
        <xdr:cNvPr id="4" name="Chart 3">
          <a:extLst>
            <a:ext uri="{FF2B5EF4-FFF2-40B4-BE49-F238E27FC236}">
              <a16:creationId xmlns:a16="http://schemas.microsoft.com/office/drawing/2014/main" id="{4A9DDC5C-A444-EAD9-83AD-8AEB8621A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34437</xdr:colOff>
      <xdr:row>14</xdr:row>
      <xdr:rowOff>164123</xdr:rowOff>
    </xdr:from>
    <xdr:to>
      <xdr:col>3</xdr:col>
      <xdr:colOff>819150</xdr:colOff>
      <xdr:row>16</xdr:row>
      <xdr:rowOff>119062</xdr:rowOff>
    </xdr:to>
    <xdr:sp macro="" textlink="$E$8">
      <xdr:nvSpPr>
        <xdr:cNvPr id="5" name="TextBox 4">
          <a:extLst>
            <a:ext uri="{FF2B5EF4-FFF2-40B4-BE49-F238E27FC236}">
              <a16:creationId xmlns:a16="http://schemas.microsoft.com/office/drawing/2014/main" id="{06EB0958-F3DC-395B-FCFE-7955FE9DC54E}"/>
            </a:ext>
          </a:extLst>
        </xdr:cNvPr>
        <xdr:cNvSpPr txBox="1"/>
      </xdr:nvSpPr>
      <xdr:spPr>
        <a:xfrm>
          <a:off x="3030050" y="2697773"/>
          <a:ext cx="784713" cy="3168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91ED95-DD07-4029-8640-383C30446789}" type="TxLink">
            <a:rPr lang="en-US" sz="1100" b="0" i="0" u="none" strike="noStrike" kern="1200">
              <a:solidFill>
                <a:srgbClr val="000000"/>
              </a:solidFill>
              <a:latin typeface="Calibri"/>
              <a:ea typeface="Calibri"/>
              <a:cs typeface="Calibri"/>
            </a:rPr>
            <a:pPr/>
            <a:t>25060122</a:t>
          </a:fld>
          <a:endParaRPr lang="en-IN" sz="1100" kern="1200"/>
        </a:p>
      </xdr:txBody>
    </xdr:sp>
    <xdr:clientData/>
  </xdr:twoCellAnchor>
  <xdr:twoCellAnchor>
    <xdr:from>
      <xdr:col>2</xdr:col>
      <xdr:colOff>857251</xdr:colOff>
      <xdr:row>13</xdr:row>
      <xdr:rowOff>1</xdr:rowOff>
    </xdr:from>
    <xdr:to>
      <xdr:col>5</xdr:col>
      <xdr:colOff>895351</xdr:colOff>
      <xdr:row>19</xdr:row>
      <xdr:rowOff>69056</xdr:rowOff>
    </xdr:to>
    <xdr:graphicFrame macro="">
      <xdr:nvGraphicFramePr>
        <xdr:cNvPr id="7" name="Chart 6">
          <a:extLst>
            <a:ext uri="{FF2B5EF4-FFF2-40B4-BE49-F238E27FC236}">
              <a16:creationId xmlns:a16="http://schemas.microsoft.com/office/drawing/2014/main" id="{8FB0BEA0-588C-5E7A-F70A-A8913980C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572600</xdr:colOff>
      <xdr:row>14</xdr:row>
      <xdr:rowOff>54586</xdr:rowOff>
    </xdr:from>
    <xdr:to>
      <xdr:col>7</xdr:col>
      <xdr:colOff>747713</xdr:colOff>
      <xdr:row>16</xdr:row>
      <xdr:rowOff>9525</xdr:rowOff>
    </xdr:to>
    <xdr:sp macro="" textlink="$I$8">
      <xdr:nvSpPr>
        <xdr:cNvPr id="8" name="TextBox 7">
          <a:extLst>
            <a:ext uri="{FF2B5EF4-FFF2-40B4-BE49-F238E27FC236}">
              <a16:creationId xmlns:a16="http://schemas.microsoft.com/office/drawing/2014/main" id="{79EFEE98-36A0-2C03-8182-3451853FF9C8}"/>
            </a:ext>
          </a:extLst>
        </xdr:cNvPr>
        <xdr:cNvSpPr txBox="1"/>
      </xdr:nvSpPr>
      <xdr:spPr>
        <a:xfrm>
          <a:off x="7097225" y="2588236"/>
          <a:ext cx="784713" cy="3168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DCD45D-F416-4F30-A58B-DA9C269C0D7D}" type="TxLink">
            <a:rPr lang="en-US" sz="1100" b="0" i="0" u="none" strike="noStrike" kern="1200">
              <a:solidFill>
                <a:srgbClr val="000000"/>
              </a:solidFill>
              <a:latin typeface="Calibri"/>
              <a:ea typeface="Calibri"/>
              <a:cs typeface="Calibri"/>
            </a:rPr>
            <a:pPr/>
            <a:t>14608467</a:t>
          </a:fld>
          <a:endParaRPr lang="en-IN" sz="1100" kern="1200"/>
        </a:p>
      </xdr:txBody>
    </xdr:sp>
    <xdr:clientData/>
  </xdr:twoCellAnchor>
  <xdr:twoCellAnchor>
    <xdr:from>
      <xdr:col>7</xdr:col>
      <xdr:colOff>438152</xdr:colOff>
      <xdr:row>13</xdr:row>
      <xdr:rowOff>71437</xdr:rowOff>
    </xdr:from>
    <xdr:to>
      <xdr:col>9</xdr:col>
      <xdr:colOff>219076</xdr:colOff>
      <xdr:row>19</xdr:row>
      <xdr:rowOff>50005</xdr:rowOff>
    </xdr:to>
    <xdr:graphicFrame macro="">
      <xdr:nvGraphicFramePr>
        <xdr:cNvPr id="9" name="Chart 8">
          <a:extLst>
            <a:ext uri="{FF2B5EF4-FFF2-40B4-BE49-F238E27FC236}">
              <a16:creationId xmlns:a16="http://schemas.microsoft.com/office/drawing/2014/main" id="{9D7D1422-D190-E0B4-87AF-44719C01E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14286</xdr:colOff>
      <xdr:row>22</xdr:row>
      <xdr:rowOff>85726</xdr:rowOff>
    </xdr:from>
    <xdr:to>
      <xdr:col>13</xdr:col>
      <xdr:colOff>428624</xdr:colOff>
      <xdr:row>30</xdr:row>
      <xdr:rowOff>123826</xdr:rowOff>
    </xdr:to>
    <xdr:graphicFrame macro="">
      <xdr:nvGraphicFramePr>
        <xdr:cNvPr id="11" name="Chart 10">
          <a:extLst>
            <a:ext uri="{FF2B5EF4-FFF2-40B4-BE49-F238E27FC236}">
              <a16:creationId xmlns:a16="http://schemas.microsoft.com/office/drawing/2014/main" id="{C8D05C38-6788-98D8-F3A4-6B79FEAA8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184640</xdr:colOff>
      <xdr:row>36</xdr:row>
      <xdr:rowOff>146539</xdr:rowOff>
    </xdr:from>
    <xdr:to>
      <xdr:col>16</xdr:col>
      <xdr:colOff>797168</xdr:colOff>
      <xdr:row>47</xdr:row>
      <xdr:rowOff>46891</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6260D00C-8E14-14D9-2C58-791D07748B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767040" y="6730219"/>
              <a:ext cx="3523368" cy="19120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284285</xdr:colOff>
      <xdr:row>37</xdr:row>
      <xdr:rowOff>11722</xdr:rowOff>
    </xdr:from>
    <xdr:to>
      <xdr:col>19</xdr:col>
      <xdr:colOff>756139</xdr:colOff>
      <xdr:row>45</xdr:row>
      <xdr:rowOff>146538</xdr:rowOff>
    </xdr:to>
    <xdr:graphicFrame macro="">
      <xdr:nvGraphicFramePr>
        <xdr:cNvPr id="13" name="Chart 12">
          <a:extLst>
            <a:ext uri="{FF2B5EF4-FFF2-40B4-BE49-F238E27FC236}">
              <a16:creationId xmlns:a16="http://schemas.microsoft.com/office/drawing/2014/main" id="{C493D497-B305-9609-73B8-CDAFE4E96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726412</xdr:colOff>
      <xdr:row>31</xdr:row>
      <xdr:rowOff>119743</xdr:rowOff>
    </xdr:from>
    <xdr:to>
      <xdr:col>27</xdr:col>
      <xdr:colOff>119741</xdr:colOff>
      <xdr:row>48</xdr:row>
      <xdr:rowOff>98808</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8F98EB97-FEBA-28F1-6A52-ED547E60C6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823912" y="5789023"/>
              <a:ext cx="4826389" cy="3088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616980</xdr:colOff>
      <xdr:row>331</xdr:row>
      <xdr:rowOff>0</xdr:rowOff>
    </xdr:from>
    <xdr:to>
      <xdr:col>9</xdr:col>
      <xdr:colOff>635700</xdr:colOff>
      <xdr:row>331</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4321ADD-3153-4BE9-BD34-8DD27FFDC335}"/>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twoCellAnchor>
  <xdr:oneCellAnchor>
    <xdr:from>
      <xdr:col>9</xdr:col>
      <xdr:colOff>616980</xdr:colOff>
      <xdr:row>662</xdr:row>
      <xdr:rowOff>0</xdr:rowOff>
    </xdr:from>
    <xdr:ext cx="18720"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E9567DBA-D132-4BA5-8671-128FD4822014}"/>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oneCellAnchor>
  <xdr:oneCellAnchor>
    <xdr:from>
      <xdr:col>9</xdr:col>
      <xdr:colOff>616980</xdr:colOff>
      <xdr:row>993</xdr:row>
      <xdr:rowOff>0</xdr:rowOff>
    </xdr:from>
    <xdr:ext cx="18720"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C60A4274-82C1-470F-96B5-5CB1585038AE}"/>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456360</xdr:colOff>
      <xdr:row>2</xdr:row>
      <xdr:rowOff>122040</xdr:rowOff>
    </xdr:from>
    <xdr:to>
      <xdr:col>1</xdr:col>
      <xdr:colOff>456720</xdr:colOff>
      <xdr:row>2</xdr:row>
      <xdr:rowOff>122400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9" name="Ink 18">
              <a:extLst>
                <a:ext uri="{FF2B5EF4-FFF2-40B4-BE49-F238E27FC236}">
                  <a16:creationId xmlns:a16="http://schemas.microsoft.com/office/drawing/2014/main" id="{F17575D6-235B-6CF2-20A7-5C87EF16C6E1}"/>
                </a:ext>
              </a:extLst>
            </xdr14:cNvPr>
            <xdr14:cNvContentPartPr/>
          </xdr14:nvContentPartPr>
          <xdr14:nvPr macro=""/>
          <xdr14:xfrm>
            <a:off x="1065960" y="487800"/>
            <a:ext cx="360" cy="360"/>
          </xdr14:xfrm>
        </xdr:contentPart>
      </mc:Choice>
      <mc:Fallback xmlns="">
        <xdr:pic>
          <xdr:nvPicPr>
            <xdr:cNvPr id="19" name="Ink 18">
              <a:extLst>
                <a:ext uri="{FF2B5EF4-FFF2-40B4-BE49-F238E27FC236}">
                  <a16:creationId xmlns:a16="http://schemas.microsoft.com/office/drawing/2014/main" id="{F17575D6-235B-6CF2-20A7-5C87EF16C6E1}"/>
                </a:ext>
              </a:extLst>
            </xdr:cNvPr>
            <xdr:cNvPicPr/>
          </xdr:nvPicPr>
          <xdr:blipFill>
            <a:blip xmlns:r="http://schemas.openxmlformats.org/officeDocument/2006/relationships" r:embed="rId2"/>
            <a:stretch>
              <a:fillRect/>
            </a:stretch>
          </xdr:blipFill>
          <xdr:spPr>
            <a:xfrm>
              <a:off x="1048320" y="469800"/>
              <a:ext cx="36000" cy="36000"/>
            </a:xfrm>
            <a:prstGeom prst="rect">
              <a:avLst/>
            </a:prstGeom>
          </xdr:spPr>
        </xdr:pic>
      </mc:Fallback>
    </mc:AlternateContent>
    <xdr:clientData/>
  </xdr:twoCellAnchor>
  <xdr:twoCellAnchor editAs="oneCell">
    <xdr:from>
      <xdr:col>0</xdr:col>
      <xdr:colOff>181440</xdr:colOff>
      <xdr:row>1</xdr:row>
      <xdr:rowOff>77760</xdr:rowOff>
    </xdr:from>
    <xdr:to>
      <xdr:col>0</xdr:col>
      <xdr:colOff>554760</xdr:colOff>
      <xdr:row>4</xdr:row>
      <xdr:rowOff>77040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4" name="Ink 23">
              <a:extLst>
                <a:ext uri="{FF2B5EF4-FFF2-40B4-BE49-F238E27FC236}">
                  <a16:creationId xmlns:a16="http://schemas.microsoft.com/office/drawing/2014/main" id="{73A7D612-B7A4-8FFD-E726-037DB2A04261}"/>
                </a:ext>
              </a:extLst>
            </xdr14:cNvPr>
            <xdr14:cNvContentPartPr/>
          </xdr14:nvContentPartPr>
          <xdr14:nvPr macro=""/>
          <xdr14:xfrm>
            <a:off x="181440" y="260640"/>
            <a:ext cx="373320" cy="547920"/>
          </xdr14:xfrm>
        </xdr:contentPart>
      </mc:Choice>
      <mc:Fallback xmlns="">
        <xdr:pic>
          <xdr:nvPicPr>
            <xdr:cNvPr id="24" name="Ink 23">
              <a:extLst>
                <a:ext uri="{FF2B5EF4-FFF2-40B4-BE49-F238E27FC236}">
                  <a16:creationId xmlns:a16="http://schemas.microsoft.com/office/drawing/2014/main" id="{73A7D612-B7A4-8FFD-E726-037DB2A04261}"/>
                </a:ext>
              </a:extLst>
            </xdr:cNvPr>
            <xdr:cNvPicPr/>
          </xdr:nvPicPr>
          <xdr:blipFill>
            <a:blip xmlns:r="http://schemas.openxmlformats.org/officeDocument/2006/relationships" r:embed="rId4"/>
            <a:stretch>
              <a:fillRect/>
            </a:stretch>
          </xdr:blipFill>
          <xdr:spPr>
            <a:xfrm>
              <a:off x="163800" y="242640"/>
              <a:ext cx="408960" cy="583560"/>
            </a:xfrm>
            <a:prstGeom prst="rect">
              <a:avLst/>
            </a:prstGeom>
          </xdr:spPr>
        </xdr:pic>
      </mc:Fallback>
    </mc:AlternateContent>
    <xdr:clientData/>
  </xdr:twoCellAnchor>
  <xdr:twoCellAnchor editAs="oneCell">
    <xdr:from>
      <xdr:col>1</xdr:col>
      <xdr:colOff>460320</xdr:colOff>
      <xdr:row>1</xdr:row>
      <xdr:rowOff>71280</xdr:rowOff>
    </xdr:from>
    <xdr:to>
      <xdr:col>2</xdr:col>
      <xdr:colOff>555240</xdr:colOff>
      <xdr:row>4</xdr:row>
      <xdr:rowOff>129240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0" name="Ink 29">
              <a:extLst>
                <a:ext uri="{FF2B5EF4-FFF2-40B4-BE49-F238E27FC236}">
                  <a16:creationId xmlns:a16="http://schemas.microsoft.com/office/drawing/2014/main" id="{24C3C1B3-D2C3-90CA-B788-FA460B1685DD}"/>
                </a:ext>
              </a:extLst>
            </xdr14:cNvPr>
            <xdr14:cNvContentPartPr/>
          </xdr14:nvContentPartPr>
          <xdr14:nvPr macro=""/>
          <xdr14:xfrm>
            <a:off x="1069920" y="254160"/>
            <a:ext cx="704520" cy="606600"/>
          </xdr14:xfrm>
        </xdr:contentPart>
      </mc:Choice>
      <mc:Fallback xmlns="">
        <xdr:pic>
          <xdr:nvPicPr>
            <xdr:cNvPr id="30" name="Ink 29">
              <a:extLst>
                <a:ext uri="{FF2B5EF4-FFF2-40B4-BE49-F238E27FC236}">
                  <a16:creationId xmlns:a16="http://schemas.microsoft.com/office/drawing/2014/main" id="{24C3C1B3-D2C3-90CA-B788-FA460B1685DD}"/>
                </a:ext>
              </a:extLst>
            </xdr:cNvPr>
            <xdr:cNvPicPr/>
          </xdr:nvPicPr>
          <xdr:blipFill>
            <a:blip xmlns:r="http://schemas.openxmlformats.org/officeDocument/2006/relationships" r:embed="rId6"/>
            <a:stretch>
              <a:fillRect/>
            </a:stretch>
          </xdr:blipFill>
          <xdr:spPr>
            <a:xfrm>
              <a:off x="1051929" y="236510"/>
              <a:ext cx="740142" cy="642261"/>
            </a:xfrm>
            <a:prstGeom prst="rect">
              <a:avLst/>
            </a:prstGeom>
          </xdr:spPr>
        </xdr:pic>
      </mc:Fallback>
    </mc:AlternateContent>
    <xdr:clientData/>
  </xdr:twoCellAnchor>
  <xdr:twoCellAnchor editAs="oneCell">
    <xdr:from>
      <xdr:col>3</xdr:col>
      <xdr:colOff>389880</xdr:colOff>
      <xdr:row>1</xdr:row>
      <xdr:rowOff>97560</xdr:rowOff>
    </xdr:from>
    <xdr:to>
      <xdr:col>5</xdr:col>
      <xdr:colOff>455160</xdr:colOff>
      <xdr:row>3</xdr:row>
      <xdr:rowOff>23040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6" name="Ink 35">
              <a:extLst>
                <a:ext uri="{FF2B5EF4-FFF2-40B4-BE49-F238E27FC236}">
                  <a16:creationId xmlns:a16="http://schemas.microsoft.com/office/drawing/2014/main" id="{08E7A453-8996-8BAB-DCE9-27D3A2ECCB8A}"/>
                </a:ext>
              </a:extLst>
            </xdr14:cNvPr>
            <xdr14:cNvContentPartPr/>
          </xdr14:nvContentPartPr>
          <xdr14:nvPr macro=""/>
          <xdr14:xfrm>
            <a:off x="2218680" y="280440"/>
            <a:ext cx="1284480" cy="291240"/>
          </xdr14:xfrm>
        </xdr:contentPart>
      </mc:Choice>
      <mc:Fallback xmlns="">
        <xdr:pic>
          <xdr:nvPicPr>
            <xdr:cNvPr id="36" name="Ink 35">
              <a:extLst>
                <a:ext uri="{FF2B5EF4-FFF2-40B4-BE49-F238E27FC236}">
                  <a16:creationId xmlns:a16="http://schemas.microsoft.com/office/drawing/2014/main" id="{08E7A453-8996-8BAB-DCE9-27D3A2ECCB8A}"/>
                </a:ext>
              </a:extLst>
            </xdr:cNvPr>
            <xdr:cNvPicPr/>
          </xdr:nvPicPr>
          <xdr:blipFill>
            <a:blip xmlns:r="http://schemas.openxmlformats.org/officeDocument/2006/relationships" r:embed="rId8"/>
            <a:stretch>
              <a:fillRect/>
            </a:stretch>
          </xdr:blipFill>
          <xdr:spPr>
            <a:xfrm>
              <a:off x="2200680" y="262462"/>
              <a:ext cx="1320120" cy="326836"/>
            </a:xfrm>
            <a:prstGeom prst="rect">
              <a:avLst/>
            </a:prstGeom>
          </xdr:spPr>
        </xdr:pic>
      </mc:Fallback>
    </mc:AlternateContent>
    <xdr:clientData/>
  </xdr:twoCellAnchor>
  <xdr:twoCellAnchor editAs="oneCell">
    <xdr:from>
      <xdr:col>11</xdr:col>
      <xdr:colOff>71760</xdr:colOff>
      <xdr:row>1</xdr:row>
      <xdr:rowOff>72720</xdr:rowOff>
    </xdr:from>
    <xdr:to>
      <xdr:col>11</xdr:col>
      <xdr:colOff>244920</xdr:colOff>
      <xdr:row>3</xdr:row>
      <xdr:rowOff>21240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46" name="Ink 45">
              <a:extLst>
                <a:ext uri="{FF2B5EF4-FFF2-40B4-BE49-F238E27FC236}">
                  <a16:creationId xmlns:a16="http://schemas.microsoft.com/office/drawing/2014/main" id="{C5753A27-20E7-0F1E-8DFD-EB2136C04C75}"/>
                </a:ext>
              </a:extLst>
            </xdr14:cNvPr>
            <xdr14:cNvContentPartPr/>
          </xdr14:nvContentPartPr>
          <xdr14:nvPr macro=""/>
          <xdr14:xfrm>
            <a:off x="6777360" y="255600"/>
            <a:ext cx="173160" cy="314280"/>
          </xdr14:xfrm>
        </xdr:contentPart>
      </mc:Choice>
      <mc:Fallback xmlns="">
        <xdr:pic>
          <xdr:nvPicPr>
            <xdr:cNvPr id="46" name="Ink 45">
              <a:extLst>
                <a:ext uri="{FF2B5EF4-FFF2-40B4-BE49-F238E27FC236}">
                  <a16:creationId xmlns:a16="http://schemas.microsoft.com/office/drawing/2014/main" id="{C5753A27-20E7-0F1E-8DFD-EB2136C04C75}"/>
                </a:ext>
              </a:extLst>
            </xdr:cNvPr>
            <xdr:cNvPicPr/>
          </xdr:nvPicPr>
          <xdr:blipFill>
            <a:blip xmlns:r="http://schemas.openxmlformats.org/officeDocument/2006/relationships" r:embed="rId10"/>
            <a:stretch>
              <a:fillRect/>
            </a:stretch>
          </xdr:blipFill>
          <xdr:spPr>
            <a:xfrm>
              <a:off x="6759360" y="237600"/>
              <a:ext cx="208800" cy="349920"/>
            </a:xfrm>
            <a:prstGeom prst="rect">
              <a:avLst/>
            </a:prstGeom>
          </xdr:spPr>
        </xdr:pic>
      </mc:Fallback>
    </mc:AlternateContent>
    <xdr:clientData/>
  </xdr:twoCellAnchor>
  <xdr:twoCellAnchor editAs="oneCell">
    <xdr:from>
      <xdr:col>11</xdr:col>
      <xdr:colOff>564240</xdr:colOff>
      <xdr:row>2</xdr:row>
      <xdr:rowOff>30960</xdr:rowOff>
    </xdr:from>
    <xdr:to>
      <xdr:col>12</xdr:col>
      <xdr:colOff>134280</xdr:colOff>
      <xdr:row>2</xdr:row>
      <xdr:rowOff>51840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47" name="Ink 46">
              <a:extLst>
                <a:ext uri="{FF2B5EF4-FFF2-40B4-BE49-F238E27FC236}">
                  <a16:creationId xmlns:a16="http://schemas.microsoft.com/office/drawing/2014/main" id="{814DEAD3-67A3-3FF3-D2A8-D7ABF7DE23DB}"/>
                </a:ext>
              </a:extLst>
            </xdr14:cNvPr>
            <xdr14:cNvContentPartPr/>
          </xdr14:nvContentPartPr>
          <xdr14:nvPr macro=""/>
          <xdr14:xfrm>
            <a:off x="7269840" y="396720"/>
            <a:ext cx="179640" cy="20880"/>
          </xdr14:xfrm>
        </xdr:contentPart>
      </mc:Choice>
      <mc:Fallback xmlns="">
        <xdr:pic>
          <xdr:nvPicPr>
            <xdr:cNvPr id="47" name="Ink 46">
              <a:extLst>
                <a:ext uri="{FF2B5EF4-FFF2-40B4-BE49-F238E27FC236}">
                  <a16:creationId xmlns:a16="http://schemas.microsoft.com/office/drawing/2014/main" id="{814DEAD3-67A3-3FF3-D2A8-D7ABF7DE23DB}"/>
                </a:ext>
              </a:extLst>
            </xdr:cNvPr>
            <xdr:cNvPicPr/>
          </xdr:nvPicPr>
          <xdr:blipFill>
            <a:blip xmlns:r="http://schemas.openxmlformats.org/officeDocument/2006/relationships" r:embed="rId12"/>
            <a:stretch>
              <a:fillRect/>
            </a:stretch>
          </xdr:blipFill>
          <xdr:spPr>
            <a:xfrm>
              <a:off x="7251840" y="378720"/>
              <a:ext cx="215280" cy="56520"/>
            </a:xfrm>
            <a:prstGeom prst="rect">
              <a:avLst/>
            </a:prstGeom>
          </xdr:spPr>
        </xdr:pic>
      </mc:Fallback>
    </mc:AlternateContent>
    <xdr:clientData/>
  </xdr:twoCellAnchor>
  <xdr:twoCellAnchor editAs="oneCell">
    <xdr:from>
      <xdr:col>9</xdr:col>
      <xdr:colOff>14760</xdr:colOff>
      <xdr:row>1</xdr:row>
      <xdr:rowOff>86040</xdr:rowOff>
    </xdr:from>
    <xdr:to>
      <xdr:col>10</xdr:col>
      <xdr:colOff>422880</xdr:colOff>
      <xdr:row>3</xdr:row>
      <xdr:rowOff>7560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8" name="Ink 47">
              <a:extLst>
                <a:ext uri="{FF2B5EF4-FFF2-40B4-BE49-F238E27FC236}">
                  <a16:creationId xmlns:a16="http://schemas.microsoft.com/office/drawing/2014/main" id="{238B0DDB-76E5-C8D7-7F11-143467A4381D}"/>
                </a:ext>
              </a:extLst>
            </xdr14:cNvPr>
            <xdr14:cNvContentPartPr/>
          </xdr14:nvContentPartPr>
          <xdr14:nvPr macro=""/>
          <xdr14:xfrm>
            <a:off x="5501160" y="268920"/>
            <a:ext cx="1017720" cy="287280"/>
          </xdr14:xfrm>
        </xdr:contentPart>
      </mc:Choice>
      <mc:Fallback xmlns="">
        <xdr:pic>
          <xdr:nvPicPr>
            <xdr:cNvPr id="48" name="Ink 47">
              <a:extLst>
                <a:ext uri="{FF2B5EF4-FFF2-40B4-BE49-F238E27FC236}">
                  <a16:creationId xmlns:a16="http://schemas.microsoft.com/office/drawing/2014/main" id="{238B0DDB-76E5-C8D7-7F11-143467A4381D}"/>
                </a:ext>
              </a:extLst>
            </xdr:cNvPr>
            <xdr:cNvPicPr/>
          </xdr:nvPicPr>
          <xdr:blipFill>
            <a:blip xmlns:r="http://schemas.openxmlformats.org/officeDocument/2006/relationships" r:embed="rId14"/>
            <a:stretch>
              <a:fillRect/>
            </a:stretch>
          </xdr:blipFill>
          <xdr:spPr>
            <a:xfrm>
              <a:off x="5483160" y="250943"/>
              <a:ext cx="1053360" cy="322875"/>
            </a:xfrm>
            <a:prstGeom prst="rect">
              <a:avLst/>
            </a:prstGeom>
          </xdr:spPr>
        </xdr:pic>
      </mc:Fallback>
    </mc:AlternateContent>
    <xdr:clientData/>
  </xdr:twoCellAnchor>
  <xdr:twoCellAnchor editAs="oneCell">
    <xdr:from>
      <xdr:col>6</xdr:col>
      <xdr:colOff>372240</xdr:colOff>
      <xdr:row>1</xdr:row>
      <xdr:rowOff>36360</xdr:rowOff>
    </xdr:from>
    <xdr:to>
      <xdr:col>8</xdr:col>
      <xdr:colOff>316560</xdr:colOff>
      <xdr:row>3</xdr:row>
      <xdr:rowOff>43200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49" name="Ink 48">
              <a:extLst>
                <a:ext uri="{FF2B5EF4-FFF2-40B4-BE49-F238E27FC236}">
                  <a16:creationId xmlns:a16="http://schemas.microsoft.com/office/drawing/2014/main" id="{4D3A5600-E0CC-3694-5E7C-A5D4CF1D4989}"/>
                </a:ext>
              </a:extLst>
            </xdr14:cNvPr>
            <xdr14:cNvContentPartPr/>
          </xdr14:nvContentPartPr>
          <xdr14:nvPr macro=""/>
          <xdr14:xfrm>
            <a:off x="4029840" y="219240"/>
            <a:ext cx="1163520" cy="372600"/>
          </xdr14:xfrm>
        </xdr:contentPart>
      </mc:Choice>
      <mc:Fallback xmlns="">
        <xdr:pic>
          <xdr:nvPicPr>
            <xdr:cNvPr id="49" name="Ink 48">
              <a:extLst>
                <a:ext uri="{FF2B5EF4-FFF2-40B4-BE49-F238E27FC236}">
                  <a16:creationId xmlns:a16="http://schemas.microsoft.com/office/drawing/2014/main" id="{4D3A5600-E0CC-3694-5E7C-A5D4CF1D4989}"/>
                </a:ext>
              </a:extLst>
            </xdr:cNvPr>
            <xdr:cNvPicPr/>
          </xdr:nvPicPr>
          <xdr:blipFill>
            <a:blip xmlns:r="http://schemas.openxmlformats.org/officeDocument/2006/relationships" r:embed="rId16"/>
            <a:stretch>
              <a:fillRect/>
            </a:stretch>
          </xdr:blipFill>
          <xdr:spPr>
            <a:xfrm>
              <a:off x="4012200" y="201257"/>
              <a:ext cx="1199160" cy="408206"/>
            </a:xfrm>
            <a:prstGeom prst="rect">
              <a:avLst/>
            </a:prstGeom>
          </xdr:spPr>
        </xdr:pic>
      </mc:Fallback>
    </mc:AlternateContent>
    <xdr:clientData/>
  </xdr:twoCellAnchor>
  <xdr:twoCellAnchor editAs="oneCell">
    <xdr:from>
      <xdr:col>2</xdr:col>
      <xdr:colOff>107400</xdr:colOff>
      <xdr:row>6</xdr:row>
      <xdr:rowOff>86760</xdr:rowOff>
    </xdr:from>
    <xdr:to>
      <xdr:col>3</xdr:col>
      <xdr:colOff>267480</xdr:colOff>
      <xdr:row>9</xdr:row>
      <xdr:rowOff>159840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65" name="Ink 64">
              <a:extLst>
                <a:ext uri="{FF2B5EF4-FFF2-40B4-BE49-F238E27FC236}">
                  <a16:creationId xmlns:a16="http://schemas.microsoft.com/office/drawing/2014/main" id="{837753AE-A5BF-EB1F-3E34-8013A6CE92CB}"/>
                </a:ext>
              </a:extLst>
            </xdr14:cNvPr>
            <xdr14:cNvContentPartPr/>
          </xdr14:nvContentPartPr>
          <xdr14:nvPr macro=""/>
          <xdr14:xfrm>
            <a:off x="1326600" y="1184040"/>
            <a:ext cx="769680" cy="621720"/>
          </xdr14:xfrm>
        </xdr:contentPart>
      </mc:Choice>
      <mc:Fallback xmlns="">
        <xdr:pic>
          <xdr:nvPicPr>
            <xdr:cNvPr id="65" name="Ink 64">
              <a:extLst>
                <a:ext uri="{FF2B5EF4-FFF2-40B4-BE49-F238E27FC236}">
                  <a16:creationId xmlns:a16="http://schemas.microsoft.com/office/drawing/2014/main" id="{837753AE-A5BF-EB1F-3E34-8013A6CE92CB}"/>
                </a:ext>
              </a:extLst>
            </xdr:cNvPr>
            <xdr:cNvPicPr/>
          </xdr:nvPicPr>
          <xdr:blipFill>
            <a:blip xmlns:r="http://schemas.openxmlformats.org/officeDocument/2006/relationships" r:embed="rId18"/>
            <a:stretch>
              <a:fillRect/>
            </a:stretch>
          </xdr:blipFill>
          <xdr:spPr>
            <a:xfrm>
              <a:off x="1308600" y="1166400"/>
              <a:ext cx="805320" cy="657360"/>
            </a:xfrm>
            <a:prstGeom prst="rect">
              <a:avLst/>
            </a:prstGeom>
          </xdr:spPr>
        </xdr:pic>
      </mc:Fallback>
    </mc:AlternateContent>
    <xdr:clientData/>
  </xdr:twoCellAnchor>
  <xdr:twoCellAnchor editAs="oneCell">
    <xdr:from>
      <xdr:col>0</xdr:col>
      <xdr:colOff>178200</xdr:colOff>
      <xdr:row>6</xdr:row>
      <xdr:rowOff>93600</xdr:rowOff>
    </xdr:from>
    <xdr:to>
      <xdr:col>0</xdr:col>
      <xdr:colOff>530280</xdr:colOff>
      <xdr:row>9</xdr:row>
      <xdr:rowOff>146520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66" name="Ink 65">
              <a:extLst>
                <a:ext uri="{FF2B5EF4-FFF2-40B4-BE49-F238E27FC236}">
                  <a16:creationId xmlns:a16="http://schemas.microsoft.com/office/drawing/2014/main" id="{C87DCFA7-4BCC-DBA9-BFC5-CF64C30E047B}"/>
                </a:ext>
              </a:extLst>
            </xdr14:cNvPr>
            <xdr14:cNvContentPartPr/>
          </xdr14:nvContentPartPr>
          <xdr14:nvPr macro=""/>
          <xdr14:xfrm>
            <a:off x="178200" y="1190880"/>
            <a:ext cx="352080" cy="601560"/>
          </xdr14:xfrm>
        </xdr:contentPart>
      </mc:Choice>
      <mc:Fallback xmlns="">
        <xdr:pic>
          <xdr:nvPicPr>
            <xdr:cNvPr id="66" name="Ink 65">
              <a:extLst>
                <a:ext uri="{FF2B5EF4-FFF2-40B4-BE49-F238E27FC236}">
                  <a16:creationId xmlns:a16="http://schemas.microsoft.com/office/drawing/2014/main" id="{C87DCFA7-4BCC-DBA9-BFC5-CF64C30E047B}"/>
                </a:ext>
              </a:extLst>
            </xdr:cNvPr>
            <xdr:cNvPicPr/>
          </xdr:nvPicPr>
          <xdr:blipFill>
            <a:blip xmlns:r="http://schemas.openxmlformats.org/officeDocument/2006/relationships" r:embed="rId20"/>
            <a:stretch>
              <a:fillRect/>
            </a:stretch>
          </xdr:blipFill>
          <xdr:spPr>
            <a:xfrm>
              <a:off x="160560" y="1173240"/>
              <a:ext cx="387720" cy="637200"/>
            </a:xfrm>
            <a:prstGeom prst="rect">
              <a:avLst/>
            </a:prstGeom>
          </xdr:spPr>
        </xdr:pic>
      </mc:Fallback>
    </mc:AlternateContent>
    <xdr:clientData/>
  </xdr:twoCellAnchor>
  <xdr:twoCellAnchor editAs="oneCell">
    <xdr:from>
      <xdr:col>9</xdr:col>
      <xdr:colOff>152280</xdr:colOff>
      <xdr:row>4</xdr:row>
      <xdr:rowOff>142920</xdr:rowOff>
    </xdr:from>
    <xdr:to>
      <xdr:col>9</xdr:col>
      <xdr:colOff>458640</xdr:colOff>
      <xdr:row>8</xdr:row>
      <xdr:rowOff>26280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68" name="Ink 67">
              <a:extLst>
                <a:ext uri="{FF2B5EF4-FFF2-40B4-BE49-F238E27FC236}">
                  <a16:creationId xmlns:a16="http://schemas.microsoft.com/office/drawing/2014/main" id="{70890964-0057-5AF3-D75B-18FD8C632B87}"/>
                </a:ext>
              </a:extLst>
            </xdr14:cNvPr>
            <xdr14:cNvContentPartPr/>
          </xdr14:nvContentPartPr>
          <xdr14:nvPr macro=""/>
          <xdr14:xfrm>
            <a:off x="5638680" y="874440"/>
            <a:ext cx="306360" cy="614880"/>
          </xdr14:xfrm>
        </xdr:contentPart>
      </mc:Choice>
      <mc:Fallback xmlns="">
        <xdr:pic>
          <xdr:nvPicPr>
            <xdr:cNvPr id="68" name="Ink 67">
              <a:extLst>
                <a:ext uri="{FF2B5EF4-FFF2-40B4-BE49-F238E27FC236}">
                  <a16:creationId xmlns:a16="http://schemas.microsoft.com/office/drawing/2014/main" id="{70890964-0057-5AF3-D75B-18FD8C632B87}"/>
                </a:ext>
              </a:extLst>
            </xdr:cNvPr>
            <xdr:cNvPicPr/>
          </xdr:nvPicPr>
          <xdr:blipFill>
            <a:blip xmlns:r="http://schemas.openxmlformats.org/officeDocument/2006/relationships" r:embed="rId22"/>
            <a:stretch>
              <a:fillRect/>
            </a:stretch>
          </xdr:blipFill>
          <xdr:spPr>
            <a:xfrm>
              <a:off x="5620680" y="856440"/>
              <a:ext cx="342000" cy="650520"/>
            </a:xfrm>
            <a:prstGeom prst="rect">
              <a:avLst/>
            </a:prstGeom>
          </xdr:spPr>
        </xdr:pic>
      </mc:Fallback>
    </mc:AlternateContent>
    <xdr:clientData/>
  </xdr:twoCellAnchor>
  <xdr:twoCellAnchor editAs="oneCell">
    <xdr:from>
      <xdr:col>10</xdr:col>
      <xdr:colOff>299760</xdr:colOff>
      <xdr:row>5</xdr:row>
      <xdr:rowOff>3960</xdr:rowOff>
    </xdr:from>
    <xdr:to>
      <xdr:col>11</xdr:col>
      <xdr:colOff>130800</xdr:colOff>
      <xdr:row>9</xdr:row>
      <xdr:rowOff>41760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71" name="Ink 70">
              <a:extLst>
                <a:ext uri="{FF2B5EF4-FFF2-40B4-BE49-F238E27FC236}">
                  <a16:creationId xmlns:a16="http://schemas.microsoft.com/office/drawing/2014/main" id="{B92C9C90-C7A0-1487-A6AA-B6280651F402}"/>
                </a:ext>
              </a:extLst>
            </xdr14:cNvPr>
            <xdr14:cNvContentPartPr/>
          </xdr14:nvContentPartPr>
          <xdr14:nvPr macro=""/>
          <xdr14:xfrm>
            <a:off x="6395760" y="918360"/>
            <a:ext cx="440640" cy="769320"/>
          </xdr14:xfrm>
        </xdr:contentPart>
      </mc:Choice>
      <mc:Fallback xmlns="">
        <xdr:pic>
          <xdr:nvPicPr>
            <xdr:cNvPr id="71" name="Ink 70">
              <a:extLst>
                <a:ext uri="{FF2B5EF4-FFF2-40B4-BE49-F238E27FC236}">
                  <a16:creationId xmlns:a16="http://schemas.microsoft.com/office/drawing/2014/main" id="{B92C9C90-C7A0-1487-A6AA-B6280651F402}"/>
                </a:ext>
              </a:extLst>
            </xdr:cNvPr>
            <xdr:cNvPicPr/>
          </xdr:nvPicPr>
          <xdr:blipFill>
            <a:blip xmlns:r="http://schemas.openxmlformats.org/officeDocument/2006/relationships" r:embed="rId24"/>
            <a:stretch>
              <a:fillRect/>
            </a:stretch>
          </xdr:blipFill>
          <xdr:spPr>
            <a:xfrm>
              <a:off x="6378120" y="900720"/>
              <a:ext cx="476280" cy="804960"/>
            </a:xfrm>
            <a:prstGeom prst="rect">
              <a:avLst/>
            </a:prstGeom>
          </xdr:spPr>
        </xdr:pic>
      </mc:Fallback>
    </mc:AlternateContent>
    <xdr:clientData/>
  </xdr:twoCellAnchor>
  <xdr:twoCellAnchor editAs="oneCell">
    <xdr:from>
      <xdr:col>4</xdr:col>
      <xdr:colOff>331800</xdr:colOff>
      <xdr:row>6</xdr:row>
      <xdr:rowOff>28440</xdr:rowOff>
    </xdr:from>
    <xdr:to>
      <xdr:col>7</xdr:col>
      <xdr:colOff>411000</xdr:colOff>
      <xdr:row>9</xdr:row>
      <xdr:rowOff>19800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72" name="Ink 71">
              <a:extLst>
                <a:ext uri="{FF2B5EF4-FFF2-40B4-BE49-F238E27FC236}">
                  <a16:creationId xmlns:a16="http://schemas.microsoft.com/office/drawing/2014/main" id="{38D294B8-74FA-0FE8-52F9-09DF484227FE}"/>
                </a:ext>
              </a:extLst>
            </xdr14:cNvPr>
            <xdr14:cNvContentPartPr/>
          </xdr14:nvContentPartPr>
          <xdr14:nvPr macro=""/>
          <xdr14:xfrm>
            <a:off x="2770200" y="1125720"/>
            <a:ext cx="1908000" cy="540000"/>
          </xdr14:xfrm>
        </xdr:contentPart>
      </mc:Choice>
      <mc:Fallback xmlns="">
        <xdr:pic>
          <xdr:nvPicPr>
            <xdr:cNvPr id="72" name="Ink 71">
              <a:extLst>
                <a:ext uri="{FF2B5EF4-FFF2-40B4-BE49-F238E27FC236}">
                  <a16:creationId xmlns:a16="http://schemas.microsoft.com/office/drawing/2014/main" id="{38D294B8-74FA-0FE8-52F9-09DF484227FE}"/>
                </a:ext>
              </a:extLst>
            </xdr:cNvPr>
            <xdr:cNvPicPr/>
          </xdr:nvPicPr>
          <xdr:blipFill>
            <a:blip xmlns:r="http://schemas.openxmlformats.org/officeDocument/2006/relationships" r:embed="rId26"/>
            <a:stretch>
              <a:fillRect/>
            </a:stretch>
          </xdr:blipFill>
          <xdr:spPr>
            <a:xfrm>
              <a:off x="2752560" y="1107720"/>
              <a:ext cx="1943640" cy="575640"/>
            </a:xfrm>
            <a:prstGeom prst="rect">
              <a:avLst/>
            </a:prstGeom>
          </xdr:spPr>
        </xdr:pic>
      </mc:Fallback>
    </mc:AlternateContent>
    <xdr:clientData/>
  </xdr:twoCellAnchor>
  <xdr:twoCellAnchor editAs="oneCell">
    <xdr:from>
      <xdr:col>4</xdr:col>
      <xdr:colOff>341160</xdr:colOff>
      <xdr:row>9</xdr:row>
      <xdr:rowOff>132480</xdr:rowOff>
    </xdr:from>
    <xdr:to>
      <xdr:col>7</xdr:col>
      <xdr:colOff>108960</xdr:colOff>
      <xdr:row>14</xdr:row>
      <xdr:rowOff>77040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82" name="Ink 81">
              <a:extLst>
                <a:ext uri="{FF2B5EF4-FFF2-40B4-BE49-F238E27FC236}">
                  <a16:creationId xmlns:a16="http://schemas.microsoft.com/office/drawing/2014/main" id="{4B75713F-8D77-E3E2-81AD-A191F2B86598}"/>
                </a:ext>
              </a:extLst>
            </xdr14:cNvPr>
            <xdr14:cNvContentPartPr/>
          </xdr14:nvContentPartPr>
          <xdr14:nvPr macro=""/>
          <xdr14:xfrm>
            <a:off x="2779560" y="1778400"/>
            <a:ext cx="1596600" cy="858960"/>
          </xdr14:xfrm>
        </xdr:contentPart>
      </mc:Choice>
      <mc:Fallback xmlns="">
        <xdr:pic>
          <xdr:nvPicPr>
            <xdr:cNvPr id="82" name="Ink 81">
              <a:extLst>
                <a:ext uri="{FF2B5EF4-FFF2-40B4-BE49-F238E27FC236}">
                  <a16:creationId xmlns:a16="http://schemas.microsoft.com/office/drawing/2014/main" id="{4B75713F-8D77-E3E2-81AD-A191F2B86598}"/>
                </a:ext>
              </a:extLst>
            </xdr:cNvPr>
            <xdr:cNvPicPr/>
          </xdr:nvPicPr>
          <xdr:blipFill>
            <a:blip xmlns:r="http://schemas.openxmlformats.org/officeDocument/2006/relationships" r:embed="rId28"/>
            <a:stretch>
              <a:fillRect/>
            </a:stretch>
          </xdr:blipFill>
          <xdr:spPr>
            <a:xfrm>
              <a:off x="2761920" y="1760760"/>
              <a:ext cx="1632240" cy="894600"/>
            </a:xfrm>
            <a:prstGeom prst="rect">
              <a:avLst/>
            </a:prstGeom>
          </xdr:spPr>
        </xdr:pic>
      </mc:Fallback>
    </mc:AlternateContent>
    <xdr:clientData/>
  </xdr:twoCellAnchor>
  <xdr:twoCellAnchor editAs="oneCell">
    <xdr:from>
      <xdr:col>0</xdr:col>
      <xdr:colOff>126720</xdr:colOff>
      <xdr:row>18</xdr:row>
      <xdr:rowOff>121680</xdr:rowOff>
    </xdr:from>
    <xdr:to>
      <xdr:col>0</xdr:col>
      <xdr:colOff>465120</xdr:colOff>
      <xdr:row>21</xdr:row>
      <xdr:rowOff>50760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87" name="Ink 86">
              <a:extLst>
                <a:ext uri="{FF2B5EF4-FFF2-40B4-BE49-F238E27FC236}">
                  <a16:creationId xmlns:a16="http://schemas.microsoft.com/office/drawing/2014/main" id="{E202CC77-B6ED-9552-D608-B172ABB73D18}"/>
                </a:ext>
              </a:extLst>
            </xdr14:cNvPr>
            <xdr14:cNvContentPartPr/>
          </xdr14:nvContentPartPr>
          <xdr14:nvPr macro=""/>
          <xdr14:xfrm>
            <a:off x="126720" y="3413520"/>
            <a:ext cx="338400" cy="477720"/>
          </xdr14:xfrm>
        </xdr:contentPart>
      </mc:Choice>
      <mc:Fallback xmlns="">
        <xdr:pic>
          <xdr:nvPicPr>
            <xdr:cNvPr id="87" name="Ink 86">
              <a:extLst>
                <a:ext uri="{FF2B5EF4-FFF2-40B4-BE49-F238E27FC236}">
                  <a16:creationId xmlns:a16="http://schemas.microsoft.com/office/drawing/2014/main" id="{E202CC77-B6ED-9552-D608-B172ABB73D18}"/>
                </a:ext>
              </a:extLst>
            </xdr:cNvPr>
            <xdr:cNvPicPr/>
          </xdr:nvPicPr>
          <xdr:blipFill>
            <a:blip xmlns:r="http://schemas.openxmlformats.org/officeDocument/2006/relationships" r:embed="rId30"/>
            <a:stretch>
              <a:fillRect/>
            </a:stretch>
          </xdr:blipFill>
          <xdr:spPr>
            <a:xfrm>
              <a:off x="108701" y="3395880"/>
              <a:ext cx="374078" cy="513360"/>
            </a:xfrm>
            <a:prstGeom prst="rect">
              <a:avLst/>
            </a:prstGeom>
          </xdr:spPr>
        </xdr:pic>
      </mc:Fallback>
    </mc:AlternateContent>
    <xdr:clientData/>
  </xdr:twoCellAnchor>
  <xdr:twoCellAnchor editAs="oneCell">
    <xdr:from>
      <xdr:col>4</xdr:col>
      <xdr:colOff>222000</xdr:colOff>
      <xdr:row>18</xdr:row>
      <xdr:rowOff>22320</xdr:rowOff>
    </xdr:from>
    <xdr:to>
      <xdr:col>7</xdr:col>
      <xdr:colOff>97800</xdr:colOff>
      <xdr:row>19</xdr:row>
      <xdr:rowOff>99360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99" name="Ink 98">
              <a:extLst>
                <a:ext uri="{FF2B5EF4-FFF2-40B4-BE49-F238E27FC236}">
                  <a16:creationId xmlns:a16="http://schemas.microsoft.com/office/drawing/2014/main" id="{4C7077AE-E260-5779-1CD0-7C61ECC42B81}"/>
                </a:ext>
              </a:extLst>
            </xdr14:cNvPr>
            <xdr14:cNvContentPartPr/>
          </xdr14:nvContentPartPr>
          <xdr14:nvPr macro=""/>
          <xdr14:xfrm>
            <a:off x="2660400" y="3314160"/>
            <a:ext cx="1704600" cy="259920"/>
          </xdr14:xfrm>
        </xdr:contentPart>
      </mc:Choice>
      <mc:Fallback xmlns="">
        <xdr:pic>
          <xdr:nvPicPr>
            <xdr:cNvPr id="99" name="Ink 98">
              <a:extLst>
                <a:ext uri="{FF2B5EF4-FFF2-40B4-BE49-F238E27FC236}">
                  <a16:creationId xmlns:a16="http://schemas.microsoft.com/office/drawing/2014/main" id="{4C7077AE-E260-5779-1CD0-7C61ECC42B81}"/>
                </a:ext>
              </a:extLst>
            </xdr:cNvPr>
            <xdr:cNvPicPr/>
          </xdr:nvPicPr>
          <xdr:blipFill>
            <a:blip xmlns:r="http://schemas.openxmlformats.org/officeDocument/2006/relationships" r:embed="rId32"/>
            <a:stretch>
              <a:fillRect/>
            </a:stretch>
          </xdr:blipFill>
          <xdr:spPr>
            <a:xfrm>
              <a:off x="2642760" y="3296185"/>
              <a:ext cx="1740240" cy="295511"/>
            </a:xfrm>
            <a:prstGeom prst="rect">
              <a:avLst/>
            </a:prstGeom>
          </xdr:spPr>
        </xdr:pic>
      </mc:Fallback>
    </mc:AlternateContent>
    <xdr:clientData/>
  </xdr:twoCellAnchor>
  <xdr:twoCellAnchor editAs="oneCell">
    <xdr:from>
      <xdr:col>2</xdr:col>
      <xdr:colOff>23880</xdr:colOff>
      <xdr:row>18</xdr:row>
      <xdr:rowOff>115920</xdr:rowOff>
    </xdr:from>
    <xdr:to>
      <xdr:col>3</xdr:col>
      <xdr:colOff>346320</xdr:colOff>
      <xdr:row>20</xdr:row>
      <xdr:rowOff>29880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00" name="Ink 99">
              <a:extLst>
                <a:ext uri="{FF2B5EF4-FFF2-40B4-BE49-F238E27FC236}">
                  <a16:creationId xmlns:a16="http://schemas.microsoft.com/office/drawing/2014/main" id="{00ED1E5F-20B8-C63C-1C0E-52EF67D0CFB0}"/>
                </a:ext>
              </a:extLst>
            </xdr14:cNvPr>
            <xdr14:cNvContentPartPr/>
          </xdr14:nvContentPartPr>
          <xdr14:nvPr macro=""/>
          <xdr14:xfrm>
            <a:off x="1243080" y="3407760"/>
            <a:ext cx="932040" cy="279720"/>
          </xdr14:xfrm>
        </xdr:contentPart>
      </mc:Choice>
      <mc:Fallback xmlns="">
        <xdr:pic>
          <xdr:nvPicPr>
            <xdr:cNvPr id="100" name="Ink 99">
              <a:extLst>
                <a:ext uri="{FF2B5EF4-FFF2-40B4-BE49-F238E27FC236}">
                  <a16:creationId xmlns:a16="http://schemas.microsoft.com/office/drawing/2014/main" id="{00ED1E5F-20B8-C63C-1C0E-52EF67D0CFB0}"/>
                </a:ext>
              </a:extLst>
            </xdr:cNvPr>
            <xdr:cNvPicPr/>
          </xdr:nvPicPr>
          <xdr:blipFill>
            <a:blip xmlns:r="http://schemas.openxmlformats.org/officeDocument/2006/relationships" r:embed="rId34"/>
            <a:stretch>
              <a:fillRect/>
            </a:stretch>
          </xdr:blipFill>
          <xdr:spPr>
            <a:xfrm>
              <a:off x="1225080" y="3389760"/>
              <a:ext cx="967680" cy="315360"/>
            </a:xfrm>
            <a:prstGeom prst="rect">
              <a:avLst/>
            </a:prstGeom>
          </xdr:spPr>
        </xdr:pic>
      </mc:Fallback>
    </mc:AlternateContent>
    <xdr:clientData/>
  </xdr:twoCellAnchor>
  <xdr:twoCellAnchor editAs="oneCell">
    <xdr:from>
      <xdr:col>0</xdr:col>
      <xdr:colOff>262440</xdr:colOff>
      <xdr:row>23</xdr:row>
      <xdr:rowOff>96480</xdr:rowOff>
    </xdr:from>
    <xdr:to>
      <xdr:col>0</xdr:col>
      <xdr:colOff>592920</xdr:colOff>
      <xdr:row>26</xdr:row>
      <xdr:rowOff>95040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05" name="Ink 104">
              <a:extLst>
                <a:ext uri="{FF2B5EF4-FFF2-40B4-BE49-F238E27FC236}">
                  <a16:creationId xmlns:a16="http://schemas.microsoft.com/office/drawing/2014/main" id="{7CCC00A5-9A02-E235-FBF2-9B8EC3F104C3}"/>
                </a:ext>
              </a:extLst>
            </xdr14:cNvPr>
            <xdr14:cNvContentPartPr/>
          </xdr14:nvContentPartPr>
          <xdr14:nvPr macro=""/>
          <xdr14:xfrm>
            <a:off x="262440" y="4302720"/>
            <a:ext cx="330480" cy="547200"/>
          </xdr14:xfrm>
        </xdr:contentPart>
      </mc:Choice>
      <mc:Fallback xmlns="">
        <xdr:pic>
          <xdr:nvPicPr>
            <xdr:cNvPr id="105" name="Ink 104">
              <a:extLst>
                <a:ext uri="{FF2B5EF4-FFF2-40B4-BE49-F238E27FC236}">
                  <a16:creationId xmlns:a16="http://schemas.microsoft.com/office/drawing/2014/main" id="{7CCC00A5-9A02-E235-FBF2-9B8EC3F104C3}"/>
                </a:ext>
              </a:extLst>
            </xdr:cNvPr>
            <xdr:cNvPicPr/>
          </xdr:nvPicPr>
          <xdr:blipFill>
            <a:blip xmlns:r="http://schemas.openxmlformats.org/officeDocument/2006/relationships" r:embed="rId36"/>
            <a:stretch>
              <a:fillRect/>
            </a:stretch>
          </xdr:blipFill>
          <xdr:spPr>
            <a:xfrm>
              <a:off x="244440" y="4285080"/>
              <a:ext cx="366120" cy="582840"/>
            </a:xfrm>
            <a:prstGeom prst="rect">
              <a:avLst/>
            </a:prstGeom>
          </xdr:spPr>
        </xdr:pic>
      </mc:Fallback>
    </mc:AlternateContent>
    <xdr:clientData/>
  </xdr:twoCellAnchor>
  <xdr:twoCellAnchor editAs="oneCell">
    <xdr:from>
      <xdr:col>2</xdr:col>
      <xdr:colOff>225840</xdr:colOff>
      <xdr:row>23</xdr:row>
      <xdr:rowOff>106560</xdr:rowOff>
    </xdr:from>
    <xdr:to>
      <xdr:col>3</xdr:col>
      <xdr:colOff>199080</xdr:colOff>
      <xdr:row>25</xdr:row>
      <xdr:rowOff>108000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111" name="Ink 110">
              <a:extLst>
                <a:ext uri="{FF2B5EF4-FFF2-40B4-BE49-F238E27FC236}">
                  <a16:creationId xmlns:a16="http://schemas.microsoft.com/office/drawing/2014/main" id="{1FE242B3-9A52-62BD-37C0-6EB0948CFCD4}"/>
                </a:ext>
              </a:extLst>
            </xdr14:cNvPr>
            <xdr14:cNvContentPartPr/>
          </xdr14:nvContentPartPr>
          <xdr14:nvPr macro=""/>
          <xdr14:xfrm>
            <a:off x="1445040" y="4312800"/>
            <a:ext cx="582840" cy="367200"/>
          </xdr14:xfrm>
        </xdr:contentPart>
      </mc:Choice>
      <mc:Fallback xmlns="">
        <xdr:pic>
          <xdr:nvPicPr>
            <xdr:cNvPr id="111" name="Ink 110">
              <a:extLst>
                <a:ext uri="{FF2B5EF4-FFF2-40B4-BE49-F238E27FC236}">
                  <a16:creationId xmlns:a16="http://schemas.microsoft.com/office/drawing/2014/main" id="{1FE242B3-9A52-62BD-37C0-6EB0948CFCD4}"/>
                </a:ext>
              </a:extLst>
            </xdr:cNvPr>
            <xdr:cNvPicPr/>
          </xdr:nvPicPr>
          <xdr:blipFill>
            <a:blip xmlns:r="http://schemas.openxmlformats.org/officeDocument/2006/relationships" r:embed="rId38"/>
            <a:stretch>
              <a:fillRect/>
            </a:stretch>
          </xdr:blipFill>
          <xdr:spPr>
            <a:xfrm>
              <a:off x="1427040" y="4294800"/>
              <a:ext cx="618480" cy="402840"/>
            </a:xfrm>
            <a:prstGeom prst="rect">
              <a:avLst/>
            </a:prstGeom>
          </xdr:spPr>
        </xdr:pic>
      </mc:Fallback>
    </mc:AlternateContent>
    <xdr:clientData/>
  </xdr:twoCellAnchor>
  <xdr:twoCellAnchor editAs="oneCell">
    <xdr:from>
      <xdr:col>4</xdr:col>
      <xdr:colOff>110760</xdr:colOff>
      <xdr:row>24</xdr:row>
      <xdr:rowOff>38880</xdr:rowOff>
    </xdr:from>
    <xdr:to>
      <xdr:col>5</xdr:col>
      <xdr:colOff>483240</xdr:colOff>
      <xdr:row>26</xdr:row>
      <xdr:rowOff>82440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125" name="Ink 124">
              <a:extLst>
                <a:ext uri="{FF2B5EF4-FFF2-40B4-BE49-F238E27FC236}">
                  <a16:creationId xmlns:a16="http://schemas.microsoft.com/office/drawing/2014/main" id="{857DB818-9161-205F-7A64-2AB036DE49A7}"/>
                </a:ext>
              </a:extLst>
            </xdr14:cNvPr>
            <xdr14:cNvContentPartPr/>
          </xdr14:nvContentPartPr>
          <xdr14:nvPr macro=""/>
          <xdr14:xfrm>
            <a:off x="2549160" y="4428000"/>
            <a:ext cx="982080" cy="409320"/>
          </xdr14:xfrm>
        </xdr:contentPart>
      </mc:Choice>
      <mc:Fallback xmlns="">
        <xdr:pic>
          <xdr:nvPicPr>
            <xdr:cNvPr id="125" name="Ink 124">
              <a:extLst>
                <a:ext uri="{FF2B5EF4-FFF2-40B4-BE49-F238E27FC236}">
                  <a16:creationId xmlns:a16="http://schemas.microsoft.com/office/drawing/2014/main" id="{857DB818-9161-205F-7A64-2AB036DE49A7}"/>
                </a:ext>
              </a:extLst>
            </xdr:cNvPr>
            <xdr:cNvPicPr/>
          </xdr:nvPicPr>
          <xdr:blipFill>
            <a:blip xmlns:r="http://schemas.openxmlformats.org/officeDocument/2006/relationships" r:embed="rId40"/>
            <a:stretch>
              <a:fillRect/>
            </a:stretch>
          </xdr:blipFill>
          <xdr:spPr>
            <a:xfrm>
              <a:off x="2531160" y="4410000"/>
              <a:ext cx="1017720" cy="444960"/>
            </a:xfrm>
            <a:prstGeom prst="rect">
              <a:avLst/>
            </a:prstGeom>
          </xdr:spPr>
        </xdr:pic>
      </mc:Fallback>
    </mc:AlternateContent>
    <xdr:clientData/>
  </xdr:twoCellAnchor>
  <xdr:twoCellAnchor editAs="oneCell">
    <xdr:from>
      <xdr:col>6</xdr:col>
      <xdr:colOff>290160</xdr:colOff>
      <xdr:row>22</xdr:row>
      <xdr:rowOff>172440</xdr:rowOff>
    </xdr:from>
    <xdr:to>
      <xdr:col>15</xdr:col>
      <xdr:colOff>333360</xdr:colOff>
      <xdr:row>27</xdr:row>
      <xdr:rowOff>85320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133" name="Ink 132">
              <a:extLst>
                <a:ext uri="{FF2B5EF4-FFF2-40B4-BE49-F238E27FC236}">
                  <a16:creationId xmlns:a16="http://schemas.microsoft.com/office/drawing/2014/main" id="{E3B6715C-094E-918F-30FA-B6742E825492}"/>
                </a:ext>
              </a:extLst>
            </xdr14:cNvPr>
            <xdr14:cNvContentPartPr/>
          </xdr14:nvContentPartPr>
          <xdr14:nvPr macro=""/>
          <xdr14:xfrm>
            <a:off x="3947760" y="4195800"/>
            <a:ext cx="5529600" cy="827280"/>
          </xdr14:xfrm>
        </xdr:contentPart>
      </mc:Choice>
      <mc:Fallback xmlns="">
        <xdr:pic>
          <xdr:nvPicPr>
            <xdr:cNvPr id="133" name="Ink 132">
              <a:extLst>
                <a:ext uri="{FF2B5EF4-FFF2-40B4-BE49-F238E27FC236}">
                  <a16:creationId xmlns:a16="http://schemas.microsoft.com/office/drawing/2014/main" id="{E3B6715C-094E-918F-30FA-B6742E825492}"/>
                </a:ext>
              </a:extLst>
            </xdr:cNvPr>
            <xdr:cNvPicPr/>
          </xdr:nvPicPr>
          <xdr:blipFill>
            <a:blip xmlns:r="http://schemas.openxmlformats.org/officeDocument/2006/relationships" r:embed="rId42"/>
            <a:stretch>
              <a:fillRect/>
            </a:stretch>
          </xdr:blipFill>
          <xdr:spPr>
            <a:xfrm>
              <a:off x="3929759" y="4177800"/>
              <a:ext cx="5565242" cy="862920"/>
            </a:xfrm>
            <a:prstGeom prst="rect">
              <a:avLst/>
            </a:prstGeom>
          </xdr:spPr>
        </xdr:pic>
      </mc:Fallback>
    </mc:AlternateContent>
    <xdr:clientData/>
  </xdr:twoCellAnchor>
  <xdr:twoCellAnchor editAs="oneCell">
    <xdr:from>
      <xdr:col>16</xdr:col>
      <xdr:colOff>22560</xdr:colOff>
      <xdr:row>23</xdr:row>
      <xdr:rowOff>40320</xdr:rowOff>
    </xdr:from>
    <xdr:to>
      <xdr:col>18</xdr:col>
      <xdr:colOff>210600</xdr:colOff>
      <xdr:row>26</xdr:row>
      <xdr:rowOff>80280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137" name="Ink 136">
              <a:extLst>
                <a:ext uri="{FF2B5EF4-FFF2-40B4-BE49-F238E27FC236}">
                  <a16:creationId xmlns:a16="http://schemas.microsoft.com/office/drawing/2014/main" id="{E245B05B-AF58-C3D6-7AEA-4ED55585836D}"/>
                </a:ext>
              </a:extLst>
            </xdr14:cNvPr>
            <xdr14:cNvContentPartPr/>
          </xdr14:nvContentPartPr>
          <xdr14:nvPr macro=""/>
          <xdr14:xfrm>
            <a:off x="9776160" y="4246560"/>
            <a:ext cx="1407240" cy="588600"/>
          </xdr14:xfrm>
        </xdr:contentPart>
      </mc:Choice>
      <mc:Fallback xmlns="">
        <xdr:pic>
          <xdr:nvPicPr>
            <xdr:cNvPr id="137" name="Ink 136">
              <a:extLst>
                <a:ext uri="{FF2B5EF4-FFF2-40B4-BE49-F238E27FC236}">
                  <a16:creationId xmlns:a16="http://schemas.microsoft.com/office/drawing/2014/main" id="{E245B05B-AF58-C3D6-7AEA-4ED55585836D}"/>
                </a:ext>
              </a:extLst>
            </xdr:cNvPr>
            <xdr:cNvPicPr/>
          </xdr:nvPicPr>
          <xdr:blipFill>
            <a:blip xmlns:r="http://schemas.openxmlformats.org/officeDocument/2006/relationships" r:embed="rId44"/>
            <a:stretch>
              <a:fillRect/>
            </a:stretch>
          </xdr:blipFill>
          <xdr:spPr>
            <a:xfrm>
              <a:off x="9758520" y="4228560"/>
              <a:ext cx="1442880" cy="624240"/>
            </a:xfrm>
            <a:prstGeom prst="rect">
              <a:avLst/>
            </a:prstGeom>
          </xdr:spPr>
        </xdr:pic>
      </mc:Fallback>
    </mc:AlternateContent>
    <xdr:clientData/>
  </xdr:twoCellAnchor>
  <xdr:twoCellAnchor editAs="oneCell">
    <xdr:from>
      <xdr:col>7</xdr:col>
      <xdr:colOff>468600</xdr:colOff>
      <xdr:row>16</xdr:row>
      <xdr:rowOff>82440</xdr:rowOff>
    </xdr:from>
    <xdr:to>
      <xdr:col>16</xdr:col>
      <xdr:colOff>245760</xdr:colOff>
      <xdr:row>21</xdr:row>
      <xdr:rowOff>172800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138" name="Ink 137">
              <a:extLst>
                <a:ext uri="{FF2B5EF4-FFF2-40B4-BE49-F238E27FC236}">
                  <a16:creationId xmlns:a16="http://schemas.microsoft.com/office/drawing/2014/main" id="{2163A07F-82D9-7E64-3233-35FBF0573344}"/>
                </a:ext>
              </a:extLst>
            </xdr14:cNvPr>
            <xdr14:cNvContentPartPr/>
          </xdr14:nvContentPartPr>
          <xdr14:nvPr macro=""/>
          <xdr14:xfrm>
            <a:off x="4735800" y="3008520"/>
            <a:ext cx="5263560" cy="1004760"/>
          </xdr14:xfrm>
        </xdr:contentPart>
      </mc:Choice>
      <mc:Fallback xmlns="">
        <xdr:pic>
          <xdr:nvPicPr>
            <xdr:cNvPr id="138" name="Ink 137">
              <a:extLst>
                <a:ext uri="{FF2B5EF4-FFF2-40B4-BE49-F238E27FC236}">
                  <a16:creationId xmlns:a16="http://schemas.microsoft.com/office/drawing/2014/main" id="{2163A07F-82D9-7E64-3233-35FBF0573344}"/>
                </a:ext>
              </a:extLst>
            </xdr:cNvPr>
            <xdr:cNvPicPr/>
          </xdr:nvPicPr>
          <xdr:blipFill>
            <a:blip xmlns:r="http://schemas.openxmlformats.org/officeDocument/2006/relationships" r:embed="rId46"/>
            <a:stretch>
              <a:fillRect/>
            </a:stretch>
          </xdr:blipFill>
          <xdr:spPr>
            <a:xfrm>
              <a:off x="4717800" y="2990880"/>
              <a:ext cx="5299200" cy="1040400"/>
            </a:xfrm>
            <a:prstGeom prst="rect">
              <a:avLst/>
            </a:prstGeom>
          </xdr:spPr>
        </xdr:pic>
      </mc:Fallback>
    </mc:AlternateContent>
    <xdr:clientData/>
  </xdr:twoCellAnchor>
  <xdr:twoCellAnchor editAs="oneCell">
    <xdr:from>
      <xdr:col>0</xdr:col>
      <xdr:colOff>388800</xdr:colOff>
      <xdr:row>28</xdr:row>
      <xdr:rowOff>122760</xdr:rowOff>
    </xdr:from>
    <xdr:to>
      <xdr:col>1</xdr:col>
      <xdr:colOff>245040</xdr:colOff>
      <xdr:row>32</xdr:row>
      <xdr:rowOff>16920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64" name="Ink 163">
              <a:extLst>
                <a:ext uri="{FF2B5EF4-FFF2-40B4-BE49-F238E27FC236}">
                  <a16:creationId xmlns:a16="http://schemas.microsoft.com/office/drawing/2014/main" id="{80BD7ED3-CFF3-92D4-6F8C-9EBD957F3C16}"/>
                </a:ext>
              </a:extLst>
            </xdr14:cNvPr>
            <xdr14:cNvContentPartPr/>
          </xdr14:nvContentPartPr>
          <xdr14:nvPr macro=""/>
          <xdr14:xfrm>
            <a:off x="388800" y="5243400"/>
            <a:ext cx="465840" cy="625680"/>
          </xdr14:xfrm>
        </xdr:contentPart>
      </mc:Choice>
      <mc:Fallback xmlns="">
        <xdr:pic>
          <xdr:nvPicPr>
            <xdr:cNvPr id="164" name="Ink 163">
              <a:extLst>
                <a:ext uri="{FF2B5EF4-FFF2-40B4-BE49-F238E27FC236}">
                  <a16:creationId xmlns:a16="http://schemas.microsoft.com/office/drawing/2014/main" id="{80BD7ED3-CFF3-92D4-6F8C-9EBD957F3C16}"/>
                </a:ext>
              </a:extLst>
            </xdr:cNvPr>
            <xdr:cNvPicPr/>
          </xdr:nvPicPr>
          <xdr:blipFill>
            <a:blip xmlns:r="http://schemas.openxmlformats.org/officeDocument/2006/relationships" r:embed="rId48"/>
            <a:stretch>
              <a:fillRect/>
            </a:stretch>
          </xdr:blipFill>
          <xdr:spPr>
            <a:xfrm>
              <a:off x="371146" y="5225400"/>
              <a:ext cx="501508" cy="661320"/>
            </a:xfrm>
            <a:prstGeom prst="rect">
              <a:avLst/>
            </a:prstGeom>
          </xdr:spPr>
        </xdr:pic>
      </mc:Fallback>
    </mc:AlternateContent>
    <xdr:clientData/>
  </xdr:twoCellAnchor>
  <xdr:twoCellAnchor editAs="oneCell">
    <xdr:from>
      <xdr:col>2</xdr:col>
      <xdr:colOff>202800</xdr:colOff>
      <xdr:row>33</xdr:row>
      <xdr:rowOff>126360</xdr:rowOff>
    </xdr:from>
    <xdr:to>
      <xdr:col>12</xdr:col>
      <xdr:colOff>78480</xdr:colOff>
      <xdr:row>39</xdr:row>
      <xdr:rowOff>147600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187" name="Ink 186">
              <a:extLst>
                <a:ext uri="{FF2B5EF4-FFF2-40B4-BE49-F238E27FC236}">
                  <a16:creationId xmlns:a16="http://schemas.microsoft.com/office/drawing/2014/main" id="{57D5ADC0-2083-CA80-CFA4-6916545A3BD7}"/>
                </a:ext>
              </a:extLst>
            </xdr14:cNvPr>
            <xdr14:cNvContentPartPr/>
          </xdr14:nvContentPartPr>
          <xdr14:nvPr macro=""/>
          <xdr14:xfrm>
            <a:off x="1422000" y="6161400"/>
            <a:ext cx="5971680" cy="1118520"/>
          </xdr14:xfrm>
        </xdr:contentPart>
      </mc:Choice>
      <mc:Fallback xmlns="">
        <xdr:pic>
          <xdr:nvPicPr>
            <xdr:cNvPr id="187" name="Ink 186">
              <a:extLst>
                <a:ext uri="{FF2B5EF4-FFF2-40B4-BE49-F238E27FC236}">
                  <a16:creationId xmlns:a16="http://schemas.microsoft.com/office/drawing/2014/main" id="{57D5ADC0-2083-CA80-CFA4-6916545A3BD7}"/>
                </a:ext>
              </a:extLst>
            </xdr:cNvPr>
            <xdr:cNvPicPr/>
          </xdr:nvPicPr>
          <xdr:blipFill>
            <a:blip xmlns:r="http://schemas.openxmlformats.org/officeDocument/2006/relationships" r:embed="rId50"/>
            <a:stretch>
              <a:fillRect/>
            </a:stretch>
          </xdr:blipFill>
          <xdr:spPr>
            <a:xfrm>
              <a:off x="1404359" y="6143754"/>
              <a:ext cx="6007322" cy="1154171"/>
            </a:xfrm>
            <a:prstGeom prst="rect">
              <a:avLst/>
            </a:prstGeom>
          </xdr:spPr>
        </xdr:pic>
      </mc:Fallback>
    </mc:AlternateContent>
    <xdr:clientData/>
  </xdr:twoCellAnchor>
  <xdr:twoCellAnchor editAs="oneCell">
    <xdr:from>
      <xdr:col>0</xdr:col>
      <xdr:colOff>523080</xdr:colOff>
      <xdr:row>27</xdr:row>
      <xdr:rowOff>91080</xdr:rowOff>
    </xdr:from>
    <xdr:to>
      <xdr:col>14</xdr:col>
      <xdr:colOff>95520</xdr:colOff>
      <xdr:row>38</xdr:row>
      <xdr:rowOff>138600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191" name="Ink 190">
              <a:extLst>
                <a:ext uri="{FF2B5EF4-FFF2-40B4-BE49-F238E27FC236}">
                  <a16:creationId xmlns:a16="http://schemas.microsoft.com/office/drawing/2014/main" id="{16DF734E-AD30-2ECE-E6FA-F714510AAF34}"/>
                </a:ext>
              </a:extLst>
            </xdr14:cNvPr>
            <xdr14:cNvContentPartPr/>
          </xdr14:nvContentPartPr>
          <xdr14:nvPr macro=""/>
          <xdr14:xfrm>
            <a:off x="523080" y="5028840"/>
            <a:ext cx="8106840" cy="2059200"/>
          </xdr14:xfrm>
        </xdr:contentPart>
      </mc:Choice>
      <mc:Fallback xmlns="">
        <xdr:pic>
          <xdr:nvPicPr>
            <xdr:cNvPr id="191" name="Ink 190">
              <a:extLst>
                <a:ext uri="{FF2B5EF4-FFF2-40B4-BE49-F238E27FC236}">
                  <a16:creationId xmlns:a16="http://schemas.microsoft.com/office/drawing/2014/main" id="{16DF734E-AD30-2ECE-E6FA-F714510AAF34}"/>
                </a:ext>
              </a:extLst>
            </xdr:cNvPr>
            <xdr:cNvPicPr/>
          </xdr:nvPicPr>
          <xdr:blipFill>
            <a:blip xmlns:r="http://schemas.openxmlformats.org/officeDocument/2006/relationships" r:embed="rId52"/>
            <a:stretch>
              <a:fillRect/>
            </a:stretch>
          </xdr:blipFill>
          <xdr:spPr>
            <a:xfrm>
              <a:off x="505440" y="5010840"/>
              <a:ext cx="8142480" cy="2094840"/>
            </a:xfrm>
            <a:prstGeom prst="rect">
              <a:avLst/>
            </a:prstGeom>
          </xdr:spPr>
        </xdr:pic>
      </mc:Fallback>
    </mc:AlternateContent>
    <xdr:clientData/>
  </xdr:twoCellAnchor>
  <xdr:twoCellAnchor editAs="oneCell">
    <xdr:from>
      <xdr:col>1</xdr:col>
      <xdr:colOff>58560</xdr:colOff>
      <xdr:row>40</xdr:row>
      <xdr:rowOff>172080</xdr:rowOff>
    </xdr:from>
    <xdr:to>
      <xdr:col>1</xdr:col>
      <xdr:colOff>534840</xdr:colOff>
      <xdr:row>44</xdr:row>
      <xdr:rowOff>49320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00" name="Ink 199">
              <a:extLst>
                <a:ext uri="{FF2B5EF4-FFF2-40B4-BE49-F238E27FC236}">
                  <a16:creationId xmlns:a16="http://schemas.microsoft.com/office/drawing/2014/main" id="{01F609A3-EF88-D762-524E-951C73D01079}"/>
                </a:ext>
              </a:extLst>
            </xdr14:cNvPr>
            <xdr14:cNvContentPartPr/>
          </xdr14:nvContentPartPr>
          <xdr14:nvPr macro=""/>
          <xdr14:xfrm>
            <a:off x="668160" y="7487280"/>
            <a:ext cx="476280" cy="608760"/>
          </xdr14:xfrm>
        </xdr:contentPart>
      </mc:Choice>
      <mc:Fallback xmlns="">
        <xdr:pic>
          <xdr:nvPicPr>
            <xdr:cNvPr id="200" name="Ink 199">
              <a:extLst>
                <a:ext uri="{FF2B5EF4-FFF2-40B4-BE49-F238E27FC236}">
                  <a16:creationId xmlns:a16="http://schemas.microsoft.com/office/drawing/2014/main" id="{01F609A3-EF88-D762-524E-951C73D01079}"/>
                </a:ext>
              </a:extLst>
            </xdr:cNvPr>
            <xdr:cNvPicPr/>
          </xdr:nvPicPr>
          <xdr:blipFill>
            <a:blip xmlns:r="http://schemas.openxmlformats.org/officeDocument/2006/relationships" r:embed="rId54"/>
            <a:stretch>
              <a:fillRect/>
            </a:stretch>
          </xdr:blipFill>
          <xdr:spPr>
            <a:xfrm>
              <a:off x="650507" y="7469280"/>
              <a:ext cx="511947" cy="644400"/>
            </a:xfrm>
            <a:prstGeom prst="rect">
              <a:avLst/>
            </a:prstGeom>
          </xdr:spPr>
        </xdr:pic>
      </mc:Fallback>
    </mc:AlternateContent>
    <xdr:clientData/>
  </xdr:twoCellAnchor>
  <xdr:twoCellAnchor editAs="oneCell">
    <xdr:from>
      <xdr:col>5</xdr:col>
      <xdr:colOff>187680</xdr:colOff>
      <xdr:row>38</xdr:row>
      <xdr:rowOff>176760</xdr:rowOff>
    </xdr:from>
    <xdr:to>
      <xdr:col>8</xdr:col>
      <xdr:colOff>449400</xdr:colOff>
      <xdr:row>44</xdr:row>
      <xdr:rowOff>20520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10" name="Ink 209">
              <a:extLst>
                <a:ext uri="{FF2B5EF4-FFF2-40B4-BE49-F238E27FC236}">
                  <a16:creationId xmlns:a16="http://schemas.microsoft.com/office/drawing/2014/main" id="{7AE49E51-6D74-7D52-022C-D5EDA81750B1}"/>
                </a:ext>
              </a:extLst>
            </xdr14:cNvPr>
            <xdr14:cNvContentPartPr/>
          </xdr14:nvContentPartPr>
          <xdr14:nvPr macro=""/>
          <xdr14:xfrm>
            <a:off x="3235680" y="7126200"/>
            <a:ext cx="2090520" cy="941040"/>
          </xdr14:xfrm>
        </xdr:contentPart>
      </mc:Choice>
      <mc:Fallback xmlns="">
        <xdr:pic>
          <xdr:nvPicPr>
            <xdr:cNvPr id="210" name="Ink 209">
              <a:extLst>
                <a:ext uri="{FF2B5EF4-FFF2-40B4-BE49-F238E27FC236}">
                  <a16:creationId xmlns:a16="http://schemas.microsoft.com/office/drawing/2014/main" id="{7AE49E51-6D74-7D52-022C-D5EDA81750B1}"/>
                </a:ext>
              </a:extLst>
            </xdr:cNvPr>
            <xdr:cNvPicPr/>
          </xdr:nvPicPr>
          <xdr:blipFill>
            <a:blip xmlns:r="http://schemas.openxmlformats.org/officeDocument/2006/relationships" r:embed="rId56"/>
            <a:stretch>
              <a:fillRect/>
            </a:stretch>
          </xdr:blipFill>
          <xdr:spPr>
            <a:xfrm>
              <a:off x="3217680" y="7108200"/>
              <a:ext cx="2126160" cy="976680"/>
            </a:xfrm>
            <a:prstGeom prst="rect">
              <a:avLst/>
            </a:prstGeom>
          </xdr:spPr>
        </xdr:pic>
      </mc:Fallback>
    </mc:AlternateContent>
    <xdr:clientData/>
  </xdr:twoCellAnchor>
  <xdr:twoCellAnchor editAs="oneCell">
    <xdr:from>
      <xdr:col>3</xdr:col>
      <xdr:colOff>104400</xdr:colOff>
      <xdr:row>40</xdr:row>
      <xdr:rowOff>143640</xdr:rowOff>
    </xdr:from>
    <xdr:to>
      <xdr:col>4</xdr:col>
      <xdr:colOff>314880</xdr:colOff>
      <xdr:row>43</xdr:row>
      <xdr:rowOff>135000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211" name="Ink 210">
              <a:extLst>
                <a:ext uri="{FF2B5EF4-FFF2-40B4-BE49-F238E27FC236}">
                  <a16:creationId xmlns:a16="http://schemas.microsoft.com/office/drawing/2014/main" id="{6C6DFE3D-2F29-3D06-05CC-3D2C3AB07A56}"/>
                </a:ext>
              </a:extLst>
            </xdr14:cNvPr>
            <xdr14:cNvContentPartPr/>
          </xdr14:nvContentPartPr>
          <xdr14:nvPr macro=""/>
          <xdr14:xfrm>
            <a:off x="1933200" y="7458840"/>
            <a:ext cx="820080" cy="540000"/>
          </xdr14:xfrm>
        </xdr:contentPart>
      </mc:Choice>
      <mc:Fallback xmlns="">
        <xdr:pic>
          <xdr:nvPicPr>
            <xdr:cNvPr id="211" name="Ink 210">
              <a:extLst>
                <a:ext uri="{FF2B5EF4-FFF2-40B4-BE49-F238E27FC236}">
                  <a16:creationId xmlns:a16="http://schemas.microsoft.com/office/drawing/2014/main" id="{6C6DFE3D-2F29-3D06-05CC-3D2C3AB07A56}"/>
                </a:ext>
              </a:extLst>
            </xdr:cNvPr>
            <xdr:cNvPicPr/>
          </xdr:nvPicPr>
          <xdr:blipFill>
            <a:blip xmlns:r="http://schemas.openxmlformats.org/officeDocument/2006/relationships" r:embed="rId58"/>
            <a:stretch>
              <a:fillRect/>
            </a:stretch>
          </xdr:blipFill>
          <xdr:spPr>
            <a:xfrm>
              <a:off x="1915208" y="7441200"/>
              <a:ext cx="855704" cy="575640"/>
            </a:xfrm>
            <a:prstGeom prst="rect">
              <a:avLst/>
            </a:prstGeom>
          </xdr:spPr>
        </xdr:pic>
      </mc:Fallback>
    </mc:AlternateContent>
    <xdr:clientData/>
  </xdr:twoCellAnchor>
  <xdr:twoCellAnchor editAs="oneCell">
    <xdr:from>
      <xdr:col>0</xdr:col>
      <xdr:colOff>261000</xdr:colOff>
      <xdr:row>48</xdr:row>
      <xdr:rowOff>164160</xdr:rowOff>
    </xdr:from>
    <xdr:to>
      <xdr:col>4</xdr:col>
      <xdr:colOff>105000</xdr:colOff>
      <xdr:row>51</xdr:row>
      <xdr:rowOff>143640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231" name="Ink 230">
              <a:extLst>
                <a:ext uri="{FF2B5EF4-FFF2-40B4-BE49-F238E27FC236}">
                  <a16:creationId xmlns:a16="http://schemas.microsoft.com/office/drawing/2014/main" id="{5FD4FBD4-4ABD-63D5-2704-699A65FCFF30}"/>
                </a:ext>
              </a:extLst>
            </xdr14:cNvPr>
            <xdr14:cNvContentPartPr/>
          </xdr14:nvContentPartPr>
          <xdr14:nvPr macro=""/>
          <xdr14:xfrm>
            <a:off x="261000" y="8942400"/>
            <a:ext cx="2282400" cy="528120"/>
          </xdr14:xfrm>
        </xdr:contentPart>
      </mc:Choice>
      <mc:Fallback xmlns="">
        <xdr:pic>
          <xdr:nvPicPr>
            <xdr:cNvPr id="231" name="Ink 230">
              <a:extLst>
                <a:ext uri="{FF2B5EF4-FFF2-40B4-BE49-F238E27FC236}">
                  <a16:creationId xmlns:a16="http://schemas.microsoft.com/office/drawing/2014/main" id="{5FD4FBD4-4ABD-63D5-2704-699A65FCFF30}"/>
                </a:ext>
              </a:extLst>
            </xdr:cNvPr>
            <xdr:cNvPicPr/>
          </xdr:nvPicPr>
          <xdr:blipFill>
            <a:blip xmlns:r="http://schemas.openxmlformats.org/officeDocument/2006/relationships" r:embed="rId60"/>
            <a:stretch>
              <a:fillRect/>
            </a:stretch>
          </xdr:blipFill>
          <xdr:spPr>
            <a:xfrm>
              <a:off x="243000" y="8924760"/>
              <a:ext cx="2318040" cy="563760"/>
            </a:xfrm>
            <a:prstGeom prst="rect">
              <a:avLst/>
            </a:prstGeom>
          </xdr:spPr>
        </xdr:pic>
      </mc:Fallback>
    </mc:AlternateContent>
    <xdr:clientData/>
  </xdr:twoCellAnchor>
  <xdr:twoCellAnchor editAs="oneCell">
    <xdr:from>
      <xdr:col>5</xdr:col>
      <xdr:colOff>511680</xdr:colOff>
      <xdr:row>51</xdr:row>
      <xdr:rowOff>131040</xdr:rowOff>
    </xdr:from>
    <xdr:to>
      <xdr:col>8</xdr:col>
      <xdr:colOff>169320</xdr:colOff>
      <xdr:row>53</xdr:row>
      <xdr:rowOff>27720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232" name="Ink 231">
              <a:extLst>
                <a:ext uri="{FF2B5EF4-FFF2-40B4-BE49-F238E27FC236}">
                  <a16:creationId xmlns:a16="http://schemas.microsoft.com/office/drawing/2014/main" id="{967002BF-6FD3-DB58-0881-589B6F5C753F}"/>
                </a:ext>
              </a:extLst>
            </xdr14:cNvPr>
            <xdr14:cNvContentPartPr/>
          </xdr14:nvContentPartPr>
          <xdr14:nvPr macro=""/>
          <xdr14:xfrm>
            <a:off x="3559680" y="9457920"/>
            <a:ext cx="1486440" cy="262440"/>
          </xdr14:xfrm>
        </xdr:contentPart>
      </mc:Choice>
      <mc:Fallback xmlns="">
        <xdr:pic>
          <xdr:nvPicPr>
            <xdr:cNvPr id="232" name="Ink 231">
              <a:extLst>
                <a:ext uri="{FF2B5EF4-FFF2-40B4-BE49-F238E27FC236}">
                  <a16:creationId xmlns:a16="http://schemas.microsoft.com/office/drawing/2014/main" id="{967002BF-6FD3-DB58-0881-589B6F5C753F}"/>
                </a:ext>
              </a:extLst>
            </xdr:cNvPr>
            <xdr:cNvPicPr/>
          </xdr:nvPicPr>
          <xdr:blipFill>
            <a:blip xmlns:r="http://schemas.openxmlformats.org/officeDocument/2006/relationships" r:embed="rId62"/>
            <a:stretch>
              <a:fillRect/>
            </a:stretch>
          </xdr:blipFill>
          <xdr:spPr>
            <a:xfrm>
              <a:off x="3542040" y="9439920"/>
              <a:ext cx="1522080" cy="298080"/>
            </a:xfrm>
            <a:prstGeom prst="rect">
              <a:avLst/>
            </a:prstGeom>
          </xdr:spPr>
        </xdr:pic>
      </mc:Fallback>
    </mc:AlternateContent>
    <xdr:clientData/>
  </xdr:twoCellAnchor>
  <xdr:twoCellAnchor editAs="oneCell">
    <xdr:from>
      <xdr:col>12</xdr:col>
      <xdr:colOff>502200</xdr:colOff>
      <xdr:row>47</xdr:row>
      <xdr:rowOff>86400</xdr:rowOff>
    </xdr:from>
    <xdr:to>
      <xdr:col>16</xdr:col>
      <xdr:colOff>122280</xdr:colOff>
      <xdr:row>49</xdr:row>
      <xdr:rowOff>125640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244" name="Ink 243">
              <a:extLst>
                <a:ext uri="{FF2B5EF4-FFF2-40B4-BE49-F238E27FC236}">
                  <a16:creationId xmlns:a16="http://schemas.microsoft.com/office/drawing/2014/main" id="{5BE162A9-5312-01E2-A63B-0E4EA03E1106}"/>
                </a:ext>
              </a:extLst>
            </xdr14:cNvPr>
            <xdr14:cNvContentPartPr/>
          </xdr14:nvContentPartPr>
          <xdr14:nvPr macro=""/>
          <xdr14:xfrm>
            <a:off x="7817400" y="8681760"/>
            <a:ext cx="2058480" cy="405000"/>
          </xdr14:xfrm>
        </xdr:contentPart>
      </mc:Choice>
      <mc:Fallback xmlns="">
        <xdr:pic>
          <xdr:nvPicPr>
            <xdr:cNvPr id="244" name="Ink 243">
              <a:extLst>
                <a:ext uri="{FF2B5EF4-FFF2-40B4-BE49-F238E27FC236}">
                  <a16:creationId xmlns:a16="http://schemas.microsoft.com/office/drawing/2014/main" id="{5BE162A9-5312-01E2-A63B-0E4EA03E1106}"/>
                </a:ext>
              </a:extLst>
            </xdr:cNvPr>
            <xdr:cNvPicPr/>
          </xdr:nvPicPr>
          <xdr:blipFill>
            <a:blip xmlns:r="http://schemas.openxmlformats.org/officeDocument/2006/relationships" r:embed="rId64"/>
            <a:stretch>
              <a:fillRect/>
            </a:stretch>
          </xdr:blipFill>
          <xdr:spPr>
            <a:xfrm>
              <a:off x="7799757" y="8663760"/>
              <a:ext cx="2094126" cy="440640"/>
            </a:xfrm>
            <a:prstGeom prst="rect">
              <a:avLst/>
            </a:prstGeom>
          </xdr:spPr>
        </xdr:pic>
      </mc:Fallback>
    </mc:AlternateContent>
    <xdr:clientData/>
  </xdr:twoCellAnchor>
  <xdr:twoCellAnchor editAs="oneCell">
    <xdr:from>
      <xdr:col>10</xdr:col>
      <xdr:colOff>75480</xdr:colOff>
      <xdr:row>47</xdr:row>
      <xdr:rowOff>81360</xdr:rowOff>
    </xdr:from>
    <xdr:to>
      <xdr:col>11</xdr:col>
      <xdr:colOff>507000</xdr:colOff>
      <xdr:row>49</xdr:row>
      <xdr:rowOff>111600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245" name="Ink 244">
              <a:extLst>
                <a:ext uri="{FF2B5EF4-FFF2-40B4-BE49-F238E27FC236}">
                  <a16:creationId xmlns:a16="http://schemas.microsoft.com/office/drawing/2014/main" id="{28167779-6415-E615-6EE3-D9E34B84FA14}"/>
                </a:ext>
              </a:extLst>
            </xdr14:cNvPr>
            <xdr14:cNvContentPartPr/>
          </xdr14:nvContentPartPr>
          <xdr14:nvPr macro=""/>
          <xdr14:xfrm>
            <a:off x="6171480" y="8676720"/>
            <a:ext cx="1041120" cy="396000"/>
          </xdr14:xfrm>
        </xdr:contentPart>
      </mc:Choice>
      <mc:Fallback xmlns="">
        <xdr:pic>
          <xdr:nvPicPr>
            <xdr:cNvPr id="245" name="Ink 244">
              <a:extLst>
                <a:ext uri="{FF2B5EF4-FFF2-40B4-BE49-F238E27FC236}">
                  <a16:creationId xmlns:a16="http://schemas.microsoft.com/office/drawing/2014/main" id="{28167779-6415-E615-6EE3-D9E34B84FA14}"/>
                </a:ext>
              </a:extLst>
            </xdr:cNvPr>
            <xdr:cNvPicPr/>
          </xdr:nvPicPr>
          <xdr:blipFill>
            <a:blip xmlns:r="http://schemas.openxmlformats.org/officeDocument/2006/relationships" r:embed="rId66"/>
            <a:stretch>
              <a:fillRect/>
            </a:stretch>
          </xdr:blipFill>
          <xdr:spPr>
            <a:xfrm>
              <a:off x="6153480" y="8658720"/>
              <a:ext cx="1076760" cy="431640"/>
            </a:xfrm>
            <a:prstGeom prst="rect">
              <a:avLst/>
            </a:prstGeom>
          </xdr:spPr>
        </xdr:pic>
      </mc:Fallback>
    </mc:AlternateContent>
    <xdr:clientData/>
  </xdr:twoCellAnchor>
  <xdr:twoCellAnchor editAs="oneCell">
    <xdr:from>
      <xdr:col>4</xdr:col>
      <xdr:colOff>499200</xdr:colOff>
      <xdr:row>48</xdr:row>
      <xdr:rowOff>14400</xdr:rowOff>
    </xdr:from>
    <xdr:to>
      <xdr:col>8</xdr:col>
      <xdr:colOff>548040</xdr:colOff>
      <xdr:row>51</xdr:row>
      <xdr:rowOff>67320</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247" name="Ink 246">
              <a:extLst>
                <a:ext uri="{FF2B5EF4-FFF2-40B4-BE49-F238E27FC236}">
                  <a16:creationId xmlns:a16="http://schemas.microsoft.com/office/drawing/2014/main" id="{7BCB3291-0975-1ED9-B154-BC88B9DAEDD5}"/>
                </a:ext>
              </a:extLst>
            </xdr14:cNvPr>
            <xdr14:cNvContentPartPr/>
          </xdr14:nvContentPartPr>
          <xdr14:nvPr macro=""/>
          <xdr14:xfrm>
            <a:off x="2937600" y="8792640"/>
            <a:ext cx="2487240" cy="601560"/>
          </xdr14:xfrm>
        </xdr:contentPart>
      </mc:Choice>
      <mc:Fallback xmlns="">
        <xdr:pic>
          <xdr:nvPicPr>
            <xdr:cNvPr id="247" name="Ink 246">
              <a:extLst>
                <a:ext uri="{FF2B5EF4-FFF2-40B4-BE49-F238E27FC236}">
                  <a16:creationId xmlns:a16="http://schemas.microsoft.com/office/drawing/2014/main" id="{7BCB3291-0975-1ED9-B154-BC88B9DAEDD5}"/>
                </a:ext>
              </a:extLst>
            </xdr:cNvPr>
            <xdr:cNvPicPr/>
          </xdr:nvPicPr>
          <xdr:blipFill>
            <a:blip xmlns:r="http://schemas.openxmlformats.org/officeDocument/2006/relationships" r:embed="rId68"/>
            <a:stretch>
              <a:fillRect/>
            </a:stretch>
          </xdr:blipFill>
          <xdr:spPr>
            <a:xfrm>
              <a:off x="2919600" y="8775000"/>
              <a:ext cx="2522880" cy="637200"/>
            </a:xfrm>
            <a:prstGeom prst="rect">
              <a:avLst/>
            </a:prstGeom>
          </xdr:spPr>
        </xdr:pic>
      </mc:Fallback>
    </mc:AlternateContent>
    <xdr:clientData/>
  </xdr:twoCellAnchor>
  <xdr:twoCellAnchor editAs="oneCell">
    <xdr:from>
      <xdr:col>10</xdr:col>
      <xdr:colOff>253680</xdr:colOff>
      <xdr:row>50</xdr:row>
      <xdr:rowOff>160560</xdr:rowOff>
    </xdr:from>
    <xdr:to>
      <xdr:col>15</xdr:col>
      <xdr:colOff>457560</xdr:colOff>
      <xdr:row>52</xdr:row>
      <xdr:rowOff>153000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250" name="Ink 249">
              <a:extLst>
                <a:ext uri="{FF2B5EF4-FFF2-40B4-BE49-F238E27FC236}">
                  <a16:creationId xmlns:a16="http://schemas.microsoft.com/office/drawing/2014/main" id="{7819488C-6193-AEDB-3D6B-77B8240954F4}"/>
                </a:ext>
              </a:extLst>
            </xdr14:cNvPr>
            <xdr14:cNvContentPartPr/>
          </xdr14:nvContentPartPr>
          <xdr14:nvPr macro=""/>
          <xdr14:xfrm>
            <a:off x="6349680" y="9304560"/>
            <a:ext cx="3251880" cy="358200"/>
          </xdr14:xfrm>
        </xdr:contentPart>
      </mc:Choice>
      <mc:Fallback xmlns="">
        <xdr:pic>
          <xdr:nvPicPr>
            <xdr:cNvPr id="250" name="Ink 249">
              <a:extLst>
                <a:ext uri="{FF2B5EF4-FFF2-40B4-BE49-F238E27FC236}">
                  <a16:creationId xmlns:a16="http://schemas.microsoft.com/office/drawing/2014/main" id="{7819488C-6193-AEDB-3D6B-77B8240954F4}"/>
                </a:ext>
              </a:extLst>
            </xdr:cNvPr>
            <xdr:cNvPicPr/>
          </xdr:nvPicPr>
          <xdr:blipFill>
            <a:blip xmlns:r="http://schemas.openxmlformats.org/officeDocument/2006/relationships" r:embed="rId70"/>
            <a:stretch>
              <a:fillRect/>
            </a:stretch>
          </xdr:blipFill>
          <xdr:spPr>
            <a:xfrm>
              <a:off x="6332040" y="9286578"/>
              <a:ext cx="3287520" cy="393804"/>
            </a:xfrm>
            <a:prstGeom prst="rect">
              <a:avLst/>
            </a:prstGeom>
          </xdr:spPr>
        </xdr:pic>
      </mc:Fallback>
    </mc:AlternateContent>
    <xdr:clientData/>
  </xdr:twoCellAnchor>
  <xdr:twoCellAnchor editAs="oneCell">
    <xdr:from>
      <xdr:col>0</xdr:col>
      <xdr:colOff>-17188</xdr:colOff>
      <xdr:row>45</xdr:row>
      <xdr:rowOff>138960</xdr:rowOff>
    </xdr:from>
    <xdr:to>
      <xdr:col>1</xdr:col>
      <xdr:colOff>339720</xdr:colOff>
      <xdr:row>48</xdr:row>
      <xdr:rowOff>87480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254" name="Ink 253">
              <a:extLst>
                <a:ext uri="{FF2B5EF4-FFF2-40B4-BE49-F238E27FC236}">
                  <a16:creationId xmlns:a16="http://schemas.microsoft.com/office/drawing/2014/main" id="{C514BF94-6F10-6A31-CC77-56475919AF39}"/>
                </a:ext>
              </a:extLst>
            </xdr14:cNvPr>
            <xdr14:cNvContentPartPr/>
          </xdr14:nvContentPartPr>
          <xdr14:nvPr macro=""/>
          <xdr14:xfrm>
            <a:off x="-17188" y="8368560"/>
            <a:ext cx="966508" cy="497160"/>
          </xdr14:xfrm>
        </xdr:contentPart>
      </mc:Choice>
      <mc:Fallback xmlns="">
        <xdr:pic>
          <xdr:nvPicPr>
            <xdr:cNvPr id="254" name="Ink 253">
              <a:extLst>
                <a:ext uri="{FF2B5EF4-FFF2-40B4-BE49-F238E27FC236}">
                  <a16:creationId xmlns:a16="http://schemas.microsoft.com/office/drawing/2014/main" id="{C514BF94-6F10-6A31-CC77-56475919AF39}"/>
                </a:ext>
              </a:extLst>
            </xdr:cNvPr>
            <xdr:cNvPicPr/>
          </xdr:nvPicPr>
          <xdr:blipFill>
            <a:blip xmlns:r="http://schemas.openxmlformats.org/officeDocument/2006/relationships" r:embed="rId72"/>
            <a:stretch>
              <a:fillRect/>
            </a:stretch>
          </xdr:blipFill>
          <xdr:spPr>
            <a:xfrm>
              <a:off x="-34833" y="8350560"/>
              <a:ext cx="1002158" cy="532800"/>
            </a:xfrm>
            <a:prstGeom prst="rect">
              <a:avLst/>
            </a:prstGeom>
          </xdr:spPr>
        </xdr:pic>
      </mc:Fallback>
    </mc:AlternateContent>
    <xdr:clientData/>
  </xdr:twoCellAnchor>
  <xdr:twoCellAnchor editAs="oneCell">
    <xdr:from>
      <xdr:col>1</xdr:col>
      <xdr:colOff>296520</xdr:colOff>
      <xdr:row>56</xdr:row>
      <xdr:rowOff>79920</xdr:rowOff>
    </xdr:from>
    <xdr:to>
      <xdr:col>4</xdr:col>
      <xdr:colOff>459240</xdr:colOff>
      <xdr:row>58</xdr:row>
      <xdr:rowOff>159840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264" name="Ink 263">
              <a:extLst>
                <a:ext uri="{FF2B5EF4-FFF2-40B4-BE49-F238E27FC236}">
                  <a16:creationId xmlns:a16="http://schemas.microsoft.com/office/drawing/2014/main" id="{49FA8210-1C33-4901-8089-3328BE9BA64B}"/>
                </a:ext>
              </a:extLst>
            </xdr14:cNvPr>
            <xdr14:cNvContentPartPr/>
          </xdr14:nvContentPartPr>
          <xdr14:nvPr macro=""/>
          <xdr14:xfrm>
            <a:off x="906120" y="10321200"/>
            <a:ext cx="1991520" cy="445680"/>
          </xdr14:xfrm>
        </xdr:contentPart>
      </mc:Choice>
      <mc:Fallback xmlns="">
        <xdr:pic>
          <xdr:nvPicPr>
            <xdr:cNvPr id="264" name="Ink 263">
              <a:extLst>
                <a:ext uri="{FF2B5EF4-FFF2-40B4-BE49-F238E27FC236}">
                  <a16:creationId xmlns:a16="http://schemas.microsoft.com/office/drawing/2014/main" id="{49FA8210-1C33-4901-8089-3328BE9BA64B}"/>
                </a:ext>
              </a:extLst>
            </xdr:cNvPr>
            <xdr:cNvPicPr/>
          </xdr:nvPicPr>
          <xdr:blipFill>
            <a:blip xmlns:r="http://schemas.openxmlformats.org/officeDocument/2006/relationships" r:embed="rId74"/>
            <a:stretch>
              <a:fillRect/>
            </a:stretch>
          </xdr:blipFill>
          <xdr:spPr>
            <a:xfrm>
              <a:off x="888480" y="10303200"/>
              <a:ext cx="2027160" cy="481320"/>
            </a:xfrm>
            <a:prstGeom prst="rect">
              <a:avLst/>
            </a:prstGeom>
          </xdr:spPr>
        </xdr:pic>
      </mc:Fallback>
    </mc:AlternateContent>
    <xdr:clientData/>
  </xdr:twoCellAnchor>
  <xdr:twoCellAnchor editAs="oneCell">
    <xdr:from>
      <xdr:col>0</xdr:col>
      <xdr:colOff>-17304</xdr:colOff>
      <xdr:row>55</xdr:row>
      <xdr:rowOff>101160</xdr:rowOff>
    </xdr:from>
    <xdr:to>
      <xdr:col>0</xdr:col>
      <xdr:colOff>488520</xdr:colOff>
      <xdr:row>59</xdr:row>
      <xdr:rowOff>27360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265" name="Ink 264">
              <a:extLst>
                <a:ext uri="{FF2B5EF4-FFF2-40B4-BE49-F238E27FC236}">
                  <a16:creationId xmlns:a16="http://schemas.microsoft.com/office/drawing/2014/main" id="{8AC8FA5F-F070-B6A4-0A24-B520B6971B22}"/>
                </a:ext>
              </a:extLst>
            </xdr14:cNvPr>
            <xdr14:cNvContentPartPr/>
          </xdr14:nvContentPartPr>
          <xdr14:nvPr macro=""/>
          <xdr14:xfrm>
            <a:off x="-17304" y="10159560"/>
            <a:ext cx="505824" cy="657720"/>
          </xdr14:xfrm>
        </xdr:contentPart>
      </mc:Choice>
      <mc:Fallback xmlns="">
        <xdr:pic>
          <xdr:nvPicPr>
            <xdr:cNvPr id="265" name="Ink 264">
              <a:extLst>
                <a:ext uri="{FF2B5EF4-FFF2-40B4-BE49-F238E27FC236}">
                  <a16:creationId xmlns:a16="http://schemas.microsoft.com/office/drawing/2014/main" id="{8AC8FA5F-F070-B6A4-0A24-B520B6971B22}"/>
                </a:ext>
              </a:extLst>
            </xdr:cNvPr>
            <xdr:cNvPicPr/>
          </xdr:nvPicPr>
          <xdr:blipFill>
            <a:blip xmlns:r="http://schemas.openxmlformats.org/officeDocument/2006/relationships" r:embed="rId76"/>
            <a:stretch>
              <a:fillRect/>
            </a:stretch>
          </xdr:blipFill>
          <xdr:spPr>
            <a:xfrm>
              <a:off x="-34983" y="10141560"/>
              <a:ext cx="541542" cy="693360"/>
            </a:xfrm>
            <a:prstGeom prst="rect">
              <a:avLst/>
            </a:prstGeom>
          </xdr:spPr>
        </xdr:pic>
      </mc:Fallback>
    </mc:AlternateContent>
    <xdr:clientData/>
  </xdr:twoCellAnchor>
  <xdr:twoCellAnchor editAs="oneCell">
    <xdr:from>
      <xdr:col>5</xdr:col>
      <xdr:colOff>532920</xdr:colOff>
      <xdr:row>56</xdr:row>
      <xdr:rowOff>61560</xdr:rowOff>
    </xdr:from>
    <xdr:to>
      <xdr:col>9</xdr:col>
      <xdr:colOff>288360</xdr:colOff>
      <xdr:row>58</xdr:row>
      <xdr:rowOff>168120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273" name="Ink 272">
              <a:extLst>
                <a:ext uri="{FF2B5EF4-FFF2-40B4-BE49-F238E27FC236}">
                  <a16:creationId xmlns:a16="http://schemas.microsoft.com/office/drawing/2014/main" id="{330E6247-F3DD-E3C3-F04D-B953DE61DF51}"/>
                </a:ext>
              </a:extLst>
            </xdr14:cNvPr>
            <xdr14:cNvContentPartPr/>
          </xdr14:nvContentPartPr>
          <xdr14:nvPr macro=""/>
          <xdr14:xfrm>
            <a:off x="3580920" y="10302840"/>
            <a:ext cx="2193840" cy="472320"/>
          </xdr14:xfrm>
        </xdr:contentPart>
      </mc:Choice>
      <mc:Fallback xmlns="">
        <xdr:pic>
          <xdr:nvPicPr>
            <xdr:cNvPr id="273" name="Ink 272">
              <a:extLst>
                <a:ext uri="{FF2B5EF4-FFF2-40B4-BE49-F238E27FC236}">
                  <a16:creationId xmlns:a16="http://schemas.microsoft.com/office/drawing/2014/main" id="{330E6247-F3DD-E3C3-F04D-B953DE61DF51}"/>
                </a:ext>
              </a:extLst>
            </xdr:cNvPr>
            <xdr:cNvPicPr/>
          </xdr:nvPicPr>
          <xdr:blipFill>
            <a:blip xmlns:r="http://schemas.openxmlformats.org/officeDocument/2006/relationships" r:embed="rId78"/>
            <a:stretch>
              <a:fillRect/>
            </a:stretch>
          </xdr:blipFill>
          <xdr:spPr>
            <a:xfrm>
              <a:off x="3562920" y="10284840"/>
              <a:ext cx="2229480" cy="507960"/>
            </a:xfrm>
            <a:prstGeom prst="rect">
              <a:avLst/>
            </a:prstGeom>
          </xdr:spPr>
        </xdr:pic>
      </mc:Fallback>
    </mc:AlternateContent>
    <xdr:clientData/>
  </xdr:twoCellAnchor>
  <xdr:twoCellAnchor editAs="oneCell">
    <xdr:from>
      <xdr:col>0</xdr:col>
      <xdr:colOff>29160</xdr:colOff>
      <xdr:row>62</xdr:row>
      <xdr:rowOff>47880</xdr:rowOff>
    </xdr:from>
    <xdr:to>
      <xdr:col>1</xdr:col>
      <xdr:colOff>9600</xdr:colOff>
      <xdr:row>65</xdr:row>
      <xdr:rowOff>73440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276" name="Ink 275">
              <a:extLst>
                <a:ext uri="{FF2B5EF4-FFF2-40B4-BE49-F238E27FC236}">
                  <a16:creationId xmlns:a16="http://schemas.microsoft.com/office/drawing/2014/main" id="{ED4D9313-4930-EE72-9249-DBD0DDAE60A7}"/>
                </a:ext>
              </a:extLst>
            </xdr14:cNvPr>
            <xdr14:cNvContentPartPr/>
          </xdr14:nvContentPartPr>
          <xdr14:nvPr macro=""/>
          <xdr14:xfrm>
            <a:off x="29160" y="11386440"/>
            <a:ext cx="590040" cy="574200"/>
          </xdr14:xfrm>
        </xdr:contentPart>
      </mc:Choice>
      <mc:Fallback xmlns="">
        <xdr:pic>
          <xdr:nvPicPr>
            <xdr:cNvPr id="276" name="Ink 275">
              <a:extLst>
                <a:ext uri="{FF2B5EF4-FFF2-40B4-BE49-F238E27FC236}">
                  <a16:creationId xmlns:a16="http://schemas.microsoft.com/office/drawing/2014/main" id="{ED4D9313-4930-EE72-9249-DBD0DDAE60A7}"/>
                </a:ext>
              </a:extLst>
            </xdr:cNvPr>
            <xdr:cNvPicPr/>
          </xdr:nvPicPr>
          <xdr:blipFill>
            <a:blip xmlns:r="http://schemas.openxmlformats.org/officeDocument/2006/relationships" r:embed="rId80"/>
            <a:stretch>
              <a:fillRect/>
            </a:stretch>
          </xdr:blipFill>
          <xdr:spPr>
            <a:xfrm>
              <a:off x="11520" y="11368800"/>
              <a:ext cx="625680" cy="609840"/>
            </a:xfrm>
            <a:prstGeom prst="rect">
              <a:avLst/>
            </a:prstGeom>
          </xdr:spPr>
        </xdr:pic>
      </mc:Fallback>
    </mc:AlternateContent>
    <xdr:clientData/>
  </xdr:twoCellAnchor>
  <xdr:twoCellAnchor editAs="oneCell">
    <xdr:from>
      <xdr:col>0</xdr:col>
      <xdr:colOff>478080</xdr:colOff>
      <xdr:row>55</xdr:row>
      <xdr:rowOff>17280</xdr:rowOff>
    </xdr:from>
    <xdr:to>
      <xdr:col>1</xdr:col>
      <xdr:colOff>119040</xdr:colOff>
      <xdr:row>56</xdr:row>
      <xdr:rowOff>97200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277" name="Ink 276">
              <a:extLst>
                <a:ext uri="{FF2B5EF4-FFF2-40B4-BE49-F238E27FC236}">
                  <a16:creationId xmlns:a16="http://schemas.microsoft.com/office/drawing/2014/main" id="{E017DCEB-DFCE-9099-79C8-1AE81FC3FE16}"/>
                </a:ext>
              </a:extLst>
            </xdr14:cNvPr>
            <xdr14:cNvContentPartPr/>
          </xdr14:nvContentPartPr>
          <xdr14:nvPr macro=""/>
          <xdr14:xfrm>
            <a:off x="478080" y="10075680"/>
            <a:ext cx="250560" cy="262800"/>
          </xdr14:xfrm>
        </xdr:contentPart>
      </mc:Choice>
      <mc:Fallback xmlns="">
        <xdr:pic>
          <xdr:nvPicPr>
            <xdr:cNvPr id="277" name="Ink 276">
              <a:extLst>
                <a:ext uri="{FF2B5EF4-FFF2-40B4-BE49-F238E27FC236}">
                  <a16:creationId xmlns:a16="http://schemas.microsoft.com/office/drawing/2014/main" id="{E017DCEB-DFCE-9099-79C8-1AE81FC3FE16}"/>
                </a:ext>
              </a:extLst>
            </xdr:cNvPr>
            <xdr:cNvPicPr/>
          </xdr:nvPicPr>
          <xdr:blipFill>
            <a:blip xmlns:r="http://schemas.openxmlformats.org/officeDocument/2006/relationships" r:embed="rId82"/>
            <a:stretch>
              <a:fillRect/>
            </a:stretch>
          </xdr:blipFill>
          <xdr:spPr>
            <a:xfrm>
              <a:off x="460080" y="10057680"/>
              <a:ext cx="286200" cy="298440"/>
            </a:xfrm>
            <a:prstGeom prst="rect">
              <a:avLst/>
            </a:prstGeom>
          </xdr:spPr>
        </xdr:pic>
      </mc:Fallback>
    </mc:AlternateContent>
    <xdr:clientData/>
  </xdr:twoCellAnchor>
  <xdr:twoCellAnchor editAs="oneCell">
    <xdr:from>
      <xdr:col>1</xdr:col>
      <xdr:colOff>574440</xdr:colOff>
      <xdr:row>61</xdr:row>
      <xdr:rowOff>130680</xdr:rowOff>
    </xdr:from>
    <xdr:to>
      <xdr:col>8</xdr:col>
      <xdr:colOff>260400</xdr:colOff>
      <xdr:row>64</xdr:row>
      <xdr:rowOff>121680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289" name="Ink 288">
              <a:extLst>
                <a:ext uri="{FF2B5EF4-FFF2-40B4-BE49-F238E27FC236}">
                  <a16:creationId xmlns:a16="http://schemas.microsoft.com/office/drawing/2014/main" id="{F7315CC1-89A2-10D8-2022-38606C8E2304}"/>
                </a:ext>
              </a:extLst>
            </xdr14:cNvPr>
            <xdr14:cNvContentPartPr/>
          </xdr14:nvContentPartPr>
          <xdr14:nvPr macro=""/>
          <xdr14:xfrm>
            <a:off x="1184040" y="11286360"/>
            <a:ext cx="3953160" cy="539640"/>
          </xdr14:xfrm>
        </xdr:contentPart>
      </mc:Choice>
      <mc:Fallback xmlns="">
        <xdr:pic>
          <xdr:nvPicPr>
            <xdr:cNvPr id="289" name="Ink 288">
              <a:extLst>
                <a:ext uri="{FF2B5EF4-FFF2-40B4-BE49-F238E27FC236}">
                  <a16:creationId xmlns:a16="http://schemas.microsoft.com/office/drawing/2014/main" id="{F7315CC1-89A2-10D8-2022-38606C8E2304}"/>
                </a:ext>
              </a:extLst>
            </xdr:cNvPr>
            <xdr:cNvPicPr/>
          </xdr:nvPicPr>
          <xdr:blipFill>
            <a:blip xmlns:r="http://schemas.openxmlformats.org/officeDocument/2006/relationships" r:embed="rId84"/>
            <a:stretch>
              <a:fillRect/>
            </a:stretch>
          </xdr:blipFill>
          <xdr:spPr>
            <a:xfrm>
              <a:off x="1166402" y="11268720"/>
              <a:ext cx="3988797" cy="575280"/>
            </a:xfrm>
            <a:prstGeom prst="rect">
              <a:avLst/>
            </a:prstGeom>
          </xdr:spPr>
        </xdr:pic>
      </mc:Fallback>
    </mc:AlternateContent>
    <xdr:clientData/>
  </xdr:twoCellAnchor>
  <xdr:twoCellAnchor editAs="oneCell">
    <xdr:from>
      <xdr:col>12</xdr:col>
      <xdr:colOff>69480</xdr:colOff>
      <xdr:row>61</xdr:row>
      <xdr:rowOff>118080</xdr:rowOff>
    </xdr:from>
    <xdr:to>
      <xdr:col>12</xdr:col>
      <xdr:colOff>410760</xdr:colOff>
      <xdr:row>62</xdr:row>
      <xdr:rowOff>151200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293" name="Ink 292">
              <a:extLst>
                <a:ext uri="{FF2B5EF4-FFF2-40B4-BE49-F238E27FC236}">
                  <a16:creationId xmlns:a16="http://schemas.microsoft.com/office/drawing/2014/main" id="{F314A56C-D74A-FE28-ABDA-82FAAFAB8280}"/>
                </a:ext>
              </a:extLst>
            </xdr14:cNvPr>
            <xdr14:cNvContentPartPr/>
          </xdr14:nvContentPartPr>
          <xdr14:nvPr macro=""/>
          <xdr14:xfrm>
            <a:off x="7384680" y="11273760"/>
            <a:ext cx="341280" cy="216000"/>
          </xdr14:xfrm>
        </xdr:contentPart>
      </mc:Choice>
      <mc:Fallback xmlns="">
        <xdr:pic>
          <xdr:nvPicPr>
            <xdr:cNvPr id="293" name="Ink 292">
              <a:extLst>
                <a:ext uri="{FF2B5EF4-FFF2-40B4-BE49-F238E27FC236}">
                  <a16:creationId xmlns:a16="http://schemas.microsoft.com/office/drawing/2014/main" id="{F314A56C-D74A-FE28-ABDA-82FAAFAB8280}"/>
                </a:ext>
              </a:extLst>
            </xdr:cNvPr>
            <xdr:cNvPicPr/>
          </xdr:nvPicPr>
          <xdr:blipFill>
            <a:blip xmlns:r="http://schemas.openxmlformats.org/officeDocument/2006/relationships" r:embed="rId86"/>
            <a:stretch>
              <a:fillRect/>
            </a:stretch>
          </xdr:blipFill>
          <xdr:spPr>
            <a:xfrm>
              <a:off x="7366680" y="11256120"/>
              <a:ext cx="376920" cy="251640"/>
            </a:xfrm>
            <a:prstGeom prst="rect">
              <a:avLst/>
            </a:prstGeom>
          </xdr:spPr>
        </xdr:pic>
      </mc:Fallback>
    </mc:AlternateContent>
    <xdr:clientData/>
  </xdr:twoCellAnchor>
  <xdr:twoCellAnchor editAs="oneCell">
    <xdr:from>
      <xdr:col>9</xdr:col>
      <xdr:colOff>339120</xdr:colOff>
      <xdr:row>60</xdr:row>
      <xdr:rowOff>144720</xdr:rowOff>
    </xdr:from>
    <xdr:to>
      <xdr:col>11</xdr:col>
      <xdr:colOff>201000</xdr:colOff>
      <xdr:row>63</xdr:row>
      <xdr:rowOff>71280</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301" name="Ink 300">
              <a:extLst>
                <a:ext uri="{FF2B5EF4-FFF2-40B4-BE49-F238E27FC236}">
                  <a16:creationId xmlns:a16="http://schemas.microsoft.com/office/drawing/2014/main" id="{F8BB4064-1500-5FA0-EF2B-2ACD3BB24EC5}"/>
                </a:ext>
              </a:extLst>
            </xdr14:cNvPr>
            <xdr14:cNvContentPartPr/>
          </xdr14:nvContentPartPr>
          <xdr14:nvPr macro=""/>
          <xdr14:xfrm>
            <a:off x="5825520" y="11117520"/>
            <a:ext cx="1081080" cy="475200"/>
          </xdr14:xfrm>
        </xdr:contentPart>
      </mc:Choice>
      <mc:Fallback xmlns="">
        <xdr:pic>
          <xdr:nvPicPr>
            <xdr:cNvPr id="301" name="Ink 300">
              <a:extLst>
                <a:ext uri="{FF2B5EF4-FFF2-40B4-BE49-F238E27FC236}">
                  <a16:creationId xmlns:a16="http://schemas.microsoft.com/office/drawing/2014/main" id="{F8BB4064-1500-5FA0-EF2B-2ACD3BB24EC5}"/>
                </a:ext>
              </a:extLst>
            </xdr:cNvPr>
            <xdr:cNvPicPr/>
          </xdr:nvPicPr>
          <xdr:blipFill>
            <a:blip xmlns:r="http://schemas.openxmlformats.org/officeDocument/2006/relationships" r:embed="rId88"/>
            <a:stretch>
              <a:fillRect/>
            </a:stretch>
          </xdr:blipFill>
          <xdr:spPr>
            <a:xfrm>
              <a:off x="5807520" y="11099880"/>
              <a:ext cx="1116720" cy="510840"/>
            </a:xfrm>
            <a:prstGeom prst="rect">
              <a:avLst/>
            </a:prstGeom>
          </xdr:spPr>
        </xdr:pic>
      </mc:Fallback>
    </mc:AlternateContent>
    <xdr:clientData/>
  </xdr:twoCellAnchor>
  <xdr:twoCellAnchor editAs="oneCell">
    <xdr:from>
      <xdr:col>13</xdr:col>
      <xdr:colOff>490560</xdr:colOff>
      <xdr:row>60</xdr:row>
      <xdr:rowOff>24120</xdr:rowOff>
    </xdr:from>
    <xdr:to>
      <xdr:col>18</xdr:col>
      <xdr:colOff>353520</xdr:colOff>
      <xdr:row>63</xdr:row>
      <xdr:rowOff>137160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309" name="Ink 308">
              <a:extLst>
                <a:ext uri="{FF2B5EF4-FFF2-40B4-BE49-F238E27FC236}">
                  <a16:creationId xmlns:a16="http://schemas.microsoft.com/office/drawing/2014/main" id="{62B90C8D-8ED5-9839-8E7C-B357D78D47C2}"/>
                </a:ext>
              </a:extLst>
            </xdr14:cNvPr>
            <xdr14:cNvContentPartPr/>
          </xdr14:nvContentPartPr>
          <xdr14:nvPr macro=""/>
          <xdr14:xfrm>
            <a:off x="8415360" y="10996920"/>
            <a:ext cx="2910960" cy="661680"/>
          </xdr14:xfrm>
        </xdr:contentPart>
      </mc:Choice>
      <mc:Fallback xmlns="">
        <xdr:pic>
          <xdr:nvPicPr>
            <xdr:cNvPr id="309" name="Ink 308">
              <a:extLst>
                <a:ext uri="{FF2B5EF4-FFF2-40B4-BE49-F238E27FC236}">
                  <a16:creationId xmlns:a16="http://schemas.microsoft.com/office/drawing/2014/main" id="{62B90C8D-8ED5-9839-8E7C-B357D78D47C2}"/>
                </a:ext>
              </a:extLst>
            </xdr:cNvPr>
            <xdr:cNvPicPr/>
          </xdr:nvPicPr>
          <xdr:blipFill>
            <a:blip xmlns:r="http://schemas.openxmlformats.org/officeDocument/2006/relationships" r:embed="rId90"/>
            <a:stretch>
              <a:fillRect/>
            </a:stretch>
          </xdr:blipFill>
          <xdr:spPr>
            <a:xfrm>
              <a:off x="8397720" y="10979270"/>
              <a:ext cx="2946600" cy="697339"/>
            </a:xfrm>
            <a:prstGeom prst="rect">
              <a:avLst/>
            </a:prstGeom>
          </xdr:spPr>
        </xdr:pic>
      </mc:Fallback>
    </mc:AlternateContent>
    <xdr:clientData/>
  </xdr:twoCellAnchor>
  <xdr:twoCellAnchor editAs="oneCell">
    <xdr:from>
      <xdr:col>16</xdr:col>
      <xdr:colOff>339360</xdr:colOff>
      <xdr:row>57</xdr:row>
      <xdr:rowOff>5400</xdr:rowOff>
    </xdr:from>
    <xdr:to>
      <xdr:col>17</xdr:col>
      <xdr:colOff>194160</xdr:colOff>
      <xdr:row>59</xdr:row>
      <xdr:rowOff>68760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310" name="Ink 309">
              <a:extLst>
                <a:ext uri="{FF2B5EF4-FFF2-40B4-BE49-F238E27FC236}">
                  <a16:creationId xmlns:a16="http://schemas.microsoft.com/office/drawing/2014/main" id="{7A7BCB89-343E-C524-EDC1-9B7BBD32F844}"/>
                </a:ext>
              </a:extLst>
            </xdr14:cNvPr>
            <xdr14:cNvContentPartPr/>
          </xdr14:nvContentPartPr>
          <xdr14:nvPr macro=""/>
          <xdr14:xfrm>
            <a:off x="10092960" y="10429560"/>
            <a:ext cx="464400" cy="429120"/>
          </xdr14:xfrm>
        </xdr:contentPart>
      </mc:Choice>
      <mc:Fallback xmlns="">
        <xdr:pic>
          <xdr:nvPicPr>
            <xdr:cNvPr id="310" name="Ink 309">
              <a:extLst>
                <a:ext uri="{FF2B5EF4-FFF2-40B4-BE49-F238E27FC236}">
                  <a16:creationId xmlns:a16="http://schemas.microsoft.com/office/drawing/2014/main" id="{7A7BCB89-343E-C524-EDC1-9B7BBD32F844}"/>
                </a:ext>
              </a:extLst>
            </xdr:cNvPr>
            <xdr:cNvPicPr/>
          </xdr:nvPicPr>
          <xdr:blipFill>
            <a:blip xmlns:r="http://schemas.openxmlformats.org/officeDocument/2006/relationships" r:embed="rId92"/>
            <a:stretch>
              <a:fillRect/>
            </a:stretch>
          </xdr:blipFill>
          <xdr:spPr>
            <a:xfrm>
              <a:off x="10074960" y="10411560"/>
              <a:ext cx="500040" cy="464760"/>
            </a:xfrm>
            <a:prstGeom prst="rect">
              <a:avLst/>
            </a:prstGeom>
          </xdr:spPr>
        </xdr:pic>
      </mc:Fallback>
    </mc:AlternateContent>
    <xdr:clientData/>
  </xdr:twoCellAnchor>
  <xdr:twoCellAnchor editAs="oneCell">
    <xdr:from>
      <xdr:col>19</xdr:col>
      <xdr:colOff>7080</xdr:colOff>
      <xdr:row>59</xdr:row>
      <xdr:rowOff>75960</xdr:rowOff>
    </xdr:from>
    <xdr:to>
      <xdr:col>23</xdr:col>
      <xdr:colOff>168600</xdr:colOff>
      <xdr:row>62</xdr:row>
      <xdr:rowOff>109440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324" name="Ink 323">
              <a:extLst>
                <a:ext uri="{FF2B5EF4-FFF2-40B4-BE49-F238E27FC236}">
                  <a16:creationId xmlns:a16="http://schemas.microsoft.com/office/drawing/2014/main" id="{F8E6FCCC-5F2E-7FCF-A50D-34705DD05C91}"/>
                </a:ext>
              </a:extLst>
            </xdr14:cNvPr>
            <xdr14:cNvContentPartPr/>
          </xdr14:nvContentPartPr>
          <xdr14:nvPr macro=""/>
          <xdr14:xfrm>
            <a:off x="11589480" y="10865880"/>
            <a:ext cx="2599920" cy="582120"/>
          </xdr14:xfrm>
        </xdr:contentPart>
      </mc:Choice>
      <mc:Fallback xmlns="">
        <xdr:pic>
          <xdr:nvPicPr>
            <xdr:cNvPr id="324" name="Ink 323">
              <a:extLst>
                <a:ext uri="{FF2B5EF4-FFF2-40B4-BE49-F238E27FC236}">
                  <a16:creationId xmlns:a16="http://schemas.microsoft.com/office/drawing/2014/main" id="{F8E6FCCC-5F2E-7FCF-A50D-34705DD05C91}"/>
                </a:ext>
              </a:extLst>
            </xdr:cNvPr>
            <xdr:cNvPicPr/>
          </xdr:nvPicPr>
          <xdr:blipFill>
            <a:blip xmlns:r="http://schemas.openxmlformats.org/officeDocument/2006/relationships" r:embed="rId94"/>
            <a:stretch>
              <a:fillRect/>
            </a:stretch>
          </xdr:blipFill>
          <xdr:spPr>
            <a:xfrm>
              <a:off x="11571840" y="10848240"/>
              <a:ext cx="2635560" cy="617760"/>
            </a:xfrm>
            <a:prstGeom prst="rect">
              <a:avLst/>
            </a:prstGeom>
          </xdr:spPr>
        </xdr:pic>
      </mc:Fallback>
    </mc:AlternateContent>
    <xdr:clientData/>
  </xdr:twoCellAnchor>
  <xdr:twoCellAnchor editAs="oneCell">
    <xdr:from>
      <xdr:col>8</xdr:col>
      <xdr:colOff>51240</xdr:colOff>
      <xdr:row>66</xdr:row>
      <xdr:rowOff>29520</xdr:rowOff>
    </xdr:from>
    <xdr:to>
      <xdr:col>8</xdr:col>
      <xdr:colOff>393600</xdr:colOff>
      <xdr:row>66</xdr:row>
      <xdr:rowOff>96480</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325" name="Ink 324">
              <a:extLst>
                <a:ext uri="{FF2B5EF4-FFF2-40B4-BE49-F238E27FC236}">
                  <a16:creationId xmlns:a16="http://schemas.microsoft.com/office/drawing/2014/main" id="{2961DB43-1FF2-63D5-69DA-0B4405835729}"/>
                </a:ext>
              </a:extLst>
            </xdr14:cNvPr>
            <xdr14:cNvContentPartPr/>
          </xdr14:nvContentPartPr>
          <xdr14:nvPr macro=""/>
          <xdr14:xfrm>
            <a:off x="4928040" y="12099600"/>
            <a:ext cx="342360" cy="66960"/>
          </xdr14:xfrm>
        </xdr:contentPart>
      </mc:Choice>
      <mc:Fallback xmlns="">
        <xdr:pic>
          <xdr:nvPicPr>
            <xdr:cNvPr id="325" name="Ink 324">
              <a:extLst>
                <a:ext uri="{FF2B5EF4-FFF2-40B4-BE49-F238E27FC236}">
                  <a16:creationId xmlns:a16="http://schemas.microsoft.com/office/drawing/2014/main" id="{2961DB43-1FF2-63D5-69DA-0B4405835729}"/>
                </a:ext>
              </a:extLst>
            </xdr:cNvPr>
            <xdr:cNvPicPr/>
          </xdr:nvPicPr>
          <xdr:blipFill>
            <a:blip xmlns:r="http://schemas.openxmlformats.org/officeDocument/2006/relationships" r:embed="rId96"/>
            <a:stretch>
              <a:fillRect/>
            </a:stretch>
          </xdr:blipFill>
          <xdr:spPr>
            <a:xfrm>
              <a:off x="4910040" y="12081960"/>
              <a:ext cx="378000" cy="102600"/>
            </a:xfrm>
            <a:prstGeom prst="rect">
              <a:avLst/>
            </a:prstGeom>
          </xdr:spPr>
        </xdr:pic>
      </mc:Fallback>
    </mc:AlternateContent>
    <xdr:clientData/>
  </xdr:twoCellAnchor>
  <xdr:twoCellAnchor editAs="oneCell">
    <xdr:from>
      <xdr:col>12</xdr:col>
      <xdr:colOff>282960</xdr:colOff>
      <xdr:row>65</xdr:row>
      <xdr:rowOff>70560</xdr:rowOff>
    </xdr:from>
    <xdr:to>
      <xdr:col>13</xdr:col>
      <xdr:colOff>38040</xdr:colOff>
      <xdr:row>66</xdr:row>
      <xdr:rowOff>54360</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331" name="Ink 330">
              <a:extLst>
                <a:ext uri="{FF2B5EF4-FFF2-40B4-BE49-F238E27FC236}">
                  <a16:creationId xmlns:a16="http://schemas.microsoft.com/office/drawing/2014/main" id="{19D83D18-0FD0-E916-51E0-01399D1EB2FA}"/>
                </a:ext>
              </a:extLst>
            </xdr14:cNvPr>
            <xdr14:cNvContentPartPr/>
          </xdr14:nvContentPartPr>
          <xdr14:nvPr macro=""/>
          <xdr14:xfrm>
            <a:off x="7598160" y="11957760"/>
            <a:ext cx="364680" cy="166680"/>
          </xdr14:xfrm>
        </xdr:contentPart>
      </mc:Choice>
      <mc:Fallback xmlns="">
        <xdr:pic>
          <xdr:nvPicPr>
            <xdr:cNvPr id="331" name="Ink 330">
              <a:extLst>
                <a:ext uri="{FF2B5EF4-FFF2-40B4-BE49-F238E27FC236}">
                  <a16:creationId xmlns:a16="http://schemas.microsoft.com/office/drawing/2014/main" id="{19D83D18-0FD0-E916-51E0-01399D1EB2FA}"/>
                </a:ext>
              </a:extLst>
            </xdr:cNvPr>
            <xdr:cNvPicPr/>
          </xdr:nvPicPr>
          <xdr:blipFill>
            <a:blip xmlns:r="http://schemas.openxmlformats.org/officeDocument/2006/relationships" r:embed="rId98"/>
            <a:stretch>
              <a:fillRect/>
            </a:stretch>
          </xdr:blipFill>
          <xdr:spPr>
            <a:xfrm>
              <a:off x="7580160" y="11939760"/>
              <a:ext cx="400320" cy="202320"/>
            </a:xfrm>
            <a:prstGeom prst="rect">
              <a:avLst/>
            </a:prstGeom>
          </xdr:spPr>
        </xdr:pic>
      </mc:Fallback>
    </mc:AlternateContent>
    <xdr:clientData/>
  </xdr:twoCellAnchor>
  <xdr:twoCellAnchor editAs="oneCell">
    <xdr:from>
      <xdr:col>8</xdr:col>
      <xdr:colOff>285960</xdr:colOff>
      <xdr:row>69</xdr:row>
      <xdr:rowOff>75960</xdr:rowOff>
    </xdr:from>
    <xdr:to>
      <xdr:col>8</xdr:col>
      <xdr:colOff>490800</xdr:colOff>
      <xdr:row>69</xdr:row>
      <xdr:rowOff>107640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335" name="Ink 334">
              <a:extLst>
                <a:ext uri="{FF2B5EF4-FFF2-40B4-BE49-F238E27FC236}">
                  <a16:creationId xmlns:a16="http://schemas.microsoft.com/office/drawing/2014/main" id="{3FD3D1CB-381A-E83C-1AAA-A2186637EA86}"/>
                </a:ext>
              </a:extLst>
            </xdr14:cNvPr>
            <xdr14:cNvContentPartPr/>
          </xdr14:nvContentPartPr>
          <xdr14:nvPr macro=""/>
          <xdr14:xfrm>
            <a:off x="5162760" y="12694680"/>
            <a:ext cx="204840" cy="31680"/>
          </xdr14:xfrm>
        </xdr:contentPart>
      </mc:Choice>
      <mc:Fallback xmlns="">
        <xdr:pic>
          <xdr:nvPicPr>
            <xdr:cNvPr id="335" name="Ink 334">
              <a:extLst>
                <a:ext uri="{FF2B5EF4-FFF2-40B4-BE49-F238E27FC236}">
                  <a16:creationId xmlns:a16="http://schemas.microsoft.com/office/drawing/2014/main" id="{3FD3D1CB-381A-E83C-1AAA-A2186637EA86}"/>
                </a:ext>
              </a:extLst>
            </xdr:cNvPr>
            <xdr:cNvPicPr/>
          </xdr:nvPicPr>
          <xdr:blipFill>
            <a:blip xmlns:r="http://schemas.openxmlformats.org/officeDocument/2006/relationships" r:embed="rId100"/>
            <a:stretch>
              <a:fillRect/>
            </a:stretch>
          </xdr:blipFill>
          <xdr:spPr>
            <a:xfrm>
              <a:off x="5144760" y="12677040"/>
              <a:ext cx="240480" cy="67320"/>
            </a:xfrm>
            <a:prstGeom prst="rect">
              <a:avLst/>
            </a:prstGeom>
          </xdr:spPr>
        </xdr:pic>
      </mc:Fallback>
    </mc:AlternateContent>
    <xdr:clientData/>
  </xdr:twoCellAnchor>
  <xdr:twoCellAnchor editAs="oneCell">
    <xdr:from>
      <xdr:col>9</xdr:col>
      <xdr:colOff>537120</xdr:colOff>
      <xdr:row>64</xdr:row>
      <xdr:rowOff>27000</xdr:rowOff>
    </xdr:from>
    <xdr:to>
      <xdr:col>11</xdr:col>
      <xdr:colOff>456960</xdr:colOff>
      <xdr:row>67</xdr:row>
      <xdr:rowOff>174600</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336" name="Ink 335">
              <a:extLst>
                <a:ext uri="{FF2B5EF4-FFF2-40B4-BE49-F238E27FC236}">
                  <a16:creationId xmlns:a16="http://schemas.microsoft.com/office/drawing/2014/main" id="{0FBC9FFB-A1D2-DB06-D27E-638FDF69EA7A}"/>
                </a:ext>
              </a:extLst>
            </xdr14:cNvPr>
            <xdr14:cNvContentPartPr/>
          </xdr14:nvContentPartPr>
          <xdr14:nvPr macro=""/>
          <xdr14:xfrm>
            <a:off x="6023520" y="11731320"/>
            <a:ext cx="1139040" cy="696240"/>
          </xdr14:xfrm>
        </xdr:contentPart>
      </mc:Choice>
      <mc:Fallback xmlns="">
        <xdr:pic>
          <xdr:nvPicPr>
            <xdr:cNvPr id="336" name="Ink 335">
              <a:extLst>
                <a:ext uri="{FF2B5EF4-FFF2-40B4-BE49-F238E27FC236}">
                  <a16:creationId xmlns:a16="http://schemas.microsoft.com/office/drawing/2014/main" id="{0FBC9FFB-A1D2-DB06-D27E-638FDF69EA7A}"/>
                </a:ext>
              </a:extLst>
            </xdr:cNvPr>
            <xdr:cNvPicPr/>
          </xdr:nvPicPr>
          <xdr:blipFill>
            <a:blip xmlns:r="http://schemas.openxmlformats.org/officeDocument/2006/relationships" r:embed="rId102"/>
            <a:stretch>
              <a:fillRect/>
            </a:stretch>
          </xdr:blipFill>
          <xdr:spPr>
            <a:xfrm>
              <a:off x="6005880" y="11713680"/>
              <a:ext cx="1174680" cy="731880"/>
            </a:xfrm>
            <a:prstGeom prst="rect">
              <a:avLst/>
            </a:prstGeom>
          </xdr:spPr>
        </xdr:pic>
      </mc:Fallback>
    </mc:AlternateContent>
    <xdr:clientData/>
  </xdr:twoCellAnchor>
  <xdr:twoCellAnchor editAs="oneCell">
    <xdr:from>
      <xdr:col>4</xdr:col>
      <xdr:colOff>478320</xdr:colOff>
      <xdr:row>67</xdr:row>
      <xdr:rowOff>73440</xdr:rowOff>
    </xdr:from>
    <xdr:to>
      <xdr:col>9</xdr:col>
      <xdr:colOff>133200</xdr:colOff>
      <xdr:row>74</xdr:row>
      <xdr:rowOff>41040</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367" name="Ink 366">
              <a:extLst>
                <a:ext uri="{FF2B5EF4-FFF2-40B4-BE49-F238E27FC236}">
                  <a16:creationId xmlns:a16="http://schemas.microsoft.com/office/drawing/2014/main" id="{27A3C4DF-C891-3829-8297-578BEF12E31D}"/>
                </a:ext>
              </a:extLst>
            </xdr14:cNvPr>
            <xdr14:cNvContentPartPr/>
          </xdr14:nvContentPartPr>
          <xdr14:nvPr macro=""/>
          <xdr14:xfrm>
            <a:off x="2916720" y="12326400"/>
            <a:ext cx="2702880" cy="1247760"/>
          </xdr14:xfrm>
        </xdr:contentPart>
      </mc:Choice>
      <mc:Fallback xmlns="">
        <xdr:pic>
          <xdr:nvPicPr>
            <xdr:cNvPr id="367" name="Ink 366">
              <a:extLst>
                <a:ext uri="{FF2B5EF4-FFF2-40B4-BE49-F238E27FC236}">
                  <a16:creationId xmlns:a16="http://schemas.microsoft.com/office/drawing/2014/main" id="{27A3C4DF-C891-3829-8297-578BEF12E31D}"/>
                </a:ext>
              </a:extLst>
            </xdr:cNvPr>
            <xdr:cNvPicPr/>
          </xdr:nvPicPr>
          <xdr:blipFill>
            <a:blip xmlns:r="http://schemas.openxmlformats.org/officeDocument/2006/relationships" r:embed="rId104"/>
            <a:stretch>
              <a:fillRect/>
            </a:stretch>
          </xdr:blipFill>
          <xdr:spPr>
            <a:xfrm>
              <a:off x="2898720" y="12308400"/>
              <a:ext cx="2738520" cy="1283400"/>
            </a:xfrm>
            <a:prstGeom prst="rect">
              <a:avLst/>
            </a:prstGeom>
          </xdr:spPr>
        </xdr:pic>
      </mc:Fallback>
    </mc:AlternateContent>
    <xdr:clientData/>
  </xdr:twoCellAnchor>
  <xdr:twoCellAnchor editAs="oneCell">
    <xdr:from>
      <xdr:col>15</xdr:col>
      <xdr:colOff>354600</xdr:colOff>
      <xdr:row>70</xdr:row>
      <xdr:rowOff>74880</xdr:rowOff>
    </xdr:from>
    <xdr:to>
      <xdr:col>19</xdr:col>
      <xdr:colOff>444120</xdr:colOff>
      <xdr:row>73</xdr:row>
      <xdr:rowOff>98280</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383" name="Ink 382">
              <a:extLst>
                <a:ext uri="{FF2B5EF4-FFF2-40B4-BE49-F238E27FC236}">
                  <a16:creationId xmlns:a16="http://schemas.microsoft.com/office/drawing/2014/main" id="{86D07828-43C5-0BC4-992E-ACCAC3269807}"/>
                </a:ext>
              </a:extLst>
            </xdr14:cNvPr>
            <xdr14:cNvContentPartPr/>
          </xdr14:nvContentPartPr>
          <xdr14:nvPr macro=""/>
          <xdr14:xfrm>
            <a:off x="9498600" y="12876480"/>
            <a:ext cx="2527920" cy="572040"/>
          </xdr14:xfrm>
        </xdr:contentPart>
      </mc:Choice>
      <mc:Fallback xmlns="">
        <xdr:pic>
          <xdr:nvPicPr>
            <xdr:cNvPr id="383" name="Ink 382">
              <a:extLst>
                <a:ext uri="{FF2B5EF4-FFF2-40B4-BE49-F238E27FC236}">
                  <a16:creationId xmlns:a16="http://schemas.microsoft.com/office/drawing/2014/main" id="{86D07828-43C5-0BC4-992E-ACCAC3269807}"/>
                </a:ext>
              </a:extLst>
            </xdr:cNvPr>
            <xdr:cNvPicPr/>
          </xdr:nvPicPr>
          <xdr:blipFill>
            <a:blip xmlns:r="http://schemas.openxmlformats.org/officeDocument/2006/relationships" r:embed="rId106"/>
            <a:stretch>
              <a:fillRect/>
            </a:stretch>
          </xdr:blipFill>
          <xdr:spPr>
            <a:xfrm>
              <a:off x="9480960" y="12858480"/>
              <a:ext cx="2563560" cy="607680"/>
            </a:xfrm>
            <a:prstGeom prst="rect">
              <a:avLst/>
            </a:prstGeom>
          </xdr:spPr>
        </xdr:pic>
      </mc:Fallback>
    </mc:AlternateContent>
    <xdr:clientData/>
  </xdr:twoCellAnchor>
  <xdr:twoCellAnchor editAs="oneCell">
    <xdr:from>
      <xdr:col>8</xdr:col>
      <xdr:colOff>372000</xdr:colOff>
      <xdr:row>69</xdr:row>
      <xdr:rowOff>27360</xdr:rowOff>
    </xdr:from>
    <xdr:to>
      <xdr:col>14</xdr:col>
      <xdr:colOff>584760</xdr:colOff>
      <xdr:row>75</xdr:row>
      <xdr:rowOff>130320</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384" name="Ink 383">
              <a:extLst>
                <a:ext uri="{FF2B5EF4-FFF2-40B4-BE49-F238E27FC236}">
                  <a16:creationId xmlns:a16="http://schemas.microsoft.com/office/drawing/2014/main" id="{7832AF08-2AA4-F1DD-2030-33EF4FEAE189}"/>
                </a:ext>
              </a:extLst>
            </xdr14:cNvPr>
            <xdr14:cNvContentPartPr/>
          </xdr14:nvContentPartPr>
          <xdr14:nvPr macro=""/>
          <xdr14:xfrm>
            <a:off x="5248800" y="12646080"/>
            <a:ext cx="3870360" cy="1200240"/>
          </xdr14:xfrm>
        </xdr:contentPart>
      </mc:Choice>
      <mc:Fallback xmlns="">
        <xdr:pic>
          <xdr:nvPicPr>
            <xdr:cNvPr id="384" name="Ink 383">
              <a:extLst>
                <a:ext uri="{FF2B5EF4-FFF2-40B4-BE49-F238E27FC236}">
                  <a16:creationId xmlns:a16="http://schemas.microsoft.com/office/drawing/2014/main" id="{7832AF08-2AA4-F1DD-2030-33EF4FEAE189}"/>
                </a:ext>
              </a:extLst>
            </xdr:cNvPr>
            <xdr:cNvPicPr/>
          </xdr:nvPicPr>
          <xdr:blipFill>
            <a:blip xmlns:r="http://schemas.openxmlformats.org/officeDocument/2006/relationships" r:embed="rId108"/>
            <a:stretch>
              <a:fillRect/>
            </a:stretch>
          </xdr:blipFill>
          <xdr:spPr>
            <a:xfrm>
              <a:off x="5231160" y="12628080"/>
              <a:ext cx="3906000" cy="1235880"/>
            </a:xfrm>
            <a:prstGeom prst="rect">
              <a:avLst/>
            </a:prstGeom>
          </xdr:spPr>
        </xdr:pic>
      </mc:Fallback>
    </mc:AlternateContent>
    <xdr:clientData/>
  </xdr:twoCellAnchor>
  <xdr:twoCellAnchor editAs="oneCell">
    <xdr:from>
      <xdr:col>8</xdr:col>
      <xdr:colOff>574320</xdr:colOff>
      <xdr:row>78</xdr:row>
      <xdr:rowOff>36720</xdr:rowOff>
    </xdr:from>
    <xdr:to>
      <xdr:col>9</xdr:col>
      <xdr:colOff>249840</xdr:colOff>
      <xdr:row>78</xdr:row>
      <xdr:rowOff>93240</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385" name="Ink 384">
              <a:extLst>
                <a:ext uri="{FF2B5EF4-FFF2-40B4-BE49-F238E27FC236}">
                  <a16:creationId xmlns:a16="http://schemas.microsoft.com/office/drawing/2014/main" id="{E27E30AB-2F4B-8845-63FC-53F772B79EA2}"/>
                </a:ext>
              </a:extLst>
            </xdr14:cNvPr>
            <xdr14:cNvContentPartPr/>
          </xdr14:nvContentPartPr>
          <xdr14:nvPr macro=""/>
          <xdr14:xfrm>
            <a:off x="5451120" y="14301360"/>
            <a:ext cx="285120" cy="56520"/>
          </xdr14:xfrm>
        </xdr:contentPart>
      </mc:Choice>
      <mc:Fallback xmlns="">
        <xdr:pic>
          <xdr:nvPicPr>
            <xdr:cNvPr id="385" name="Ink 384">
              <a:extLst>
                <a:ext uri="{FF2B5EF4-FFF2-40B4-BE49-F238E27FC236}">
                  <a16:creationId xmlns:a16="http://schemas.microsoft.com/office/drawing/2014/main" id="{E27E30AB-2F4B-8845-63FC-53F772B79EA2}"/>
                </a:ext>
              </a:extLst>
            </xdr:cNvPr>
            <xdr:cNvPicPr/>
          </xdr:nvPicPr>
          <xdr:blipFill>
            <a:blip xmlns:r="http://schemas.openxmlformats.org/officeDocument/2006/relationships" r:embed="rId110"/>
            <a:stretch>
              <a:fillRect/>
            </a:stretch>
          </xdr:blipFill>
          <xdr:spPr>
            <a:xfrm>
              <a:off x="5433120" y="14283360"/>
              <a:ext cx="320760" cy="92160"/>
            </a:xfrm>
            <a:prstGeom prst="rect">
              <a:avLst/>
            </a:prstGeom>
          </xdr:spPr>
        </xdr:pic>
      </mc:Fallback>
    </mc:AlternateContent>
    <xdr:clientData/>
  </xdr:twoCellAnchor>
  <xdr:twoCellAnchor editAs="oneCell">
    <xdr:from>
      <xdr:col>10</xdr:col>
      <xdr:colOff>163680</xdr:colOff>
      <xdr:row>76</xdr:row>
      <xdr:rowOff>63720</xdr:rowOff>
    </xdr:from>
    <xdr:to>
      <xdr:col>13</xdr:col>
      <xdr:colOff>28320</xdr:colOff>
      <xdr:row>78</xdr:row>
      <xdr:rowOff>111240</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395" name="Ink 394">
              <a:extLst>
                <a:ext uri="{FF2B5EF4-FFF2-40B4-BE49-F238E27FC236}">
                  <a16:creationId xmlns:a16="http://schemas.microsoft.com/office/drawing/2014/main" id="{5EE1CE2C-87B5-1FA7-FCF1-42CAA14491D2}"/>
                </a:ext>
              </a:extLst>
            </xdr14:cNvPr>
            <xdr14:cNvContentPartPr/>
          </xdr14:nvContentPartPr>
          <xdr14:nvPr macro=""/>
          <xdr14:xfrm>
            <a:off x="6259680" y="13962600"/>
            <a:ext cx="1693440" cy="413280"/>
          </xdr14:xfrm>
        </xdr:contentPart>
      </mc:Choice>
      <mc:Fallback xmlns="">
        <xdr:pic>
          <xdr:nvPicPr>
            <xdr:cNvPr id="395" name="Ink 394">
              <a:extLst>
                <a:ext uri="{FF2B5EF4-FFF2-40B4-BE49-F238E27FC236}">
                  <a16:creationId xmlns:a16="http://schemas.microsoft.com/office/drawing/2014/main" id="{5EE1CE2C-87B5-1FA7-FCF1-42CAA14491D2}"/>
                </a:ext>
              </a:extLst>
            </xdr:cNvPr>
            <xdr:cNvPicPr/>
          </xdr:nvPicPr>
          <xdr:blipFill>
            <a:blip xmlns:r="http://schemas.openxmlformats.org/officeDocument/2006/relationships" r:embed="rId112"/>
            <a:stretch>
              <a:fillRect/>
            </a:stretch>
          </xdr:blipFill>
          <xdr:spPr>
            <a:xfrm>
              <a:off x="6242036" y="13944600"/>
              <a:ext cx="1729088" cy="448920"/>
            </a:xfrm>
            <a:prstGeom prst="rect">
              <a:avLst/>
            </a:prstGeom>
          </xdr:spPr>
        </xdr:pic>
      </mc:Fallback>
    </mc:AlternateContent>
    <xdr:clientData/>
  </xdr:twoCellAnchor>
  <xdr:twoCellAnchor editAs="oneCell">
    <xdr:from>
      <xdr:col>13</xdr:col>
      <xdr:colOff>249000</xdr:colOff>
      <xdr:row>74</xdr:row>
      <xdr:rowOff>151200</xdr:rowOff>
    </xdr:from>
    <xdr:to>
      <xdr:col>17</xdr:col>
      <xdr:colOff>301080</xdr:colOff>
      <xdr:row>77</xdr:row>
      <xdr:rowOff>177480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404" name="Ink 403">
              <a:extLst>
                <a:ext uri="{FF2B5EF4-FFF2-40B4-BE49-F238E27FC236}">
                  <a16:creationId xmlns:a16="http://schemas.microsoft.com/office/drawing/2014/main" id="{E7916331-3E9E-67B2-44D7-A45ABB03C0A7}"/>
                </a:ext>
              </a:extLst>
            </xdr14:cNvPr>
            <xdr14:cNvContentPartPr/>
          </xdr14:nvContentPartPr>
          <xdr14:nvPr macro=""/>
          <xdr14:xfrm>
            <a:off x="8173800" y="13684320"/>
            <a:ext cx="2490480" cy="574920"/>
          </xdr14:xfrm>
        </xdr:contentPart>
      </mc:Choice>
      <mc:Fallback xmlns="">
        <xdr:pic>
          <xdr:nvPicPr>
            <xdr:cNvPr id="404" name="Ink 403">
              <a:extLst>
                <a:ext uri="{FF2B5EF4-FFF2-40B4-BE49-F238E27FC236}">
                  <a16:creationId xmlns:a16="http://schemas.microsoft.com/office/drawing/2014/main" id="{E7916331-3E9E-67B2-44D7-A45ABB03C0A7}"/>
                </a:ext>
              </a:extLst>
            </xdr:cNvPr>
            <xdr:cNvPicPr/>
          </xdr:nvPicPr>
          <xdr:blipFill>
            <a:blip xmlns:r="http://schemas.openxmlformats.org/officeDocument/2006/relationships" r:embed="rId114"/>
            <a:stretch>
              <a:fillRect/>
            </a:stretch>
          </xdr:blipFill>
          <xdr:spPr>
            <a:xfrm>
              <a:off x="8155800" y="13666669"/>
              <a:ext cx="2526120" cy="610582"/>
            </a:xfrm>
            <a:prstGeom prst="rect">
              <a:avLst/>
            </a:prstGeom>
          </xdr:spPr>
        </xdr:pic>
      </mc:Fallback>
    </mc:AlternateContent>
    <xdr:clientData/>
  </xdr:twoCellAnchor>
  <xdr:twoCellAnchor editAs="oneCell">
    <xdr:from>
      <xdr:col>9</xdr:col>
      <xdr:colOff>30240</xdr:colOff>
      <xdr:row>81</xdr:row>
      <xdr:rowOff>41400</xdr:rowOff>
    </xdr:from>
    <xdr:to>
      <xdr:col>9</xdr:col>
      <xdr:colOff>298800</xdr:colOff>
      <xdr:row>81</xdr:row>
      <xdr:rowOff>85320</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5" name="Ink 404">
              <a:extLst>
                <a:ext uri="{FF2B5EF4-FFF2-40B4-BE49-F238E27FC236}">
                  <a16:creationId xmlns:a16="http://schemas.microsoft.com/office/drawing/2014/main" id="{ECFA37E9-6334-44E3-3272-CB3DB7686862}"/>
                </a:ext>
              </a:extLst>
            </xdr14:cNvPr>
            <xdr14:cNvContentPartPr/>
          </xdr14:nvContentPartPr>
          <xdr14:nvPr macro=""/>
          <xdr14:xfrm>
            <a:off x="5516640" y="14854680"/>
            <a:ext cx="268560" cy="43920"/>
          </xdr14:xfrm>
        </xdr:contentPart>
      </mc:Choice>
      <mc:Fallback xmlns="">
        <xdr:pic>
          <xdr:nvPicPr>
            <xdr:cNvPr id="405" name="Ink 404">
              <a:extLst>
                <a:ext uri="{FF2B5EF4-FFF2-40B4-BE49-F238E27FC236}">
                  <a16:creationId xmlns:a16="http://schemas.microsoft.com/office/drawing/2014/main" id="{ECFA37E9-6334-44E3-3272-CB3DB7686862}"/>
                </a:ext>
              </a:extLst>
            </xdr:cNvPr>
            <xdr:cNvPicPr/>
          </xdr:nvPicPr>
          <xdr:blipFill>
            <a:blip xmlns:r="http://schemas.openxmlformats.org/officeDocument/2006/relationships" r:embed="rId116"/>
            <a:stretch>
              <a:fillRect/>
            </a:stretch>
          </xdr:blipFill>
          <xdr:spPr>
            <a:xfrm>
              <a:off x="5499000" y="14837040"/>
              <a:ext cx="304200" cy="79560"/>
            </a:xfrm>
            <a:prstGeom prst="rect">
              <a:avLst/>
            </a:prstGeom>
          </xdr:spPr>
        </xdr:pic>
      </mc:Fallback>
    </mc:AlternateContent>
    <xdr:clientData/>
  </xdr:twoCellAnchor>
  <xdr:twoCellAnchor editAs="oneCell">
    <xdr:from>
      <xdr:col>4</xdr:col>
      <xdr:colOff>431160</xdr:colOff>
      <xdr:row>75</xdr:row>
      <xdr:rowOff>21240</xdr:rowOff>
    </xdr:from>
    <xdr:to>
      <xdr:col>5</xdr:col>
      <xdr:colOff>63480</xdr:colOff>
      <xdr:row>76</xdr:row>
      <xdr:rowOff>98640</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24" name="Ink 423">
              <a:extLst>
                <a:ext uri="{FF2B5EF4-FFF2-40B4-BE49-F238E27FC236}">
                  <a16:creationId xmlns:a16="http://schemas.microsoft.com/office/drawing/2014/main" id="{73C64CD5-8038-EAA9-33C8-075AFA85E2DA}"/>
                </a:ext>
              </a:extLst>
            </xdr14:cNvPr>
            <xdr14:cNvContentPartPr/>
          </xdr14:nvContentPartPr>
          <xdr14:nvPr macro=""/>
          <xdr14:xfrm>
            <a:off x="2869560" y="13737240"/>
            <a:ext cx="241920" cy="260280"/>
          </xdr14:xfrm>
        </xdr:contentPart>
      </mc:Choice>
      <mc:Fallback xmlns="">
        <xdr:pic>
          <xdr:nvPicPr>
            <xdr:cNvPr id="424" name="Ink 423">
              <a:extLst>
                <a:ext uri="{FF2B5EF4-FFF2-40B4-BE49-F238E27FC236}">
                  <a16:creationId xmlns:a16="http://schemas.microsoft.com/office/drawing/2014/main" id="{73C64CD5-8038-EAA9-33C8-075AFA85E2DA}"/>
                </a:ext>
              </a:extLst>
            </xdr:cNvPr>
            <xdr:cNvPicPr/>
          </xdr:nvPicPr>
          <xdr:blipFill>
            <a:blip xmlns:r="http://schemas.openxmlformats.org/officeDocument/2006/relationships" r:embed="rId118"/>
            <a:stretch>
              <a:fillRect/>
            </a:stretch>
          </xdr:blipFill>
          <xdr:spPr>
            <a:xfrm>
              <a:off x="2851920" y="13719240"/>
              <a:ext cx="277560" cy="295920"/>
            </a:xfrm>
            <a:prstGeom prst="rect">
              <a:avLst/>
            </a:prstGeom>
          </xdr:spPr>
        </xdr:pic>
      </mc:Fallback>
    </mc:AlternateContent>
    <xdr:clientData/>
  </xdr:twoCellAnchor>
  <xdr:twoCellAnchor editAs="oneCell">
    <xdr:from>
      <xdr:col>10</xdr:col>
      <xdr:colOff>159360</xdr:colOff>
      <xdr:row>78</xdr:row>
      <xdr:rowOff>178200</xdr:rowOff>
    </xdr:from>
    <xdr:to>
      <xdr:col>17</xdr:col>
      <xdr:colOff>168240</xdr:colOff>
      <xdr:row>85</xdr:row>
      <xdr:rowOff>105120</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428" name="Ink 427">
              <a:extLst>
                <a:ext uri="{FF2B5EF4-FFF2-40B4-BE49-F238E27FC236}">
                  <a16:creationId xmlns:a16="http://schemas.microsoft.com/office/drawing/2014/main" id="{E1DC3F1C-C2C4-C185-3DBB-9F87734543D0}"/>
                </a:ext>
              </a:extLst>
            </xdr14:cNvPr>
            <xdr14:cNvContentPartPr/>
          </xdr14:nvContentPartPr>
          <xdr14:nvPr macro=""/>
          <xdr14:xfrm>
            <a:off x="6255360" y="14442840"/>
            <a:ext cx="4276080" cy="1207080"/>
          </xdr14:xfrm>
        </xdr:contentPart>
      </mc:Choice>
      <mc:Fallback xmlns="">
        <xdr:pic>
          <xdr:nvPicPr>
            <xdr:cNvPr id="428" name="Ink 427">
              <a:extLst>
                <a:ext uri="{FF2B5EF4-FFF2-40B4-BE49-F238E27FC236}">
                  <a16:creationId xmlns:a16="http://schemas.microsoft.com/office/drawing/2014/main" id="{E1DC3F1C-C2C4-C185-3DBB-9F87734543D0}"/>
                </a:ext>
              </a:extLst>
            </xdr:cNvPr>
            <xdr:cNvPicPr/>
          </xdr:nvPicPr>
          <xdr:blipFill>
            <a:blip xmlns:r="http://schemas.openxmlformats.org/officeDocument/2006/relationships" r:embed="rId120"/>
            <a:stretch>
              <a:fillRect/>
            </a:stretch>
          </xdr:blipFill>
          <xdr:spPr>
            <a:xfrm>
              <a:off x="6237720" y="14424840"/>
              <a:ext cx="4311720" cy="1242720"/>
            </a:xfrm>
            <a:prstGeom prst="rect">
              <a:avLst/>
            </a:prstGeom>
          </xdr:spPr>
        </xdr:pic>
      </mc:Fallback>
    </mc:AlternateContent>
    <xdr:clientData/>
  </xdr:twoCellAnchor>
  <xdr:twoCellAnchor editAs="oneCell">
    <xdr:from>
      <xdr:col>17</xdr:col>
      <xdr:colOff>89400</xdr:colOff>
      <xdr:row>77</xdr:row>
      <xdr:rowOff>104760</xdr:rowOff>
    </xdr:from>
    <xdr:to>
      <xdr:col>20</xdr:col>
      <xdr:colOff>346080</xdr:colOff>
      <xdr:row>82</xdr:row>
      <xdr:rowOff>73080</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35" name="Ink 434">
              <a:extLst>
                <a:ext uri="{FF2B5EF4-FFF2-40B4-BE49-F238E27FC236}">
                  <a16:creationId xmlns:a16="http://schemas.microsoft.com/office/drawing/2014/main" id="{A656DB80-7682-7E74-C7C3-DC9F92AED6FC}"/>
                </a:ext>
              </a:extLst>
            </xdr14:cNvPr>
            <xdr14:cNvContentPartPr/>
          </xdr14:nvContentPartPr>
          <xdr14:nvPr macro=""/>
          <xdr14:xfrm>
            <a:off x="10452600" y="14186520"/>
            <a:ext cx="2085480" cy="882720"/>
          </xdr14:xfrm>
        </xdr:contentPart>
      </mc:Choice>
      <mc:Fallback xmlns="">
        <xdr:pic>
          <xdr:nvPicPr>
            <xdr:cNvPr id="435" name="Ink 434">
              <a:extLst>
                <a:ext uri="{FF2B5EF4-FFF2-40B4-BE49-F238E27FC236}">
                  <a16:creationId xmlns:a16="http://schemas.microsoft.com/office/drawing/2014/main" id="{A656DB80-7682-7E74-C7C3-DC9F92AED6FC}"/>
                </a:ext>
              </a:extLst>
            </xdr:cNvPr>
            <xdr:cNvPicPr/>
          </xdr:nvPicPr>
          <xdr:blipFill>
            <a:blip xmlns:r="http://schemas.openxmlformats.org/officeDocument/2006/relationships" r:embed="rId122"/>
            <a:stretch>
              <a:fillRect/>
            </a:stretch>
          </xdr:blipFill>
          <xdr:spPr>
            <a:xfrm>
              <a:off x="10434960" y="14168880"/>
              <a:ext cx="2121120" cy="918360"/>
            </a:xfrm>
            <a:prstGeom prst="rect">
              <a:avLst/>
            </a:prstGeom>
          </xdr:spPr>
        </xdr:pic>
      </mc:Fallback>
    </mc:AlternateContent>
    <xdr:clientData/>
  </xdr:twoCellAnchor>
  <xdr:twoCellAnchor editAs="oneCell">
    <xdr:from>
      <xdr:col>11</xdr:col>
      <xdr:colOff>478560</xdr:colOff>
      <xdr:row>85</xdr:row>
      <xdr:rowOff>65880</xdr:rowOff>
    </xdr:from>
    <xdr:to>
      <xdr:col>12</xdr:col>
      <xdr:colOff>405720</xdr:colOff>
      <xdr:row>88</xdr:row>
      <xdr:rowOff>83520</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441" name="Ink 440">
              <a:extLst>
                <a:ext uri="{FF2B5EF4-FFF2-40B4-BE49-F238E27FC236}">
                  <a16:creationId xmlns:a16="http://schemas.microsoft.com/office/drawing/2014/main" id="{78A4F2CC-D7B6-071A-2106-6468B376A86C}"/>
                </a:ext>
              </a:extLst>
            </xdr14:cNvPr>
            <xdr14:cNvContentPartPr/>
          </xdr14:nvContentPartPr>
          <xdr14:nvPr macro=""/>
          <xdr14:xfrm>
            <a:off x="7184160" y="15610680"/>
            <a:ext cx="536760" cy="566280"/>
          </xdr14:xfrm>
        </xdr:contentPart>
      </mc:Choice>
      <mc:Fallback xmlns="">
        <xdr:pic>
          <xdr:nvPicPr>
            <xdr:cNvPr id="441" name="Ink 440">
              <a:extLst>
                <a:ext uri="{FF2B5EF4-FFF2-40B4-BE49-F238E27FC236}">
                  <a16:creationId xmlns:a16="http://schemas.microsoft.com/office/drawing/2014/main" id="{78A4F2CC-D7B6-071A-2106-6468B376A86C}"/>
                </a:ext>
              </a:extLst>
            </xdr:cNvPr>
            <xdr:cNvPicPr/>
          </xdr:nvPicPr>
          <xdr:blipFill>
            <a:blip xmlns:r="http://schemas.openxmlformats.org/officeDocument/2006/relationships" r:embed="rId124"/>
            <a:stretch>
              <a:fillRect/>
            </a:stretch>
          </xdr:blipFill>
          <xdr:spPr>
            <a:xfrm>
              <a:off x="7166520" y="15593029"/>
              <a:ext cx="572400" cy="601943"/>
            </a:xfrm>
            <a:prstGeom prst="rect">
              <a:avLst/>
            </a:prstGeom>
          </xdr:spPr>
        </xdr:pic>
      </mc:Fallback>
    </mc:AlternateContent>
    <xdr:clientData/>
  </xdr:twoCellAnchor>
  <xdr:twoCellAnchor editAs="oneCell">
    <xdr:from>
      <xdr:col>14</xdr:col>
      <xdr:colOff>11640</xdr:colOff>
      <xdr:row>84</xdr:row>
      <xdr:rowOff>61920</xdr:rowOff>
    </xdr:from>
    <xdr:to>
      <xdr:col>15</xdr:col>
      <xdr:colOff>492120</xdr:colOff>
      <xdr:row>87</xdr:row>
      <xdr:rowOff>104400</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446" name="Ink 445">
              <a:extLst>
                <a:ext uri="{FF2B5EF4-FFF2-40B4-BE49-F238E27FC236}">
                  <a16:creationId xmlns:a16="http://schemas.microsoft.com/office/drawing/2014/main" id="{CC7831E0-59B1-8631-AB33-1456965660B5}"/>
                </a:ext>
              </a:extLst>
            </xdr14:cNvPr>
            <xdr14:cNvContentPartPr/>
          </xdr14:nvContentPartPr>
          <xdr14:nvPr macro=""/>
          <xdr14:xfrm>
            <a:off x="8546040" y="15423840"/>
            <a:ext cx="1090080" cy="591120"/>
          </xdr14:xfrm>
        </xdr:contentPart>
      </mc:Choice>
      <mc:Fallback xmlns="">
        <xdr:pic>
          <xdr:nvPicPr>
            <xdr:cNvPr id="446" name="Ink 445">
              <a:extLst>
                <a:ext uri="{FF2B5EF4-FFF2-40B4-BE49-F238E27FC236}">
                  <a16:creationId xmlns:a16="http://schemas.microsoft.com/office/drawing/2014/main" id="{CC7831E0-59B1-8631-AB33-1456965660B5}"/>
                </a:ext>
              </a:extLst>
            </xdr:cNvPr>
            <xdr:cNvPicPr/>
          </xdr:nvPicPr>
          <xdr:blipFill>
            <a:blip xmlns:r="http://schemas.openxmlformats.org/officeDocument/2006/relationships" r:embed="rId126"/>
            <a:stretch>
              <a:fillRect/>
            </a:stretch>
          </xdr:blipFill>
          <xdr:spPr>
            <a:xfrm>
              <a:off x="8528040" y="15405840"/>
              <a:ext cx="1125720" cy="626760"/>
            </a:xfrm>
            <a:prstGeom prst="rect">
              <a:avLst/>
            </a:prstGeom>
          </xdr:spPr>
        </xdr:pic>
      </mc:Fallback>
    </mc:AlternateContent>
    <xdr:clientData/>
  </xdr:twoCellAnchor>
  <xdr:twoCellAnchor editAs="oneCell">
    <xdr:from>
      <xdr:col>3</xdr:col>
      <xdr:colOff>500040</xdr:colOff>
      <xdr:row>93</xdr:row>
      <xdr:rowOff>137160</xdr:rowOff>
    </xdr:from>
    <xdr:to>
      <xdr:col>4</xdr:col>
      <xdr:colOff>384720</xdr:colOff>
      <xdr:row>96</xdr:row>
      <xdr:rowOff>40320</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456" name="Ink 455">
              <a:extLst>
                <a:ext uri="{FF2B5EF4-FFF2-40B4-BE49-F238E27FC236}">
                  <a16:creationId xmlns:a16="http://schemas.microsoft.com/office/drawing/2014/main" id="{8B38661F-40D8-2E6E-6D6F-21DC6536C275}"/>
                </a:ext>
              </a:extLst>
            </xdr14:cNvPr>
            <xdr14:cNvContentPartPr/>
          </xdr14:nvContentPartPr>
          <xdr14:nvPr macro=""/>
          <xdr14:xfrm>
            <a:off x="2328840" y="17145000"/>
            <a:ext cx="494280" cy="451800"/>
          </xdr14:xfrm>
        </xdr:contentPart>
      </mc:Choice>
      <mc:Fallback xmlns="">
        <xdr:pic>
          <xdr:nvPicPr>
            <xdr:cNvPr id="456" name="Ink 455">
              <a:extLst>
                <a:ext uri="{FF2B5EF4-FFF2-40B4-BE49-F238E27FC236}">
                  <a16:creationId xmlns:a16="http://schemas.microsoft.com/office/drawing/2014/main" id="{8B38661F-40D8-2E6E-6D6F-21DC6536C275}"/>
                </a:ext>
              </a:extLst>
            </xdr:cNvPr>
            <xdr:cNvPicPr/>
          </xdr:nvPicPr>
          <xdr:blipFill>
            <a:blip xmlns:r="http://schemas.openxmlformats.org/officeDocument/2006/relationships" r:embed="rId128"/>
            <a:stretch>
              <a:fillRect/>
            </a:stretch>
          </xdr:blipFill>
          <xdr:spPr>
            <a:xfrm>
              <a:off x="2310840" y="17127360"/>
              <a:ext cx="529920" cy="487440"/>
            </a:xfrm>
            <a:prstGeom prst="rect">
              <a:avLst/>
            </a:prstGeom>
          </xdr:spPr>
        </xdr:pic>
      </mc:Fallback>
    </mc:AlternateContent>
    <xdr:clientData/>
  </xdr:twoCellAnchor>
  <xdr:twoCellAnchor editAs="oneCell">
    <xdr:from>
      <xdr:col>1</xdr:col>
      <xdr:colOff>350520</xdr:colOff>
      <xdr:row>94</xdr:row>
      <xdr:rowOff>52920</xdr:rowOff>
    </xdr:from>
    <xdr:to>
      <xdr:col>2</xdr:col>
      <xdr:colOff>607440</xdr:colOff>
      <xdr:row>97</xdr:row>
      <xdr:rowOff>12600</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457" name="Ink 456">
              <a:extLst>
                <a:ext uri="{FF2B5EF4-FFF2-40B4-BE49-F238E27FC236}">
                  <a16:creationId xmlns:a16="http://schemas.microsoft.com/office/drawing/2014/main" id="{C654164E-1C00-6914-9AE5-E8DFA3A788F1}"/>
                </a:ext>
              </a:extLst>
            </xdr14:cNvPr>
            <xdr14:cNvContentPartPr/>
          </xdr14:nvContentPartPr>
          <xdr14:nvPr macro=""/>
          <xdr14:xfrm>
            <a:off x="960120" y="17243640"/>
            <a:ext cx="866520" cy="508320"/>
          </xdr14:xfrm>
        </xdr:contentPart>
      </mc:Choice>
      <mc:Fallback xmlns="">
        <xdr:pic>
          <xdr:nvPicPr>
            <xdr:cNvPr id="457" name="Ink 456">
              <a:extLst>
                <a:ext uri="{FF2B5EF4-FFF2-40B4-BE49-F238E27FC236}">
                  <a16:creationId xmlns:a16="http://schemas.microsoft.com/office/drawing/2014/main" id="{C654164E-1C00-6914-9AE5-E8DFA3A788F1}"/>
                </a:ext>
              </a:extLst>
            </xdr:cNvPr>
            <xdr:cNvPicPr/>
          </xdr:nvPicPr>
          <xdr:blipFill>
            <a:blip xmlns:r="http://schemas.openxmlformats.org/officeDocument/2006/relationships" r:embed="rId130"/>
            <a:stretch>
              <a:fillRect/>
            </a:stretch>
          </xdr:blipFill>
          <xdr:spPr>
            <a:xfrm>
              <a:off x="942120" y="17226000"/>
              <a:ext cx="902160" cy="543960"/>
            </a:xfrm>
            <a:prstGeom prst="rect">
              <a:avLst/>
            </a:prstGeom>
          </xdr:spPr>
        </xdr:pic>
      </mc:Fallback>
    </mc:AlternateContent>
    <xdr:clientData/>
  </xdr:twoCellAnchor>
  <xdr:twoCellAnchor editAs="oneCell">
    <xdr:from>
      <xdr:col>0</xdr:col>
      <xdr:colOff>115920</xdr:colOff>
      <xdr:row>93</xdr:row>
      <xdr:rowOff>177120</xdr:rowOff>
    </xdr:from>
    <xdr:to>
      <xdr:col>0</xdr:col>
      <xdr:colOff>479160</xdr:colOff>
      <xdr:row>97</xdr:row>
      <xdr:rowOff>170280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458" name="Ink 457">
              <a:extLst>
                <a:ext uri="{FF2B5EF4-FFF2-40B4-BE49-F238E27FC236}">
                  <a16:creationId xmlns:a16="http://schemas.microsoft.com/office/drawing/2014/main" id="{CDB9F29E-88CF-A956-649A-EC0C0F9F7BDE}"/>
                </a:ext>
              </a:extLst>
            </xdr14:cNvPr>
            <xdr14:cNvContentPartPr/>
          </xdr14:nvContentPartPr>
          <xdr14:nvPr macro=""/>
          <xdr14:xfrm>
            <a:off x="115920" y="17184960"/>
            <a:ext cx="363240" cy="724680"/>
          </xdr14:xfrm>
        </xdr:contentPart>
      </mc:Choice>
      <mc:Fallback xmlns="">
        <xdr:pic>
          <xdr:nvPicPr>
            <xdr:cNvPr id="458" name="Ink 457">
              <a:extLst>
                <a:ext uri="{FF2B5EF4-FFF2-40B4-BE49-F238E27FC236}">
                  <a16:creationId xmlns:a16="http://schemas.microsoft.com/office/drawing/2014/main" id="{CDB9F29E-88CF-A956-649A-EC0C0F9F7BDE}"/>
                </a:ext>
              </a:extLst>
            </xdr:cNvPr>
            <xdr:cNvPicPr/>
          </xdr:nvPicPr>
          <xdr:blipFill>
            <a:blip xmlns:r="http://schemas.openxmlformats.org/officeDocument/2006/relationships" r:embed="rId132"/>
            <a:stretch>
              <a:fillRect/>
            </a:stretch>
          </xdr:blipFill>
          <xdr:spPr>
            <a:xfrm>
              <a:off x="97920" y="17167311"/>
              <a:ext cx="398880" cy="760338"/>
            </a:xfrm>
            <a:prstGeom prst="rect">
              <a:avLst/>
            </a:prstGeom>
          </xdr:spPr>
        </xdr:pic>
      </mc:Fallback>
    </mc:AlternateContent>
    <xdr:clientData/>
  </xdr:twoCellAnchor>
  <xdr:twoCellAnchor editAs="oneCell">
    <xdr:from>
      <xdr:col>0</xdr:col>
      <xdr:colOff>206640</xdr:colOff>
      <xdr:row>100</xdr:row>
      <xdr:rowOff>159120</xdr:rowOff>
    </xdr:from>
    <xdr:to>
      <xdr:col>1</xdr:col>
      <xdr:colOff>54240</xdr:colOff>
      <xdr:row>104</xdr:row>
      <xdr:rowOff>53280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464" name="Ink 463">
              <a:extLst>
                <a:ext uri="{FF2B5EF4-FFF2-40B4-BE49-F238E27FC236}">
                  <a16:creationId xmlns:a16="http://schemas.microsoft.com/office/drawing/2014/main" id="{3B485DBC-223A-E949-F6B7-0DCDBEDE2ABE}"/>
                </a:ext>
              </a:extLst>
            </xdr14:cNvPr>
            <xdr14:cNvContentPartPr/>
          </xdr14:nvContentPartPr>
          <xdr14:nvPr macro=""/>
          <xdr14:xfrm>
            <a:off x="206640" y="18447120"/>
            <a:ext cx="457200" cy="625680"/>
          </xdr14:xfrm>
        </xdr:contentPart>
      </mc:Choice>
      <mc:Fallback xmlns="">
        <xdr:pic>
          <xdr:nvPicPr>
            <xdr:cNvPr id="464" name="Ink 463">
              <a:extLst>
                <a:ext uri="{FF2B5EF4-FFF2-40B4-BE49-F238E27FC236}">
                  <a16:creationId xmlns:a16="http://schemas.microsoft.com/office/drawing/2014/main" id="{3B485DBC-223A-E949-F6B7-0DCDBEDE2ABE}"/>
                </a:ext>
              </a:extLst>
            </xdr:cNvPr>
            <xdr:cNvPicPr/>
          </xdr:nvPicPr>
          <xdr:blipFill>
            <a:blip xmlns:r="http://schemas.openxmlformats.org/officeDocument/2006/relationships" r:embed="rId134"/>
            <a:stretch>
              <a:fillRect/>
            </a:stretch>
          </xdr:blipFill>
          <xdr:spPr>
            <a:xfrm>
              <a:off x="188640" y="18429480"/>
              <a:ext cx="492840" cy="661320"/>
            </a:xfrm>
            <a:prstGeom prst="rect">
              <a:avLst/>
            </a:prstGeom>
          </xdr:spPr>
        </xdr:pic>
      </mc:Fallback>
    </mc:AlternateContent>
    <xdr:clientData/>
  </xdr:twoCellAnchor>
  <xdr:twoCellAnchor editAs="oneCell">
    <xdr:from>
      <xdr:col>8</xdr:col>
      <xdr:colOff>275880</xdr:colOff>
      <xdr:row>100</xdr:row>
      <xdr:rowOff>30240</xdr:rowOff>
    </xdr:from>
    <xdr:to>
      <xdr:col>10</xdr:col>
      <xdr:colOff>101040</xdr:colOff>
      <xdr:row>101</xdr:row>
      <xdr:rowOff>90720</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476" name="Ink 475">
              <a:extLst>
                <a:ext uri="{FF2B5EF4-FFF2-40B4-BE49-F238E27FC236}">
                  <a16:creationId xmlns:a16="http://schemas.microsoft.com/office/drawing/2014/main" id="{A62BCD69-35A5-C999-7D97-07D3D8ADB9B4}"/>
                </a:ext>
              </a:extLst>
            </xdr14:cNvPr>
            <xdr14:cNvContentPartPr/>
          </xdr14:nvContentPartPr>
          <xdr14:nvPr macro=""/>
          <xdr14:xfrm>
            <a:off x="5152680" y="18318240"/>
            <a:ext cx="1044360" cy="243360"/>
          </xdr14:xfrm>
        </xdr:contentPart>
      </mc:Choice>
      <mc:Fallback xmlns="">
        <xdr:pic>
          <xdr:nvPicPr>
            <xdr:cNvPr id="476" name="Ink 475">
              <a:extLst>
                <a:ext uri="{FF2B5EF4-FFF2-40B4-BE49-F238E27FC236}">
                  <a16:creationId xmlns:a16="http://schemas.microsoft.com/office/drawing/2014/main" id="{A62BCD69-35A5-C999-7D97-07D3D8ADB9B4}"/>
                </a:ext>
              </a:extLst>
            </xdr:cNvPr>
            <xdr:cNvPicPr/>
          </xdr:nvPicPr>
          <xdr:blipFill>
            <a:blip xmlns:r="http://schemas.openxmlformats.org/officeDocument/2006/relationships" r:embed="rId136"/>
            <a:stretch>
              <a:fillRect/>
            </a:stretch>
          </xdr:blipFill>
          <xdr:spPr>
            <a:xfrm>
              <a:off x="5134680" y="18300240"/>
              <a:ext cx="1080000" cy="279000"/>
            </a:xfrm>
            <a:prstGeom prst="rect">
              <a:avLst/>
            </a:prstGeom>
          </xdr:spPr>
        </xdr:pic>
      </mc:Fallback>
    </mc:AlternateContent>
    <xdr:clientData/>
  </xdr:twoCellAnchor>
  <xdr:twoCellAnchor editAs="oneCell">
    <xdr:from>
      <xdr:col>11</xdr:col>
      <xdr:colOff>4080</xdr:colOff>
      <xdr:row>99</xdr:row>
      <xdr:rowOff>27720</xdr:rowOff>
    </xdr:from>
    <xdr:to>
      <xdr:col>16</xdr:col>
      <xdr:colOff>204000</xdr:colOff>
      <xdr:row>104</xdr:row>
      <xdr:rowOff>7920</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485" name="Ink 484">
              <a:extLst>
                <a:ext uri="{FF2B5EF4-FFF2-40B4-BE49-F238E27FC236}">
                  <a16:creationId xmlns:a16="http://schemas.microsoft.com/office/drawing/2014/main" id="{F897167E-59FF-4558-0742-9D65E7ED2860}"/>
                </a:ext>
              </a:extLst>
            </xdr14:cNvPr>
            <xdr14:cNvContentPartPr/>
          </xdr14:nvContentPartPr>
          <xdr14:nvPr macro=""/>
          <xdr14:xfrm>
            <a:off x="6709680" y="18132840"/>
            <a:ext cx="3247920" cy="894600"/>
          </xdr14:xfrm>
        </xdr:contentPart>
      </mc:Choice>
      <mc:Fallback xmlns="">
        <xdr:pic>
          <xdr:nvPicPr>
            <xdr:cNvPr id="485" name="Ink 484">
              <a:extLst>
                <a:ext uri="{FF2B5EF4-FFF2-40B4-BE49-F238E27FC236}">
                  <a16:creationId xmlns:a16="http://schemas.microsoft.com/office/drawing/2014/main" id="{F897167E-59FF-4558-0742-9D65E7ED2860}"/>
                </a:ext>
              </a:extLst>
            </xdr:cNvPr>
            <xdr:cNvPicPr/>
          </xdr:nvPicPr>
          <xdr:blipFill>
            <a:blip xmlns:r="http://schemas.openxmlformats.org/officeDocument/2006/relationships" r:embed="rId138"/>
            <a:stretch>
              <a:fillRect/>
            </a:stretch>
          </xdr:blipFill>
          <xdr:spPr>
            <a:xfrm>
              <a:off x="6692038" y="18115193"/>
              <a:ext cx="3283564" cy="930254"/>
            </a:xfrm>
            <a:prstGeom prst="rect">
              <a:avLst/>
            </a:prstGeom>
          </xdr:spPr>
        </xdr:pic>
      </mc:Fallback>
    </mc:AlternateContent>
    <xdr:clientData/>
  </xdr:twoCellAnchor>
  <xdr:twoCellAnchor editAs="oneCell">
    <xdr:from>
      <xdr:col>1</xdr:col>
      <xdr:colOff>523680</xdr:colOff>
      <xdr:row>100</xdr:row>
      <xdr:rowOff>10080</xdr:rowOff>
    </xdr:from>
    <xdr:to>
      <xdr:col>7</xdr:col>
      <xdr:colOff>440160</xdr:colOff>
      <xdr:row>103</xdr:row>
      <xdr:rowOff>29160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486" name="Ink 485">
              <a:extLst>
                <a:ext uri="{FF2B5EF4-FFF2-40B4-BE49-F238E27FC236}">
                  <a16:creationId xmlns:a16="http://schemas.microsoft.com/office/drawing/2014/main" id="{89487666-CC98-F1F0-AA91-54F1B707B08E}"/>
                </a:ext>
              </a:extLst>
            </xdr14:cNvPr>
            <xdr14:cNvContentPartPr/>
          </xdr14:nvContentPartPr>
          <xdr14:nvPr macro=""/>
          <xdr14:xfrm>
            <a:off x="1133280" y="18298080"/>
            <a:ext cx="3574080" cy="567720"/>
          </xdr14:xfrm>
        </xdr:contentPart>
      </mc:Choice>
      <mc:Fallback xmlns="">
        <xdr:pic>
          <xdr:nvPicPr>
            <xdr:cNvPr id="486" name="Ink 485">
              <a:extLst>
                <a:ext uri="{FF2B5EF4-FFF2-40B4-BE49-F238E27FC236}">
                  <a16:creationId xmlns:a16="http://schemas.microsoft.com/office/drawing/2014/main" id="{89487666-CC98-F1F0-AA91-54F1B707B08E}"/>
                </a:ext>
              </a:extLst>
            </xdr:cNvPr>
            <xdr:cNvPicPr/>
          </xdr:nvPicPr>
          <xdr:blipFill>
            <a:blip xmlns:r="http://schemas.openxmlformats.org/officeDocument/2006/relationships" r:embed="rId140"/>
            <a:stretch>
              <a:fillRect/>
            </a:stretch>
          </xdr:blipFill>
          <xdr:spPr>
            <a:xfrm>
              <a:off x="1115640" y="18280440"/>
              <a:ext cx="3609720" cy="603360"/>
            </a:xfrm>
            <a:prstGeom prst="rect">
              <a:avLst/>
            </a:prstGeom>
          </xdr:spPr>
        </xdr:pic>
      </mc:Fallback>
    </mc:AlternateContent>
    <xdr:clientData/>
  </xdr:twoCellAnchor>
  <xdr:twoCellAnchor editAs="oneCell">
    <xdr:from>
      <xdr:col>2</xdr:col>
      <xdr:colOff>45120</xdr:colOff>
      <xdr:row>106</xdr:row>
      <xdr:rowOff>21240</xdr:rowOff>
    </xdr:from>
    <xdr:to>
      <xdr:col>14</xdr:col>
      <xdr:colOff>368040</xdr:colOff>
      <xdr:row>121</xdr:row>
      <xdr:rowOff>150480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571" name="Ink 570">
              <a:extLst>
                <a:ext uri="{FF2B5EF4-FFF2-40B4-BE49-F238E27FC236}">
                  <a16:creationId xmlns:a16="http://schemas.microsoft.com/office/drawing/2014/main" id="{EFDEBAF7-5ADE-60D0-89BA-A0D0A5CBF919}"/>
                </a:ext>
              </a:extLst>
            </xdr14:cNvPr>
            <xdr14:cNvContentPartPr/>
          </xdr14:nvContentPartPr>
          <xdr14:nvPr macro=""/>
          <xdr14:xfrm>
            <a:off x="1264320" y="19406520"/>
            <a:ext cx="7638120" cy="2872440"/>
          </xdr14:xfrm>
        </xdr:contentPart>
      </mc:Choice>
      <mc:Fallback xmlns="">
        <xdr:pic>
          <xdr:nvPicPr>
            <xdr:cNvPr id="571" name="Ink 570">
              <a:extLst>
                <a:ext uri="{FF2B5EF4-FFF2-40B4-BE49-F238E27FC236}">
                  <a16:creationId xmlns:a16="http://schemas.microsoft.com/office/drawing/2014/main" id="{EFDEBAF7-5ADE-60D0-89BA-A0D0A5CBF919}"/>
                </a:ext>
              </a:extLst>
            </xdr:cNvPr>
            <xdr:cNvPicPr/>
          </xdr:nvPicPr>
          <xdr:blipFill>
            <a:blip xmlns:r="http://schemas.openxmlformats.org/officeDocument/2006/relationships" r:embed="rId142"/>
            <a:stretch>
              <a:fillRect/>
            </a:stretch>
          </xdr:blipFill>
          <xdr:spPr>
            <a:xfrm>
              <a:off x="1246321" y="19388522"/>
              <a:ext cx="7673758" cy="2908076"/>
            </a:xfrm>
            <a:prstGeom prst="rect">
              <a:avLst/>
            </a:prstGeom>
          </xdr:spPr>
        </xdr:pic>
      </mc:Fallback>
    </mc:AlternateContent>
    <xdr:clientData/>
  </xdr:twoCellAnchor>
  <xdr:twoCellAnchor editAs="oneCell">
    <xdr:from>
      <xdr:col>5</xdr:col>
      <xdr:colOff>213240</xdr:colOff>
      <xdr:row>111</xdr:row>
      <xdr:rowOff>168120</xdr:rowOff>
    </xdr:from>
    <xdr:to>
      <xdr:col>13</xdr:col>
      <xdr:colOff>583440</xdr:colOff>
      <xdr:row>122</xdr:row>
      <xdr:rowOff>35640</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579" name="Ink 578">
              <a:extLst>
                <a:ext uri="{FF2B5EF4-FFF2-40B4-BE49-F238E27FC236}">
                  <a16:creationId xmlns:a16="http://schemas.microsoft.com/office/drawing/2014/main" id="{DC0A5FAF-4D33-01F2-A50B-550B2B209DAD}"/>
                </a:ext>
              </a:extLst>
            </xdr14:cNvPr>
            <xdr14:cNvContentPartPr/>
          </xdr14:nvContentPartPr>
          <xdr14:nvPr macro=""/>
          <xdr14:xfrm>
            <a:off x="3261240" y="20467800"/>
            <a:ext cx="5247000" cy="1879200"/>
          </xdr14:xfrm>
        </xdr:contentPart>
      </mc:Choice>
      <mc:Fallback xmlns="">
        <xdr:pic>
          <xdr:nvPicPr>
            <xdr:cNvPr id="579" name="Ink 578">
              <a:extLst>
                <a:ext uri="{FF2B5EF4-FFF2-40B4-BE49-F238E27FC236}">
                  <a16:creationId xmlns:a16="http://schemas.microsoft.com/office/drawing/2014/main" id="{DC0A5FAF-4D33-01F2-A50B-550B2B209DAD}"/>
                </a:ext>
              </a:extLst>
            </xdr:cNvPr>
            <xdr:cNvPicPr/>
          </xdr:nvPicPr>
          <xdr:blipFill>
            <a:blip xmlns:r="http://schemas.openxmlformats.org/officeDocument/2006/relationships" r:embed="rId144"/>
            <a:stretch>
              <a:fillRect/>
            </a:stretch>
          </xdr:blipFill>
          <xdr:spPr>
            <a:xfrm>
              <a:off x="3243600" y="20450157"/>
              <a:ext cx="5282640" cy="1914847"/>
            </a:xfrm>
            <a:prstGeom prst="rect">
              <a:avLst/>
            </a:prstGeom>
          </xdr:spPr>
        </xdr:pic>
      </mc:Fallback>
    </mc:AlternateContent>
    <xdr:clientData/>
  </xdr:twoCellAnchor>
  <xdr:twoCellAnchor editAs="oneCell">
    <xdr:from>
      <xdr:col>7</xdr:col>
      <xdr:colOff>90960</xdr:colOff>
      <xdr:row>124</xdr:row>
      <xdr:rowOff>164880</xdr:rowOff>
    </xdr:from>
    <xdr:to>
      <xdr:col>9</xdr:col>
      <xdr:colOff>306720</xdr:colOff>
      <xdr:row>127</xdr:row>
      <xdr:rowOff>74880</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599" name="Ink 598">
              <a:extLst>
                <a:ext uri="{FF2B5EF4-FFF2-40B4-BE49-F238E27FC236}">
                  <a16:creationId xmlns:a16="http://schemas.microsoft.com/office/drawing/2014/main" id="{9D1930C4-9359-0FD3-92E4-482B5E17AD7C}"/>
                </a:ext>
              </a:extLst>
            </xdr14:cNvPr>
            <xdr14:cNvContentPartPr/>
          </xdr14:nvContentPartPr>
          <xdr14:nvPr macro=""/>
          <xdr14:xfrm>
            <a:off x="4358160" y="22842000"/>
            <a:ext cx="1434960" cy="458640"/>
          </xdr14:xfrm>
        </xdr:contentPart>
      </mc:Choice>
      <mc:Fallback xmlns="">
        <xdr:pic>
          <xdr:nvPicPr>
            <xdr:cNvPr id="599" name="Ink 598">
              <a:extLst>
                <a:ext uri="{FF2B5EF4-FFF2-40B4-BE49-F238E27FC236}">
                  <a16:creationId xmlns:a16="http://schemas.microsoft.com/office/drawing/2014/main" id="{9D1930C4-9359-0FD3-92E4-482B5E17AD7C}"/>
                </a:ext>
              </a:extLst>
            </xdr:cNvPr>
            <xdr:cNvPicPr/>
          </xdr:nvPicPr>
          <xdr:blipFill>
            <a:blip xmlns:r="http://schemas.openxmlformats.org/officeDocument/2006/relationships" r:embed="rId146"/>
            <a:stretch>
              <a:fillRect/>
            </a:stretch>
          </xdr:blipFill>
          <xdr:spPr>
            <a:xfrm>
              <a:off x="4340516" y="22824360"/>
              <a:ext cx="1470609" cy="494280"/>
            </a:xfrm>
            <a:prstGeom prst="rect">
              <a:avLst/>
            </a:prstGeom>
          </xdr:spPr>
        </xdr:pic>
      </mc:Fallback>
    </mc:AlternateContent>
    <xdr:clientData/>
  </xdr:twoCellAnchor>
  <xdr:twoCellAnchor editAs="oneCell">
    <xdr:from>
      <xdr:col>4</xdr:col>
      <xdr:colOff>433320</xdr:colOff>
      <xdr:row>125</xdr:row>
      <xdr:rowOff>57960</xdr:rowOff>
    </xdr:from>
    <xdr:to>
      <xdr:col>6</xdr:col>
      <xdr:colOff>50760</xdr:colOff>
      <xdr:row>127</xdr:row>
      <xdr:rowOff>101520</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600" name="Ink 599">
              <a:extLst>
                <a:ext uri="{FF2B5EF4-FFF2-40B4-BE49-F238E27FC236}">
                  <a16:creationId xmlns:a16="http://schemas.microsoft.com/office/drawing/2014/main" id="{02043947-9E07-C5F0-B377-4CED01FBAA9E}"/>
                </a:ext>
              </a:extLst>
            </xdr14:cNvPr>
            <xdr14:cNvContentPartPr/>
          </xdr14:nvContentPartPr>
          <xdr14:nvPr macro=""/>
          <xdr14:xfrm>
            <a:off x="2871720" y="22917960"/>
            <a:ext cx="836640" cy="409320"/>
          </xdr14:xfrm>
        </xdr:contentPart>
      </mc:Choice>
      <mc:Fallback xmlns="">
        <xdr:pic>
          <xdr:nvPicPr>
            <xdr:cNvPr id="600" name="Ink 599">
              <a:extLst>
                <a:ext uri="{FF2B5EF4-FFF2-40B4-BE49-F238E27FC236}">
                  <a16:creationId xmlns:a16="http://schemas.microsoft.com/office/drawing/2014/main" id="{02043947-9E07-C5F0-B377-4CED01FBAA9E}"/>
                </a:ext>
              </a:extLst>
            </xdr:cNvPr>
            <xdr:cNvPicPr/>
          </xdr:nvPicPr>
          <xdr:blipFill>
            <a:blip xmlns:r="http://schemas.openxmlformats.org/officeDocument/2006/relationships" r:embed="rId148"/>
            <a:stretch>
              <a:fillRect/>
            </a:stretch>
          </xdr:blipFill>
          <xdr:spPr>
            <a:xfrm>
              <a:off x="2853720" y="22900320"/>
              <a:ext cx="872280" cy="444960"/>
            </a:xfrm>
            <a:prstGeom prst="rect">
              <a:avLst/>
            </a:prstGeom>
          </xdr:spPr>
        </xdr:pic>
      </mc:Fallback>
    </mc:AlternateContent>
    <xdr:clientData/>
  </xdr:twoCellAnchor>
  <xdr:twoCellAnchor editAs="oneCell">
    <xdr:from>
      <xdr:col>1</xdr:col>
      <xdr:colOff>566880</xdr:colOff>
      <xdr:row>124</xdr:row>
      <xdr:rowOff>127440</xdr:rowOff>
    </xdr:from>
    <xdr:to>
      <xdr:col>3</xdr:col>
      <xdr:colOff>396720</xdr:colOff>
      <xdr:row>127</xdr:row>
      <xdr:rowOff>39960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601" name="Ink 600">
              <a:extLst>
                <a:ext uri="{FF2B5EF4-FFF2-40B4-BE49-F238E27FC236}">
                  <a16:creationId xmlns:a16="http://schemas.microsoft.com/office/drawing/2014/main" id="{56277703-5B2D-D5E3-CA0C-E27CD877E793}"/>
                </a:ext>
              </a:extLst>
            </xdr14:cNvPr>
            <xdr14:cNvContentPartPr/>
          </xdr14:nvContentPartPr>
          <xdr14:nvPr macro=""/>
          <xdr14:xfrm>
            <a:off x="1176480" y="22804560"/>
            <a:ext cx="1049040" cy="461160"/>
          </xdr14:xfrm>
        </xdr:contentPart>
      </mc:Choice>
      <mc:Fallback xmlns="">
        <xdr:pic>
          <xdr:nvPicPr>
            <xdr:cNvPr id="601" name="Ink 600">
              <a:extLst>
                <a:ext uri="{FF2B5EF4-FFF2-40B4-BE49-F238E27FC236}">
                  <a16:creationId xmlns:a16="http://schemas.microsoft.com/office/drawing/2014/main" id="{56277703-5B2D-D5E3-CA0C-E27CD877E793}"/>
                </a:ext>
              </a:extLst>
            </xdr:cNvPr>
            <xdr:cNvPicPr/>
          </xdr:nvPicPr>
          <xdr:blipFill>
            <a:blip xmlns:r="http://schemas.openxmlformats.org/officeDocument/2006/relationships" r:embed="rId150"/>
            <a:stretch>
              <a:fillRect/>
            </a:stretch>
          </xdr:blipFill>
          <xdr:spPr>
            <a:xfrm>
              <a:off x="1158840" y="22786560"/>
              <a:ext cx="1084680" cy="496800"/>
            </a:xfrm>
            <a:prstGeom prst="rect">
              <a:avLst/>
            </a:prstGeom>
          </xdr:spPr>
        </xdr:pic>
      </mc:Fallback>
    </mc:AlternateContent>
    <xdr:clientData/>
  </xdr:twoCellAnchor>
  <xdr:twoCellAnchor editAs="oneCell">
    <xdr:from>
      <xdr:col>0</xdr:col>
      <xdr:colOff>279720</xdr:colOff>
      <xdr:row>125</xdr:row>
      <xdr:rowOff>1800</xdr:rowOff>
    </xdr:from>
    <xdr:to>
      <xdr:col>1</xdr:col>
      <xdr:colOff>193200</xdr:colOff>
      <xdr:row>127</xdr:row>
      <xdr:rowOff>51840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602" name="Ink 601">
              <a:extLst>
                <a:ext uri="{FF2B5EF4-FFF2-40B4-BE49-F238E27FC236}">
                  <a16:creationId xmlns:a16="http://schemas.microsoft.com/office/drawing/2014/main" id="{C5AA791E-788F-7C70-E026-C7DE7AF81A23}"/>
                </a:ext>
              </a:extLst>
            </xdr14:cNvPr>
            <xdr14:cNvContentPartPr/>
          </xdr14:nvContentPartPr>
          <xdr14:nvPr macro=""/>
          <xdr14:xfrm>
            <a:off x="279720" y="22861800"/>
            <a:ext cx="523080" cy="415800"/>
          </xdr14:xfrm>
        </xdr:contentPart>
      </mc:Choice>
      <mc:Fallback xmlns="">
        <xdr:pic>
          <xdr:nvPicPr>
            <xdr:cNvPr id="602" name="Ink 601">
              <a:extLst>
                <a:ext uri="{FF2B5EF4-FFF2-40B4-BE49-F238E27FC236}">
                  <a16:creationId xmlns:a16="http://schemas.microsoft.com/office/drawing/2014/main" id="{C5AA791E-788F-7C70-E026-C7DE7AF81A23}"/>
                </a:ext>
              </a:extLst>
            </xdr:cNvPr>
            <xdr:cNvPicPr/>
          </xdr:nvPicPr>
          <xdr:blipFill>
            <a:blip xmlns:r="http://schemas.openxmlformats.org/officeDocument/2006/relationships" r:embed="rId152"/>
            <a:stretch>
              <a:fillRect/>
            </a:stretch>
          </xdr:blipFill>
          <xdr:spPr>
            <a:xfrm>
              <a:off x="261720" y="22843816"/>
              <a:ext cx="558720" cy="451409"/>
            </a:xfrm>
            <a:prstGeom prst="rect">
              <a:avLst/>
            </a:prstGeom>
          </xdr:spPr>
        </xdr:pic>
      </mc:Fallback>
    </mc:AlternateContent>
    <xdr:clientData/>
  </xdr:twoCellAnchor>
  <xdr:twoCellAnchor editAs="oneCell">
    <xdr:from>
      <xdr:col>1</xdr:col>
      <xdr:colOff>337920</xdr:colOff>
      <xdr:row>134</xdr:row>
      <xdr:rowOff>40320</xdr:rowOff>
    </xdr:from>
    <xdr:to>
      <xdr:col>12</xdr:col>
      <xdr:colOff>174600</xdr:colOff>
      <xdr:row>146</xdr:row>
      <xdr:rowOff>18360</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658" name="Ink 657">
              <a:extLst>
                <a:ext uri="{FF2B5EF4-FFF2-40B4-BE49-F238E27FC236}">
                  <a16:creationId xmlns:a16="http://schemas.microsoft.com/office/drawing/2014/main" id="{8FF768C0-BC1F-E5EE-EEE0-68056AA70E8F}"/>
                </a:ext>
              </a:extLst>
            </xdr14:cNvPr>
            <xdr14:cNvContentPartPr/>
          </xdr14:nvContentPartPr>
          <xdr14:nvPr macro=""/>
          <xdr14:xfrm>
            <a:off x="947520" y="24546240"/>
            <a:ext cx="6542280" cy="2172600"/>
          </xdr14:xfrm>
        </xdr:contentPart>
      </mc:Choice>
      <mc:Fallback xmlns="">
        <xdr:pic>
          <xdr:nvPicPr>
            <xdr:cNvPr id="658" name="Ink 657">
              <a:extLst>
                <a:ext uri="{FF2B5EF4-FFF2-40B4-BE49-F238E27FC236}">
                  <a16:creationId xmlns:a16="http://schemas.microsoft.com/office/drawing/2014/main" id="{8FF768C0-BC1F-E5EE-EEE0-68056AA70E8F}"/>
                </a:ext>
              </a:extLst>
            </xdr:cNvPr>
            <xdr:cNvPicPr/>
          </xdr:nvPicPr>
          <xdr:blipFill>
            <a:blip xmlns:r="http://schemas.openxmlformats.org/officeDocument/2006/relationships" r:embed="rId154"/>
            <a:stretch>
              <a:fillRect/>
            </a:stretch>
          </xdr:blipFill>
          <xdr:spPr>
            <a:xfrm>
              <a:off x="929880" y="24528600"/>
              <a:ext cx="6577920" cy="2208240"/>
            </a:xfrm>
            <a:prstGeom prst="rect">
              <a:avLst/>
            </a:prstGeom>
          </xdr:spPr>
        </xdr:pic>
      </mc:Fallback>
    </mc:AlternateContent>
    <xdr:clientData/>
  </xdr:twoCellAnchor>
  <xdr:twoCellAnchor editAs="oneCell">
    <xdr:from>
      <xdr:col>10</xdr:col>
      <xdr:colOff>507840</xdr:colOff>
      <xdr:row>126</xdr:row>
      <xdr:rowOff>107280</xdr:rowOff>
    </xdr:from>
    <xdr:to>
      <xdr:col>11</xdr:col>
      <xdr:colOff>379560</xdr:colOff>
      <xdr:row>128</xdr:row>
      <xdr:rowOff>86040</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659" name="Ink 658">
              <a:extLst>
                <a:ext uri="{FF2B5EF4-FFF2-40B4-BE49-F238E27FC236}">
                  <a16:creationId xmlns:a16="http://schemas.microsoft.com/office/drawing/2014/main" id="{FC626F2E-AE28-597D-BC56-DE26A0B3DCE6}"/>
                </a:ext>
              </a:extLst>
            </xdr14:cNvPr>
            <xdr14:cNvContentPartPr/>
          </xdr14:nvContentPartPr>
          <xdr14:nvPr macro=""/>
          <xdr14:xfrm>
            <a:off x="6603840" y="23150160"/>
            <a:ext cx="481320" cy="344520"/>
          </xdr14:xfrm>
        </xdr:contentPart>
      </mc:Choice>
      <mc:Fallback xmlns="">
        <xdr:pic>
          <xdr:nvPicPr>
            <xdr:cNvPr id="659" name="Ink 658">
              <a:extLst>
                <a:ext uri="{FF2B5EF4-FFF2-40B4-BE49-F238E27FC236}">
                  <a16:creationId xmlns:a16="http://schemas.microsoft.com/office/drawing/2014/main" id="{FC626F2E-AE28-597D-BC56-DE26A0B3DCE6}"/>
                </a:ext>
              </a:extLst>
            </xdr:cNvPr>
            <xdr:cNvPicPr/>
          </xdr:nvPicPr>
          <xdr:blipFill>
            <a:blip xmlns:r="http://schemas.openxmlformats.org/officeDocument/2006/relationships" r:embed="rId156"/>
            <a:stretch>
              <a:fillRect/>
            </a:stretch>
          </xdr:blipFill>
          <xdr:spPr>
            <a:xfrm>
              <a:off x="6585840" y="23132160"/>
              <a:ext cx="516960" cy="380160"/>
            </a:xfrm>
            <a:prstGeom prst="rect">
              <a:avLst/>
            </a:prstGeom>
          </xdr:spPr>
        </xdr:pic>
      </mc:Fallback>
    </mc:AlternateContent>
    <xdr:clientData/>
  </xdr:twoCellAnchor>
  <xdr:twoCellAnchor editAs="oneCell">
    <xdr:from>
      <xdr:col>6</xdr:col>
      <xdr:colOff>138600</xdr:colOff>
      <xdr:row>129</xdr:row>
      <xdr:rowOff>136800</xdr:rowOff>
    </xdr:from>
    <xdr:to>
      <xdr:col>11</xdr:col>
      <xdr:colOff>142680</xdr:colOff>
      <xdr:row>134</xdr:row>
      <xdr:rowOff>103320</xdr:rowOff>
    </xdr:to>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662" name="Ink 661">
              <a:extLst>
                <a:ext uri="{FF2B5EF4-FFF2-40B4-BE49-F238E27FC236}">
                  <a16:creationId xmlns:a16="http://schemas.microsoft.com/office/drawing/2014/main" id="{05DD9686-A643-D3A4-DA29-1705C40F3F1B}"/>
                </a:ext>
              </a:extLst>
            </xdr14:cNvPr>
            <xdr14:cNvContentPartPr/>
          </xdr14:nvContentPartPr>
          <xdr14:nvPr macro=""/>
          <xdr14:xfrm>
            <a:off x="3796200" y="23728320"/>
            <a:ext cx="3052080" cy="880920"/>
          </xdr14:xfrm>
        </xdr:contentPart>
      </mc:Choice>
      <mc:Fallback xmlns="">
        <xdr:pic>
          <xdr:nvPicPr>
            <xdr:cNvPr id="662" name="Ink 661">
              <a:extLst>
                <a:ext uri="{FF2B5EF4-FFF2-40B4-BE49-F238E27FC236}">
                  <a16:creationId xmlns:a16="http://schemas.microsoft.com/office/drawing/2014/main" id="{05DD9686-A643-D3A4-DA29-1705C40F3F1B}"/>
                </a:ext>
              </a:extLst>
            </xdr:cNvPr>
            <xdr:cNvPicPr/>
          </xdr:nvPicPr>
          <xdr:blipFill>
            <a:blip xmlns:r="http://schemas.openxmlformats.org/officeDocument/2006/relationships" r:embed="rId158"/>
            <a:stretch>
              <a:fillRect/>
            </a:stretch>
          </xdr:blipFill>
          <xdr:spPr>
            <a:xfrm>
              <a:off x="3778200" y="23710673"/>
              <a:ext cx="3087720" cy="916575"/>
            </a:xfrm>
            <a:prstGeom prst="rect">
              <a:avLst/>
            </a:prstGeom>
          </xdr:spPr>
        </xdr:pic>
      </mc:Fallback>
    </mc:AlternateContent>
    <xdr:clientData/>
  </xdr:twoCellAnchor>
  <xdr:twoCellAnchor editAs="oneCell">
    <xdr:from>
      <xdr:col>5</xdr:col>
      <xdr:colOff>542640</xdr:colOff>
      <xdr:row>141</xdr:row>
      <xdr:rowOff>1440</xdr:rowOff>
    </xdr:from>
    <xdr:to>
      <xdr:col>6</xdr:col>
      <xdr:colOff>173160</xdr:colOff>
      <xdr:row>146</xdr:row>
      <xdr:rowOff>52200</xdr:rowOff>
    </xdr:to>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670" name="Ink 669">
              <a:extLst>
                <a:ext uri="{FF2B5EF4-FFF2-40B4-BE49-F238E27FC236}">
                  <a16:creationId xmlns:a16="http://schemas.microsoft.com/office/drawing/2014/main" id="{2E635516-9FCC-6AAF-5FC3-6461628F311A}"/>
                </a:ext>
              </a:extLst>
            </xdr14:cNvPr>
            <xdr14:cNvContentPartPr/>
          </xdr14:nvContentPartPr>
          <xdr14:nvPr macro=""/>
          <xdr14:xfrm>
            <a:off x="3590640" y="25787520"/>
            <a:ext cx="240120" cy="965160"/>
          </xdr14:xfrm>
        </xdr:contentPart>
      </mc:Choice>
      <mc:Fallback xmlns="">
        <xdr:pic>
          <xdr:nvPicPr>
            <xdr:cNvPr id="670" name="Ink 669">
              <a:extLst>
                <a:ext uri="{FF2B5EF4-FFF2-40B4-BE49-F238E27FC236}">
                  <a16:creationId xmlns:a16="http://schemas.microsoft.com/office/drawing/2014/main" id="{2E635516-9FCC-6AAF-5FC3-6461628F311A}"/>
                </a:ext>
              </a:extLst>
            </xdr:cNvPr>
            <xdr:cNvPicPr/>
          </xdr:nvPicPr>
          <xdr:blipFill>
            <a:blip xmlns:r="http://schemas.openxmlformats.org/officeDocument/2006/relationships" r:embed="rId160"/>
            <a:stretch>
              <a:fillRect/>
            </a:stretch>
          </xdr:blipFill>
          <xdr:spPr>
            <a:xfrm>
              <a:off x="3572667" y="25769880"/>
              <a:ext cx="275707" cy="1000800"/>
            </a:xfrm>
            <a:prstGeom prst="rect">
              <a:avLst/>
            </a:prstGeom>
          </xdr:spPr>
        </xdr:pic>
      </mc:Fallback>
    </mc:AlternateContent>
    <xdr:clientData/>
  </xdr:twoCellAnchor>
  <xdr:twoCellAnchor editAs="oneCell">
    <xdr:from>
      <xdr:col>13</xdr:col>
      <xdr:colOff>123720</xdr:colOff>
      <xdr:row>134</xdr:row>
      <xdr:rowOff>118440</xdr:rowOff>
    </xdr:from>
    <xdr:to>
      <xdr:col>14</xdr:col>
      <xdr:colOff>140880</xdr:colOff>
      <xdr:row>137</xdr:row>
      <xdr:rowOff>68400</xdr:rowOff>
    </xdr:to>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678" name="Ink 677">
              <a:extLst>
                <a:ext uri="{FF2B5EF4-FFF2-40B4-BE49-F238E27FC236}">
                  <a16:creationId xmlns:a16="http://schemas.microsoft.com/office/drawing/2014/main" id="{A212235B-6582-3B9A-9F1A-F513376B890D}"/>
                </a:ext>
              </a:extLst>
            </xdr14:cNvPr>
            <xdr14:cNvContentPartPr/>
          </xdr14:nvContentPartPr>
          <xdr14:nvPr macro=""/>
          <xdr14:xfrm>
            <a:off x="8048520" y="24624360"/>
            <a:ext cx="626760" cy="498600"/>
          </xdr14:xfrm>
        </xdr:contentPart>
      </mc:Choice>
      <mc:Fallback xmlns="">
        <xdr:pic>
          <xdr:nvPicPr>
            <xdr:cNvPr id="678" name="Ink 677">
              <a:extLst>
                <a:ext uri="{FF2B5EF4-FFF2-40B4-BE49-F238E27FC236}">
                  <a16:creationId xmlns:a16="http://schemas.microsoft.com/office/drawing/2014/main" id="{A212235B-6582-3B9A-9F1A-F513376B890D}"/>
                </a:ext>
              </a:extLst>
            </xdr:cNvPr>
            <xdr:cNvPicPr/>
          </xdr:nvPicPr>
          <xdr:blipFill>
            <a:blip xmlns:r="http://schemas.openxmlformats.org/officeDocument/2006/relationships" r:embed="rId162"/>
            <a:stretch>
              <a:fillRect/>
            </a:stretch>
          </xdr:blipFill>
          <xdr:spPr>
            <a:xfrm>
              <a:off x="8030880" y="24606707"/>
              <a:ext cx="662400" cy="534266"/>
            </a:xfrm>
            <a:prstGeom prst="rect">
              <a:avLst/>
            </a:prstGeom>
          </xdr:spPr>
        </xdr:pic>
      </mc:Fallback>
    </mc:AlternateContent>
    <xdr:clientData/>
  </xdr:twoCellAnchor>
  <xdr:twoCellAnchor editAs="oneCell">
    <xdr:from>
      <xdr:col>7</xdr:col>
      <xdr:colOff>299040</xdr:colOff>
      <xdr:row>146</xdr:row>
      <xdr:rowOff>97920</xdr:rowOff>
    </xdr:from>
    <xdr:to>
      <xdr:col>7</xdr:col>
      <xdr:colOff>356640</xdr:colOff>
      <xdr:row>146</xdr:row>
      <xdr:rowOff>119160</xdr:rowOff>
    </xdr:to>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679" name="Ink 678">
              <a:extLst>
                <a:ext uri="{FF2B5EF4-FFF2-40B4-BE49-F238E27FC236}">
                  <a16:creationId xmlns:a16="http://schemas.microsoft.com/office/drawing/2014/main" id="{D6A934C7-F0AF-7AD0-C7C4-4C6D5D35775A}"/>
                </a:ext>
              </a:extLst>
            </xdr14:cNvPr>
            <xdr14:cNvContentPartPr/>
          </xdr14:nvContentPartPr>
          <xdr14:nvPr macro=""/>
          <xdr14:xfrm>
            <a:off x="4566240" y="26798400"/>
            <a:ext cx="57600" cy="21240"/>
          </xdr14:xfrm>
        </xdr:contentPart>
      </mc:Choice>
      <mc:Fallback xmlns="">
        <xdr:pic>
          <xdr:nvPicPr>
            <xdr:cNvPr id="679" name="Ink 678">
              <a:extLst>
                <a:ext uri="{FF2B5EF4-FFF2-40B4-BE49-F238E27FC236}">
                  <a16:creationId xmlns:a16="http://schemas.microsoft.com/office/drawing/2014/main" id="{D6A934C7-F0AF-7AD0-C7C4-4C6D5D35775A}"/>
                </a:ext>
              </a:extLst>
            </xdr:cNvPr>
            <xdr:cNvPicPr/>
          </xdr:nvPicPr>
          <xdr:blipFill>
            <a:blip xmlns:r="http://schemas.openxmlformats.org/officeDocument/2006/relationships" r:embed="rId164"/>
            <a:stretch>
              <a:fillRect/>
            </a:stretch>
          </xdr:blipFill>
          <xdr:spPr>
            <a:xfrm>
              <a:off x="4548600" y="26780760"/>
              <a:ext cx="93240" cy="56880"/>
            </a:xfrm>
            <a:prstGeom prst="rect">
              <a:avLst/>
            </a:prstGeom>
          </xdr:spPr>
        </xdr:pic>
      </mc:Fallback>
    </mc:AlternateContent>
    <xdr:clientData/>
  </xdr:twoCellAnchor>
  <xdr:twoCellAnchor editAs="oneCell">
    <xdr:from>
      <xdr:col>1</xdr:col>
      <xdr:colOff>366720</xdr:colOff>
      <xdr:row>130</xdr:row>
      <xdr:rowOff>70560</xdr:rowOff>
    </xdr:from>
    <xdr:to>
      <xdr:col>12</xdr:col>
      <xdr:colOff>522720</xdr:colOff>
      <xdr:row>149</xdr:row>
      <xdr:rowOff>46800</xdr:rowOff>
    </xdr:to>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714" name="Ink 713">
              <a:extLst>
                <a:ext uri="{FF2B5EF4-FFF2-40B4-BE49-F238E27FC236}">
                  <a16:creationId xmlns:a16="http://schemas.microsoft.com/office/drawing/2014/main" id="{53D94DD6-87FA-D1B0-9CC5-0692CCCD08E8}"/>
                </a:ext>
              </a:extLst>
            </xdr14:cNvPr>
            <xdr14:cNvContentPartPr/>
          </xdr14:nvContentPartPr>
          <xdr14:nvPr macro=""/>
          <xdr14:xfrm>
            <a:off x="976320" y="23844960"/>
            <a:ext cx="6861600" cy="3450960"/>
          </xdr14:xfrm>
        </xdr:contentPart>
      </mc:Choice>
      <mc:Fallback xmlns="">
        <xdr:pic>
          <xdr:nvPicPr>
            <xdr:cNvPr id="714" name="Ink 713">
              <a:extLst>
                <a:ext uri="{FF2B5EF4-FFF2-40B4-BE49-F238E27FC236}">
                  <a16:creationId xmlns:a16="http://schemas.microsoft.com/office/drawing/2014/main" id="{53D94DD6-87FA-D1B0-9CC5-0692CCCD08E8}"/>
                </a:ext>
              </a:extLst>
            </xdr:cNvPr>
            <xdr:cNvPicPr/>
          </xdr:nvPicPr>
          <xdr:blipFill>
            <a:blip xmlns:r="http://schemas.openxmlformats.org/officeDocument/2006/relationships" r:embed="rId166"/>
            <a:stretch>
              <a:fillRect/>
            </a:stretch>
          </xdr:blipFill>
          <xdr:spPr>
            <a:xfrm>
              <a:off x="958679" y="23826962"/>
              <a:ext cx="6897242" cy="3486596"/>
            </a:xfrm>
            <a:prstGeom prst="rect">
              <a:avLst/>
            </a:prstGeom>
          </xdr:spPr>
        </xdr:pic>
      </mc:Fallback>
    </mc:AlternateContent>
    <xdr:clientData/>
  </xdr:twoCellAnchor>
  <xdr:twoCellAnchor editAs="oneCell">
    <xdr:from>
      <xdr:col>7</xdr:col>
      <xdr:colOff>42000</xdr:colOff>
      <xdr:row>141</xdr:row>
      <xdr:rowOff>44280</xdr:rowOff>
    </xdr:from>
    <xdr:to>
      <xdr:col>11</xdr:col>
      <xdr:colOff>90480</xdr:colOff>
      <xdr:row>143</xdr:row>
      <xdr:rowOff>151560</xdr:rowOff>
    </xdr:to>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715" name="Ink 714">
              <a:extLst>
                <a:ext uri="{FF2B5EF4-FFF2-40B4-BE49-F238E27FC236}">
                  <a16:creationId xmlns:a16="http://schemas.microsoft.com/office/drawing/2014/main" id="{A0727FDD-34A5-8AED-A5DD-5CD82D16698A}"/>
                </a:ext>
              </a:extLst>
            </xdr14:cNvPr>
            <xdr14:cNvContentPartPr/>
          </xdr14:nvContentPartPr>
          <xdr14:nvPr macro=""/>
          <xdr14:xfrm>
            <a:off x="4309200" y="25830360"/>
            <a:ext cx="2486880" cy="473040"/>
          </xdr14:xfrm>
        </xdr:contentPart>
      </mc:Choice>
      <mc:Fallback xmlns="">
        <xdr:pic>
          <xdr:nvPicPr>
            <xdr:cNvPr id="715" name="Ink 714">
              <a:extLst>
                <a:ext uri="{FF2B5EF4-FFF2-40B4-BE49-F238E27FC236}">
                  <a16:creationId xmlns:a16="http://schemas.microsoft.com/office/drawing/2014/main" id="{A0727FDD-34A5-8AED-A5DD-5CD82D16698A}"/>
                </a:ext>
              </a:extLst>
            </xdr:cNvPr>
            <xdr:cNvPicPr/>
          </xdr:nvPicPr>
          <xdr:blipFill>
            <a:blip xmlns:r="http://schemas.openxmlformats.org/officeDocument/2006/relationships" r:embed="rId168"/>
            <a:stretch>
              <a:fillRect/>
            </a:stretch>
          </xdr:blipFill>
          <xdr:spPr>
            <a:xfrm>
              <a:off x="4291200" y="25812360"/>
              <a:ext cx="2522520" cy="508680"/>
            </a:xfrm>
            <a:prstGeom prst="rect">
              <a:avLst/>
            </a:prstGeom>
          </xdr:spPr>
        </xdr:pic>
      </mc:Fallback>
    </mc:AlternateContent>
    <xdr:clientData/>
  </xdr:twoCellAnchor>
  <xdr:twoCellAnchor editAs="oneCell">
    <xdr:from>
      <xdr:col>7</xdr:col>
      <xdr:colOff>600360</xdr:colOff>
      <xdr:row>140</xdr:row>
      <xdr:rowOff>162720</xdr:rowOff>
    </xdr:from>
    <xdr:to>
      <xdr:col>12</xdr:col>
      <xdr:colOff>354600</xdr:colOff>
      <xdr:row>146</xdr:row>
      <xdr:rowOff>92520</xdr:rowOff>
    </xdr:to>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723" name="Ink 722">
              <a:extLst>
                <a:ext uri="{FF2B5EF4-FFF2-40B4-BE49-F238E27FC236}">
                  <a16:creationId xmlns:a16="http://schemas.microsoft.com/office/drawing/2014/main" id="{CEA17AE8-F00E-7106-451C-C9E820DAF5A7}"/>
                </a:ext>
              </a:extLst>
            </xdr14:cNvPr>
            <xdr14:cNvContentPartPr/>
          </xdr14:nvContentPartPr>
          <xdr14:nvPr macro=""/>
          <xdr14:xfrm>
            <a:off x="4867560" y="25765920"/>
            <a:ext cx="2802240" cy="1027080"/>
          </xdr14:xfrm>
        </xdr:contentPart>
      </mc:Choice>
      <mc:Fallback xmlns="">
        <xdr:pic>
          <xdr:nvPicPr>
            <xdr:cNvPr id="723" name="Ink 722">
              <a:extLst>
                <a:ext uri="{FF2B5EF4-FFF2-40B4-BE49-F238E27FC236}">
                  <a16:creationId xmlns:a16="http://schemas.microsoft.com/office/drawing/2014/main" id="{CEA17AE8-F00E-7106-451C-C9E820DAF5A7}"/>
                </a:ext>
              </a:extLst>
            </xdr:cNvPr>
            <xdr:cNvPicPr/>
          </xdr:nvPicPr>
          <xdr:blipFill>
            <a:blip xmlns:r="http://schemas.openxmlformats.org/officeDocument/2006/relationships" r:embed="rId170"/>
            <a:stretch>
              <a:fillRect/>
            </a:stretch>
          </xdr:blipFill>
          <xdr:spPr>
            <a:xfrm>
              <a:off x="4849560" y="25748280"/>
              <a:ext cx="2837880" cy="1062720"/>
            </a:xfrm>
            <a:prstGeom prst="rect">
              <a:avLst/>
            </a:prstGeom>
          </xdr:spPr>
        </xdr:pic>
      </mc:Fallback>
    </mc:AlternateContent>
    <xdr:clientData/>
  </xdr:twoCellAnchor>
  <xdr:twoCellAnchor editAs="oneCell">
    <xdr:from>
      <xdr:col>15</xdr:col>
      <xdr:colOff>606240</xdr:colOff>
      <xdr:row>128</xdr:row>
      <xdr:rowOff>74160</xdr:rowOff>
    </xdr:from>
    <xdr:to>
      <xdr:col>21</xdr:col>
      <xdr:colOff>343800</xdr:colOff>
      <xdr:row>139</xdr:row>
      <xdr:rowOff>87120</xdr:rowOff>
    </xdr:to>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731" name="Ink 730">
              <a:extLst>
                <a:ext uri="{FF2B5EF4-FFF2-40B4-BE49-F238E27FC236}">
                  <a16:creationId xmlns:a16="http://schemas.microsoft.com/office/drawing/2014/main" id="{BB937B5C-BD76-FFD2-F857-5C8DF1D0006F}"/>
                </a:ext>
              </a:extLst>
            </xdr14:cNvPr>
            <xdr14:cNvContentPartPr/>
          </xdr14:nvContentPartPr>
          <xdr14:nvPr macro=""/>
          <xdr14:xfrm>
            <a:off x="9750240" y="23482800"/>
            <a:ext cx="3395160" cy="2024640"/>
          </xdr14:xfrm>
        </xdr:contentPart>
      </mc:Choice>
      <mc:Fallback xmlns="">
        <xdr:pic>
          <xdr:nvPicPr>
            <xdr:cNvPr id="731" name="Ink 730">
              <a:extLst>
                <a:ext uri="{FF2B5EF4-FFF2-40B4-BE49-F238E27FC236}">
                  <a16:creationId xmlns:a16="http://schemas.microsoft.com/office/drawing/2014/main" id="{BB937B5C-BD76-FFD2-F857-5C8DF1D0006F}"/>
                </a:ext>
              </a:extLst>
            </xdr:cNvPr>
            <xdr:cNvPicPr/>
          </xdr:nvPicPr>
          <xdr:blipFill>
            <a:blip xmlns:r="http://schemas.openxmlformats.org/officeDocument/2006/relationships" r:embed="rId172"/>
            <a:stretch>
              <a:fillRect/>
            </a:stretch>
          </xdr:blipFill>
          <xdr:spPr>
            <a:xfrm>
              <a:off x="9732240" y="23464803"/>
              <a:ext cx="3430800" cy="2060274"/>
            </a:xfrm>
            <a:prstGeom prst="rect">
              <a:avLst/>
            </a:prstGeom>
          </xdr:spPr>
        </xdr:pic>
      </mc:Fallback>
    </mc:AlternateContent>
    <xdr:clientData/>
  </xdr:twoCellAnchor>
  <xdr:twoCellAnchor editAs="oneCell">
    <xdr:from>
      <xdr:col>15</xdr:col>
      <xdr:colOff>570600</xdr:colOff>
      <xdr:row>123</xdr:row>
      <xdr:rowOff>132120</xdr:rowOff>
    </xdr:from>
    <xdr:to>
      <xdr:col>21</xdr:col>
      <xdr:colOff>143280</xdr:colOff>
      <xdr:row>129</xdr:row>
      <xdr:rowOff>147240</xdr:rowOff>
    </xdr:to>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742" name="Ink 741">
              <a:extLst>
                <a:ext uri="{FF2B5EF4-FFF2-40B4-BE49-F238E27FC236}">
                  <a16:creationId xmlns:a16="http://schemas.microsoft.com/office/drawing/2014/main" id="{7BBA3A12-A2C8-28C5-CA9C-3B13B265239D}"/>
                </a:ext>
              </a:extLst>
            </xdr14:cNvPr>
            <xdr14:cNvContentPartPr/>
          </xdr14:nvContentPartPr>
          <xdr14:nvPr macro=""/>
          <xdr14:xfrm>
            <a:off x="9714600" y="22626360"/>
            <a:ext cx="3230280" cy="1112400"/>
          </xdr14:xfrm>
        </xdr:contentPart>
      </mc:Choice>
      <mc:Fallback xmlns="">
        <xdr:pic>
          <xdr:nvPicPr>
            <xdr:cNvPr id="742" name="Ink 741">
              <a:extLst>
                <a:ext uri="{FF2B5EF4-FFF2-40B4-BE49-F238E27FC236}">
                  <a16:creationId xmlns:a16="http://schemas.microsoft.com/office/drawing/2014/main" id="{7BBA3A12-A2C8-28C5-CA9C-3B13B265239D}"/>
                </a:ext>
              </a:extLst>
            </xdr:cNvPr>
            <xdr:cNvPicPr/>
          </xdr:nvPicPr>
          <xdr:blipFill>
            <a:blip xmlns:r="http://schemas.openxmlformats.org/officeDocument/2006/relationships" r:embed="rId174"/>
            <a:stretch>
              <a:fillRect/>
            </a:stretch>
          </xdr:blipFill>
          <xdr:spPr>
            <a:xfrm>
              <a:off x="9696960" y="22608720"/>
              <a:ext cx="3265920" cy="1148040"/>
            </a:xfrm>
            <a:prstGeom prst="rect">
              <a:avLst/>
            </a:prstGeom>
          </xdr:spPr>
        </xdr:pic>
      </mc:Fallback>
    </mc:AlternateContent>
    <xdr:clientData/>
  </xdr:twoCellAnchor>
  <xdr:twoCellAnchor editAs="oneCell">
    <xdr:from>
      <xdr:col>9</xdr:col>
      <xdr:colOff>306720</xdr:colOff>
      <xdr:row>154</xdr:row>
      <xdr:rowOff>163080</xdr:rowOff>
    </xdr:from>
    <xdr:to>
      <xdr:col>13</xdr:col>
      <xdr:colOff>511080</xdr:colOff>
      <xdr:row>157</xdr:row>
      <xdr:rowOff>105840</xdr:rowOff>
    </xdr:to>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758" name="Ink 757">
              <a:extLst>
                <a:ext uri="{FF2B5EF4-FFF2-40B4-BE49-F238E27FC236}">
                  <a16:creationId xmlns:a16="http://schemas.microsoft.com/office/drawing/2014/main" id="{862D7F8F-C8CC-CC02-10E5-6300AA119EE7}"/>
                </a:ext>
              </a:extLst>
            </xdr14:cNvPr>
            <xdr14:cNvContentPartPr/>
          </xdr14:nvContentPartPr>
          <xdr14:nvPr macro=""/>
          <xdr14:xfrm>
            <a:off x="5793120" y="28326600"/>
            <a:ext cx="2642760" cy="491400"/>
          </xdr14:xfrm>
        </xdr:contentPart>
      </mc:Choice>
      <mc:Fallback xmlns="">
        <xdr:pic>
          <xdr:nvPicPr>
            <xdr:cNvPr id="758" name="Ink 757">
              <a:extLst>
                <a:ext uri="{FF2B5EF4-FFF2-40B4-BE49-F238E27FC236}">
                  <a16:creationId xmlns:a16="http://schemas.microsoft.com/office/drawing/2014/main" id="{862D7F8F-C8CC-CC02-10E5-6300AA119EE7}"/>
                </a:ext>
              </a:extLst>
            </xdr:cNvPr>
            <xdr:cNvPicPr/>
          </xdr:nvPicPr>
          <xdr:blipFill>
            <a:blip xmlns:r="http://schemas.openxmlformats.org/officeDocument/2006/relationships" r:embed="rId176"/>
            <a:stretch>
              <a:fillRect/>
            </a:stretch>
          </xdr:blipFill>
          <xdr:spPr>
            <a:xfrm>
              <a:off x="5775480" y="28308613"/>
              <a:ext cx="2678400" cy="527014"/>
            </a:xfrm>
            <a:prstGeom prst="rect">
              <a:avLst/>
            </a:prstGeom>
          </xdr:spPr>
        </xdr:pic>
      </mc:Fallback>
    </mc:AlternateContent>
    <xdr:clientData/>
  </xdr:twoCellAnchor>
  <xdr:twoCellAnchor editAs="oneCell">
    <xdr:from>
      <xdr:col>3</xdr:col>
      <xdr:colOff>478440</xdr:colOff>
      <xdr:row>154</xdr:row>
      <xdr:rowOff>122400</xdr:rowOff>
    </xdr:from>
    <xdr:to>
      <xdr:col>8</xdr:col>
      <xdr:colOff>79680</xdr:colOff>
      <xdr:row>157</xdr:row>
      <xdr:rowOff>160200</xdr:rowOff>
    </xdr:to>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759" name="Ink 758">
              <a:extLst>
                <a:ext uri="{FF2B5EF4-FFF2-40B4-BE49-F238E27FC236}">
                  <a16:creationId xmlns:a16="http://schemas.microsoft.com/office/drawing/2014/main" id="{71D2D010-7927-6CD3-2AFA-068D3A9EC863}"/>
                </a:ext>
              </a:extLst>
            </xdr14:cNvPr>
            <xdr14:cNvContentPartPr/>
          </xdr14:nvContentPartPr>
          <xdr14:nvPr macro=""/>
          <xdr14:xfrm>
            <a:off x="2307240" y="28285920"/>
            <a:ext cx="2649240" cy="586440"/>
          </xdr14:xfrm>
        </xdr:contentPart>
      </mc:Choice>
      <mc:Fallback xmlns="">
        <xdr:pic>
          <xdr:nvPicPr>
            <xdr:cNvPr id="759" name="Ink 758">
              <a:extLst>
                <a:ext uri="{FF2B5EF4-FFF2-40B4-BE49-F238E27FC236}">
                  <a16:creationId xmlns:a16="http://schemas.microsoft.com/office/drawing/2014/main" id="{71D2D010-7927-6CD3-2AFA-068D3A9EC863}"/>
                </a:ext>
              </a:extLst>
            </xdr:cNvPr>
            <xdr:cNvPicPr/>
          </xdr:nvPicPr>
          <xdr:blipFill>
            <a:blip xmlns:r="http://schemas.openxmlformats.org/officeDocument/2006/relationships" r:embed="rId178"/>
            <a:stretch>
              <a:fillRect/>
            </a:stretch>
          </xdr:blipFill>
          <xdr:spPr>
            <a:xfrm>
              <a:off x="2289242" y="28267920"/>
              <a:ext cx="2684875" cy="622080"/>
            </a:xfrm>
            <a:prstGeom prst="rect">
              <a:avLst/>
            </a:prstGeom>
          </xdr:spPr>
        </xdr:pic>
      </mc:Fallback>
    </mc:AlternateContent>
    <xdr:clientData/>
  </xdr:twoCellAnchor>
  <xdr:twoCellAnchor editAs="oneCell">
    <xdr:from>
      <xdr:col>0</xdr:col>
      <xdr:colOff>303840</xdr:colOff>
      <xdr:row>155</xdr:row>
      <xdr:rowOff>84960</xdr:rowOff>
    </xdr:from>
    <xdr:to>
      <xdr:col>2</xdr:col>
      <xdr:colOff>124320</xdr:colOff>
      <xdr:row>160</xdr:row>
      <xdr:rowOff>11880</xdr:rowOff>
    </xdr:to>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760" name="Ink 759">
              <a:extLst>
                <a:ext uri="{FF2B5EF4-FFF2-40B4-BE49-F238E27FC236}">
                  <a16:creationId xmlns:a16="http://schemas.microsoft.com/office/drawing/2014/main" id="{9A0654DF-11EE-6F7E-32B6-1BD691538122}"/>
                </a:ext>
              </a:extLst>
            </xdr14:cNvPr>
            <xdr14:cNvContentPartPr/>
          </xdr14:nvContentPartPr>
          <xdr14:nvPr macro=""/>
          <xdr14:xfrm>
            <a:off x="303840" y="28431360"/>
            <a:ext cx="1039680" cy="841320"/>
          </xdr14:xfrm>
        </xdr:contentPart>
      </mc:Choice>
      <mc:Fallback xmlns="">
        <xdr:pic>
          <xdr:nvPicPr>
            <xdr:cNvPr id="760" name="Ink 759">
              <a:extLst>
                <a:ext uri="{FF2B5EF4-FFF2-40B4-BE49-F238E27FC236}">
                  <a16:creationId xmlns:a16="http://schemas.microsoft.com/office/drawing/2014/main" id="{9A0654DF-11EE-6F7E-32B6-1BD691538122}"/>
                </a:ext>
              </a:extLst>
            </xdr:cNvPr>
            <xdr:cNvPicPr/>
          </xdr:nvPicPr>
          <xdr:blipFill>
            <a:blip xmlns:r="http://schemas.openxmlformats.org/officeDocument/2006/relationships" r:embed="rId180"/>
            <a:stretch>
              <a:fillRect/>
            </a:stretch>
          </xdr:blipFill>
          <xdr:spPr>
            <a:xfrm>
              <a:off x="285840" y="28413360"/>
              <a:ext cx="1075320" cy="87696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213360</xdr:colOff>
      <xdr:row>1</xdr:row>
      <xdr:rowOff>167640</xdr:rowOff>
    </xdr:from>
    <xdr:to>
      <xdr:col>5</xdr:col>
      <xdr:colOff>22860</xdr:colOff>
      <xdr:row>6</xdr:row>
      <xdr:rowOff>5715</xdr:rowOff>
    </xdr:to>
    <xdr:pic>
      <xdr:nvPicPr>
        <xdr:cNvPr id="3" name="Picture 2">
          <a:extLst>
            <a:ext uri="{FF2B5EF4-FFF2-40B4-BE49-F238E27FC236}">
              <a16:creationId xmlns:a16="http://schemas.microsoft.com/office/drawing/2014/main" id="{D0047916-C910-4AE5-5524-E315B7ABC3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3360" y="350520"/>
          <a:ext cx="2857500" cy="752475"/>
        </a:xfrm>
        <a:prstGeom prst="rect">
          <a:avLst/>
        </a:prstGeom>
      </xdr:spPr>
    </xdr:pic>
    <xdr:clientData/>
  </xdr:twoCellAnchor>
  <xdr:twoCellAnchor editAs="oneCell">
    <xdr:from>
      <xdr:col>1</xdr:col>
      <xdr:colOff>68580</xdr:colOff>
      <xdr:row>7</xdr:row>
      <xdr:rowOff>99060</xdr:rowOff>
    </xdr:from>
    <xdr:to>
      <xdr:col>2</xdr:col>
      <xdr:colOff>373380</xdr:colOff>
      <xdr:row>12</xdr:row>
      <xdr:rowOff>99060</xdr:rowOff>
    </xdr:to>
    <xdr:pic>
      <xdr:nvPicPr>
        <xdr:cNvPr id="5" name="Graphic 4" descr="Presentation with pie chart with solid fill">
          <a:extLst>
            <a:ext uri="{FF2B5EF4-FFF2-40B4-BE49-F238E27FC236}">
              <a16:creationId xmlns:a16="http://schemas.microsoft.com/office/drawing/2014/main" id="{137DFB03-F26E-2B52-3A27-81E059C133D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78180" y="1379220"/>
          <a:ext cx="914400" cy="914400"/>
        </a:xfrm>
        <a:prstGeom prst="rect">
          <a:avLst/>
        </a:prstGeom>
      </xdr:spPr>
    </xdr:pic>
    <xdr:clientData/>
  </xdr:twoCellAnchor>
  <xdr:twoCellAnchor editAs="oneCell">
    <xdr:from>
      <xdr:col>1</xdr:col>
      <xdr:colOff>76200</xdr:colOff>
      <xdr:row>13</xdr:row>
      <xdr:rowOff>22860</xdr:rowOff>
    </xdr:from>
    <xdr:to>
      <xdr:col>2</xdr:col>
      <xdr:colOff>381000</xdr:colOff>
      <xdr:row>18</xdr:row>
      <xdr:rowOff>22860</xdr:rowOff>
    </xdr:to>
    <xdr:pic>
      <xdr:nvPicPr>
        <xdr:cNvPr id="7" name="Graphic 6" descr="Database with solid fill">
          <a:extLst>
            <a:ext uri="{FF2B5EF4-FFF2-40B4-BE49-F238E27FC236}">
              <a16:creationId xmlns:a16="http://schemas.microsoft.com/office/drawing/2014/main" id="{AAA9C63F-12B6-A1F3-2106-08CF7D00DF3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5800" y="2400300"/>
          <a:ext cx="914400" cy="914400"/>
        </a:xfrm>
        <a:prstGeom prst="rect">
          <a:avLst/>
        </a:prstGeom>
      </xdr:spPr>
    </xdr:pic>
    <xdr:clientData/>
  </xdr:twoCellAnchor>
  <xdr:twoCellAnchor editAs="oneCell">
    <xdr:from>
      <xdr:col>3</xdr:col>
      <xdr:colOff>22860</xdr:colOff>
      <xdr:row>7</xdr:row>
      <xdr:rowOff>137160</xdr:rowOff>
    </xdr:from>
    <xdr:to>
      <xdr:col>4</xdr:col>
      <xdr:colOff>327660</xdr:colOff>
      <xdr:row>12</xdr:row>
      <xdr:rowOff>137160</xdr:rowOff>
    </xdr:to>
    <xdr:pic>
      <xdr:nvPicPr>
        <xdr:cNvPr id="9" name="Graphic 8" descr="Document with solid fill">
          <a:extLst>
            <a:ext uri="{FF2B5EF4-FFF2-40B4-BE49-F238E27FC236}">
              <a16:creationId xmlns:a16="http://schemas.microsoft.com/office/drawing/2014/main" id="{313BF8C0-630F-4475-229E-6F272C091F3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51660" y="1417320"/>
          <a:ext cx="914400" cy="91440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15:16.598"/>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15:16.599"/>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15:16.600"/>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3:51.072"/>
    </inkml:context>
    <inkml:brush xml:id="br0">
      <inkml:brushProperty name="width" value="0.1" units="cm"/>
      <inkml:brushProperty name="height" value="0.1" units="cm"/>
      <inkml:brushProperty name="color" value="#E71224"/>
    </inkml:brush>
  </inkml:definitions>
  <inkml:trace contextRef="#ctx0" brushRef="#br0">1 0 7523,'0'0'0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14.639"/>
    </inkml:context>
    <inkml:brush xml:id="br0">
      <inkml:brushProperty name="width" value="0.1" units="cm"/>
      <inkml:brushProperty name="height" value="0.1" units="cm"/>
      <inkml:brushProperty name="color" value="#E71224"/>
    </inkml:brush>
  </inkml:definitions>
  <inkml:trace contextRef="#ctx0" brushRef="#br0">391 34 8708,'0'0'8172,"-1"-7"-7180,0-3-1208,-1-7 2133,1 43-801,3 7-1032,1 1-1,12 46 0,2 12 172,11 265 82,-19-211-685,-8-119 111,-1-14-282,1 0 0,0 0 0,4 16 0,-5-28 351,1 0-1,-1 0 1,0 0 0,0 0-1,0 0 1,1-1 0,-1 1 0,0 0-1,1 0 1,-1 0 0,0 0-1,1-1 1,-1 1 0,1 0-1,0-1 1,-1 1 0,1 0-1,-1-1 1,1 1 0,0-1 0,0 1-1,-1-1 1,1 1 0,0-1-1,0 1 1,0-1 0,-1 0-1,1 1 1,0-1 0,0 0 0,0 0-1,0 0 1,0 0 0,1 0-1,17 1-5223</inkml:trace>
  <inkml:trace contextRef="#ctx0" brushRef="#br0" timeOffset="263.52">717 665 10485,'0'0'4170,"0"14"-3546,2 44-328,-2-55-252,0-1 0,1 0-1,-1 0 1,1 0 0,-1 0 0,1 0-1,0 0 1,0 0 0,0 0-1,0 0 1,0 0 0,0 0 0,0 0-1,1-1 1,-1 1 0,1-1 0,-1 1-1,1-1 1,0 1 0,0-1 0,-1 0-1,1 0 1,0 0 0,0 0-1,0 0 1,4 1 0,1 0 162,0-1 0,1 0 1,-1 0-1,1-1 0,12 0 1,-9 0 77,-9-1-222,0 1 1,0-1 0,0 1-1,0-1 1,0 1-1,0-1 1,0 0 0,0 0-1,0 0 1,0 0-1,-1-1 1,1 1 0,0 0-1,-1-1 1,1 1 0,-1-1-1,1 1 1,-1-1-1,0 0 1,0 0 0,0 1-1,0-1 1,0 0-1,0 0 1,0 0 0,0 0-1,-1 0 1,1 0-1,0-4 1,-1 2-39,1 1-1,-1-1 1,1 1-1,-1 0 1,0-1 0,0 1-1,0-1 1,-1 1-1,1 0 1,-1-1-1,0 1 1,0 0 0,0-1-1,0 1 1,0 0-1,-1 0 1,0 0 0,-3-5-1,1 5-99,0-1 0,-1 1 0,1 0 0,-1 0 0,0 0 0,0 1 0,0 0 0,0 0 0,0 0 0,-1 1 0,1-1 0,-6 1 1,3-1-768,-1 1 0,1 1 1,0-1-1,-1 2 0,1-1 1,0 1-1,-13 3 0,-5 8-4413</inkml:trace>
  <inkml:trace contextRef="#ctx0" brushRef="#br0" timeOffset="621.78">83 1264 11573,'0'0'8730,"9"-9"-8485,-8 8-238,3-3 8,0-1 0,0 1 0,0 0 0,1 1-1,0-1 1,0 1 0,0 0 0,0 0 0,0 0-1,0 1 1,1 0 0,0 0 0,-1 0-1,1 1 1,0 0 0,7-1 0,521-83 572,-386 57-752,-132 25-2260,-49 18-7479</inkml:trace>
  <inkml:trace contextRef="#ctx0" brushRef="#br0" timeOffset="949.83">1 1521 14663,'0'0'4951,"21"-2"-4625,273-59 375,400-65-757,-680 124-245,-1 0 110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16.625"/>
    </inkml:context>
    <inkml:brush xml:id="br0">
      <inkml:brushProperty name="width" value="0.1" units="cm"/>
      <inkml:brushProperty name="height" value="0.1" units="cm"/>
      <inkml:brushProperty name="color" value="#E71224"/>
    </inkml:brush>
  </inkml:definitions>
  <inkml:trace contextRef="#ctx0" brushRef="#br0">8 33 7972,'0'0'9161,"-1"-7"-8283,-3-11-648,2 11-164,1 8 43,47 524 2376,-12-226-2283,-32-275-648,9 45 1,-11-68 358,1-1-1,-1 1 1,0-1 0,0 1 0,0-1-1,0 1 1,1 0 0,-1-1 0,0 1 0,1-1-1,-1 1 1,0-1 0,1 1 0,-1-1-1,0 0 1,1 1 0,-1-1 0,1 1-1,-1-1 1,1 0 0,-1 0 0,1 1-1,-1-1 1,1 0 0,-1 0 0,1 1 0,0-1-1,0 0-109,0 0 0,0-1-1,0 1 1,0 0 0,0-1-1,0 1 1,0 0-1,0-1 1,0 1 0,0-1-1,0 0 1,0 1 0,-1-1-1,1 0 1,0 1 0,0-1-1,-1 0 1,1 0 0,0 0-1,0 0 1,23-40-4112</inkml:trace>
  <inkml:trace contextRef="#ctx0" brushRef="#br0" timeOffset="358.89">441 279 12886,'0'0'3711,"-16"29"-2884,-56 98-365,55-102-317,0-2 0,-1 0 0,-2 0 0,0-2 1,-1 0-1,-47 34 0,29-24 10,20-15-18,7-6-41,1-1-1,-2 1 1,-15 8 0,28-18-87,-1 0 1,1 0 0,0 0-1,0 0 1,0 0-1,0 1 1,-1-1-1,1 0 1,0 0-1,0 0 1,0 0-1,0 0 1,-1 0 0,1 0-1,0 0 1,0 0-1,0 0 1,-1 0-1,1 0 1,0 0-1,0 0 1,0 0-1,-1 0 1,1 0-1,0 0 1,0 0 0,0 0-1,-1 0 1,1 0-1,0 0 1,0-1-1,0 1 1,0 0-1,-1 0 1,1 0-1,0 0 1,0 0 0,0 0-1,0-1 1,0 1-1,0 0 1,-1 0-1,1 0 1,0 0-1,0-1 1,0 1-1,0 0 1,0 0-1,0 0 1,0-1 0,0 1-1,0 0 1,0 0-1,0 0 1,0-1-1,0 1 1,0 0-1,0 0 1,0 0-1,0 0 1,0-1-1,0 1 1,0 0 0,0 0-1,0 0 1,0-1-1,1 1 1,-1 0-1,0-2 85,-1-21 135,0 14-208,1 1-1,-1 0 1,2-1-1,-1 1 1,1 0-1,0-1 1,1 1-1,4-16 1,-4 23-20,-1-1 1,0 0-1,1 1 1,-1-1-1,1 1 1,-1 0-1,1 0 1,-1-1-1,1 1 1,0 0-1,0 0 1,0 1-1,0-1 1,-1 0-1,1 1 0,0-1 1,0 1-1,0-1 1,0 1-1,0 0 1,3 0-1,0 0-3,1 0 0,0 0-1,0 0 1,-1 1 0,1 0-1,9 3 1,6 5 25,-1 2 0,-1 0 1,0 1-1,25 20 0,0-1 16,-37-26-36,57 37-70,-3 3 0,103 95 0,-160-135-51,2 1-254,-1 0-1,1 0 1,0-1 0,9 6 0,-13-10-158,0 0-1,0 0 1,1 0-1,-1 0 1,0 0-1,1-1 1,-1 1-1,1-1 1,-1 1-1,4-1 1</inkml:trace>
  <inkml:trace contextRef="#ctx0" brushRef="#br0" timeOffset="879.67">735 560 10293,'0'0'6499,"0"16"-5627,-1 20-520,0-8-60,1 0 0,0 0 0,2 0 0,8 39 0,-8-60-249,1 1 0,-1-1 0,1 0-1,0 1 1,1-1 0,-1-1 0,2 1 0,-1 0 0,6 6-1,-6-9-47,0 0-1,0-1 0,1 1 1,-1-1-1,1 0 1,-1 0-1,1-1 0,0 1 1,0-1-1,0 0 0,0-1 1,1 1-1,-1-1 0,10 1 1,-6 0-12,0-1 1,1-1 0,-1 0 0,1 0-1,-1-1 1,1 0 0,-1-1 0,0 0-1,0 0 1,0-1 0,0 0 0,0-1-1,8-4 1,-10 3-12,-1 1 0,1-1 0,-1 0 0,0-1-1,-1 1 1,0-1 0,1 0 0,-2-1 0,1 1 0,-1-1 0,0 0 0,0 0-1,-1 0 1,0-1 0,3-14 0,-1-2 43,-1-1 1,-1-1-1,-2 1 0,0 0 1,-4-28-1,2 35 69,-3-13 249,4 30-275,0 0-1,0 0 0,0 0 1,0 0-1,-1 0 0,1 0 0,0 0 1,-1 1-1,1-1 0,-1 0 0,1 0 1,-1 0-1,1 1 0,-1-1 1,1 0-1,-1 1 0,0-1 0,1 0 1,-1 1-1,0-1 0,0 1 0,1-1 1,-1 1-1,0-1 0,0 1 1,0 0-1,-2-1 382,3 3-343,2 47-17,2 1-1,11 53 1,29 98 207,-13-69-99,-28-116-184,41 213 10,-36-173-28,-2 1 0,-3 62 0,-3-113 13,-1 0 0,0 0 1,0 0-1,0 0 0,-1 0 1,0 0-1,0 0 0,-1-1 0,1 1 1,-1-1-1,0 0 0,-1 0 0,1 0 1,-1 0-1,0 0 0,0-1 1,-1 1-1,1-1 0,-1 0 0,0-1 1,-5 4-1,2-3-12,0 0 0,1 0-1,-1 0 1,-1-1 0,1-1 0,0 1 0,-1-1-1,1-1 1,-1 0 0,1 0 0,-1 0 0,0-1 0,1 0-1,-13-3 1,16 2-38,1 0 0,0 0 1,0-1-1,0 0 0,0 0 0,0 0 0,1 0 0,-1-1 1,1 1-1,-1-1 0,1 0 0,0 0 0,0 0 0,0 0 1,1-1-1,-1 1 0,1-1 0,-1 1 0,1-1 0,1 0 1,-1 0-1,0 0 0,1 0 0,0 0 0,-1-7 0,-3-11-1305,2 1 0,1-1 0,1-36 0,1-25-5673</inkml:trace>
  <inkml:trace contextRef="#ctx0" brushRef="#br0" timeOffset="1404.1">1612 584 13030,'0'0'5186,"0"-16"-4641,-3-52 50,3 67-557,0 0 0,0-1 0,0 1 1,-1-1-1,1 1 0,0-1 0,-1 1 1,1 0-1,0-1 0,-1 1 1,0 0-1,1 0 0,-1-1 0,0 1 1,0 0-1,0 0 0,1 0 1,-1 0-1,0 0 0,-1 0 0,1 0 1,0 0-1,0 0 0,0 1 0,0-1 1,-1 0-1,1 1 0,0-1 1,-1 1-1,1-1 0,0 1 0,-1 0 1,1-1-1,-1 1 0,1 0 1,0 0-1,-1 0 0,1 0 0,-2 0 1,-1 1-19,0 0-1,0-1 1,1 1 0,-1 1 0,0-1 0,1 0 0,-1 1 0,1 0 0,0 0 0,-5 3 0,2 1-19,1 0 0,-1 1 0,1 0 0,0 1 1,1-1-1,-1 1 0,2 0 0,-1 0 0,1 0 0,0 0 1,1 0-1,-3 15 0,3-7-5,0 1-1,0 0 1,2-1 0,0 1-1,5 30 1,-4-41 10,1 0 0,0-1-1,1 1 1,-1 0 0,1-1 0,0 1 0,1-1-1,-1 0 1,1 0 0,0 0 0,0-1-1,0 1 1,1-1 0,9 7 0,-10-8-11,-1-1 0,1 1 0,-1-1 0,1 0 0,0 0 0,0 0-1,0-1 1,0 1 0,0-1 0,0 0 0,1 0 0,-1-1 0,0 1 0,1-1 0,-1 0 0,0 0 0,1 0 0,-1-1 0,0 1 0,0-1 0,0 0 0,7-3 0,-8 2 10,0 0 0,0-1 0,0 0 0,0 0 0,-1 1 0,1-2 0,-1 1 0,0 0 1,0 0-1,0-1 0,0 1 0,-1-1 0,1 1 0,-1-1 0,0 0 0,1-7 0,2-8 11,-1 0-1,1-21 1,-3-93 245,-1 132 41,2 3-301,0-1 1,-1 1-1,1 0 1,0 0-1,0 0 1,-1 0-1,1 1 1,-1-1-1,0 0 1,1 1-1,-1-1 1,1 5-1,1 1-4,22 42 14,-13-22-62,2-2-1,0 0 1,1 0-1,2-1 1,1-1-1,22 23 0,-36-43-200,0 0 0,0-1 0,0 0-1,1 0 1,0 0 0,-1-1-1,9 4 1,21 1-5648,-10-7-2680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18.899"/>
    </inkml:context>
    <inkml:brush xml:id="br0">
      <inkml:brushProperty name="width" value="0.1" units="cm"/>
      <inkml:brushProperty name="height" value="0.1" units="cm"/>
      <inkml:brushProperty name="color" value="#E71224"/>
    </inkml:brush>
  </inkml:definitions>
  <inkml:trace contextRef="#ctx0" brushRef="#br0">274 564 8852,'0'0'4583,"5"-11"-4030,-4 8-570,2-4 218,0 1-1,-1-1 1,0 0 0,0-1-1,0 1 1,-1 0 0,0 0-1,0-1 1,-1 1 0,0 0-1,0-1 1,-1 1 0,0 0-1,-3-14 1,0 11-61,0 1 0,-1 1 0,0-1 0,0 1 0,-1 0 0,0 0 0,0 0 0,-8-7 1,12 13-106,-1 0 1,1 0-1,-1-1 1,1 2-1,-1-1 1,0 0-1,0 0 1,0 1-1,0 0 1,0-1-1,0 1 1,0 0-1,0 0 1,0 1 0,-1-1-1,1 1 1,0 0-1,-1 0 1,1 0-1,0 0 1,0 0-1,-1 1 1,1-1-1,0 1 1,0 0-1,0 0 1,0 0-1,0 0 1,-3 3 0,-1 0-23,0 2 0,0-1 1,1 1-1,0 0 1,0 1-1,1-1 1,-10 15-1,-28 57 18,36-65 7,1 1-1,0 0 1,1 1-1,1-1 1,0 1 0,1 0-1,1 0 1,0 0-1,1 0 1,0 0-1,2 0 1,2 22-1,-2-33-25,0-1 0,0 1 0,0 0-1,1 0 1,0-1 0,-1 1-1,1-1 1,1 1 0,-1-1 0,0 0-1,1 0 1,-1 0 0,1 0-1,0-1 1,0 1 0,0-1 0,1 1-1,-1-1 1,0 0 0,1 0 0,-1-1-1,1 1 1,0-1 0,6 2-1,5 0 49,-1 0 1,2-1-1,-1-1 0,0 0 0,17-2 0,-28 1-49,1 0 0,0-1-1,-1 0 1,1 0 0,-1 0-1,1 0 1,-1-1 0,1 1 0,-1-1-1,0-1 1,0 1 0,0 0-1,0-1 1,0 0 0,6-6 0,-5 3 16,1-1 1,-1 0 0,0 0 0,0 0 0,-1-1-1,0 0 1,0 0 0,2-8 0,2-11 27,-1-1 1,-1 0-1,-2 0 1,2-38-1,-3-219-40,-4 152 624,-4 421-367,5-284-274,-1 46 27,3 1 1,11 71 0,-10-107-87,0 0 0,1-1 1,1 1-1,0-1 0,1 0 0,1 0 0,0 0 1,1-1-1,0 0 0,1-1 0,0 0 1,18 18-1,-23-26-145,1 0 0,-1-1 1,1 1-1,0-1 0,0 0 0,0 0 1,0-1-1,1 1 0,5 0 0,-6-1-591,1-1-1,0 0 1,-1 0-1,1-1 0,9 0 1,10-2-5006</inkml:trace>
  <inkml:trace contextRef="#ctx0" brushRef="#br0" timeOffset="788.82">656 557 10373,'0'0'5239,"12"3"-4654,-8-2-516,3 2 26,0-1-1,1 0 1,-1-1-1,1 1 0,-1-2 1,1 1-1,-1-1 1,1 0-1,-1 0 1,1-1-1,-1 0 0,1 0 1,-1-1-1,12-4 1,-14 3-73,0 1 0,0-1 0,-1-1 0,1 1 0,-1-1 0,0 1 0,0-1 0,0 0 0,0-1 0,-1 1 0,0-1 0,0 1 0,0-1 1,0 0-1,-1 0 0,1 0 0,-2 0 0,1-1 0,0 1 0,-1-1 0,0 1 0,0-1 0,-1 1 0,1-1 0,-1 0 0,-1 1 0,1-1 0,-1 1 0,-2-11 0,3 15-1,-1-1-1,0 1 1,0-1-1,0 1 1,0 0-1,0-1 0,0 1 1,0 0-1,0 0 1,0 0-1,-1 0 1,1 0-1,0 0 0,-1 0 1,1 0-1,-1 0 1,1 0-1,-1 1 1,1-1-1,-1 1 0,0-1 1,1 1-1,-1 0 1,1 0-1,-1 0 1,-2-1-1,0 1 27,-1 0 0,1 0 0,0 0 0,-1 1 0,1-1 0,0 1 0,0 0 0,0 0 0,-8 4 0,5-1-33,0 1-1,1 0 1,-1 1-1,1-1 1,0 1-1,0 0 0,1 1 1,0 0-1,0 0 1,-5 9-1,1-1 81,1 2 0,0-1-1,-9 32 1,13-30-6,1-1 0,1 1 0,0 0 0,2-1 0,1 27 0,-1-41-75,1 0-1,-1 0 1,1 0-1,-1-1 1,1 1-1,0 0 1,0 0-1,0-1 0,1 1 1,-1-1-1,0 1 1,1-1-1,0 1 1,0-1-1,-1 0 1,1 0-1,0 0 0,1 0 1,-1 0-1,0 0 1,1-1-1,-1 1 1,1-1-1,-1 0 1,1 1-1,0-1 1,-1 0-1,1-1 0,0 1 1,5 0-1,8 2 37,1-1 0,-1-1 0,1-1 0,20-2 0,-32 2-21,14-2-24,0 0-1,0-2 0,0 0 0,-1-1 1,0-1-1,0-1 0,0 0 0,-1-1 1,0-1-1,-1-1 0,0 0 1,0-2-1,-1 1 0,16-17 0,-14 11-58,0-1 0,-1-1 0,-1-1 0,0-1 0,-2 1-1,0-2 1,-2 0 0,0-1 0,-1 0 0,9-36 0,-8 2 128,-2 0-1,-3 0 1,-2-112 0,-4 166-55,0 2 2,0 0 1,0 0-1,0 0 0,0-1 0,0 1 1,0 0-1,0 0 0,0 0 0,0 0 0,0-1 1,-1 1-1,1 0 0,-1 0 0,1 0 1,0 0-1,-1 0 0,0 0 0,1 0 1,-1 0-1,0 0 0,1 0 0,-1 0 0,0 1 1,0-1-1,0 0 0,0 0 0,0 1 1,0-1-1,0 0 0,0 1 0,0-1 0,0 1 1,0 0-1,0-1 0,0 1 0,0 0 1,0 0-1,-2-1 0,0 2-11,0-1 1,1 1-1,-1-1 1,0 1-1,1 0 0,-1 0 1,0 0-1,1 0 1,-1 0-1,1 1 0,0-1 1,-1 1-1,1 0 1,0-1-1,-3 5 0,-3 3-2,0 0 0,1 1 0,0 0 0,1 0 0,0 0-1,1 1 1,0 0 0,1 0 0,0 1 0,-4 16 0,3 0 11,1 0-1,1 1 1,1 37 0,1-55-15,1 0-1,1 0 1,0 0 0,0 0-1,1 0 1,0-1 0,1 1-1,1 0 1,-1-1 0,1 0-1,1 0 1,0 0 0,1 0-1,0-1 1,0 0 0,1 0-1,12 13 1,-3-7-95,0-1-1,1 0 1,1-1-1,0-1 1,0 0 0,2-2-1,-1 0 1,1-1 0,0-1-1,1-1 1,0-1-1,0-1 1,0 0 0,1-2-1,-1 0 1,1-2-1,0 0 1,25-3 0,-44 1 78,0 1 0,0-1 0,0 0 1,0 0-1,0 0 0,0 0 1,-1-1-1,1 1 0,0-1 0,-1 0 1,1 1-1,-1-1 0,1 0 1,-1-1-1,0 1 0,0 0 0,0-1 1,0 1-1,0-1 0,0 1 1,-1-1-1,0 0 0,1 0 0,-1 0 1,0 0-1,0 0 0,-1 0 1,2-4-1,0-10 53,0-1 1,0 1-1,-2 0 0,-1-18 1,0 6 51,1-122 1977,0 150-1852,0 25 0,6 163 203,-3-155-1161,1 0-1,2 0 1,16 54-1,-18-74-4627</inkml:trace>
  <inkml:trace contextRef="#ctx0" brushRef="#br0" timeOffset="965.95">1723 1 18168,'0'0'1473,"38"7"-12006</inkml:trace>
  <inkml:trace contextRef="#ctx0" brushRef="#br0" timeOffset="1231.84">1961 374 13270,'0'0'6542,"3"4"-6372,58 89 575,-39-56-602,30 38 1,-44-65-161,0-1-1,1 0 1,0 0 0,0 0-1,1-2 1,0 1-1,0-1 1,17 8 0,-24-14 11,0 1 1,0-1 0,0 0 0,0 0-1,0 0 1,1 0 0,-1-1 0,0 1-1,1-1 1,-1 0 0,0 0 0,1 0-1,-1-1 1,0 1 0,1-1 0,-1 1 0,0-1-1,0 0 1,0-1 0,0 1 0,0 0-1,0-1 1,0 0 0,0 1 0,0-1-1,-1 0 1,1-1 0,-1 1 0,1 0-1,-1-1 1,0 1 0,3-5 0,4-7 27,0-1 0,0 0 0,-1-1 0,10-30 0,-16 39-29,11-29 35,-2-1-1,-1 0 0,5-47 1,-14 80-716,-1 9-1562,0 2 828,0 13-2838</inkml:trace>
  <inkml:trace contextRef="#ctx0" brushRef="#br0" timeOffset="1621.7">2670 516 14519,'0'0'3847,"22"2"-3564,74 7-99,-92-8-167,0-1 1,0 0 0,1-1-1,-1 1 1,0 0 0,0-1 0,0 0-1,0 0 1,0 0 0,0-1 0,4-2-1,-6 3 16,0 0-1,0-1 1,0 1-1,0-1 0,0 1 1,-1-1-1,1 0 1,-1 0-1,1 0 1,-1 0-1,1 0 1,-1 0-1,0 0 1,1-4-1,-1 3 11,0-1 1,0 1-1,-1-1 0,0 1 0,1-1 1,-1 1-1,0-1 0,-1 1 1,1-1-1,-1 1 0,0-1 1,1 1-1,-1-1 0,-1 1 1,1 0-1,0-1 0,-1 1 0,0 0 1,0 0-1,-2-3 0,-1 1-17,1 0-1,-1 0 1,0 1-1,0 0 0,-1 0 1,1 0-1,-1 1 1,0 0-1,0 0 1,0 0-1,0 1 0,0 0 1,-1 0-1,1 0 1,-1 1-1,1 0 0,-1 0 1,-9 1-1,11-1-14,1 2-1,-1-1 1,0 1-1,1-1 1,-1 1-1,1 0 1,-1 1-1,1-1 1,0 1-1,0 0 1,0 0-1,0 0 0,0 1 1,0 0-1,0-1 1,1 1-1,-1 0 1,1 1-1,0-1 1,0 1-1,0-1 1,0 1-1,1 0 1,-1 0-1,1 0 1,0 0-1,-1 5 1,-1 2-2,1 0 0,1 0 1,0 0-1,1 1 0,0-1 1,1 0-1,0 12 0,1-16-1,-1-1-1,1 0 0,0 0 0,0 0 1,1 0-1,0 0 0,0 0 1,1 0-1,-1 0 0,1-1 1,0 1-1,1-1 0,-1 0 0,6 5 1,-1-2-13,1-1 0,0 0 1,0-1-1,1 0 0,0 0 0,0-1 1,0-1-1,1 1 0,-1-2 1,1 0-1,0 0 0,13 2 0,7-2-386,1 0-1,-1-2 1,35-4-1,-57 3-215,0-1 0,0 0-1,0-1 1,0 0-1,0 0 1,0-1 0,0-1-1,-1 1 1,1-1-1,-1 0 1,11-9 0,29-26-7349</inkml:trace>
  <inkml:trace contextRef="#ctx0" brushRef="#br0" timeOffset="1928.55">3170 273 12582,'0'0'8673,"-1"0"-8663,1 0-1,0 0 1,0 0-1,0-1 0,-1 1 1,1 0-1,0 0 1,0 0-1,0 0 1,0 0-1,0-1 1,0 1-1,-1 0 1,1 0-1,0 0 1,0-1-1,0 1 1,0 0-1,0 0 1,0 0-1,0-1 1,0 1-1,0 0 1,0 0-1,0 0 1,0-1-1,0 1 1,0 0-1,0 0 1,0 0-1,0-1 1,0 1-1,0 0 1,0 0-1,0 0 1,0-1-1,0 1 1,1 0-1,-1 0 1,0 0-1,0 0 0,0-1 1,0 1-1,1 0 1,1 0 15,0-1 1,0 1-1,0 0 1,0 0-1,0 0 1,0 0-1,0 0 0,0 0 1,0 1-1,0-1 1,0 1-1,0-1 1,0 1-1,0 0 1,0 0-1,-1 0 0,1 0 1,0 0-1,0 0 1,1 2-1,38 29 169,-31-23-174,0 1 0,-1-1-1,-1 2 1,0-1-1,0 1 1,-1 0 0,0 1-1,-1-1 1,5 15 0,-5-9-56,-2 0 0,0 0 1,0 0-1,-2 0 0,0 1 1,-1 24-1,-1-38 1,0 0 0,0 0 0,0 1 0,-1-1 0,0 0-1,0 0 1,0 0 0,0 0 0,0 0 0,-1 0 0,0 0 0,0 0 0,0-1 0,0 1 0,-4 3 0,3-4 24,1-1 0,-1 1 0,0-1 0,0 0 0,0 0 0,0 0 0,-1-1 0,1 1 0,-1-1 1,1 0-1,-1 0 0,1 0 0,-1 0 0,1 0 0,-1-1 0,0 0 0,-5 0 0,8 0 13,-1 0 1,1 0-1,-1-1 0,1 1 0,0-1 1,-1 1-1,1-1 0,-1 1 0,1-1 1,0 0-1,-1 0 0,1 0 0,0 1 0,0-1 1,0 0-1,0-1 0,0 1 0,0 0 1,0 0-1,0 0 0,0-1 0,0 1 1,1 0-1,-1-1 0,0 1 0,1 0 0,-1-1 1,1 1-1,0-1 0,-1 1 0,1-1 1,0-1-1,-1-10 45,0 1 1,0 0-1,2-15 0,0 8-40,0 2-5,1 0 0,1 0 0,0 0 0,2 0 0,-1 1 0,2 0 0,0 0 0,1 0 0,1 1 0,0 0 0,1 0 0,16-18 0,-3 5-323,1 1 0,1 2 0,1 1 0,1 0 0,36-23 0,-30 23-2806,-4 2-2478</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25.763"/>
    </inkml:context>
    <inkml:brush xml:id="br0">
      <inkml:brushProperty name="width" value="0.1" units="cm"/>
      <inkml:brushProperty name="height" value="0.1" units="cm"/>
      <inkml:brushProperty name="color" value="#E71224"/>
    </inkml:brush>
  </inkml:definitions>
  <inkml:trace contextRef="#ctx0" brushRef="#br0">0 0 17800,'0'0'4706,"1"16"-4546,0 52 91,8 148 408,-5-170-599,2-1-1,22 80 1,-26-117-68,39 114 46,-34-105-107,1 1-1,1-1 1,0 0-1,18 23 0,-27-39 64,0-1 0,1 0 0,-1 1-1,0-1 1,0 0 0,1 0 0,-1 1-1,0-1 1,0 0 0,1 0 0,-1 0-1,0 1 1,1-1 0,-1 0 0,0 0-1,1 0 1,-1 0 0,0 0 0,1 0-1,-1 0 1,0 0 0,1 0 0,-1 0-1,0 0 1,1 0 0,-1 0 0,0 0-1,1 0 1,-1 0 0,0 0 0,1 0-1,-1 0 1,0 0 0,1 0 0,-1-1-1,0 1 1,1 0 0,-1 0 0,0 0-1,0-1 1,1 1 0,9-16 4,19-48 20,-9 15-93,2 1 0,2 2 0,33-47-1,-55 90 71,-1 1-1,1 0 0,-1 0 1,1 0-1,0 0 0,0 0 1,0 0-1,0 1 0,0-1 1,1 0-1,2-1 0,-4 3 6,-1 0 1,1 0-1,-1 0 0,1 0 1,-1 0-1,0 0 0,1 0 0,-1 0 1,1 0-1,-1 0 0,1 0 1,-1 0-1,1 1 0,-1-1 0,0 0 1,1 0-1,-1 0 0,1 1 1,-1-1-1,0 0 0,1 0 0,-1 1 1,0-1-1,1 1 0,8 18 80,54 292 318,-60-290-491,-1-5-285,0-1 0,1 0 0,0 0 0,8 20 0,-5-31-2021,-5-4 2133,-1 0-1,1 0 1,0 1-1,0-1 0,-1 0 1,1 0-1,0 0 1,0 0-1,-1 0 1,1 0-1,0 0 0,0 0 1,-1 0-1,1 0 1,0-1-1,-1 1 1,2-1-1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26.633"/>
    </inkml:context>
    <inkml:brush xml:id="br0">
      <inkml:brushProperty name="width" value="0.1" units="cm"/>
      <inkml:brushProperty name="height" value="0.1" units="cm"/>
      <inkml:brushProperty name="color" value="#E71224"/>
    </inkml:brush>
  </inkml:definitions>
  <inkml:trace contextRef="#ctx0" brushRef="#br0">1 49 14359,'0'0'6688,"-1"1"-6163,10 2-423,28 0 13,1-2 1,-1-1-1,57-8 1,115-26 3,-175 27-28,6-1 136,-40 8-310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24.397"/>
    </inkml:context>
    <inkml:brush xml:id="br0">
      <inkml:brushProperty name="width" value="0.1" units="cm"/>
      <inkml:brushProperty name="height" value="0.1" units="cm"/>
      <inkml:brushProperty name="color" value="#E71224"/>
    </inkml:brush>
  </inkml:definitions>
  <inkml:trace contextRef="#ctx0" brushRef="#br0">0 348 12582,'0'0'6966,"7"-2"-6350,-6 1-599,1 1 0,-1-1 1,1 1-1,-1 0 0,1 0 0,-1 0 1,1-1-1,-1 1 0,1 1 1,-1-1-1,1 0 0,-1 0 0,1 0 1,-1 1-1,1-1 0,-1 1 0,0-1 1,1 1-1,-1 0 0,3 1 0,-1 1 28,0-1 0,0 1 0,0 0 0,-1 0 0,1 0 0,-1 0-1,0 1 1,3 4 0,4 13 158,0 0 0,9 33-1,-10-27-146,-4-14-41,42 117 291,-38-110-280,1-1 0,1 0 0,1-1 0,18 25 0,-27-41-28,0 1 1,0-1-1,1 1 1,-1-1-1,0 0 0,1 0 1,-1 0-1,1-1 1,0 1-1,-1-1 1,1 1-1,0-1 0,0 0 1,0 0-1,0 0 1,4 0-1,-5 0 7,1-1 0,-1-1 0,1 1 1,-1 0-1,1-1 0,-1 1 0,1-1 0,-1 0 0,1 1 0,-1-1 0,0-1 0,1 1 0,-1 0 0,0 0 0,0-1 0,0 1 0,0-1 1,0 0-1,0 0 0,1-1 0,17-22 67,-1 0 0,17-32 0,10-12-259,-46 68 181,1 1-1,-1-1 0,1 1 1,-1 0-1,1-1 1,-1 1-1,1-1 1,-1 1-1,1 0 1,0-1-1,-1 1 0,1 0 1,0 0-1,-1 0 1,1-1-1,0 1 1,-1 0-1,1 0 0,0 0 1,-1 0-1,1 0 1,0 0-1,-1 0 1,1 0-1,0 1 1,-1-1-1,1 0 0,0 0 1,-1 1-1,1-1 1,-1 0-1,1 0 1,0 1-1,-1-1 0,1 1 1,-1-1-1,1 1 1,-1-1-1,1 1 1,-1-1-1,1 2 1,27 32-18,-11-13 40,-8-14 12,0 0-1,1-1 0,0 0 1,0 0-1,0-1 0,1-1 0,-1 1 1,1-2-1,0 0 0,1 0 1,-1-1-1,0 0 0,1-1 1,-1 0-1,1-1 0,18-1 1,-29 0-22,0 1 1,0-1 0,0 1-1,0 0 1,0-1-1,0 0 1,0 1 0,0-1-1,-1 1 1,1-1 0,0 0-1,0 0 1,-1 0 0,1 1-1,0-1 1,-1 0 0,1 0-1,-1 0 1,1 0 0,-1 0-1,0 0 1,1 0 0,-1 0-1,0 0 1,0 0-1,0 0 1,1 0 0,-1-2-1,0-37 128,0 26-74,-1-4-28,0-1 0,-2 1 0,0 0 0,-1 0-1,0 0 1,-2 0 0,0 0 0,-1 1 0,0 0-1,-2 1 1,-15-24 0,10 26-74,13 14 16,1 0-1,0 0 1,-1 0 0,1 0 0,0 0 0,-1 0-1,1 0 1,0 0 0,-1 0 0,1 0 0,0 0-1,-1 0 1,1 0 0,0 0 0,0 0 0,-1 0-1,1 0 1,0 0 0,-1 1 0,1-1 0,0 0-1,0 0 1,-1 0 0,1 1 0,0-1-1,0 0 1,0 0 0,-1 1 0,1-1 0,0 0-1,0 0 1,0 1 0,-1 1-173,0 0 0,1 0 0,-1 1 0,1-1 0,0 0 0,-1 0 0,1 0 0,0 1 0,0-1 0,1 0 0,-1 0 0,0 0 1,2 4-1,-1-2-268,1-1 0,0 1 1,0 0-1,1-1 1,-1 1-1,1-1 1,0 0-1,0 0 0,0 0 1,0 0-1,0 0 1,1-1-1,-1 0 1,1 1-1,0-1 0,6 2 1,39 17-5604</inkml:trace>
  <inkml:trace contextRef="#ctx0" brushRef="#br0" timeOffset="607.12">1203 507 14743,'0'0'5333,"-10"-21"-4813,-32-64-58,41 83-457,0 1-1,1-1 1,-1 1 0,0 0 0,0-1 0,0 1 0,0 0 0,0 0 0,0-1 0,0 1-1,-1 0 1,1 0 0,0 0 0,0 1 0,-1-1 0,1 0 0,-1 0 0,1 1 0,-1-1-1,1 1 1,-1-1 0,1 1 0,-1 0 0,0-1 0,1 1 0,-1 0 0,1 0 0,-1 0-1,0 0 1,1 0 0,-1 1 0,1-1 0,-1 0 0,1 1 0,-3 0 0,-1 1 16,0 0-19,0-1 0,0 2 0,0-1 0,1 0-1,-1 1 1,1 0 0,0 0 0,0 0 0,0 1 0,0-1 0,0 1 0,1 0-1,-1 0 1,1 0 0,0 1 0,1-1 0,-1 1 0,1-1 0,0 1 0,-3 9-1,1-2 5,0 1-1,2-1 1,-1 1-1,2 0 1,0 0-1,0 0 0,2 17 1,-1-26-8,1-1 0,0 1 0,-1 0 1,2-1-1,-1 1 0,0 0 0,1-1 0,-1 1 1,1-1-1,0 0 0,0 0 0,1 0 0,-1 0 1,0 0-1,1 0 0,0 0 0,0-1 0,0 0 1,0 1-1,3 1 0,-1-1 11,1 0 1,-1-1-1,1 0 0,-1 0 0,1 0 1,0 0-1,0-1 0,0 0 0,0 0 1,0-1-1,0 1 0,7-2 0,-11 1-7,0-1 0,-1 0 0,1 1 0,0-1 0,0 0 0,0 0 0,-1 0 0,1 0 0,0-1 0,-1 1 0,1 0 0,-1-1 0,1 1 0,-1-1 0,0 1 0,0-1 0,1 0-1,-1 0 1,1-2 0,19-43 45,-14 29-4,-4 10-16,-3 6-8,1-1 0,0 1 0,0-1 0,0 1 0,0-1 0,0 1 0,0 0 0,1 0 0,-1-1 0,1 1 0,-1 0 0,3-2 0,-3 5-21,0 0 0,0 0 0,0 0 0,0 0 0,0 0 0,0 0 0,0 0 0,-1 0 0,1 0-1,0 1 1,-1-1 0,1 0 0,0 2 0,2 3-6,3 3 18,0-1 0,1 1-1,0-2 1,1 1 0,0-1 0,0 0 0,1 0 0,-1-1-1,1-1 1,1 1 0,-1-1 0,1-1 0,0 0 0,19 5-1,1-1 39,2-1 0,-1-1 0,55 2 0,-80-8-41,12 2-4,1-2 0,-1 0 0,0-1 0,21-4 1,-33 4 6,-1 0 0,0-1 0,1 0 0,-1 0 0,0 0 1,0-1-1,-1 0 0,1 0 0,-1 0 0,1 0 0,-1-1 1,0 0-1,0 1 0,0-2 0,-1 1 0,1 0 1,-1-1-1,3-4 0,-2 0 11,0 0-1,0 0 1,-1-1 0,0 1 0,-1-1-1,0 0 1,1-19 0,-3-75 193,-1 49-95,-2-43 12,-21-129-1,23 214-97,1 11-21,0 0 0,0 0 0,0 0 0,0 0 0,-1 0 0,1 0 0,-1 1 0,1-1 0,-1 0 0,0 0 0,1 1-1,-1-1 1,0 0 0,0 1 0,-2-3 0,3 4-10,0 0 0,-1 0 0,1 0 1,0 0-1,0-1 0,-1 1 0,1 0 0,0 0 0,-1 0 0,1 0 0,0 0 0,0 0 0,-1 0 0,1 1 0,0-1 0,-1 0 0,1 0 0,0 0 0,0 0 0,-1 0 0,1 0 0,0 0 0,0 1 1,-1-1-1,1 0 0,0 0 0,0 0 0,-1 1 0,1-1 0,0 0 0,0 0 0,0 0 0,0 1 0,-1-1 0,1 0 0,0 0 0,0 1 0,0-1 0,0 0 0,0 1 0,-7 15 16,0 7-11,1 0 1,1 0 0,1 1 0,-1 34-1,4 105 71,2-84-74,0-50 2,0-1 0,2 1 1,1-1-1,10 37 0,-10-50-37,2 0 0,-1 0 0,2 0-1,0-1 1,0 0 0,1 0 0,1-1 0,1 0 0,14 15 0,-21-24-61,1-1 1,0 1-1,0-1 1,1 0 0,-1-1-1,1 1 1,-1-1-1,8 3 1,-11-4-123,1 0 0,0-1 0,-1 1 0,1-1 0,0 0 0,0 0 0,0 1 0,-1-1 0,1 0 0,0 0 0,0-1 1,-1 1-1,1 0 0,0-1 0,0 1 0,-1-1 0,1 1 0,0-1 0,-1 0 0,1 1 0,0-1 0,-1 0 0,1 0 0,-1 0 0,0-1 0,1 1 0,-1 0 0,2-2 0,15-31-5124</inkml:trace>
  <inkml:trace contextRef="#ctx0" brushRef="#br0" timeOffset="938.07">2104 495 8132,'0'0'11181,"4"10"-10760,-2-4-333,-2-4-69,1 0-1,-1 1 1,1-1-1,0 0 1,-1 0-1,1 0 1,1 1-1,-1-1 1,0 0-1,0 0 1,1-1-1,-1 1 1,1 0-1,-1 0 1,1-1-1,0 1 1,0-1-1,0 1 1,0-1-1,0 0 1,0 0-1,0 0 1,0 0-1,0 0 1,0 0-1,1 0 1,3 0-1,0-1 18,5 1-8,1 0-1,0-1 1,0 0-1,0-1 0,12-2 1,-21 2-32,0 0 0,-1 1 1,1-1-1,-1 0 1,1 0-1,-1-1 0,0 1 1,1 0-1,-1-1 1,0 1-1,0-1 0,0 0 1,0 0-1,0 0 1,0 0-1,-1 0 0,1 0 1,-1 0-1,1-1 1,-1 1-1,0 0 0,0-1 1,0 1-1,0-1 0,0 0 1,-1 1-1,1-1 1,0-4-1,-1 1-29,2-31 4,-3 36 30,1 0 0,0 0 0,0 0 0,0 0-1,-1 0 1,1 0 0,-1 1 0,1-1 0,0 0 0,-1 0 0,0 0-1,1 0 1,-1 0 0,1 1 0,-1-1 0,0 0 0,0 1-1,1-1 1,-1 0 0,0 1 0,0-1 0,0 1 0,0-1 0,0 1-1,1 0 1,-1-1 0,0 1 0,0 0 0,0 0 0,0-1-1,-1 1 1,-7 0 41,1 0-1,0 0 0,-1 1 0,1 0 0,0 1 0,0 0 1,0 0-1,0 0 0,0 1 0,0 1 0,1-1 1,-1 1-1,1 0 0,0 1 0,0 0 0,1 0 1,-1 0-1,1 1 0,0 0 0,1 0 0,-1 0 1,1 1-1,0 0 0,-6 13 0,7-11 4,0 1-1,0-1 0,1 1 1,1 0-1,-1 0 0,2 0 1,-1 0-1,2 0 1,-1 0-1,2 13 0,-1-20-35,0 0 0,1 0 0,-1 0 0,1 0 0,0 0 0,0 0 0,0 0-1,0-1 1,0 1 0,1 0 0,-1-1 0,1 1 0,0-1 0,0 1 0,0-1-1,0 0 1,0 0 0,0 0 0,0 0 0,1 0 0,3 2 0,4 2 6,1-1 1,-1-1 0,1 1 0,14 2 0,-18-5-24,49 13-24,1-3 0,0-2 0,98 4 0,62-16-3220,-112-10-2652</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22.047"/>
    </inkml:context>
    <inkml:brush xml:id="br0">
      <inkml:brushProperty name="width" value="0.1" units="cm"/>
      <inkml:brushProperty name="height" value="0.1" units="cm"/>
      <inkml:brushProperty name="color" value="#E71224"/>
    </inkml:brush>
  </inkml:definitions>
  <inkml:trace contextRef="#ctx0" brushRef="#br0">5 0 13862,'0'0'4712,"-3"18"-4323,2 32-119,1-1 0,3 1 0,14 75-1,2 39 176,-17 29-267,-4-122-406,11 104 0,-9-169 14,1-1 1,0 0-1,1 0 0,-1 0 0,1 0 1,0 0-1,0 0 0,0 0 0,1-1 1,4 7-1,-6-9-61,1-1-1,-1 1 1,1-1 0,-1 0-1,1 1 1,0-1 0,-1 0 0,1 0-1,0 0 1,0 0 0,0-1-1,0 1 1,-1 0 0,1-1-1,0 1 1,0-1 0,0 0 0,0 1-1,1-1 1,-1 0 0,0 0-1,0-1 1,0 1 0,0 0 0,0-1-1,0 1 1,0-1 0,-1 0-1,4-1 1,25-18-7067</inkml:trace>
  <inkml:trace contextRef="#ctx0" brushRef="#br0" timeOffset="321.95">438 342 14054,'0'0'4237,"-11"24"-3490,1 1-571,3-9-105,0 1 0,0-1 0,-2 0 0,0-1 0,-1 0 0,0 0 0,-25 25 0,8-13-24,-2-1-1,0-2 0,-2-1 0,0-1 0,-2-1 0,-49 22 0,81-42-40,0-1 0,0 1-1,-1 0 1,1-1 0,0 1-1,0-1 1,0 1 0,-1-1 0,1 0-1,0 1 1,0-1 0,-1 0-1,1 0 1,0 0 0,-1 0-1,1 0 1,0 0 0,0 0 0,-1 0-1,1-1 1,0 1 0,0 0-1,-1-1 1,-1-1 0,2 0-7,0 0 0,0 0 0,1 0 0,-1 0 0,1 0 0,-1 0 0,1-1 0,0 1 0,0 0 0,0 0 0,0-5 0,0 5-2,0-3-5,1 0 0,-1 1-1,1-1 1,0 0 0,0 0 0,1 1-1,-1-1 1,1 1 0,0 0-1,0-1 1,0 1 0,1 0 0,0 0-1,-1 0 1,1 1 0,1-1-1,-1 1 1,0-1 0,1 1 0,0 0-1,0 0 1,0 1 0,0-1-1,0 1 1,0 0 0,1 0 0,-1 0-1,1 1 1,-1 0 0,1 0-1,0 0 1,-1 0 0,1 0 0,0 1-1,0 0 1,-1 0 0,10 2-1,-11-1 12,1 0-1,0 1 0,-1 0 0,1-1 0,-1 2 0,1-1 1,-1 0-1,0 0 0,0 1 0,0 0 0,0 0 0,4 5 1,27 46 17,-22-33 27,12 18-63,1 3 148,1 0 0,48 55 0,-64-86-429,0-1 0,0 0 0,1-1 0,0 0 0,1 0-1,0-1 1,0-1 0,1 0 0,0 0 0,0-2 0,1 0-1,-1 0 1,16 3 0,34-2-3371,-6-5-1727</inkml:trace>
  <inkml:trace contextRef="#ctx0" brushRef="#br0" timeOffset="696.42">962 712 6547,'0'0'5747,"0"-23"-3661,-4-75-200,4 96-1796,0-1 0,0 1 0,-1 0 0,1-1-1,-1 1 1,0 0 0,1 0 0,-1-1 0,0 1 0,0 0 0,0 0 0,-1 0 0,1 0-1,0 0 1,-1 1 0,0-1 0,1 0 0,-1 1 0,0-1 0,0 1 0,1-1-1,-4 0 1,1 0-5,1 1 1,-1 0-1,0 0 0,0 1 0,0-1 1,0 1-1,0 0 0,-7 0 0,4 0-40,-2 1-15,1 0-1,-1 0 1,1 1 0,-1 0 0,1 0-1,0 1 1,0 0 0,0 1 0,0 0 0,1 0-1,-1 0 1,1 1 0,0 0 0,0 1 0,1-1-1,0 1 1,0 1 0,0-1 0,0 1-1,-4 8 1,3-4 1,0 0-1,0 1 1,1-1-1,1 2 1,0-1-1,0 0 1,2 1-1,-1 0 1,2 0-1,-1 0 1,2 0-1,-1 20 1,3-30-28,-1 0 0,0-1 0,1 1 0,0-1 0,-1 1 1,1-1-1,0 1 0,0-1 0,1 0 0,-1 1 0,0-1 1,1 0-1,-1 0 0,1 0 0,0 0 0,0 0 0,0 0 0,0 0 1,0-1-1,0 1 0,0-1 0,0 0 0,1 1 0,-1-1 1,0 0-1,1 0 0,-1 0 0,1-1 0,3 1 0,8 2 18,1 0 0,0-2-1,-1 0 1,17-1 0,-23 0 5,-4 0-23,1 0 1,-1-1 0,0 0 0,0 1 0,0-1-1,0-1 1,0 1 0,0-1 0,0 1 0,0-1-1,0 0 1,-1-1 0,1 1 0,3-4 0,-1 1-12,0-1 1,-1 1 0,0-2-1,0 1 1,-1 0-1,1-1 1,3-8 0,-3 4 116,0 0-1,0-1 1,-2 1 0,1-1 0,-2 1-1,1-1 1,-2 0 0,1 0 0,-2-17-1,4 54-176,0-1-1,1 0 0,1 0 0,2 0 0,0-1 0,1 1 0,2-2 0,0 0 0,1 0 0,1-1 0,2-1 0,25 30 0,-39-49-229,0 0 0,0 0 0,0 0 0,0 0 0,0 0 0,0 0 0,1 0 1,-1 0-1,0 0 0,1-1 0,-1 1 0,0-1 0,1 1 0,-1-1 0,1 1 0,-1-1 0,1 0 0,-1 1 0,1-1 0,-1 0 0,1 0 0,-1 0 0,1-1 0,-1 1 0,1 0 0,-1 0 1,3-2-1,5-12-5697</inkml:trace>
  <inkml:trace contextRef="#ctx0" brushRef="#br0" timeOffset="1024.33">1248 611 10837,'0'0'9228,"19"6"-8716,-4-2-384,-4-2-44,0 1 1,0 1 0,0 0 0,0 0-1,-1 1 1,1 0 0,-1 1-1,0 0 1,-1 1 0,13 11 0,3 7 118,-1 0 1,-1 2 0,21 33 0,-36-49-225,-1 0 0,0 1-1,0 0 1,-2 1 0,0 0-1,0-1 1,-1 2 0,0-1 0,-2 0-1,1 1 1,0 13 0,-3-26 17,0 0 0,0-1 0,0 1 1,0 0-1,0 0 0,-1-1 0,1 1 0,0 0 1,0 0-1,0-1 0,-1 1 0,1 0 0,0-1 1,-1 1-1,1 0 0,-1-1 0,1 1 0,-1 0 0,1-1 1,-1 1-1,1-1 0,-1 1 0,1-1 0,-1 1 1,0-1-1,1 0 0,-1 1 0,0-1 0,1 0 1,-1 1-1,0-1 0,1 0 0,-2 0 0,1 0 5,0 0 0,-1 0-1,1 0 1,0 0-1,0 0 1,0-1-1,0 1 1,0 0 0,0-1-1,0 1 1,-1-1-1,1 1 1,0-1 0,0 0-1,1 1 1,-1-1-1,0 0 1,0 0 0,0 1-1,0-1 1,1 0-1,-1 0 1,0 0 0,0-1-1,-3-7 22,0 0 0,1 0 0,0-1 0,1 1-1,0-1 1,0 1 0,1-1 0,0-16 0,1 2-33,0 0 1,7-36 0,-4 46 16,0 0 1,1 0-1,1 0 1,0 1-1,1 0 1,1 0-1,0 1 1,0 0-1,18-22 1,-19 27-319,1 0 1,1 0-1,-1 0 0,1 1 1,0 0-1,13-7 0,-15 9-621,1 1 0,0 0-1,0 1 1,0 0-1,0 0 1,0 0-1,1 1 1,-1 0-1,11 0 1,3 1-7063</inkml:trace>
  <inkml:trace contextRef="#ctx0" brushRef="#br0" timeOffset="1382.04">1887 614 12278,'0'0'8825,"13"2"-8452,-10-2-358,3 1 36,0 0 0,0 0 0,0 0 0,0 1 0,0-1 0,0 2 0,0-1 1,-1 1-1,1-1 0,-1 2 0,1-1 0,-1 1 0,0-1 0,-1 1 0,1 1 0,5 5 1,13 21-12,-1 2 0,-2 0 1,-1 0-1,-1 2 1,-2 1-1,17 58 0,-26-72-123,-7-19 39,0-5 7,-8-37 57,5 17-9,1 0 0,0 0 0,2-1 0,1 1 0,1 0 0,7-37 0,-5 44-14,0 1-1,1-1 0,0 1 0,2 0 0,-1 0 0,2 1 0,0 0 1,0 0-1,1 1 0,17-18 0,-24 28 4,0-1-1,0 1 1,0 0-1,1 0 1,-1 0 0,0 0-1,1 1 1,0-1-1,-1 1 1,1-1 0,0 1-1,0 0 1,0 0-1,0 0 1,0 0 0,0 1-1,0-1 1,0 1-1,0 0 1,0 0 0,0 0-1,6 1 1,-5 0 8,0 1 0,0 0 0,0 0 0,0 0-1,0 0 1,-1 1 0,1 0 0,-1-1 0,0 1 0,0 0 0,0 1 0,0-1 0,0 0-1,4 8 1,9 17 12,-2 0-1,16 43 1,-15-33-49,21 37-1,-30-65-148,0 0-1,0-1 1,1 0 0,0 0-1,1 0 1,0-1-1,0 0 1,13 9-1,-4-9-1840,-16-7 1802,-1-1-1,1 0 1,-1 0 0,1 0 0,-1 1-1,1-1 1,-1 0 0,1 0-1,0 0 1,-1 0 0,1 0 0,-1 0-1,1 0 1,-1 0 0,1 0 0,0-1-1,-1 1 1,1 0 0,-1 0-1,1 0 1,-1-1 0,1 1 0,11-24-6840</inkml:trace>
  <inkml:trace contextRef="#ctx0" brushRef="#br0" timeOffset="1740.89">2801 592 11349,'0'0'8652,"11"19"-8028,36 56-378,-45-73-228,1 1-1,0 0 1,-1-1 0,1 0 0,0 1-1,0-1 1,1 0 0,-1-1 0,0 1-1,0 0 1,1-1 0,-1 0 0,1 0-1,0 0 1,-1 0 0,1-1 0,0 1-1,-1-1 1,1 0 0,0 0 0,-1 0-1,1 0 1,0-1 0,-1 0 0,8-2-1,-9 3-16,-1-1 0,0 0 0,1 0-1,-1 0 1,0 0 0,1 0 0,-1 0-1,0 0 1,0 0 0,0 0 0,0 0 0,0-1-1,0 1 1,0 0 0,0-1 0,-1 1-1,1-1 1,0 1 0,-1-1 0,1 1-1,-1-1 1,0 1 0,1-1 0,-1-2-1,2-46 9,-2 39 9,0 5-17,0 0 1,0 0 0,-1 0 0,0 1-1,0-1 1,0 0 0,-2-6 0,2 11-8,0-1 1,0 0-1,0 1 1,0-1 0,0 1-1,-1 0 1,1-1 0,0 1-1,-1 0 1,1-1 0,-1 1-1,1 0 1,-1 0 0,1 0-1,-1 1 1,0-1 0,0 0-1,1 1 1,-1-1-1,0 1 1,0-1 0,0 1-1,0 0 1,1 0 0,-4 0-1,-1-1 10,0 2-1,0-1 0,0 0 1,0 1-1,1 0 1,-1 1-1,0-1 0,1 1 1,-1 0-1,1 1 0,0-1 1,-1 1-1,1 0 0,1 0 1,-1 1-1,0-1 0,1 1 1,0 0-1,-1 0 0,2 1 1,-1-1-1,0 1 1,1 0-1,0 0 0,0 0 1,1 0-1,-3 6 0,-2 7 29,1-1 0,1 1-1,1 0 1,0 0-1,1 0 1,1 0 0,1 28-1,1-43-29,0 1-1,0-1 1,1 1-1,-1-1 0,1 1 1,0-1-1,0 1 1,0-1-1,1 0 1,-1 0-1,1 1 1,0-1-1,0 0 0,0 0 1,0-1-1,0 1 1,5 4-1,-2-3-5,1 1-1,0-1 1,0-1-1,0 1 1,1-1 0,-1 0-1,1 0 1,9 2-1,9 0-118,0 0 0,0-1 0,50 0-1,-51-4-84,107-3-5501,-60-11-3751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46.863"/>
    </inkml:context>
    <inkml:brush xml:id="br0">
      <inkml:brushProperty name="width" value="0.1" units="cm"/>
      <inkml:brushProperty name="height" value="0.1" units="cm"/>
      <inkml:brushProperty name="color" value="#E71224"/>
    </inkml:brush>
  </inkml:definitions>
  <inkml:trace contextRef="#ctx0" brushRef="#br0">116 1 14343,'0'0'6128,"-3"15"-5942,-24 344 459,14-109-543,-36 119 138,40-309-295,2-15-926,0 71 1,7-115 880,0-1 0,0 1 0,0 0 0,0-1 1,-1 1-1,1 0 0,1-1 0,-1 1 1,0 0-1,0-1 0,0 1 0,0 0 0,0-1 1,1 1-1,-1-1 0,0 1 0,0 0 0,1-1 1,-1 1-1,1-1 0,-1 1 0,0-1 0,1 1 1,-1-1-1,1 1 0,-1-1 0,1 1 0,0-1 1,-1 0-1,1 1 0,-1-1 0,1 0 0,0 1 1,-1-1-1,1 0 0,0 0 0,-1 0 0,1 0 1,0 1-1,-1-1 0,1 0 0,0 0 1,-1 0-1,1-1 0,0 1 0,-1 0 0,1 0 1,0 0-1,3-1-314,-1-1 1,0 1-1,0-1 1,0 1-1,0-1 0,0 0 1,0 0-1,0 0 1,3-4-1,34-47-5178</inkml:trace>
  <inkml:trace contextRef="#ctx0" brushRef="#br0" timeOffset="705.83">480 294 13526,'0'0'4333,"-8"26"-3832,4-13-373,-7 23 180,-1 0 0,-2-1 1,-33 60-1,17-46-181,-2-1 1,-2-2-1,-2-2 0,-2-1 1,-2-2-1,-82 65 0,97-88-63,12-14 175,13-12-168,0 5-18,1-12-37,1-1 1,1 0-1,0 1 0,0-1 1,2 1-1,0 0 1,1 0-1,0 1 0,1 0 1,0 0-1,2 0 0,-1 1 1,2 0-1,17-18 0,-26 30-21,0-1 0,1 1 0,-1 0-1,1 0 1,-1-1 0,1 1-1,-1 0 1,1 0 0,0 1 0,0-1-1,0 0 1,-1 1 0,1-1 0,0 1-1,0-1 1,0 1 0,0 0-1,0 0 1,0 0 0,0 0 0,0 0-1,0 0 1,-1 0 0,1 1-1,0-1 1,0 1 0,0 0 0,0-1-1,-1 1 1,1 0 0,0 0-1,0 0 1,-1 0 0,1 0 0,1 2-1,5 5-7,0 0-1,-1 0 1,0 1-1,0 0 1,5 10 0,1 0 38,9 11-1,2-1 1,0-2-1,51 45 1,-65-63-42,1-1 0,0 0 0,0 0-1,1-1 1,0-1 0,0 0 0,1-1 0,0 0 0,0-1 0,0 0 0,0-1 0,1 0 0,22 1 0,-33-5 19,1 0 0,0 1 0,-1-1 0,1 0 0,-1-1 1,1 1-1,-1-1 0,0 1 0,1-1 0,-1 0 1,0 0-1,0 0 0,-1-1 0,1 1 0,0-1 1,-1 0-1,1 1 0,-1-1 0,0 0 0,0-1 0,0 1 1,0 0-1,-1 0 0,3-6 0,4-12 45,-1 1-1,9-43 1,-12 47-41,4-20-39,21-98-249,-30 145 237,0-1-1,0 1 1,1-1 0,1 1 0,0 0 0,0-1-1,1 0 1,0 1 0,1-1 0,0 0 0,6 13-1,-7-19 46,0 1-1,1 0 0,-1-1 0,1 0 0,0 1 0,1-1 0,-1 0 0,1-1 0,-1 1 1,1-1-1,0 1 0,1-1 0,-1 0 0,0-1 0,1 1 0,0-1 0,0 0 0,-1 0 0,1 0 1,0-1-1,0 1 0,1-1 0,-1-1 0,0 1 0,6-1 0,-6 1 14,1-1-1,-1 0 1,0 0-1,0-1 0,0 1 1,1-1-1,-1 0 1,0-1-1,0 1 0,0-1 1,-1 0-1,1 0 1,0 0-1,-1-1 0,1 0 1,-1 0-1,0 0 1,0 0-1,0-1 1,0 0-1,-1 1 0,1-1 1,-1 0-1,0-1 1,3-5-1,15-27 115,26-64 0,-33 70 75,-13 53-42,24 458 438,-18-427-526,25 318 64,-32-362-135,0 0-1,0 0 1,-1 0 0,-1 0 0,1-1-1,-1 1 1,-1 0 0,-3 9-1,3-13 2,1-1-1,-1 1 1,0-1 0,0 0-1,-1 0 1,1 0-1,-1 0 1,0-1-1,0 0 1,0 1-1,0-1 1,-1-1-1,1 1 1,-9 3-1,2-2 12,0 0 0,0-1 0,0 0 0,0-1 0,-1 0 0,1-1 0,-1 0 0,1-1 0,-1 0 0,1-1 0,0 0 0,-17-4 0,21 4-81,0-1 1,0 0 0,0 0-1,0-1 1,0 0-1,0-1 1,0 1 0,1-1-1,0 0 1,0-1 0,0 1-1,0-1 1,1 0-1,0-1 1,0 1 0,0-1-1,1 0 1,-1-1 0,-5-11-1,8 13-319,1-1 1,-1 1-1,1-1 0,0 1 0,0-1 0,1 0 0,0 1 0,0-1 1,0 0-1,0 0 0,1 1 0,2-10 0,20-37-4655</inkml:trace>
  <inkml:trace contextRef="#ctx0" brushRef="#br0" timeOffset="1124.61">1715 674 12678,'0'0'4335,"-15"6"-4089,9-4-226,-1 0 1,0 0 0,0 0 0,1 1 0,0 0-1,-1 0 1,1 1 0,0 0 0,1 0 0,-1 0 0,1 1 0,-1 0-1,1 0 1,1 0 0,-9 12 0,6-6 23,1 1 0,0 0 0,0 0 0,1 0 0,1 1 0,0 0 0,1 0 0,0 0 0,1 0 0,1 0 0,-1 23 0,3-34-44,-1-1 1,1 0-1,0 1 0,-1-1 0,1 0 0,0 1 1,0-1-1,0 0 0,0 0 0,0 0 0,0 0 1,0 0-1,0 0 0,0 0 0,1 0 0,-1 0 1,0-1-1,1 1 0,-1 0 0,0-1 0,1 1 1,-1-1-1,1 0 0,-1 1 0,1-1 0,-1 0 1,1 0-1,-1 0 0,0 0 0,3 0 0,52-2 1,-51 2-2,3-1 2,0-1 0,-1 0 0,1-1 0,-1 1 1,1-2-1,-1 1 0,0-1 0,0 0 1,-1 0-1,1-1 0,-1 1 0,0-2 0,0 1 1,0-1-1,-1 0 0,0 0 0,8-12 0,2-5 82,-1-1 0,-1-1-1,17-43 1,-30 67-61,4-7 286,-1 0 0,0 0 0,-1-1 0,0 1 0,1-11 0,-4 76 15,-1-24-105,2 0 0,6 46-1,-5-72-240,1-1 0,1 0 0,-1 1 0,1-1 0,0 0 0,0 0-1,1-1 1,0 1 0,0-1 0,0 0 0,1 0 0,-1 0-1,1 0 1,0-1 0,1 0 0,-1 0 0,9 4 0,0 0-811,1 0 1,0-1-1,0-1 1,0 0-1,1-1 1,17 3 0,37 1-6317</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45.469"/>
    </inkml:context>
    <inkml:brush xml:id="br0">
      <inkml:brushProperty name="width" value="0.1" units="cm"/>
      <inkml:brushProperty name="height" value="0.1" units="cm"/>
      <inkml:brushProperty name="color" value="#E71224"/>
    </inkml:brush>
  </inkml:definitions>
  <inkml:trace contextRef="#ctx0" brushRef="#br0">584 162 12806,'0'0'4813,"0"2"-4755,0 3-34,0 0-1,-1 0 1,0 0-1,0-1 0,0 1 1,-1 0-1,1-1 1,-1 1-1,0-1 1,-1 0-1,1 0 0,-1 1 1,1-1-1,-1-1 1,0 1-1,-1 0 0,1-1 1,-1 0-1,0 0 1,1 0-1,-1 0 0,0 0 1,-1-1-1,1 0 1,0 0-1,-9 3 0,-3 0 78,0 0 0,0-1-1,0 0 1,-1-2 0,0 0-1,-26 0 1,40-2-71,-1 0 0,1 0-1,0-1 1,0 1 0,0-1 0,0 0 0,0 0 0,0 0-1,0 0 1,0-1 0,0 1 0,0-1 0,1 1-1,-1-1 1,1 0 0,-1 0 0,1 0 0,0-1-1,0 1 1,-1 0 0,2-1 0,-1 0 0,0 1 0,0-1-1,1 0 1,0 0 0,-1 0 0,1 0 0,0 0-1,-1-5 1,-1-10 31,0 1 0,2-1 0,-1 0 0,3-24-1,-1 20 22,0 9-29,-1 8-46,1 0 1,0 0-1,0 0 0,0 1 0,0-1 0,1 0 0,0 0 0,0 0 0,0 1 0,0-1 1,1 0-1,0 1 0,0 0 0,4-7 0,-6 10-7,1 1-1,-1-1 1,1 1 0,-1 0-1,0-1 1,1 1 0,-1-1-1,1 1 1,0 0 0,-1 0-1,1-1 1,-1 1 0,1 0-1,-1 0 1,1 0 0,0 0-1,-1 0 1,1 0 0,-1 0-1,1 0 1,0 0 0,-1 0-1,1 0 1,-1 0 0,1 0-1,0 0 1,-1 0 0,1 0-1,-1 1 1,1-1 0,-1 0-1,1 1 1,-1-1 0,1 0-1,-1 1 1,1-1 0,-1 0 0,1 1-1,-1-1 1,1 1-1,15 23-75,-15-22 83,13 27 31,-1 0 0,-2 2 0,-1-1 0,-1 1 0,-2 1 0,5 40 0,-7-22-19,-2 0 0,-2-1 0,-8 72 0,3-95-16,-1 0 0,-1 0 0,-2-1 0,0 0 0,-1 0 0,-2-1 0,0-1 0,-19 28 0,18-31 22,-2-2 1,0 1 0,-1-2-1,0 0 1,-2-1-1,0 0 1,0-2-1,-1 0 1,-34 19 0,44-29-9,0 0 1,1-1 0,-1 0 0,0 0 0,-16 2 0,22-4-15,0-1 1,0 0 0,0 0-1,0 1 1,0-1 0,0 0-1,0-1 1,0 1 0,0 0-1,0-1 1,0 1 0,0-1-1,0 1 1,0-1 0,1 0-1,-1 0 1,0 0 0,0 0-1,1 0 1,-1 0 0,0-1-1,1 1 1,-1 0 0,1-1-1,0 1 1,-1-1 0,1 0-1,-1-2 1,-2-4-26,1-1-1,1 0 1,0 1 0,0-1-1,1 0 1,0 0 0,0-15-1,1 0-198,7-43-1,-4 55 208,0 0 0,0 0 0,1 0 0,1 0-1,0 1 1,0-1 0,1 1 0,12-15-1,-15 21 16,0 1 0,1-1 0,0 1-1,0 0 1,0 0 0,0 0-1,1 1 1,-1-1 0,1 1 0,0 0-1,0 1 1,0-1 0,1 1 0,-1 0-1,0 0 1,1 1 0,0-1-1,-1 1 1,1 0 0,0 1 0,8-1-1,-9 2 16,0 0-1,0 1 0,0-1 0,-1 1 1,1 0-1,0 0 0,-1 0 0,1 1 1,-1-1-1,0 1 0,1 0 0,-2 1 1,8 6-1,5 8 135,25 34 0,-25-30-119,8 9-584,2-2 1,0 0-1,37 29 1,-44-43-140,0 0-1,1-2 1,0 0-1,1-1 1,0-2-1,32 12 1,4-7-5698</inkml:trace>
  <inkml:trace contextRef="#ctx0" brushRef="#br0" timeOffset="201.46">977 667 14583,'0'0'4866</inkml:trace>
  <inkml:trace contextRef="#ctx0" brushRef="#br0" timeOffset="464.59">18 1483 16456,'0'0'3609,"6"0"-3555,12-1-58,0-1 0,0-2 0,0 1 1,-1-2-1,1 0 0,32-16 0,7-1-116,14-3-168,66-22 174,-116 41-690,1 1 0,0 1 1,0 1-1,27 0 0,-46 2 141,-4 30-10255</inkml:trace>
  <inkml:trace contextRef="#ctx0" brushRef="#br0" timeOffset="734.63">133 1671 13414,'0'0'6931,"22"-9"-6226,120-46-229,128-49 53,-43 40-538,-188 53-75,-40 14-514,-1-1 0,1 0 0,-1 0 0,0 0 0,0 0 0,0 0-1,0-1 1,0 1 0,0 0 0,-4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53.697"/>
    </inkml:context>
    <inkml:brush xml:id="br0">
      <inkml:brushProperty name="width" value="0.1" units="cm"/>
      <inkml:brushProperty name="height" value="0.1" units="cm"/>
      <inkml:brushProperty name="color" value="#E71224"/>
    </inkml:brush>
  </inkml:definitions>
  <inkml:trace contextRef="#ctx0" brushRef="#br0">43 545 9668,'5'-34'611,"-3"26"-551,29-262 2986,-26 37 3896,-56 1457-5352,38-1107-1556,-9 173 33,25-283 191,2-13-95,-1 1-66,319-368 156,-309 357-276,-3 4 13,-1 1-1,2 0 1,-1 0 0,1 1-1,27-16 1,-38 25 6,0 0 1,0 1 0,0-1-1,0 0 1,1 1-1,-1-1 1,0 1 0,0-1-1,0 1 1,1-1 0,-1 1-1,0 0 1,0 0-1,1 0 1,-1 0 0,0 0-1,0 0 1,1 0 0,-1 0-1,0 0 1,1 0-1,-1 1 1,0-1 0,0 1-1,0-1 1,1 1-1,-1-1 1,0 1 0,0 0-1,0-1 1,0 1 0,0 0-1,0 0 1,1 1-1,0 3 7,0-1 0,0 0 0,-1 1 0,0-1 0,0 0 0,0 1 0,0 8 0,-1-11-2,6 52 74,-1 4 40,20 86-1,-20-125-110,0 0-1,2-1 0,0 1 0,2-1 1,0 0-1,0-1 0,2 0 1,18 22-1,-24-33-81,0-1 0,0 0 0,1 0 0,-1 0 0,1-1 1,1 1-1,-1-1 0,0-1 0,1 1 0,0-1 0,0-1 0,0 1 0,0-1 1,0 0-1,1-1 0,-1 0 0,0 0 0,1 0 0,-1-1 0,11-1 0,-16 1-229,1 0 0,0 0-1,-1 0 1,1 0-1,0-1 1,-1 1-1,1-1 1,-1 0 0,1 0-1,-1 0 1,1 0-1,-1 0 1,0-1 0,1 1-1,-1-1 1,0 1-1,0-1 1,0 0-1,0 0 1,0 0 0,-1 0-1,1 0 1,-1 0-1,1 0 1,0-3-1,19-40-8797</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54.193"/>
    </inkml:context>
    <inkml:brush xml:id="br0">
      <inkml:brushProperty name="width" value="0.1" units="cm"/>
      <inkml:brushProperty name="height" value="0.1" units="cm"/>
      <inkml:brushProperty name="color" value="#E71224"/>
    </inkml:brush>
  </inkml:definitions>
  <inkml:trace contextRef="#ctx0" brushRef="#br0">127 524 12374,'0'0'5621,"-20"-15"-4543,-62-53-275,79 65-767,1 1-1,0-1 1,0 1 0,0-1 0,0 0 0,0 0-1,1 0 1,-1 0 0,1 0 0,0 0 0,0-1 0,0 1-1,0 0 1,0 0 0,1-1 0,0 1 0,0 0-1,0-1 1,0 1 0,0-1 0,0 1 0,1 0-1,0-1 1,0 1 0,2-5 0,-1 0 36,1-2-54,1 0 1,0 0-1,1 0 1,0 0-1,0 1 0,1-1 1,0 2-1,1-1 1,0 1-1,15-14 1,3 0-17,2 0 1,32-19 0,-29 21 3,0 2 1,1 1-1,0 2 0,2 0 1,-1 3-1,2 0 1,0 3-1,0 0 1,0 2-1,1 2 1,45-1-1,-73 6 6,-1 0 0,1 0 0,0 1 0,0 0 0,-1 0 0,1 0 0,-1 1 0,1 0 0,-1 1 0,0 0 0,1-1 0,-1 2 0,-1-1 0,1 1 0,0 0 0,7 7 0,-6-3-1,-1 0-1,1 1 1,-1 0-1,-1 0 1,0 0 0,0 1-1,-1 0 1,0-1-1,-1 2 1,3 10-1,1 10 67,-2-1 0,0 1 0,-3 0 0,0 0 0,-2 0 0,-1 0 0,-6 36 0,-1-20-67,-3-1 0,-1 0 1,-2-1-1,-20 44 0,25-70-50,-102 263-75,95-232-604,2 0 0,2 1 0,-8 94 0,16-16-3656,3-15-3506</inkml:trace>
  <inkml:trace contextRef="#ctx0" brushRef="#br0" timeOffset="326.39">606 2031 16808,'0'0'3492,"-9"10"-3132,-22 32-264,30-42-94,1 1-1,0-1 1,0 0-1,0 1 1,0-1-1,0 0 1,0 1-1,0-1 1,0 0 0,0 1-1,0-1 1,0 0-1,0 1 1,1-1-1,-1 0 1,0 1-1,0-1 1,0 0-1,0 0 1,0 1-1,1-1 1,-1 0-1,0 0 1,0 1 0,0-1-1,1 0 1,-1 0-1,0 0 1,0 1-1,1-1 1,-1 0-1,0 0 1,1 0-1,-1 0 1,0 1-1,1-1 1,-1 0-1,0 0 1,1 0 0,21 3 232,24-7 60,-42 3-285,1-1 0,-1 0 1,0-1-1,0 1 0,0-1 0,0 0 1,0 0-1,0 0 0,-1 0 0,0-1 1,1 1-1,-1-1 0,-1 0 0,1 0 1,0 0-1,-1 0 0,0-1 0,0 1 1,0-1-1,-1 1 0,1-1 0,-1 1 1,0-6-1,3-11 37,-2 0 1,-1 1-1,-2-40 1,2 59-46,-2 0 0,1-1 0,0 1 0,0 0-1,0-1 1,-1 1 0,1-1 0,0 1 0,-1 0 0,0 0 0,1-1 0,-1 1 0,0 0-1,1 0 1,-1 0 0,0 0 0,0-1 0,0 1 0,0 0 0,0 1 0,0-1 0,0 0 0,0 0-1,-1 0 1,1 1 0,0-1 0,0 1 0,-1-1 0,1 1 0,0-1 0,-1 1 0,1 0-1,0-1 1,-1 1 0,1 0 0,-1 0 0,1 0 0,0 0 0,-1 0 0,1 1 0,-1-1 0,1 0-1,-2 1 1,-3 1 4,0-1-1,0 1 0,0 0 1,1 0-1,-1 1 0,1 0 1,0 0-1,0 0 0,-8 6 1,7-3-6,-1 0 0,1 1 0,0 0 0,1 0-1,0 0 1,0 0 0,0 1 0,1 0 0,0 0 0,1 0 0,-1 0 0,2 1 0,-1-1 0,1 1 0,0 0 0,1 0 0,0 9 0,1-14-3,0-1 0,0 1 0,1-1 0,0 0 0,0 0 0,0 1 0,0-1 0,0 0 0,0 0 0,1 0 0,0 0 0,-1 0 0,1 0 1,0-1-1,0 1 0,1-1 0,-1 1 0,1-1 0,-1 0 0,1 0 0,0 0 0,-1 0 0,1 0 0,0-1 0,0 1 0,0-1 0,4 1 0,10 4-56,-1-1-1,2-1 1,-1-1-1,18 2 1,-32-5 49,85 8-1354,0-5 0,99-7 0,-172 3 352,0-1 0,0 0 0,0-1 1,17-6-1,-20 4-1512,0 0 1,-1-1-1,19-13 0,-28 18 2198</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4:48.745"/>
    </inkml:context>
    <inkml:brush xml:id="br0">
      <inkml:brushProperty name="width" value="0.1" units="cm"/>
      <inkml:brushProperty name="height" value="0.1" units="cm"/>
      <inkml:brushProperty name="color" value="#E71224"/>
    </inkml:brush>
  </inkml:definitions>
  <inkml:trace contextRef="#ctx0" brushRef="#br0">175 572 8052,'0'0'4863,"-1"-21"-2091,-5-63-515,6 83-2176,0 0 0,1 0-1,-1 0 1,0 0 0,0 0 0,0 0-1,-1 0 1,1 0 0,0 0-1,0 0 1,0 0 0,-1 0 0,1 0-1,0 0 1,-1 0 0,1 0-1,-1 0 1,1 0 0,-1 1 0,0-1-1,1 0 1,-2-1 0,-3 9 413,1 0-470,0 0-1,1 0 1,-1 1 0,2-1 0,-1 1 0,1-1 0,-2 10 0,-2 10 46,-28 113 340,6 2 0,7 2 1,-5 210-1,30-421-347,2 2-1,17-70 1,-7 48-72,72-353-204,-57 322 19,74-187 0,-97 285 200,-6 14-1,0-1 1,0 1-1,1 0 0,0 0 1,0 0-1,1 0 0,-1 0 1,1 1-1,0 0 0,1 0 0,-1 0 1,1 0-1,9-7 0,-12 12-2,0-1 0,0 1 0,0-1-1,0 1 1,0 0 0,0 0 0,0-1-1,0 2 1,0-1 0,0 0 0,0 0-1,0 1 1,0-1 0,0 1 0,0-1-1,0 1 1,0 0 0,0 0 0,0 0-1,0 0 1,0 0 0,-1 0 0,1 1 0,-1-1-1,1 0 1,-1 1 0,1 0 0,-1-1-1,2 4 1,8 9 12,-1 1 0,-1 0 0,0 0 0,-1 1 0,12 33 0,19 93 15,-29-96-65,-3 1 1,-2 0-1,-1 1 0,-3-1 1,-9 89-1,5-121 8,0 1 1,-1-1-1,0 0 0,-2 0 0,0 0 1,0-1-1,-1 1 0,-1-2 0,-1 1 1,0-1-1,0 0 0,-1-1 0,-1 0 1,0-1-1,-20 16 0,16-15 23,-1-2 0,-1 1 1,1-2-1,-2 0 0,1-1 0,-1-1 0,0-1 1,-1 0-1,0-2 0,0 0 0,0-1 0,-26 1 0,39-3 31,0-1 0,-1 0-1,1 0 1,0-1 0,0 0 0,0 0-1,0 0 1,0-1 0,0 0-1,-8-4 1,10 4-16,0-1 0,0 0-1,1 0 1,-1 0 0,1 0 0,0 0 0,0-1 0,0 0 0,1 1-1,-1-1 1,1 0 0,0 0 0,0-1 0,-2-4 0,-2-11-16,1 1 0,1-1 1,1 0-1,1 1 1,1-1-1,1-32 0,0 41-16,21 32-219,82 129 379,-2-2 21,-98-144-161,27 37-279,2-1 0,1-1 0,67 59 0,-92-92-33,-1-1-1,1 0 1,1 0-1,-1-1 1,0 0-1,1-1 1,0 0-1,17 4 1,-20-6-220,-1 0 0,1 0 1,0-1-1,0 0 0,-1 0 0,1 0 0,0-1 0,0 0 1,-1 0-1,1 0 0,-1-1 0,1 0 0,-1 0 1,1 0-1,7-5 0,-7 2-1222,0 0 0,0 0 0,-1-1 0,9-11 0</inkml:trace>
  <inkml:trace contextRef="#ctx0" brushRef="#br0" timeOffset="562.22">747 940 11493,'0'0'7815,"-3"18"-7397,-6 55-39,9-72-371,0 0-1,-1 0 1,1 0-1,1 0 0,-1 0 1,0 0-1,0 0 1,0 0-1,0 0 1,1 0-1,-1-1 1,0 1-1,1 0 1,-1 0-1,1 0 0,-1 0 1,1 0-1,-1-1 1,1 1-1,-1 0 1,1-1-1,0 1 1,0 0-1,-1-1 0,1 1 1,0-1-1,0 1 1,1 0-1,23 0 125,-17-2-61,1 2-15,1-2 0,0 1-1,-1-1 1,1 0 0,-1-1 0,1 0-1,16-7 1,-22 7-63,0 0-1,-1 0 1,0 0-1,1-1 0,-1 1 1,0-1-1,0 0 1,0 0-1,-1 0 1,1 0-1,-1 0 1,0-1-1,0 1 1,0-1-1,0 0 0,0 1 1,-1-1-1,0 0 1,1 0-1,-1 0 1,0-8-1,1-53-245,-2 63 247,0 1 1,0 0 0,0 0-1,0 0 1,0 0-1,-1 0 1,1 0 0,0-1-1,-1 1 1,1 0-1,0 0 1,-1 0 0,0 0-1,1 0 1,-1 0-1,1 0 1,-1 0 0,0 1-1,0-1 1,0 0-1,1 0 1,-1 0 0,0 1-1,0-1 1,0 1-1,0-1 1,0 1 0,0-1-1,0 1 1,-1-1 0,1 1-1,0 0 1,0 0-1,0-1 1,0 1 0,0 0-1,0 0 1,-1 0-1,0 0 1,-2 1 3,0-1 0,1 1 0,-1-1 0,0 1 0,1 0-1,-1 1 1,1-1 0,-1 1 0,1-1 0,-1 1 0,1 0 0,-5 4 0,-3 4 36,0 1 1,1 1-1,0 0 1,0 0-1,2 1 0,-1 0 1,2 0-1,0 1 0,0 0 1,1 0-1,1 1 1,0 0-1,1 0 0,1 0 1,0 0-1,1 0 1,1 26-1,1-39-27,0 0 0,0 1 0,0-1 0,1 1 0,-1-1-1,1 1 1,0-1 0,0 0 0,0 1 0,0-1 0,0 0 0,0 0 0,1 0 0,-1 0 0,1 0 0,0 0 0,-1 0-1,1 0 1,0-1 0,0 1 0,0-1 0,0 1 0,0-1 0,0 0 0,1 0 0,-1 0 0,0 0 0,0 0 0,6 1-1,5 1 22,1-1 0,0 0-1,-1 0 1,18-2-1,-24 0-25,12 1-116,0-1 0,-1 0 0,1-2 0,-1 0 1,0-1-1,0-1 0,0-1 0,0 0 0,0-1 0,-1-1 1,0-1-1,-1 0 0,0-1 0,28-21 0,-26 15-434,-1 0 0,-1-2 0,0 0 0,-1-1 0,-1 0 0,16-27-1,-22 32 464,0-1 0,-1 0-1,-1-1 1,0 1 0,-1-1-1,-1-1 1,0 1 0,-1-1-1,2-31 1,-5 47 137,0 0 0,0 0 0,0 0 0,0 0 0,0-1 0,0 1-1,0 0 1,0 0 0,0 0 0,0 0 0,0-1 0,0 1 0,0 0 0,0 0 0,0 0 0,0 0-1,0-1 1,0 1 0,0 0 0,0 0 0,-1 0 0,1 0 0,0 0 0,0 0 0,0-1 0,0 1-1,0 0 1,-1 0 0,1 0 0,0 0 0,0 0 0,0 0 0,0 0 0,-1 0 0,1 0 0,0 0-1,0 0 1,0 0 0,0 0 0,-1 0 0,1 0 0,0 0 0,0 0 0,0 0 0,0 0-1,-1 0 1,1 0 0,0 0 0,0 0 0,0 0 0,0 0 0,-1 0 0,1 0 0,0 1 0,-2-1 303,-2 1-254,0 0 0,0 1 1,0-1-1,1 1 1,-1 0-1,1 0 0,-1 0 1,1 0-1,-1 0 1,1 1-1,0 0 0,0-1 1,1 1-1,-1 0 1,0 1-1,1-1 0,0 0 1,-2 5-1,1-4-44,0 1 0,1 0 1,0 0-1,0 0 0,1 0 0,-1 1 0,1-1 0,0 0 0,1 1 1,-1-1-1,1 1 0,0-1 0,2 10 0,-2-12-31,1-1 0,1 1-1,-1-1 1,0 1 0,1-1-1,-1 0 1,1 1 0,0-1-1,-1 0 1,1 0 0,0 0-1,1 0 1,-1-1 0,0 1-1,0 0 1,1-1 0,2 2-1,53 22 229,-34-15-161,-8-3-56,1 1 0,-1 1 0,-1 1 0,0 0 0,25 21 0,-36-27-34,0 0-1,0 0 1,0 1 0,-1-1 0,1 1 0,-1 0 0,0 0 0,0 0 0,-1 0 0,1 0 0,-1 1 0,0-1 0,-1 1 0,1 0 0,-1-1 0,-1 1 0,1 0 0,-1 0 0,1-1 0,-2 1 0,1 0 0,-2 6 0,1-8 1,-1 1 0,0-1 0,0 1 0,-1-1 0,0 0-1,1 0 1,-1 0 0,0 0 0,-1-1 0,1 1 0,-1-1-1,1 0 1,-1 0 0,0 0 0,0 0 0,-1-1 0,1 0-1,0 0 1,-7 3 0,-7 2 0,0-1 0,0-1 1,-29 5-1,24-6-202,-44-1 1,66-3 114,0 0 0,0 1 1,0-1-1,0 0 0,0 0 1,0 0-1,0 0 0,0 0 1,0 0-1,0 0 0,0 0 0,0-1 1,0 1-1,0 0 0,0-1 1,0 1-1,0 0 0,0-1 1,0 1-1,1-1 0,-1 0 0,0 1 1,0-1-1,0 0 0,1 1 1,-1-1-1,0 0 0,1 0 0,-1 0 1,0 0-1,1 1 0,0-1 1,-1 0-1,1 0 0,-1 0 1,1 0-1,0 0 0,0 0 0,-1 0 1,1 0-1,0-2 0,-1-25-5759</inkml:trace>
  <inkml:trace contextRef="#ctx0" brushRef="#br0" timeOffset="902.33">1814 894 14791,'0'0'7104,"-3"0"-6965,2 0-134,0 0-1,0 0 1,1 0 0,-1 0-1,0 1 1,0-1-1,0 0 1,1 0 0,-1 1-1,0-1 1,0 0-1,1 1 1,-1-1 0,0 1-1,1-1 1,-1 1-1,0-1 1,1 1 0,-1 0-1,1-1 1,-2 2-1,-3 6 1,1 0-1,0 0 0,0 0 1,0 1-1,1 0 0,0-1 0,1 1 1,-3 15-1,3-5 49,0-1 0,1 1 0,2 33 0,0-49-50,-1 0 0,1 1-1,0-1 1,0 0 0,0 0 0,0 0-1,0 0 1,0 0 0,1 0 0,0 0-1,0 0 1,-1-1 0,1 1-1,1-1 1,-1 1 0,3 2 0,0-2-4,0 1 0,0-1 1,0 0-1,0-1 1,0 1-1,1-1 0,-1 0 1,9 2-1,9 0-21,0-1 0,0-1 1,38-1-1,-45-1 7,-8 0 5,0 0 0,0 0 0,0-1 0,-1 0 0,1 0 0,0-1 0,-1 0 0,1 0 0,-1-1 0,0 0 0,1 0 0,-1-1 0,-1 0 0,1 0 0,-1-1 0,1 1 0,-1-1 0,-1-1 0,1 1 0,-1-1 0,0 0 0,0 0 0,0-1 0,-1 0 0,0 1 0,-1-1 0,5-10 0,-4 4 12,0 1 0,-1-1 1,-1 0-1,0 0 1,0 0-1,-1 0 0,-1 0 1,0 0-1,-1 0 0,-2-14 1,2 22-8,0-1 1,0 1-1,-1 0 1,1 0 0,-1 0-1,0 0 1,0 0-1,-1 0 1,1 1-1,-1-1 1,0 1 0,-1-1-1,1 1 1,-1 0-1,0 1 1,1-1 0,-2 0-1,1 1 1,0 0-1,-1 0 1,1 1-1,-1-1 1,0 1 0,0 0-1,0 0 1,-10-2-1,8 3 0,0 0 0,0 0 0,0 1 0,0 0 0,0 0 0,-1 1 0,1-1-1,0 2 1,0-1 0,1 1 0,-1 0 0,0 1 0,1-1 0,-7 5 0,8-4-290,0 0 1,1 0-1,-1 0 1,1 1-1,0 0 1,0 0-1,-6 8 1,7-7-581,0 0 1,0 0-1,1 0 1,-1 0-1,1 0 1,0 1-1,1-1 1,-2 8-1,0 7-6611</inkml:trace>
  <inkml:trace contextRef="#ctx0" brushRef="#br0" timeOffset="1219.57">2252 783 15639,'0'0'5605,"6"22"-5322,19 74 133,-21-85-392,0 0 0,1 0-1,0-1 1,1 1-1,0-1 1,1-1-1,0 1 1,0-1-1,1 0 1,0-1 0,1 0-1,0 0 1,0-1-1,1 0 1,0 0-1,0-1 1,0-1 0,1 0-1,0 0 1,0-1-1,0 0 1,0-1-1,14 3 1,-18-5-16,-1 0 0,0-1 0,1 1 0,-1-1 0,0 0 0,1-1 0,9-1 0,-13 1-6,0 0 0,-1 0 0,1 0 0,-1 0 0,1-1 0,-1 1 0,1-1-1,-1 1 1,0-1 0,0 0 0,1 0 0,-2 0 0,1 0 0,0 0 0,0 0 0,0 0 0,-1-1 0,2-3 0,2-4-1,-1-1 0,-1 1 0,1-1 0,-2 0-1,0 0 1,2-20 0,-4-71 11,-1 51 56,-7-84-855</inkml:trace>
  <inkml:trace contextRef="#ctx0" brushRef="#br0" timeOffset="1545.58">2841 639 13702,'0'0'7265,"10"20"-6499,69 151 338,-46-91-836,17 47 15,-44-109-294,-2 0 0,1 1 0,-2-1 0,-1 1 1,1 21-1,-3-40 11,0 0 0,0 1 0,0-1 0,0 0 0,-1 0 1,1 0-1,0 0 0,0 1 0,0-1 0,0 0 0,0 0 1,0 0-1,0 0 0,0 0 0,0 1 0,-1-1 0,1 0 1,0 0-1,0 0 0,0 0 0,0 0 0,0 0 0,-1 0 1,1 0-1,0 1 0,0-1 0,0 0 0,0 0 0,-1 0 0,1 0 1,0 0-1,0 0 0,0 0 0,-1 0 0,1 0 0,0 0 1,0 0-1,0 0 0,0 0 0,-1 0 0,1-1 0,0 1 1,0 0-1,0 0 0,0 0 0,-1 0 0,1 0 0,0 0 1,0 0-1,0 0 0,0-1 0,0 1 0,0 0 0,-1 0 0,1 0 1,0 0-1,0 0 0,0-1 0,0 1 0,0 0 0,0 0 1,0 0-1,0 0 0,0-1 0,-11-11 16,7 1-15,1 0 0,0 0 0,0 0 0,1 0 0,0-1 0,1 1-1,1-1 1,0 1 0,1-15 0,0-7 12,-1 8-21,2-1 1,0 0-1,2 0 0,1 1 1,1 0-1,1 0 1,1 0-1,1 1 0,1 0 1,2 1-1,0 0 1,20-27-1,-31 48-12,0 0-1,0 1 1,1-1 0,-1 1-1,0 0 1,1-1 0,0 1-1,-1 0 1,1 0 0,0 0-1,-1 0 1,1 0 0,0 0-1,0 0 1,0 0 0,0 1-1,0-1 1,0 1 0,0 0-1,0-1 1,0 1 0,0 0 0,0 0-1,0 0 1,0 1 0,0-1-1,0 0 1,0 1 0,3 0-1,3 3-351,0 0 0,0 1-1,0-1 1,-1 2 0,11 8-1,8 6-1444,24 7-2633,8-4-1035</inkml:trace>
  <inkml:trace contextRef="#ctx0" brushRef="#br0" timeOffset="1824.31">3656 629 11781,'0'0'9287,"-8"-12"-9031,5 6-236,1 2-6,-1 0 0,1 1-1,-1-1 1,0 0-1,0 1 1,0 0-1,0-1 1,-4-2-1,5 5-5,0 0 0,0 0 0,0 0 0,0 1 0,-1-1 0,1 0 0,0 1 0,0 0 0,-1-1 0,1 1 0,0 0 0,0 0 0,-1 0 0,1 0 0,0 1 0,0-1 0,-1 0 0,1 1 0,0 0 0,0-1 0,0 1 0,0 0 0,-3 2 0,-11 6 35,0 0 0,0 1 0,2 0 0,-1 1 0,1 1 0,1 0 0,0 1-1,1 0 1,-16 22 0,20-23-8,0 1 0,1 0 0,0 1 0,1-1 0,0 1 0,1 0 0,1 1 0,0-1-1,1 1 1,1 0 0,0 0 0,1 15 0,1-26-22,0 1 0,0-1 0,1 1 0,-1-1 0,1 1 0,1-1 0,-1 1 0,1-1 0,-1 0 0,1 0 0,0 0 0,1 0 0,-1 0 0,1 0 0,4 4 0,-2-2-5,0-2 0,1 1 1,0-1-1,0 1 0,0-2 0,0 1 1,0-1-1,14 5 0,2-1-67,1-1 0,-1-2 0,1 0 0,0-2 0,29 1 0,-18-2-147,-10 0-541,0 0 0,-1-2 0,1 0 0,42-9 0,-51 5-957,-1-1-1,20-10 0</inkml:trace>
  <inkml:trace contextRef="#ctx0" brushRef="#br0" timeOffset="2697.75">4025 706 15383,'0'0'5867,"3"4"-5480,-1-1-368,1 0 1,0 0-1,-1-1 1,1 1-1,0-1 1,1 0-1,-1 0 1,0 0-1,1 0 1,-1-1-1,1 1 1,-1-1 0,1 0-1,7 1 1,-2 0-23,-1-1 1,1 0 0,0 0 0,0-1-1,0 0 1,10-2 0,-18 2-6,0-1-1,0 1 1,0 0 0,0-1-1,0 1 1,0-1-1,0 0 1,0 1 0,0-1-1,0 0 1,0 0 0,0 1-1,-1-1 1,1 0 0,0 0-1,-1 0 1,1 0-1,-1 0 1,1 0 0,-1 0-1,1 0 1,-1 0 0,0 0-1,1 0 1,-1 0-1,0 0 1,0-1 0,0 0-1,1-39-102,-1 29 110,0 10 4,-1 0 1,1 0-1,0-1 0,-1 1 0,1 0 0,-1 0 0,1 0 1,-1 0-1,0 0 0,0 0 0,0 1 0,0-1 0,0 0 1,-1 0-1,1 1 0,0-1 0,-1 1 0,1-1 1,-1 1-1,0-1 0,1 1 0,-1 0 0,0 0 0,0 0 1,0 0-1,0 0 0,0 0 0,-2 0 0,0 0 2,0 0-1,1 0 1,-1 1 0,0-1-1,0 1 1,0 0-1,0 0 1,0 0 0,0 1-1,0-1 1,0 1-1,0 0 1,0 0-1,1 1 1,-7 2 0,1 1 25,2 1 0,-1 0 0,1 0 0,0 0 0,0 1 1,1 0-1,-1 0 0,2 1 0,-1 0 0,1 0 0,0 0 0,-3 10 1,1-5 30,2 1 0,0 0 0,0 0 0,1 0 0,1 0 0,0 1 0,0 18 0,2-28-56,1-1 0,0 1 0,0-1 0,1 1 0,-1-1 0,1 1-1,0-1 1,0 1 0,1-1 0,-1 0 0,1 1 0,0-1 0,0 0 0,0 0 0,1 0 0,3 4 0,-2-4 0,1 0 1,0 0-1,0-1 1,0 0-1,0 0 1,1 0-1,-1 0 1,1-1-1,0 0 0,-1 0 1,13 1-1,16 2-12,1-1 0,0-2-1,65-4 1,-89 2 9,1-1 1,0 0-1,-1-1 0,1 0 1,-1-1-1,0 0 0,1-1 0,-1-1 1,-1 1-1,1-2 0,-1 1 1,0-1-1,0-1 0,-1 0 0,0 0 1,0-1-1,0 0 0,-1-1 1,-1 0-1,1 0 0,-1-1 0,-1 1 1,0-1-1,0-1 0,-1 1 1,0-1-1,4-16 0,-3 0 1,-2 1-1,-1 0 1,-1-1 0,-2-37-1,0 44 20,0 18-14,-3-30 111,3 31-118,0 1 0,0-1 0,0 1 0,0-1 0,0 1 0,-1-1-1,1 1 1,0-1 0,0 1 0,-1-1 0,1 1 0,0-1 0,-1 1 0,1 0 0,0-1 0,-1 1 0,1 0 0,-1-1 0,1 1-1,0 0 1,-1-1 0,1 1 0,-1 0 0,1 0 0,-1-1 0,1 1 0,-1 0 0,1 0 0,-1 0 0,0 0 0,1 0 0,-1 0 0,1 0-1,-1 0 1,1 0 0,-1 0 0,1 0 0,-1 0 0,1 0 0,-1 0 0,1 0 0,-1 1 0,1-1 0,-1 0 0,1 0 0,-1 1-1,1-1 1,-1 0 0,0 1 0,-1 1 2,-1 1 0,1-1 0,0 1 0,0-1 0,0 1 0,0 0 0,0-1 0,1 1 0,-1 0 0,1 0 0,0 0 0,-1 0 0,2 1 0,-1-1 0,0 0 0,1 0 0,-1 1-1,1 4 1,-1 6-2,1 0 0,0 0-1,3 15 1,-2-23 8,1 0 1,0 0-1,0-1 0,0 1 1,1-1-1,-1 1 1,1-1-1,0 0 0,1 0 1,0 0-1,-1-1 1,1 1-1,9 6 0,6 6 17,44 26 0,-34-23-30,-2-2 17,54 40-16,-73-52-9,-1 1 0,1 0 0,-1 0 0,-1 0 0,1 1 0,-1 0 0,5 11 0,-10-18-8,0 1-1,0 0 0,0 0 1,0 0-1,-1-1 1,1 1-1,0 0 0,-1 0 1,0 0-1,1 0 0,-1 0 1,0 0-1,0 0 1,0 0-1,0 0 0,-1 0 1,0 4-1,0-5 16,1 0-1,-1 0 1,0 1 0,0-1-1,0 0 1,0 0 0,0 0-1,0 0 1,-1 0 0,1 0-1,0 0 1,0 0 0,-1-1-1,1 1 1,-1 0 0,1-1-1,0 1 1,-3 0 0,-7 1 15,0-1 0,-1 0 0,1 0 1,0-1-1,-13-1 0,3 0-58,18 1 47,1 0 1,-1 0-1,1 0 0,-1 0 0,1 0 0,-1-1 0,1 1 0,0-1 0,-1 0 0,1 0 0,-1 0 1,1 0-1,0 0 0,0 0 0,0 0 0,0-1 0,0 1 0,0-1 0,-3-3 0,3 2 6,0-1 0,0 1 1,1-1-1,-1 1 0,1-1 0,0 0 0,0 1 0,0-1 0,1 0 0,-1 0 0,1 0 0,0-6 0,1 3-6,0 1 1,0 0-1,0 0 0,1 0 0,-1 0 0,2 0 0,-1 0 0,0 0 0,1 1 0,0-1 0,1 1 0,3-5 0,10-12-25,30-29 0,-15 18-27,-9 6 45,17-16 52,-2-2 1,61-96-1,-89 119 365,-14 50-387,2-21-26,1 0 0,-1 1 0,1 0 0,1-1 1,0 1-1,0-1 0,0 1 0,1 0 0,0-1 0,1 1 0,-1-1 0,2 0 0,5 15 1,7 2 16,1-1 1,21 23-1,-2-1-21,34 39 6,-34-43 11,-3 0-1,35 59 1,-63-93-29,-1-1 1,0 1 0,0 0-1,0 1 1,-1-1 0,0 0-1,-1 1 1,1-1 0,-1 1-1,-1-1 1,0 15 0,0-20 13,0 1 1,-1 0 0,1 0 0,-1-1 0,0 1 0,0 0-1,0-1 1,0 1 0,0 0 0,-1-1 0,1 0 0,-1 1-1,0-1 1,1 0 0,-1 0 0,0 0 0,-3 2 0,0 0 6,0-1 0,0 0 0,0 0 0,0 0 0,-1-1 0,1 1 0,-11 1 0,-4 1-18,0-2 0,0-1 0,-37 0 0,57-2 16,-8 1-120,0-1-1,1-1 0,-1 1 1,0-1-1,-11-3 0,16 3-81,1-1 0,-1 1 0,1 0 0,0 0 0,0-1 0,0 0 0,0 1 0,0-1 0,0 0 0,0 0 0,0 0 0,1 0 0,-1 0 0,1 0 0,-1-1 0,1 1 0,0 0 0,0-1 0,-1-2 0,-11-46-8580</inkml:trace>
  <inkml:trace contextRef="#ctx0" brushRef="#br0" timeOffset="4313.22">4594 1072 8324,'0'0'3583,"21"-20"-2383,67-67-439,-77 75-503,-1 0 0,0 0-1,-1-1 1,0 0 0,-1-1 0,-1 0 0,7-16 0,-6 5 143,0 0 0,5-39 0,-4 21-111,-2 9-66,3-17 73,2 1 0,2-1-1,2 2 1,28-60-1,-44 109-285,0 0 0,0 1 1,0-1-1,0 0 0,0 0 0,0 0 0,1 0 0,-1 0 0,0 0 0,0 0 0,0 1 0,0-1 0,0 0 0,0 0 0,0 0 0,0 0 0,0 0 0,0 0 0,0 0 0,0 0 0,0 0 0,1 0 0,-1 0 0,0 0 0,0 1 0,0-1 0,0 0 0,0 0 0,0 0 0,0 0 0,1 0 0,-1 0 0,0 0 0,0 0 0,0 0 0,0 0 0,0 0 1,0 0-1,0 0 0,1 0 0,-1 0 0,0 0 0,0 0 0,0 0 0,0 0 0,0-1 0,0 1 0,0 0 0,0 0 0,1 0 0,-1 0 0,0 0 0,0 0 0,0 0 0,0 0 0,0 0 0,0 0 0,0 0 0,0-1 0,0 1 0,0 0 0,0 0 0,0 0 0,0 0 0,4 18 176,-1 35-307,-3-44 187,1 27-40,1 13 20,1-1-1,15 76 0,-15-110-36,1 0 0,0 0-1,1-1 1,1 0 0,0 0-1,0 0 1,1 0 0,1-1 0,0 0-1,1-1 1,0 0 0,1 0-1,16 13 1,50 27 88,-59-41-67,-1 0 0,0 1 0,0 1 0,-1 0 0,-1 1 0,20 23 0,-30-32-29,-1 1 1,-1-1-1,1 1 1,-1 0 0,1 0-1,-1 0 1,-1 0-1,1 0 1,-1 0-1,0 0 1,0 1 0,0-1-1,-1 0 1,0 1-1,0-1 1,0 0-1,-1 1 1,1-1 0,-1 0-1,-1 1 1,1-1-1,-1 0 1,0 0-1,0 0 1,0-1 0,-1 1-1,1 0 1,-1-1-1,-6 8 1,-8 7 19,0 0 0,-2-1 0,0 0 0,-36 24 0,50-37-20,-280 179 331,264-171-330,37-35-53,16-12-355,71-59-1,-89 82 68,1 0-1,1 0 0,0 1 0,1 1 0,0 1 0,0 0 0,0 1 0,19-4 0,8 6-2086,-12 5-1846</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5:17.636"/>
    </inkml:context>
    <inkml:brush xml:id="br0">
      <inkml:brushProperty name="width" value="0.1" units="cm"/>
      <inkml:brushProperty name="height" value="0.1" units="cm"/>
      <inkml:brushProperty name="color" value="#E71224"/>
    </inkml:brush>
  </inkml:definitions>
  <inkml:trace contextRef="#ctx0" brushRef="#br0">160 188 3874,'0'0'10578,"1"-14"-9583,4-40 118,-3 40 373,0 44-1281,0 0 1,-3 0-1,0 0 1,-10 56 0,-39 117 45,31-134-236,-69 253-1064,87-308 301,1-7-862</inkml:trace>
  <inkml:trace contextRef="#ctx0" brushRef="#br0" timeOffset="774.64">34 606 7924,'0'0'7182,"0"0"-7134,1-1 0,-1 1 1,1-1-1,-1 1 0,0-1 1,1 1-1,-1 0 0,1-1 1,-1 1-1,1-1 0,-1 1 1,1 0-1,0-1 0,-1 1 1,1 0-1,-1 0 0,1 0 1,0-1-1,-1 1 0,1 0 1,0 0-1,-1 0 0,1 0 0,-1 0 1,2 0-1,414-15 2425,834-112-1899,734 9-297,-1909 117-284,486-26 94,-561 27-86,20-2 70,0 0 0,33-9 0,-53 11-50,0 0 0,1-1 1,-1 1-1,1 0 0,-1-1 0,0 1 1,1 0-1,-1-1 0,1 1 0,-1 0 0,0-1 1,0 1-1,1-1 0,-1 1 0,0-1 1,0 1-1,0-1 0,1 1 0,-1 0 1,0-1-1,0 1 0,0-1 0,0 1 1,0-1-1,0 1 0,0-1 0,0 1 1,0-1-1,0 1 0,0-1 0,0 1 1,-1-1-1,1 1 0,0-1 0,0 0 1,-10-22-620,6 14 305,-19-75-894,15 61 1706,1 0 1,1-1 0,1 0 0,-2-45 0,1 71 13,-3 34-382,-8 63 0,6-26 12,-10 51 9,11-54-604,-4 1-1,-25 78 0,39-147 112,-1 0 1,0 0-1,1 0 1,-1 0 0,0 0-1,0-1 1,0 1-1,0 0 1,-1-1 0,1 1-1,0-1 1,-1 1-1,1-1 1,-1 0-1,1 1 1,-1-1 0,0 0-1,1 0 1,-4 1-1,-18 0-6708</inkml:trace>
  <inkml:trace contextRef="#ctx0" brushRef="#br0" timeOffset="2470.61">1031 1100 11829,'0'0'5944,"0"-9"-5554,-3-14-295,3 23-94,0-1-1,0 1 1,0 0 0,-1 0-1,1 0 1,0 0 0,0 0-1,0 0 1,-1-1 0,1 1-1,0 0 1,0 0 0,0 0 0,-1 0-1,1 0 1,0 0 0,0 0-1,0 0 1,-1 0 0,1 0-1,0 0 1,0 0 0,-1 0-1,1 0 1,0 0 0,0 0 0,0 0-1,-1 0 1,1 0 0,0 1-1,0-1 1,0 0 0,-1 0-1,1 0 1,0 0 0,0 0-1,0 0 1,0 1 0,-1-1 0,1 0-1,0 0 1,0 0 0,0 0-1,0 1 1,0-1 0,0 0-1,0 1 1,-29 49 17,20-32 4,-46 80 63,-4-3 1,-107 134-1,125-173-112,40-65 260,1-4-213,1-1 0,1 0 1,1 1-1,0 0 0,0-1 1,1 1-1,1 0 1,0 1-1,1-1 0,7-11 1,-12 24-25,-1-1 1,0 1-1,1-1 1,-1 1-1,1-1 1,-1 1-1,0 0 1,1-1-1,-1 1 1,1 0-1,0 0 1,-1-1-1,1 1 1,-1 0-1,1 0 1,-1 0-1,1-1 1,-1 1-1,1 0 1,0 0-1,-1 0 1,1 0-1,-1 0 1,1 0-1,0 0 1,-1 1-1,1-1 1,-1 0-1,1 0 1,-1 0-1,1 1 1,-1-1-1,1 0 1,-1 0-1,1 1 1,-1-1 0,1 0-1,-1 1 1,1-1-1,-1 1 1,1-1-1,-1 1 1,0-1-1,1 0 1,-1 2-1,21 25-54,-18-22 66,6 7-6,0-1-1,1 0 1,1 0 0,0-1 0,0-1 0,1 0-1,0-1 1,0 0 0,1 0 0,0-2-1,1 0 1,-1 0 0,1-1 0,0-1 0,18 4-1,7-1 19,0-2-1,1-2 1,-1-1-1,58-6 0,-90 4-16,-1-1 0,1 0 0,0 0-1,0 0 1,-1-1 0,1 0 0,-1 0-1,0-1 1,1 0 0,9-7 0,-12 8 5,-1-1 0,1 0 0,-1 0 0,0-1 0,0 1 0,-1-1 0,1 1 1,-1-1-1,1 0 0,-1 0 0,-1 0 0,1 0 0,0 0 0,-1 0 0,0 0 0,0-1 0,1-5 0,-1-4 41,-1 1 0,0 0 0,-1 0 0,0 0 0,-1 0 0,0 0 0,-1 0 0,-1 0 0,0 1 0,-1 0-1,0 0 1,-1 0 0,0 0 0,-10-13 0,-7-8-46,-2 2-1,-1 0 1,-42-37 0,53 54 11,0 1 0,0 1 0,-1 0 0,-34-18 1,40 25 25,0 1 0,0 0 0,0 0 0,-1 1 0,0 1 0,1 0 0,-1 0 1,0 1-1,0 0 0,-15 2 0,20-1-28,1 1 0,-1 0-1,1 1 1,-1 0 0,1 0 0,0 0-1,-1 0 1,1 1 0,0 0 0,0 0 0,1 0-1,-1 0 1,1 1 0,0 0 0,-1 0 0,2 0-1,-1 0 1,0 1 0,1-1 0,0 1-1,0 0 1,0 0 0,1 0 0,-3 9 0,-2 5-16,1 0 0,1 1 0,0-1 1,2 1-1,-2 34 0,5-51 3,-2 25-171,4 49 0,-1-68 60,0 0 0,1-1 0,0 1 0,0-1 0,1 1 0,0-1 0,0 0 0,1 0 0,9 14 0,-1-8-810,0 0 0,1 0-1,0-1 1,1-1 0,0 0-1,1-1 1,1-1 0,0 0-1,0-1 1,27 10-1,29 6-4212</inkml:trace>
  <inkml:trace contextRef="#ctx0" brushRef="#br0" timeOffset="3086.94">1665 1502 11573,'0'0'2393,"2"-22"-853,7-165 1490,-9 186-3004,0 0 0,-1 0 0,1 0-1,0 0 1,0 0 0,-1 0 0,1 0-1,-1 0 1,1 0 0,0 0 0,-1 0-1,0 0 1,1 1 0,-1-1 0,0 0-1,1 0 1,-1 0 0,0 1 0,0-1-1,0 0 1,1 1 0,-1-1-1,0 1 1,0-1 0,0 1 0,0-1-1,0 1 1,0 0 0,0-1 0,0 1-1,0 0 1,0 0 0,0 0 0,-2 0-1,0 0-9,0-1 0,0 1 0,0 1 0,-1-1 0,1 0-1,0 1 1,0 0 0,0-1 0,0 1 0,0 0 0,-4 3 0,1 0-14,0 0 1,1 1 0,0 0 0,0 0-1,0 0 1,1 0 0,-1 1 0,-3 6-1,-27 52 19,30-52-16,1 1 0,0-1-1,1 1 1,0 0 0,1 0 0,0 0 0,1 0-1,1 0 1,1 18 0,0-29-7,-1 0 0,1 1 0,0-1 0,0 0 0,0 0 0,0 0 0,0 0 0,0 0 0,1 0 0,-1 0 0,1 0 0,-1 0 0,1-1 0,-1 1 0,1-1 0,0 1 0,0-1 0,0 0 0,0 1 0,0-1 0,0 0 0,0 0 0,1-1 0,-1 1 0,0 0 0,0-1 0,1 1 0,-1-1 0,0 0 0,4 0 0,-2 1 10,0-1 1,-1 1-1,1-1 0,0 0 0,0-1 1,0 1-1,0-1 0,-1 1 1,1-1-1,0 0 0,0 0 1,-1-1-1,1 1 0,-1-1 1,1 0-1,-1 0 0,0 0 1,4-4-1,1-4 8,0-1-1,-1 0 1,-1 0-1,0-1 1,7-18-1,-13 30-16,0-1-1,0 1 0,0 0 1,1-1-1,-1 1 0,0-1 1,0 1-1,0 0 0,1-1 0,-1 1 1,0 0-1,0-1 0,1 1 1,-1 0-1,0 0 0,1-1 1,-1 1-1,0 0 0,1 0 0,-1 0 1,0-1-1,1 1 0,-1 0 1,1 0-1,-1 0 0,0 0 1,1 0-1,-1 0 0,1 0 0,-1 0 1,1 0-1,-1 0 0,0 0 1,1 0-1,-1 0 0,1 0 1,-1 0-1,0 0 0,1 0 0,-1 0 1,1 1-1,12 8-95,-12-8 92,10 6 14,-1-2 1,1 1-1,-1-1 1,1 0-1,1-1 1,-1-1-1,1 0 0,-1 0 1,1-1-1,0 0 1,0-1-1,0-1 0,0 0 1,0 0-1,0-1 1,15-4-1,-22 4-3,0-1 0,-1 0 0,1 0 0,0 0 0,-1-1 0,1 1 0,-1-1 0,0 0 0,0 0 0,0-1 0,-1 1 0,1-1 0,-1 0 0,1 0-1,-1 0 1,-1 0 0,1-1 0,4-8 0,1-5 83,-1 0-1,-1 0 1,8-33-1,55-333 838,-68 381-620,-1 7-129,1 18-85,-2 33-104,-8 19 68,-7 144 56,15-178-340,0-9 274,4 43 0,-3-67-363,1-1 0,0 1 0,1 0 0,-1 0 0,1-1 0,1 1 0,-1-1 0,1 1-1,0-1 1,1 0 0,7 10 0</inkml:trace>
  <inkml:trace contextRef="#ctx0" brushRef="#br0" timeOffset="3258.55">1914 1256 14231,'0'0'3185,"189"-12"-3185,-130 2-768,-5 6-1185,-3 4-176,-1 0-801,-2 0-463,3 0 15</inkml:trace>
  <inkml:trace contextRef="#ctx0" brushRef="#br0" timeOffset="3631.32">2590 1177 5587,'0'0'10490,"-4"-12"-9394,2 5-967,1 4-82,0-1 1,0 1 0,-1 0-1,1 0 1,-1-1 0,1 1 0,-5-5-1,6 7-40,-1 1-1,1 0 0,-1-1 1,1 1-1,-1-1 0,1 1 1,-1 0-1,1-1 0,-1 1 1,0 0-1,1 0 0,-1 0 0,1-1 1,-1 1-1,0 0 0,1 0 1,-1 0-1,0 0 0,1 0 1,-1 0-1,0 0 0,-1 1 5,1-1-1,-1 1 1,1 0-1,-1-1 0,1 1 1,-1 0-1,1 0 1,0 0-1,-1 0 0,1 0 1,0 0-1,-1 2 1,-8 7 63,0 1 1,1 0-1,1 0 1,0 1-1,1 0 1,0 0-1,0 1 1,2 0-1,-1 0 1,2 0 0,0 1-1,0 0 1,2-1-1,-1 1 1,2 0-1,-1 17 1,2-28-68,1 1 0,-1-1 0,1 1 0,0-1 0,0 1 0,0-1 0,0 1 0,0-1 0,1 0 0,0 0 0,-1 0 0,1 0 0,0 0 1,1 0-1,-1 0 0,0 0 0,1-1 0,0 1 0,-1-1 0,1 0 0,0 0 0,0 0 0,6 3 0,-3-3 1,-1 1-1,1-1 1,0 0 0,0 0 0,0-1-1,0 0 1,0 0 0,1 0 0,-1-1-1,0 0 1,0 0 0,1 0 0,7-2-1,-11 1 0,0-1 0,0 1 0,0-1 0,0 0-1,0 0 1,0 0 0,-1 0 0,1 0 0,0-1 0,-1 1-1,0-1 1,0 1 0,0-1 0,0 0 0,0 0 0,0 0-1,-1 0 1,1 0 0,1-5 0,1-5 9,1 0 1,-2 0-1,4-23 1,-4 2 169,-1-54 0,-3 49 352,1 37-101,0 18-202,-2 13-268,-1 100 63,4-114-111,1 0 0,0 0 1,1-1-1,0 1 0,1-1 1,11 25-1,-1-10-510,11 23-1557,-15-14-2389,-9-15-2887</inkml:trace>
  <inkml:trace contextRef="#ctx0" brushRef="#br0" timeOffset="4067.07">523 2081 9716,'0'0'8041,"8"0"-7504,161 2-174,120-1-136,-2-24-156,312-102 183,-166 29 335,-219 57-730,-213 38 10,-5-1-69,-16 1-406,-29 1-1392,3 8-1003,-9 1-1180</inkml:trace>
  <inkml:trace contextRef="#ctx0" brushRef="#br0" timeOffset="4481.42">555 2382 5475,'0'0'10167,"10"1"-8844,11 1-1023,0-2 0,0 0 0,0-1-1,0-1 1,0-1 0,0-1 0,28-10 0,416-113 359,813-116-1,-1168 226 223,-110 15-1341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5:25.479"/>
    </inkml:context>
    <inkml:brush xml:id="br0">
      <inkml:brushProperty name="width" value="0.1" units="cm"/>
      <inkml:brushProperty name="height" value="0.1" units="cm"/>
      <inkml:brushProperty name="color" value="#E71224"/>
    </inkml:brush>
  </inkml:definitions>
  <inkml:trace contextRef="#ctx0" brushRef="#br0">0 246 9732,'0'0'8922,"6"-17"-8437,-2 6-369,-2 1-21,2 1 0,-1-1 0,2 0 0,-1 1 0,1 0 0,0 0 0,1 0 0,0 1 0,1 0 0,9-10 0,0 3 123,1 1 1,0 0-1,35-20 0,-43 29-176,1 1 0,0-1 0,1 2 0,-1-1 1,0 1-1,1 1 0,0 0 0,0 0 0,16 1 0,-23 1-45,0 0 0,-1 1 1,1 0-1,0-1 0,-1 1 0,1 1 1,-1-1-1,1 0 0,-1 1 1,0 0-1,0-1 0,1 2 0,-1-1 1,-1 0-1,1 0 0,0 1 0,0 0 1,-1-1-1,0 1 0,1 0 0,-1 0 1,0 0-1,0 1 0,-1-1 1,1 0-1,-1 1 0,1-1 0,0 6 1,3 9-7,-1 1 0,0 0 1,-2 0-1,1 20 1,-2-36 10,0 20-37,0-1 0,-2 0-1,-3 28 1,2-40 11,0 0-1,0 0 1,-1-1 0,-1 1-1,0-1 1,0 1 0,-1-1-1,0-1 1,-7 11 0,-7 5 61,18-23 160,14-10 190,-7 4-379,1 0-1,0 0 1,0 1 0,0-1-1,0 2 1,1-1-1,0 1 1,0 0 0,0 1-1,0-1 1,0 2 0,0-1-1,0 1 1,0 0-1,1 1 1,-1 0 0,0 1-1,1-1 1,8 3-1,-10-1-7,0 0-1,0 1 1,0-1 0,-1 2-1,1-1 1,-1 1-1,0 0 1,0 0-1,0 0 1,-1 1 0,1 0-1,-1 0 1,0 1-1,0-1 1,-1 1-1,0 0 1,0 0 0,0 1-1,3 7 1,-2-3-1,-1-1 1,0 1 0,-1 0-1,0 0 1,-1 0 0,0 0-1,-1 0 1,0 1-1,0-1 1,-1 0 0,-1 1-1,-2 10 1,1-16 6,0 0-1,-1 0 1,1-1-1,-1 1 1,-1-1-1,1 0 1,-1 0-1,0 0 1,0 0-1,0-1 1,-1 1-1,0-1 1,0 0-1,0-1 1,0 1-1,0-1 1,-8 3-1,-14 8 38,0-1-1,-32 9 1,47-18-113,0 0 0,0-1-1,0-1 1,0 0 0,-1 0 0,-16-1 0,28-1-31,0 1 1,-1-1 0,1 0-1,0 0 1,0 0-1,0 0 1,0 0 0,0 0-1,0 0 1,0 0 0,0-1-1,0 1 1,0 0-1,0-1 1,0 1 0,0 0-1,0-1 1,0 0-1,0 1 1,0-1 0,0 1-1,0-1 1,0 0-1,1 0 1,-1 1 0,0-1-1,1 0 1,-1 0-1,0 0 1,1 0 0,-1 0-1,1 0 1,-1 0-1,1 0 1,0 0 0,-1 0-1,1-1 1,-4-33-5089</inkml:trace>
  <inkml:trace contextRef="#ctx0" brushRef="#br0" timeOffset="217.47">928 419 13478,'0'0'4738,"3"-2"-5298</inkml:trace>
  <inkml:trace contextRef="#ctx0" brushRef="#br0" timeOffset="512.62">198 1177 13670,'0'0'6035,"7"0"-5640,19-6-256,0 0 0,-1-2-1,44-20 1,5-1-121,273-70-989,-291 89-321,-19 9-3064,-46 19-227,-25 5 2342,-12 3-1083</inkml:trace>
  <inkml:trace contextRef="#ctx0" brushRef="#br0" timeOffset="818.83">321 1327 9716,'0'0'8516,"21"-5"-7651,217-58 199,-92 23-864,43-8-176,-173 41-77,-16 7-201,1 0 1,6-12-4811,-7 11 4811,0 1-1,0-2 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5:29.550"/>
    </inkml:context>
    <inkml:brush xml:id="br0">
      <inkml:brushProperty name="width" value="0.1" units="cm"/>
      <inkml:brushProperty name="height" value="0.1" units="cm"/>
      <inkml:brushProperty name="color" value="#E71224"/>
    </inkml:brush>
  </inkml:definitions>
  <inkml:trace contextRef="#ctx0" brushRef="#br0">87 125 12470,'0'0'5429,"-14"23"-4698,2-3-528,4-10-115,1 1 0,1 0-1,0 0 1,0 1 0,1-1 0,1 1 0,0 0-1,0 0 1,1 1 0,1-1 0,-2 26-1,3-18 20,1 5 139,3 40-1,-2-56-201,0-1-1,1 1 0,0-1 0,1 0 1,0 0-1,0 0 0,0-1 0,9 13 1,-2-5 3,1-2 1,1 1 0,0-1 0,1-1 0,0 0-1,1-1 1,0-1 0,1 0 0,0-1 0,1 0-1,-1-1 1,2-1 0,-1-1 0,18 5 0,0-2-22,-1-2 1,1-1 0,1-2 0,-1-1-1,0-2 1,43-3 0,-70 1-18,1 0 0,-1 0-1,1 0 1,0-1 0,-1 0 0,0 0 0,0-1 0,1 0-1,-2 0 1,1-1 0,0 0 0,-1 0 0,1 0 0,-1-1-1,-1 0 1,1 0 0,-1-1 0,9-10 0,-7 6 5,-1-1 0,-1 1 0,0-1 1,0-1-1,-1 1 0,0-1 1,-1 1-1,-1-1 0,1 0 0,-2 0 1,1-15-1,-1 0-6,-2-1 1,0 1-1,-2-1 1,-1 1-1,-1 0 0,-14-43 1,14 54-15,-2 0 0,1 0 0,-2 1 0,0 0 0,-1 0 0,-1 1 0,0 0 0,-1 1 0,0 0 0,-1 1-1,-24-20 1,30 27-1,0 1-1,-1 0 0,1 0 0,-1 1 0,0 0 0,0 0 0,0 1 0,-1-1 0,1 2 0,0-1 0,-1 1 0,1 0 0,-1 0 0,1 1 0,-1 0 0,1 1 0,-1-1 1,-9 3-1,11-1-8,0 0 0,0 0 1,0 1-1,0 0 1,0 0-1,1 0 1,0 0-1,0 1 0,0 0 1,0 0-1,0 1 1,1-1-1,-1 1 1,1 0-1,1 0 0,-1 0 1,1 1-1,0-1 1,0 1-1,0 0 0,-2 9 1,-1 9-708,1 1 1,2 0-1,0 1 0,2-1 1,0 0-1,5 37 1,-3-53-12,0 0 1,1 0 0,-1 0 0,2 0-1,2 8 1,0-7-722,0-1 0,1 1 1,9 11-1,-15-20 1397</inkml:trace>
  <inkml:trace contextRef="#ctx0" brushRef="#br0" timeOffset="358.54">884 339 10341,'0'0'9236,"13"3"-8993,-6-1-206,0-1 18,0 0 0,-1 0 0,1 1 0,-1 0 0,1 1-1,-1 0 1,0 0 0,0 0 0,0 0 0,0 1 0,0 0 0,-1 1 0,7 5-1,5 11 120,-1 1-1,-1 1 0,22 43 0,-27-45-131,1-1 1,1 0-1,1-1 1,1 0-1,29 31 1,-43-50-38,0 0 1,1 1 0,-1-1 0,0 0 0,0 0 0,0 1 0,1-1 0,-1 0 0,0 0 0,0 1-1,1-1 1,-1 0 0,0 0 0,1 0 0,-1 0 0,0 1 0,1-1 0,-1 0 0,0 0-1,1 0 1,-1 0 0,0 0 0,1 0 0,-1 0 0,0 0 0,1 0 0,-1 0 0,0 0 0,1 0-1,-1 0 1,0 0 0,1 0 0,-1-1 0,0 1 0,1 0 0,-1 0 0,0 0 0,1 0 0,-1-1-1,0 1 1,0 0 0,1 0 0,-1 0 0,0-1 0,0 1 0,1 0 0,-1-1 0,0 1-1,5-19 312,-4 16-306,16-122 403,5-23-383,-16 112-33,-4 21-31,1 1 0,7-24 0,-9 39-158,1 0 0,-1 0 0,0 1 0,0-1 0,-1 0 0,1 0 0,0 1-1,0-1 1,-1 1 0,1-1 0,0 1 0,0 2 0,18 69-6318,-9-41-596</inkml:trace>
  <inkml:trace contextRef="#ctx0" brushRef="#br0" timeOffset="1053.41">1517 455 8772,'0'0'8476,"3"13"-7889,10 42-118,-13-54-439,1 1-1,0-1 1,0 1-1,0-1 1,0 1-1,0-1 0,0 0 1,1 0-1,-1 1 1,0-1-1,1 0 1,-1 0-1,0 0 0,1-1 1,0 1-1,-1 0 1,1 0-1,-1-1 1,1 1-1,0-1 0,2 1 1,36 0 508,-28-2-368,-4 1-127,2 1 15,-1-1 1,1-1-1,0 0 1,-1 0-1,14-4 1,-20 4-50,-1 0 0,1 0 1,-1 0-1,0 0 1,1-1-1,-1 1 1,0-1-1,0 1 0,0-1 1,0 0-1,0 0 1,0 0-1,-1 0 1,1 0-1,-1-1 0,1 1 1,-1 0-1,0-1 1,0 1-1,0-1 1,0 1-1,0-1 0,0 1 1,0-4-1,0 0 2,0 0 1,-1 0-1,1 0 0,-1 0 0,-1 0 0,1 0 0,-1 0 0,0 1 1,0-1-1,0 0 0,-1 0 0,0 0 0,0 1 0,-6-11 0,6 13-10,0 0 0,0 0-1,-1 1 1,1-1 0,-1 1-1,0-1 1,1 1 0,-1 0-1,0 0 1,0 0 0,-1 0-1,1 0 1,0 1-1,-1-1 1,1 1 0,-1 0-1,1 0 1,-1 0 0,1 1-1,-1-1 1,1 1 0,-1 0-1,0 0 1,1 0 0,-7 2-1,7-2 1,1 1-1,-1-1 0,1 1 0,-1 0 0,1 0 0,-1 0 0,1 0 1,0 0-1,0 1 0,-1-1 0,1 1 0,0-1 0,0 1 0,0 0 1,1 0-1,-3 3 0,0-1 1,1 1-1,1 0 1,-1 0 0,1 0-1,-1 1 1,1-1 0,-1 7-1,-1 7 2,1 0 0,1-1 0,1 31 0,1-44 6,0 1 0,1-1 0,-1 1-1,1-1 1,0 1 0,1-1-1,0 0 1,-1 0 0,2 0-1,-1 0 1,0 0 0,1 0 0,0 0-1,0-1 1,7 8 0,-4-6 20,0 0-1,1-1 1,0 0 0,1 0 0,-1 0-1,1-1 1,-1 0 0,1 0-1,10 2 1,3 0 30,1-1-1,0 0 1,0-2 0,0-1-1,0 0 1,1-2-1,21-2 1,-38 2-38,0-1-1,0 0 1,-1 0 0,1-1 0,-1 1-1,1-1 1,-1 0 0,1-1-1,-1 1 1,0-1 0,0 0-1,-1 0 1,1-1 0,6-6-1,-5 5-2,-2-1-1,1 0 0,-1-1 1,0 1-1,0-1 0,-1 0 1,0 0-1,0 0 0,4-14 0,-2-8 17,-1-1 0,-1 0 0,-1 0-1,-4-46 1,1 48-1,1 21-19,-4-38 1,4 44-11,0 0 0,0 0 0,0 0 0,0 0 0,-1 0-1,1 0 1,0 0 0,-1-1 0,1 1 0,-1 0 0,1 0 0,-1 0 0,0 1 0,1-1 0,-1 0-1,0 0 1,0 0 0,1 0 0,-1 1 0,0-1 0,0 0 0,0 1 0,0-1 0,0 0 0,0 1 0,0 0-1,0-1 1,0 1 0,0-1 0,-2 1 0,2 0-2,0 0 0,0 1 0,0-1 0,0 1 0,0-1 0,0 0 0,1 1 0,-1 0 0,0-1 0,0 1 0,0-1 0,1 1 0,-1 0 0,0 0 0,0-1 0,1 1 0,-1 0 0,1 0 0,-1 0 0,1 0 0,-1 0 0,1-1 0,0 1 0,-1 0 0,1 0 0,0 0 0,0 0 0,-1 1 0,-3 33 2,3-31-3,1 3-4,-1 0 0,1 0 1,0 0-1,0 1 0,1-1 0,0 0 0,0 0 0,3 9 1,-2-13 2,-1 0 1,1 0 0,0 0 0,0 0-1,0-1 1,0 1 0,0-1 0,1 1-1,-1-1 1,1 0 0,0 0-1,-1 0 1,1 0 0,0-1 0,0 1-1,0-1 1,0 1 0,1-1 0,-1 0-1,4 0 1,5 3 7,1-1-1,-1-1 1,1 0 0,-1-1-1,1 0 1,0-1 0,0-1-1,-1 0 1,1 0 0,0-1-1,-1-1 1,1 0 0,-1-1 0,0 0-1,0-1 1,-1 0 0,1-1-1,-1 0 1,0-1 0,-1 0-1,12-11 1,-13 10 20,-1 0 1,0-1-1,0 0 0,-1-1 1,0 1-1,-1-2 0,0 1 1,-1 0-1,0-1 0,0 0 1,3-13-1,-10 36 76,1 1 0,1-1 0,1 20 1,1 6-34,-3-14-84,1 1 0,1-1 0,2 1 0,0-1 0,1 0 0,2 0 0,16 45 0,-19-62-127,0 1-243,0 0 0,0-1-1,1 0 1,0 1 0,1-1 0,0-1-1,9 12 1</inkml:trace>
  <inkml:trace contextRef="#ctx0" brushRef="#br0" timeOffset="1349.04">2531 327 10085,'0'0'9929,"6"16"-9083,44 104 256,-41-101-1020,1-1 0,1 0 0,0-1 0,1-1 0,1 1 0,0-2 0,16 15 0,-22-24-76,0 0 1,0-1 0,1 1 0,-1-2 0,1 1-1,0-1 1,0 0 0,1 0 0,-1-1-1,1 0 1,-1-1 0,1 0 0,0 0 0,0-1-1,0 0 1,0-1 0,0 1 0,12-3-1,-18 2 5,-1-1 0,0 1 0,1-1 0,-1 0 0,0 0 0,0 0 0,0 0 0,1 0 0,-1-1-1,0 1 1,-1-1 0,1 1 0,0-1 0,0 0 0,-1 1 0,3-4 0,0-1-3,-1 1 0,0-1 0,0 0-1,-1 0 1,1 0 0,1-6 0,0-8-9,0 0 0,2-39 0,-3-85-247</inkml:trace>
  <inkml:trace contextRef="#ctx0" brushRef="#br0" timeOffset="1551.78">3210 323 14439,'0'0'7843,"26"122"-7299,-1-66-415,-1-1 47,5-2-176,-10-10-64,-6-9-289,-5-13-703,-8-6-1201</inkml:trace>
  <inkml:trace contextRef="#ctx0" brushRef="#br0" timeOffset="1690.06">3263 0 11669,'0'0'2481</inkml:trace>
  <inkml:trace contextRef="#ctx0" brushRef="#br0" timeOffset="2450.04">3656 414 11989,'0'0'6225,"22"-9"-6169,64-32 42,-83 40-88,-1 0-1,0 0 1,1-1-1,-1 1 0,0-1 1,0 1-1,0-1 0,-1 0 1,1 0-1,0 1 1,-1-1-1,1-1 0,-1 1 1,1 0-1,-1 0 0,0 0 1,0-1-1,0 1 1,0-1-1,-1 1 0,1-1 1,-1 1-1,1-1 0,-1 1 1,0-1-1,0 1 1,0-1-1,0 1 0,-1-6 1,0-3 13,1 3-20,-1 0 1,1 1-1,-1-1 1,-1 1-1,1 0 1,-1-1-1,-1 1 1,1 0-1,-6-10 1,6 15-1,1 0 0,0 0 1,0 0-1,-1 0 0,1 0 0,-1 0 0,0 1 0,1-1 1,-1 1-1,0-1 0,0 1 0,0 0 0,0 0 0,0 0 0,0 0 1,-1 0-1,1 0 0,0 0 0,0 1 0,-1-1 0,1 1 1,0 0-1,-1-1 0,1 1 0,0 0 0,-1 0 0,1 1 1,0-1-1,-1 1 0,1-1 0,0 1 0,0-1 0,-1 1 1,1 0-1,-3 2 0,0 0 34,1-1 0,0 1-1,0 0 1,1 0 0,-1 0 0,1 1 0,-1-1-1,1 1 1,0 0 0,0 0 0,1 0 0,-1 0 0,-2 7-1,-3 8 231,-11 36-1,12-30-27,2 0-1,0 1 0,2 0 0,1-1 0,0 1 1,6 49-1,-4-70-229,1 0 0,0-1 0,0 1 0,1 0 0,-1-1-1,1 0 1,0 1 0,0-1 0,0 0 0,1 0 0,0 0 0,0 0 0,0-1 0,5 6 0,-2-3 7,1-2 0,-1 1 0,1-1 0,0 0 0,0 0 0,0-1 0,1 0 0,7 2 0,8 1 16,1-1 1,-1-1-1,1-1 1,42-1-1,-60-2-26,0 0-1,1-1 1,-1 0-1,0 0 1,0-1-1,0 1 1,0-1-1,0-1 1,0 1-1,0-1 1,-1 0 0,1 0-1,9-8 1,-7 4 15,0-1 0,-1 1 1,0-2-1,0 1 0,-1-1 1,0 0-1,8-15 0,-2-3 21,-2-1-1,0 1 0,-2-2 1,-1 0-1,4-30 0,-7 28-5,-3 26-9,-4 20-10,-2 30 70,1 58 0,4-100-82,0 0 0,1 1 0,0-1 0,-1 0 0,1 0 0,0 1 1,1-1-1,-1 0 0,0 0 0,1 0 0,0 0 0,-1 0 0,1-1 0,0 1 0,1-1 1,-1 1-1,0-1 0,1 0 0,-1 1 0,1-1 0,0-1 0,0 1 0,0 0 0,0-1 1,0 1-1,0-1 0,0 0 0,0 0 0,4 1 0,-2-1-1,0 0 1,0 0-1,0 0 0,0-1 1,0 0-1,1 0 0,-1 0 1,0 0-1,0-1 0,0 0 1,0 0-1,0 0 0,-1-1 1,1 1-1,0-1 0,-1-1 1,1 1-1,-1 0 1,6-5-1,7-11 12,-1-1 1,-1-1 0,0-1-1,-2 0 1,21-43-1,-28 53-14,0-3-66,-6 46-96,1-15 136,-2-8 37,1 0-1,1 0 1,0-1-1,0 1 1,0 0-1,6 14 1,-6-20-10,1 1 0,0-1 0,0 0 0,0 0 0,0 0 0,1 0 0,-1 0 0,1 0 1,-1-1-1,1 1 0,0-1 0,0 0 0,0 0 0,1 0 0,-1 0 0,0 0 0,1-1 0,-1 0 0,5 2 1,3 0 16,0 0 1,0-1 0,0 0 0,0-1 0,0 0 0,1-1 0,-1 0 0,0-1 0,20-3 0,-24 3-11,1-1 1,0-1 0,0 0 0,-1 0-1,1 0 1,-1-1 0,0 1 0,0-2 0,0 1-1,-1-1 1,1 0 0,-1-1 0,0 1 0,5-8-1,-4 3 6,0-1-1,0 0 0,-1 0 0,-1-1 0,0 1 1,0-1-1,-2 0 0,1 0 0,-1-1 0,1-16 1,0-12 8,-3-75 0,-2 58-40,1 56 1,0 0 0,0 0 0,0 1 0,0-1 0,0 0 0,0 0 0,-1 1 0,1-1 0,-1 0 0,1 1 0,-1-1 0,1 0 0,-1 1 0,0-1 0,0 1 0,0-1 0,0 1 0,0 0 0,0-1 0,0 1 0,0 0 0,-2-2 0,1 3-60,0-1 1,0 1-1,0-1 0,0 1 0,0 0 0,0-1 0,0 1 0,0 0 0,0 0 0,0 1 0,0-1 0,0 0 0,0 1 0,0-1 1,0 1-1,1-1 0,-1 1 0,0 0 0,-3 2 0,1-1-339,0 0-1,0 1 1,0 0 0,1 0-1,-1 0 1,-4 7 0,-11 11-5022,19-20 5296</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5:27.789"/>
    </inkml:context>
    <inkml:brush xml:id="br0">
      <inkml:brushProperty name="width" value="0.1" units="cm"/>
      <inkml:brushProperty name="height" value="0.1" units="cm"/>
      <inkml:brushProperty name="color" value="#E71224"/>
    </inkml:brush>
  </inkml:definitions>
  <inkml:trace contextRef="#ctx0" brushRef="#br0">206 241 9540,'0'0'8890,"2"-16"-8010,-1 0-725,2-22 119,-1 77-183,-3-4-32,-1 1 0,-2-1-1,-2 0 1,-1 0 0,-2 0 0,-1-1-1,-1-1 1,-30 60 0,19-50-5,-1-1 0,-51 68 0,71-121 351,2-13 164,3 1-540,0 0-1,1 0 1,1 0 0,2 0-1,0 1 1,16-39-1,-21 61-31,-1-1-1,0 1 1,1 0 0,-1-1-1,0 1 1,0 0-1,1 0 1,-1-1-1,0 1 1,1 0-1,-1 0 1,1-1 0,-1 1-1,0 0 1,1 0-1,-1 0 1,1 0-1,-1 0 1,0 0-1,1 0 1,-1 0 0,1 0-1,-1 0 1,1 0-1,-1 0 1,0 0-1,1 0 1,-1 0-1,1 0 1,-1 0 0,0 1-1,1-1 1,-1 0-1,0 0 1,1 0-1,-1 1 1,1-1-1,-1 0 1,0 0 0,0 1-1,1-1 1,-1 0-1,0 1 1,0-1-1,1 0 1,-1 1 0,0-1-1,0 1 1,0-1-1,1 1 1,18 23-104,-16-20 98,9 11 1,0 0 0,1-2 0,1 1-1,0-2 1,1 0 0,0 0 0,1-2-1,0 0 1,32 15 0,-24-16 16,-1-1 0,1 0 0,0-2 0,1-1 0,-1-1 0,1-1 0,27-1 0,-50-2-6,18 1 11,-1-1 1,1 0-1,0-2 1,0 0-1,20-6 1,-35 6-8,0 0 0,0 0 0,0 0 0,0 0 0,0-1 0,-1 1 0,1-1 0,-1-1 0,0 1 1,0 0-1,0-1 0,0 0 0,-1 0 0,1 0 0,-1-1 0,0 1 0,0-1 0,-1 1 0,1-1 0,-1 0 0,0 0 0,0 0 0,-1 0 0,2-6 1,0-8 8,-1 1-1,0-1 1,-2 1 0,0-1 0,0 1 0,-2-1 0,-1 1 0,0-1 0,-1 1 0,-1 0 0,-9-22 0,-2 2-31,-2 1 1,-1 1-1,-2 1 1,-26-34-1,36 55 3,0 0 1,-1 0-1,0 1 0,-25-21 1,32 30-2,0 1 1,0-1 0,0 1-1,-1 0 1,1 0-1,-1 1 1,0 0 0,0 0-1,0 0 1,0 0-1,0 1 1,0 0 0,-1 1-1,1-1 1,0 1 0,-12 1-1,14 0 12,0 1 0,0-1 0,0 1 0,0 0 0,0 0 0,0 0 0,1 0-1,-1 1 1,1-1 0,-1 1 0,1 0 0,0 0 0,0 0 0,1 0 0,-1 1 0,1-1 0,-1 1 0,1-1 0,0 1-1,-2 7 1,-1 1-43,0 0 0,1 1 0,1-1 0,0 1 0,-2 20-1,4-14-120,0 1 0,1 0 0,4 38 0,-2-47-65,1 0 0,0-1-1,0 1 1,1 0 0,0-1 0,1 0 0,0 0-1,10 14 1,-3-8-978,1-1 0,1 0 0,0-1 0,31 24 0,15 4-3786</inkml:trace>
  <inkml:trace contextRef="#ctx0" brushRef="#br0" timeOffset="627.41">1359 539 13654,'0'0'4210,"-4"-24"-3495,-16-76-333,18 94-363,0 0 1,0 0-1,-1 0 1,0 0 0,0 0-1,0 0 1,-1 1-1,1-1 1,-1 1-1,-1 0 1,1 0-1,-1 1 1,1-1 0,-2 1-1,1 0 1,-9-5-1,8 5 12,4 2-22,-1 0 0,1 1 0,-1-1 1,0 1-1,0 0 0,0-1 0,0 1 1,0 0-1,0 1 0,0-1 0,0 1 1,0-1-1,0 1 0,-1 0 0,1 0 1,0 0-1,0 0 0,0 1 0,-5 1 1,3 0-14,0 0 0,1 0 1,-1 0-1,1 1 0,0 0 1,0 0-1,0 0 1,0 0-1,0 1 0,1 0 1,-4 4-1,-1 3-8,0 0 0,1 0 0,1 0-1,0 1 1,1 0 0,0 0 0,1 1 0,-5 18 0,7-19-20,0 1 1,1-1-1,0 0 1,1 1-1,0-1 1,2 16-1,-1-25 21,-1-1 0,1 1 0,0 0 0,0 0 0,0 0 0,0-1 0,0 1 0,1-1 0,-1 1 1,1-1-1,0 1 0,-1-1 0,1 0 0,0 0 0,0 0 0,1 0 0,-1 0 0,0 0 0,1-1 0,-1 1 0,1-1 0,-1 0 0,1 0 0,0 1 0,-1-2 0,1 1 0,0 0 0,0 0 0,0-1 0,-1 0 1,5 1-1,-3-1 17,0 0 0,0 0 0,0 0 0,0 0 0,0-1 0,0 0 0,0 0 0,0 0 0,0 0 0,0 0 0,0-1 0,0 0 0,-1 1 0,1-2 0,-1 1 0,4-3 0,0-1 13,-1-1 0,1 0 0,-1-1 0,-1 1 0,9-16 0,29-60-91,-43 83 65,0 0 0,0-1 0,0 1 0,1-1 0,-1 1 0,0 0-1,0-1 1,0 1 0,0 0 0,1-1 0,-1 1 0,0 0 0,0 0 0,1-1 0,-1 1 0,0 0 0,1 0 0,-1-1 0,0 1 0,1 0 0,-1 0 0,0 0 0,1-1 0,-1 1 0,0 0 0,1 0 0,-1 0 0,0 0 0,1 0 0,-1 0 0,1 0 0,-1 0 0,0 0 0,1 0 0,-1 0 0,0 0 0,1 0 0,-1 0 0,1 0 0,-1 0 0,0 1 0,1-1 0,-1 0 0,0 0 0,1 0 0,-1 1-1,0-1 1,1 0 0,-1 0 0,0 1 0,0-1 0,1 0 0,-1 0 0,0 1 0,14 21-221,-11-16 242,2 1-9,0-1 0,0 1 0,1-1-1,-1 0 1,1-1 0,1 1-1,-1-1 1,1-1 0,0 1-1,0-1 1,0 0 0,0-1 0,1 0-1,-1 0 1,12 3 0,0-2 68,-1-1 0,2 0 1,-1-2-1,0 0 0,28-3 0,-42 2-35,0-1 0,-1 0 0,1 0 0,0-1 0,0 1-1,-1-1 1,1 0 0,-1-1 0,0 1 0,1-1 0,-1 1 0,0-1-1,-1-1 1,1 1 0,0 0 0,-1-1 0,0 0 0,0 0-1,0 0 1,0 0 0,-1 0 0,1 0 0,-1-1 0,0 1 0,-1-1-1,2-6 1,3-8 127,-1-1 0,-1 0 0,-1 0 0,-1 0 0,0-25 0,-1-306 1228,-2 387-1502,12 256 387,-7-255-591,2 1 0,2-1-1,1-1 1,2 0 0,28 63-1,-25-63-4928</inkml:trace>
  <inkml:trace contextRef="#ctx0" brushRef="#br0" timeOffset="799.69">1605 277 5090,'0'0'12774,"181"-27"-12838,-124 27-1521,1 0-1424,1 0-2001,-3 0-3138</inkml:trace>
  <inkml:trace contextRef="#ctx0" brushRef="#br0" timeOffset="1201.44">2417 207 8660,'0'0'9780,"-10"-20"-9171,0 1-477,-1 1 1,-17-23-1,28 40-129,-1 0-1,0 0 0,0 0 1,1 1-1,-1-1 1,0 0-1,0 1 0,0-1 1,0 0-1,0 1 1,0-1-1,0 1 0,0-1 1,0 1-1,-1 0 1,1-1-1,0 1 1,0 0-1,0 0 0,0 0 1,-1 0-1,1 0 1,0 0-1,0 0 0,0 0 1,0 1-1,0-1 1,-1 0-1,1 1 0,0-1 1,0 0-1,0 1 1,0 0-1,-2 0 0,-1 3 0,0 0-1,0-1 0,0 2 1,0-1-1,-5 7 0,4-3 17,-6 4 16,1 2 0,1 0 0,0 0 0,1 1 0,1 0 0,0 0 0,1 0 0,0 1 0,2 0 0,0 0 0,0 1 0,2-1 0,0 1 0,1-1 0,0 1 0,3 21 1,-1-34-29,0 1 1,0-1-1,1 0 1,-1 0-1,1 0 1,0 0 0,0 0-1,1 0 1,-1-1-1,1 1 1,-1-1 0,1 0-1,1 1 1,-1-1-1,0-1 1,1 1-1,-1 0 1,1-1 0,0 0-1,0 0 1,0 0-1,5 2 1,-2-1 6,0-1-1,1 1 1,-1-1 0,1-1 0,0 1 0,-1-1-1,1-1 1,0 1 0,0-1 0,-1-1-1,1 1 1,9-3 0,-14 1 5,0 1-1,1-1 1,-1 0-1,0 0 1,0 0-1,-1 0 1,1 0-1,0-1 1,-1 1-1,1-1 1,-1 0-1,0 0 1,0 0 0,0 0-1,0 0 1,0 0-1,-1 0 1,0-1-1,2-5 1,3-8 49,-1-2 0,4-25 0,3-92 38,-11 116 5,0 16-5,-1 6 42,0 21-181,-2 10 71,2 0 0,2 0 0,1 0 0,1 0-1,2 0 1,14 42 0,10-7-419,-8-37-1615,-20-29 1359,0 1 0,0-1-1,1 0 1,-1 0 0,1-1-1,-1 1 1,1 0 0,5 1 0,13 0-6691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5:34.838"/>
    </inkml:context>
    <inkml:brush xml:id="br0">
      <inkml:brushProperty name="width" value="0.1" units="cm"/>
      <inkml:brushProperty name="height" value="0.1" units="cm"/>
      <inkml:brushProperty name="color" value="#E71224"/>
    </inkml:brush>
  </inkml:definitions>
  <inkml:trace contextRef="#ctx0" brushRef="#br0">16 40 7331,'0'0'10803,"-2"-8"-9696,1 5-995,-7-23 368,5 24-281,1 20-104,5 23 39,2 0 0,2 0 0,1-1 0,14 42 0,15 70 273,-26-66-159,0 167 1,-10-248-214,-3 25 45,2-30-70,0 1-1,0 0 1,0 0-1,0-1 1,0 1 0,0 0-1,0 0 1,0-1 0,-1 1-1,1 0 1,0-1-1,0 1 1,-1 0 0,1-1-1,-1 1 1,1 0 0,-1-1-1,1 1 1,-1-1-1,1 1 1,-1-1 0,1 1-1,-1-1 1,1 1-1,-1-1 1,0 0 0,1 1-1,-1-1 1,0 0 0,0 1-1,-1-2 16,1 0 0,-1 1 0,1-1 0,0 0 0,-1 0 0,1 0 0,0 0 1,0-1-1,0 1 0,0 0 0,0 0 0,0-1 0,0 1 0,0-1 0,0 1 0,1-1 0,-1 1 0,1-1 0,-1 1 0,1-1 0,-1 1 0,1-1 0,0-2 0,-2-3-2,-6-15-36,2-1 0,1 0-1,1-1 1,1 1 0,0-44-1,3 66-3,0 1 0,1-1-1,-1 0 1,1 1-1,0-1 1,-1 1 0,1-1-1,-1 1 1,1-1-1,0 1 1,-1-1 0,1 1-1,0 0 1,0-1-1,-1 1 1,1 0 0,0-1-1,0 1 1,-1 0-1,1 0 1,0 0 0,1 0-1,24-4-114,-21 3 112,71-7-121,34-5-89,-98 11 207,-1 0 0,0-2 0,0 1 0,-1-1 0,1-1 0,-1 0 0,14-9 0,-20 11 33,0-1 0,1 0 0,-2 1 0,1-1 0,0-1 0,-1 1 0,0 0 0,0-1 1,0 0-1,0 1 0,-1-1 0,0 0 0,0-1 0,0 1 0,1-11 0,0-2 116,-1-1 0,-1 0 0,-2-23 0,0 10 122,-2 18-7,3 14-235,0 1 0,0-1 1,0 0-1,-1 0 1,1 0-1,0 0 0,0 0 1,0 1-1,0-1 1,0 0-1,0 0 0,0 0 1,0 0-1,0 0 1,0 1-1,-1-1 0,1 0 1,0 0-1,0 0 1,0 0-1,0 0 0,0 0 1,0 0-1,-1 1 1,1-1-1,0 0 0,0 0 1,0 0-1,0 0 1,-1 0-1,1 0 0,0 0 1,0 0-1,0 0 1,0 0-1,-1 0 0,1 0 1,0 0-1,0 0 1,0 0-1,0 0 0,-1 0 1,1 0-1,0 0 1,0-1-1,0 1 0,0 0 1,0 0-1,-1 0 1,1 0-1,0 0 0,0 0 1,0 0-1,0 0 0,0-1 1,0 1-1,0 0 1,-1 0-1,1 0 0,0 0 1,0-1-1,-3 18 2,0 1-1,1-1 1,1 1 0,1-1-1,2 28 1,0 7 45,-1-11-52,1 0-1,2-1 1,2 1 0,2-1 0,1-1 0,25 65-1,-27-84-77,-3-8-313,1 0 0,0-1 0,0 1 0,11 15 0,-15-26 141,-1 0 1,0-1 0,1 1-1,-1 0 1,1-1 0,1 2-745,-1-1 744,-1-1 1,1 0 0,0 1-1,-1-1 1,1 1 0,0-1 0,0 0-1,-1 0 1,1 0 0,0 1-1,0-1 1,-1 0 0,1 0-1,0 0 1,0 0 0,0 0 0,0 0-1</inkml:trace>
  <inkml:trace contextRef="#ctx0" brushRef="#br0" timeOffset="150.84">669 481 12102,'0'0'8451,"0"-5"-8659,0 22-4386,0 2-752</inkml:trace>
  <inkml:trace contextRef="#ctx0" brushRef="#br0" timeOffset="526.79">163 1246 416,'0'0'16213,"-8"4"-15773,-24 15-352,24-12 97,10-4 15,13-2 203,-13-2-305,17 1 265,-1-2 0,0 0 1,1-1-1,-1-1 0,22-8 0,84-38-70,-54 20-201,12-3-67,94-25 0,-168 56 159,-1 0-1538,-14 11-741,-68 61-2009,17-27-1821,16-15-414</inkml:trace>
  <inkml:trace contextRef="#ctx0" brushRef="#br0" timeOffset="831.45">161 1520 5523,'0'0'11277,"4"0"-9767,14-2-1273,0-1 0,-1-1 0,1-1 0,-1 0 0,1-1 0,18-10 0,10-2-63,153-65-95,-98 39 42,131-38-1,-201 72 50,-30 9 295</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5:38.392"/>
    </inkml:context>
    <inkml:brush xml:id="br0">
      <inkml:brushProperty name="width" value="0.1" units="cm"/>
      <inkml:brushProperty name="height" value="0.1" units="cm"/>
      <inkml:brushProperty name="color" value="#E71224"/>
    </inkml:brush>
  </inkml:definitions>
  <inkml:trace contextRef="#ctx0" brushRef="#br0">25 186 10373,'0'0'1510,"-4"-24"341,-12-74-218,11 47 806,6 38-564,-1 35-1517,5 77-75,30 164 0,-1-26-14,-25 41-256,-9-266-48,0-8-118,0 0 1,0 1-1,1-1 0,-1 0 0,1 1 0,0-1 1,1 0-1,1 5 0,-3-8-53,1 0-1,0 0 1,-1 0 0,1 0 0,-1-1-1,1 1 1,0 0 0,0 0 0,-1-1-1,1 1 1,0 0 0,0-1 0,0 1 0,0-1-1,0 1 1,0-1 0,0 1 0,0-1-1,0 0 1,0 0 0,0 1 0,0-1-1,0 0 1,0 0 0,0 0 0,0 0-1,0 0 1,0 0 0,0 0 0,0-1-1,0 1 1,0 0 0,0 0 0,0-1-1,0 1 1,0-1 0,0 1 0,0-1 0,-1 1-1,3-2 1,15-14-4028</inkml:trace>
  <inkml:trace contextRef="#ctx0" brushRef="#br0" timeOffset="369.55">418 388 10725,'0'0'4893,"-14"13"-4840,10-10-49,-22 21 134,-1-2 1,-2 0-1,-47 28 1,55-40-29,9-3-15,-1 0 1,0-1 0,0 0-1,-1-1 1,0 0 0,0-2 0,0 1-1,-21 1 1,34-16 1070,1 8-1143,1 0-1,-1 1 1,0-1 0,1 0 0,-1 1-1,1-1 1,0 0 0,0 1 0,0-1-1,0 1 1,0 0 0,0-1 0,1 1-1,-1 0 1,1 0 0,0 0 0,-1 0-1,1 0 1,0 0 0,0 0 0,0 1-1,1-1 1,-1 1 0,0-1 0,0 1-1,1 0 1,-1 0 0,1 0 0,-1 0-1,1 1 1,3-2 0,0 1 6,-1 1-1,0-1 1,1 1 0,-1 0-1,1 0 1,-1 1 0,0-1-1,0 1 1,1 1 0,-1-1 0,0 1-1,0-1 1,0 2 0,0-1-1,9 6 1,0 3 91,1 1 1,-2 0-1,1 1 1,19 25-1,41 68 193,-49-68-430,50 61-1,-73-98-55,-1 1 0,1-1-1,0 1 1,-1-1 0,1 0 0,0 0-1,0 0 1,0 1 0,0-2 0,2 2-1,23 1-6147,-9-3 1102</inkml:trace>
  <inkml:trace contextRef="#ctx0" brushRef="#br0" timeOffset="907.65">731 277 1377,'0'0'18515,"-2"-7"-18104,-4-11-354,3 22-11,3 44 43,0-16-20,0 45 334,3-1 0,22 122 0,18-37-226,-13-60-120,-31-125 164,1 4-175,-6-18-124,-2-1-1,-19-55 0,1 4-189,14 42 136,2-1 1,2 0-1,3 0 1,1-1-1,7-96 0,-3 143 128,0-1-1,1 1 0,0-1 1,0 1-1,0-1 0,0 1 1,0 0-1,1-1 0,-1 1 1,1 0-1,0 0 0,0 0 1,0 0-1,0 0 0,1 1 1,-1-1-1,1 1 0,0-1 1,0 1-1,0 0 0,0 0 1,0 0-1,0 1 0,0-1 1,5-1-1,-3 2-4,1 0-1,0-1 1,0 2 0,-1-1-1,1 1 1,0 0 0,0 0-1,0 0 1,0 1 0,0 0-1,0 0 1,-1 1 0,1 0-1,10 4 1,-7-2 8,0 1 1,-1 1 0,1-1-1,-1 1 1,0 1-1,0-1 1,-1 1 0,0 1-1,0-1 1,-1 1-1,0 1 1,0-1-1,8 18 1,-8-12 0,0 0 0,-1 1 0,0 0 0,-2 0 0,1 0 0,-2 0 0,0 0 0,0 23 0,-2-32-3,-1-1 0,0 1 0,0 0-1,0 0 1,0-1 0,-1 1-1,0-1 1,0 1 0,-1-1-1,1 0 1,-1 0 0,0 0-1,-1 0 1,1 0 0,-1-1-1,0 1 1,0-1 0,-5 4-1,-3 1 0,0 0-1,-1 0 1,-1-1-1,1-1 0,-25 10 1,30-15-71,1 1 0,-1-1 0,0 0 0,1-1 0,-1 0 0,0 0 0,0-1 0,0 0 0,-14-2 0,21 2-52,0 0 0,0-1 0,1 1 1,-1-1-1,0 1 0,0-1 0,0 1 0,1-1 0,-1 1 0,0-1 0,1 0 1,-1 0-1,0 1 0,1-1 0,-1 0 0,1 0 0,-1 0 0,1 0 0,0 1 0,-1-1 1,1 0-1,0 0 0,0 0 0,-1 0 0,1 0 0,0 0 0,0 0 0,0 0 1,0 0-1,0 0 0,0 0 0,1 0 0,-1 0 0,0 0 0,1-1 0,-1-5-1230,0-30-5948</inkml:trace>
  <inkml:trace contextRef="#ctx0" brushRef="#br0" timeOffset="1427.51">1338 303 8100,'0'0'8921,"5"23"-7827,0 0-841,4 15 344,5 60-1,6 64 477,12 210-2941,-45-378 942,-9-10 839,0 1 0,-1 1 0,-1 0 0,0 2-1,-37-13 1,70 27 625,0-2 0,-1 1 0,1-1 0,14-2 0,8 1-221,28-2 207,112-20 0,-118 14-433,-52 9-176,-1 0 0,1 0 0,-1 0-1,1 0 1,-1 0 0,1 0 0,-1-1 0,1 1-1,-1 0 1,1 0 0,-1 0 0,1 0 0,-1-1-1,0 1 1,1 0 0,-1-1 0,1 1 0,-1 0-1,0 0 1,1-1 0,-1 1 0,0-1 0,1 1-1,-1 0 1,0-1 0,0 1 0,1-1 0,-1 1-1,0-1 1,0 1 0,0 0 0,0-1 0,0 1-1,1-1 1,-1 1 0,0-1 0,0 1 0,0-1-1,0 1 1,0-1 0,-1 1 0,1-1 0,0 1-1,0-1 1,0 1 0,0-1 0,0 1 0,-1-1-1,1 0 1,-16-21-6993,-7-2-294</inkml:trace>
  <inkml:trace contextRef="#ctx0" brushRef="#br0" timeOffset="1758.49">1102 361 6099,'0'0'8702,"-7"-4"-7859,-21-14-261,28 18-567,0 0 0,-1 0 1,1-1-1,0 1 0,0 0 0,0 0 0,0-1 0,0 1 0,0 0 0,0 0 1,0-1-1,0 1 0,0 0 0,0 0 0,0 0 0,0-1 0,1 1 1,-1 0-1,0 0 0,0 0 0,0-1 0,0 1 0,0 0 0,0 0 1,0 0-1,1-1 0,-1 1 0,0 0 0,0 0 0,0 0 0,0 0 1,1 0-1,-1-1 0,0 1 0,0 0 0,0 0 0,1 0 0,-1 0 0,0 0 1,0 0-1,1 0 0,-1 0 0,0 0 0,0 0 0,0 0 0,1 0 1,-1 0-1,0 0 0,0 0 0,1 0 0,-1 0 0,15-4 188,283-60 1722,-280 61-1817,4-2-43,-14 2-200,0 2-1,0-1 0,0 1 0,13 0 0,-21 25-9257</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6:04.951"/>
    </inkml:context>
    <inkml:brush xml:id="br0">
      <inkml:brushProperty name="width" value="0.1" units="cm"/>
      <inkml:brushProperty name="height" value="0.1" units="cm"/>
      <inkml:brushProperty name="color" value="#E71224"/>
    </inkml:brush>
  </inkml:definitions>
  <inkml:trace contextRef="#ctx0" brushRef="#br0">83 222 3330,'0'0'7283,"4"-24"-5688,27-146 2327,-29 158-3418,0-4 2128,-12 35-1539,0 2-1085,-9 18 113,1 1-1,3 1 1,1 0-1,-14 65 1,24-59 11,0 67 1,4-98-97,1 3-17,1-1 0,0 0-1,2 0 1,0 0 0,0-1-1,2 1 1,0-1 0,1 0 0,1-1-1,0 0 1,2 0 0,0-1 0,0 0-1,1 0 1,18 17 0,-10-13-185,1-1 1,0 0 0,2-2 0,0 0 0,1-1-1,0-2 1,1 0 0,0-2 0,48 16-1,-54-22-803,0-2-1,1 1 1,-1-2-1,34 0 1,13-2-3569</inkml:trace>
  <inkml:trace contextRef="#ctx0" brushRef="#br0" timeOffset="292.52">1022 224 11349,'0'0'8031,"0"-13"-7260,0-30-134,0 38-529,0 7-87,0 21-22,43 536 852,-41-542-978,1 9-352,8 34 1,-10-54-19,1 0 0,0 0 0,1 0 1,-1 0-1,1 0 0,4 6 0,5-2-3094,1-8-1011</inkml:trace>
  <inkml:trace contextRef="#ctx0" brushRef="#br0" timeOffset="633.04">1369 438 13638,'0'0'4157,"-3"21"-3517,-14 70-205,16-86-403,-1 0-1,0 0 1,0-1 0,0 1 0,0 0-1,-1-1 1,0 0 0,0 1-1,0-1 1,0 0 0,-1 0 0,0-1-1,0 1 1,0-1 0,-5 4-1,-3 2-15,3-1 8,0 0 0,0-1 0,0 0 0,-1-1 0,0 0 0,-1 0 0,1-1 0,-1-1 0,0 0 0,0 0 0,-1-1 0,1 0 0,-20 1 0,29-4-14,1 0 0,-1-1 0,1 1 1,-1-1-1,1 1 0,0-1 0,-1 1 0,1-1 0,0 0 0,0 0 0,-1 0 1,1 0-1,0 0 0,0 0 0,0 0 0,0 0 0,0 0 0,0 0 1,1 0-1,-1-1 0,0 1 0,1 0 0,-1-1 0,1 1 0,-1 0 0,1-1 1,-1 1-1,1-1 0,0 1 0,0-1 0,0-2 0,-2-9 32,1 0 0,2-22 1,-1 19-56,21 16 79,-15 1-34,0 0 0,1 1 0,-1 0 0,0 0 0,0 1 0,0-1 1,0 1-1,7 5 0,45 35 500,-28-19-312,5 3-108,39 43 1,12 9-1307,-81-76 637,-1 1 0,1-1-1,0 0 1,0 0 0,11 4-1,13-2-5489,-12-5-1041</inkml:trace>
  <inkml:trace contextRef="#ctx0" brushRef="#br0" timeOffset="1358.83">1591 604 2625,'0'0'14668,"16"15"-13918,51 46-403,-63-57-323,1 0 1,0 0-1,0-1 1,0 0-1,1 0 1,-1 0-1,1-1 1,-1 0-1,1 0 0,0 0 1,0-1-1,0 0 1,0 0-1,0 0 1,0-1-1,0 0 1,9-1-1,1 1 139,-16-1-148,1 1 1,0-1 0,-1 1 0,1-1-1,-1 1 1,1-1 0,-1 0-1,1 1 1,-1-1 0,0 0 0,1 1-1,-1-1 1,0 0 0,1 0-1,-1 1 1,0-1 0,0 0 0,0 0-1,0 1 1,0-1 0,0 0-1,0 0 1,0 0 0,0 1 0,0-3-1,-2-25 251,2 27-249,-1-3-15,0 0 1,0-1-1,0 1 1,0 0 0,-1 0-1,0 0 1,0 0-1,0 1 1,0-1 0,-1 1-1,1-1 1,-1 1-1,0 0 1,0 0 0,0 0-1,-1 0 1,-3-2-1,4 2 8,0 1-1,-1 0 0,1 0 1,0 1-1,-1-1 0,1 1 1,-1 0-1,1 0 0,-1 0 1,0 0-1,0 0 0,1 1 1,-1 0-1,0 0 0,0 0 1,1 0-1,-1 0 0,0 1 1,0 0-1,-6 1 0,8 0 2,-1-1 0,0 1 0,1 0 0,0 0 1,-1 0-1,1 0 0,0 0 0,0 0 0,0 1 0,0-1 0,0 1 0,1-1 0,-1 1 0,1 0 0,-1 0 0,1-1 0,0 1 0,0 0 0,1 0 0,-1 0 0,0 4 0,-1 10 97,0-1 0,1 30 0,2-33-37,-1-9-51,1 0 0,-1 0 0,1 0 0,0-1-1,1 1 1,-1 0 0,1-1 0,0 1 0,-1-1 0,2 1 0,-1-1 0,0 0-1,1 0 1,-1 0 0,1 0 0,0 0 0,0-1 0,0 1 0,0-1-1,0 0 1,1 0 0,-1 0 0,1 0 0,-1-1 0,8 3 0,5 2 77,0-1 0,0-1 1,1 0-1,29 2 0,-7-2-62,0-3 0,0-1-1,57-7 1,-90 6-33,0 0 0,0 0 1,-1-1-1,1 0 0,0 0 0,-1-1 1,0 1-1,1-1 0,-1 0 0,0-1 0,0 1 1,-1-1-1,1 0 0,-1 0 0,0-1 1,0 1-1,4-6 0,-4 2 2,0 0-1,0 0 1,0 0 0,-1 0-1,-1-1 1,1 1-1,-1-1 1,-1 0 0,1 0-1,-1-15 1,0-36 193,-14 81 161,10-15-359,1 0-1,0 0 1,0 0 0,0 0 0,1 0-1,0 0 1,0 0 0,1 0 0,0 0-1,1 10 1,-1-14 0,0 1 0,0-1 0,1 0-1,-1 1 1,1-1 0,-1 1 0,1-1 0,0 0 0,0 0-1,0 0 1,0 1 0,1-1 0,-1 0 0,1 0-1,-1-1 1,1 1 0,-1 0 0,1 0 0,0-1 0,0 1-1,0-1 1,0 0 0,0 1 0,0-1 0,0 0-1,1 0 1,-1 0 0,4 0 0,10 2 19,1 0 1,0-1 0,0-1-1,1-1 1,-1 0 0,0-2-1,0 0 1,0 0-1,17-6 1,-24 5-22,-1 0 0,0-1 0,0 0 0,0 0 0,0-1 0,-1 0-1,0 0 1,0-1 0,0 0 0,-1-1 0,0 1 0,0-1 0,0-1 0,-1 0 0,0 1 0,-1-2 0,5-8 0,5-27 99,1 0 293,-16 44-382,1 0 0,-1 0 0,0 1 0,1-1 1,-1 0-1,1 0 0,-1 1 0,1-1 0,-1 0 0,1 1 0,-1-1 0,0 0 0,1 1 0,-1-1 0,0 0 0,1 1 1,-1-1-1,0 1 0,0-1 0,1 1 0,-1-1 0,0 1 0,0-1 0,0 1 0,0-1 0,0 1 0,0-1 0,0 2 1,75 152 141,3 9 139,-70-143-268,-1 0-1,-1 0 1,-2 1-1,1-1 0,-2 1 1,0 32-1,-3-50-22,0 0 0,0 0 0,-1 0 0,1 0 0,-1 0 0,0 0-1,0 0 1,0 0 0,0 0 0,0-1 0,-1 1 0,1 0 0,-1-1 0,0 1 0,0-1-1,0 1 1,0-1 0,0 0 0,0 0 0,-1 0 0,1 0 0,0-1 0,-1 1 0,0 0-1,1-1 1,-1 0 0,0 0 0,0 0 0,0 0 0,-4 1 0,-10 1-8,1 0 0,-1-1 0,1-1 0,-24-1 0,27 0-6,-10 0-39,9 1-96,-1-1 0,0-1 0,-23-4 1,33 4-8,1 0 1,-1-1 0,0 0 0,1 0 0,-1 0 0,1 0 0,0-1 0,0 1-1,0-1 1,0 0 0,0 0 0,1-1 0,0 1 0,-1-1 0,-2-4 0,-3-7-1533,0 0 1,-8-18-1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6:06.911"/>
    </inkml:context>
    <inkml:brush xml:id="br0">
      <inkml:brushProperty name="width" value="0.1" units="cm"/>
      <inkml:brushProperty name="height" value="0.1" units="cm"/>
      <inkml:brushProperty name="color" value="#E71224"/>
    </inkml:brush>
  </inkml:definitions>
  <inkml:trace contextRef="#ctx0" brushRef="#br0">27 970 13286,'0'0'3767,"8"21"-2436,106 311 806,-104-291-2087,-2 0 0,-1 1 0,1 84 0,-8-126-46,0 0 0,0 0 0,0 0 0,0 1-1,0-1 1,-1 0 0,1 0 0,0 0 0,0 0-1,0 1 1,0-1 0,0 0 0,0 0 0,0 0-1,-1 0 1,1 0 0,0 0 0,0 0 0,0 0-1,0 1 1,0-1 0,-1 0 0,1 0 0,0 0-1,0 0 1,0 0 0,0 0 0,0 0 0,-1 0-1,1 0 1,0 0 0,0 0 0,0 0 0,0 0-1,-1 0 1,1 0 0,0 0 0,0 0 0,0 0-1,0 0 1,-1 0 0,1 0 0,0-1 0,0 1-1,0 0 1,0 0 0,0 0 0,-1 0 0,1 0-1,-9-6 77,-1-3-52,0-1 0,1 0 0,0-1 0,1 0 0,0 0 0,1-1 0,0 1 0,-8-23 0,-1-6 2,-18-66 0,22 46-97,3 1 0,2-1-1,3-1 1,3-67 0,2 95-45,0 0 0,9-41 0,-7 60 72,0 1 0,1 0 0,1 0 0,0 0 0,0 0 0,2 1 0,-1 0 0,10-12 0,-13 20 35,0 0 1,0 1 0,0 0 0,0 0 0,1 0-1,-1 0 1,1 0 0,0 1 0,0-1-1,0 1 1,0 0 0,0 0 0,0 1 0,0-1-1,8 0 1,-9 1-4,0 1 0,0 0 1,1 0-1,-1 0 0,0 0 0,1 0 0,-1 1 0,0-1 0,0 1 1,0 0-1,1 0 0,-1 0 0,0 1 0,0-1 0,-1 1 0,1 0 1,0-1-1,0 1 0,-1 0 0,1 1 0,-1-1 0,3 3 0,4 7 9,-1 0 0,-1 1 0,1 0 0,-2 0-1,0 1 1,-1-1 0,0 1 0,-1 0 0,3 18-1,1 11-18,3 81-1,-9-92-1,-3-1 0,-4 38 0,3-55-7,-1 0-1,0-1 0,-1 0 0,0 1 0,-1-2 0,0 1 0,-10 16 0,-2-5-45,0-1-1,-2-1 0,-27 26 1,-19 23-1890,57-60-1308</inkml:trace>
  <inkml:trace contextRef="#ctx0" brushRef="#br0" timeOffset="338.39">583 1329 2849,'0'0'14300,"13"0"-13417,0 1-734,2 1 48,1-2-1,28-1 1,-38 0-167,-1 0-1,1 0 1,-1 0-1,0-1 1,0 1-1,0-1 1,0-1 0,0 1-1,0-1 1,0 0-1,-1 0 1,1 0-1,6-6 1,-7 4 11,0-1 1,0 1 0,-1-1 0,0 0-1,1 1 1,-2-1 0,1-1-1,-1 1 1,0 0 0,0-1 0,-1 1-1,0-1 1,0 1 0,0-1-1,-1 0 1,0 1 0,-1-1-1,0-7 1,0 13-30,1-1-1,-1 0 1,1 0 0,-1 0-1,0 1 1,1-1 0,-1 0-1,0 1 1,0-1 0,-1 0-1,1 1 1,0 0-1,0-1 1,-1 1 0,1 0-1,-1-1 1,1 1 0,-1 0-1,1 0 1,-1 0 0,0 0-1,1 1 1,-1-1-1,0 0 1,0 1 0,0-1-1,0 1 1,1 0 0,-5-1-1,0 1 4,0-1-1,0 1 1,0 0 0,-1 0-1,1 1 1,0 0-1,0 0 1,-9 3-1,9-1 15,-1 0-1,1 1 0,0 0 0,0 0 0,0 0 1,0 1-1,1 0 0,-1 0 0,1 1 1,1-1-1,-1 1 0,1 0 0,0 0 0,0 0 1,1 1-1,-6 13 0,5-9 14,0-1 0,1 1 0,0 0 0,1 0 0,0 0 0,1 0 0,0 0 0,1 1 0,0-1 0,3 20 0,-2-26-30,1 0 0,0 0 0,0-1 0,0 1-1,1-1 1,0 1 0,-1-1 0,2 0 0,-1 0 0,0 0 0,1 0-1,0-1 1,0 0 0,0 1 0,0-1 0,0-1 0,7 4 0,4 2 17,1 0 0,1-1 1,29 8-1,-17-8-368,1-1-1,-1-1 1,1-2 0,37-1-1,-58-1-559,1-2 0,-1 1 0,17-4 0,-17 1-905,0-1 0,0 1-1,13-9 1</inkml:trace>
  <inkml:trace contextRef="#ctx0" brushRef="#br0" timeOffset="659.1">1155 1201 3217,'0'0'18534,"7"-5"-18061,-2 1-451,0 1 0,0 0 1,1 0-1,0 1 0,-1 0 0,1 0 1,0 0-1,0 0 0,0 1 1,0 0-1,1 1 0,-1-1 1,0 1-1,0 0 0,0 1 1,0-1-1,1 1 0,-1 0 1,0 1-1,0-1 0,-1 1 1,1 1-1,0-1 0,-1 1 1,1 0-1,9 7 0,-5-1-32,0 1 0,-1 0 0,0 1 0,-1 0 0,0 0 0,-1 1 0,0 0 0,0 1 0,-2-1 0,1 1 0,-2 0 0,0 0 0,0 1 0,-1-1-1,-1 1 1,0 0 0,-1 0 0,-1-1 0,0 1 0,0 0 0,-4 15 0,4-27 1,0 1 0,-1-1 1,0 0-1,1 1 0,-1-1 0,0 0 0,0 1 1,0-1-1,0 0 0,-1 0 0,1 0 1,-1 0-1,1 0 0,-1 0 0,0-1 0,1 1 1,-1 0-1,0-1 0,0 0 0,0 1 0,0-1 1,-1 0-1,1 0 0,0 0 0,0 0 1,-1 0-1,1-1 0,0 1 0,-1-1 0,1 1 1,-1-1-1,1 0 0,-3 0 0,3 0 12,1 0 0,0-1-1,0 1 1,0 0-1,0-1 1,0 1 0,0 0-1,1-1 1,-1 1 0,0-1-1,0 0 1,0 1 0,0-1-1,1 0 1,-1 1 0,0-1-1,0 0 1,1 0-1,-1 0 1,1 0 0,-1 1-1,1-1 1,-1 0 0,1 0-1,-1 0 1,1 0 0,0 0-1,0 0 1,-1 0 0,1 0-1,0-2 1,-3-38 78,3 35-79,0 1-2,4-73 8,-2 70-12,-1 0-1,1 1 1,0-1 0,1 1 0,0 0 0,0 0 0,1 0 0,4-7 0,1 0-90,1 1 0,1 1 0,0 0-1,0 0 1,2 1 0,-1 0 0,27-16 0,-23 18-1297,0 0 0,0 1 0,34-11-1,-17 11-4058</inkml:trace>
  <inkml:trace contextRef="#ctx0" brushRef="#br0" timeOffset="1477">1858 838 9412,'0'0'8215,"-5"0"-7575,4 1-595,-1-1 1,1 1-1,-1-1 1,1 1-1,0-1 1,-1 1-1,1 0 1,0 0-1,0 0 1,0 0-1,-1 0 1,1 0-1,0 0 0,0 0 1,0 0-1,1 0 1,-1 1-1,0-1 1,0 0-1,1 1 1,-1-1-1,0 0 1,1 1-1,0-1 1,-1 1-1,1-1 0,0 1 1,0-1-1,0 1 1,0 1-1,-2 13 308,1 0-1,2 20 0,0-8 18,-1 20 68,-2 27-90,4 1 0,3-1 0,22 113 0,-8-114-303,4 0 0,2-2-1,4-1 1,51 92 0,-55-120-85,2-1 0,2 0 1,1-3-1,2 0 1,2-2-1,2-2 0,67 53 1,-96-82-19,1 0 1,0-1-1,0 0 1,0-1-1,1 1 1,0-2-1,0 1 1,18 4-1,-26-8 48,0 0 0,1 0-1,-1 0 1,0 0 0,0 0-1,0 0 1,1 0 0,-1 0-1,0 0 1,0 0 0,0-1 0,0 1-1,0 0 1,0-1 0,1 1-1,-1-1 1,0 1 0,0-1-1,0 0 1,0 0 0,-1 1-1,1-1 1,0 0 0,0 0 0,0 0-1,-1 0 1,1 0 0,0 0-1,-1 0 1,1 0 0,-1 0-1,1 0 1,-1 0 0,1 0-1,-1-1 1,2-6 14,-1 1 0,0 0 0,0-1 0,-1-12 0,0 8-34,-1-63-100,-3 1 1,-3-1 0,-4 1-1,-3 1 1,-25-80-1,32 130 108,-1 1-1,0 0 0,-2 0 0,-1 1 1,0 0-1,-24-31 0,28 43 22,-1 0 0,0 0-1,-1 1 1,0 0 0,0 1 0,0 0-1,-1 1 1,0 0 0,-1 0 0,1 1 0,-1 0-1,0 1 1,-1 0 0,1 1 0,-15-3 0,-28 0-30,-1 3 0,1 2 1,-82 9-1,108-5 44,8 0-41,16-3-48,7-1-65,118-32 70,161-23 0,-229 49 80,119-21 84,-140 20-70,1 0 1,-1-2-1,34-16 0,-61 24-5,-1 0 0,1-1-1,0 0 1,-1 0 0,0 0 0,1 0-1,-1-1 1,4-4 0,-7 7 13,1-1 1,-1 0 0,0 0-1,0 0 1,0 0 0,0 0 0,0 0-1,-1 0 1,1 0 0,-1 0-1,1 0 1,-1 0 0,0 0-1,1 0 1,-1 0 0,0 0-1,0-1 1,-1 1 0,1 0-1,0 0 1,-2-4 0,1 5-28,0 0 1,1 0-1,-1 0 1,0 0-1,0 0 1,0 0-1,0 0 1,-1 0 0,1 1-1,0-1 1,0 0-1,0 1 1,-1-1-1,1 1 1,0-1 0,-1 1-1,1 0 1,0-1-1,-1 1 1,1 0-1,-1 0 1,1 0 0,0 0-1,-1 0 1,-1 0-1,-37 6 64,30-1-63,0 0-1,1 1 1,0 0-1,0 1 1,0 0-1,1 0 0,0 1 1,1 0-1,0 0 1,0 1-1,-8 12 1,12-15-9,-1 0 0,1 0 0,0 0 0,1 0 1,-1 1-1,1-1 0,0 1 0,1-1 0,0 1 1,0-1-1,0 1 0,1 0 0,0 7 0,1-11 6,-1-1-1,1 0 0,-1 0 1,1 0-1,0 0 0,-1 0 1,1 0-1,0 0 0,1 0 1,-1 0-1,0 0 0,0 0 1,1 0-1,-1-1 0,1 1 1,0-1-1,-1 1 0,1-1 1,0 0-1,0 0 0,0 1 1,0-1-1,0 0 0,0-1 1,0 1-1,0 0 0,0-1 1,0 1-1,1-1 0,1 1 1,11 1 12,0 0 0,-1-1 1,23-2-1,-19 1 13,-12 0-26,0 0 0,1-1 0,-1 0 0,0 0 0,0 0 1,0-1-1,0 1 0,10-6 0,-12 5 4,-1 1 1,-1-1-1,1 0 0,0-1 1,0 1-1,-1 0 1,1-1-1,-1 1 0,0-1 1,0 0-1,0 1 0,0-1 1,0 0-1,-1-1 0,1 1 1,-1 0-1,2-7 0,-2 5-1,0-1-1,0 1 0,-1-1 0,0 1 0,0-1 1,0 0-1,0 1 0,-1-1 0,0 1 1,0-1-1,-1 1 0,1 0 0,-1 0 0,0-1 1,-1 1-1,1 0 0,-1 1 0,0-1 1,0 0-1,-1 1 0,1 0 0,-1 0 0,0 0 1,0 0-1,-8-5 0,6 4-27,-1 1 1,1 0-1,-1 0 0,0 1 1,0 0-1,0 0 1,0 1-1,-1-1 0,1 2 1,-1-1-1,1 1 0,-1 0 1,1 1-1,-1 0 0,0 0 1,1 0-1,-1 1 1,-13 3-1,18-3-38,-1 1-1,0-1 1,1 1 0,0 0-1,-1 0 1,1 0 0,0 0-1,0 0 1,0 1 0,0-1-1,1 1 1,-1 0 0,1 0-1,-1 0 1,1 0 0,-3 7-1,-4 12-2661,7 2-3499</inkml:trace>
  <inkml:trace contextRef="#ctx0" brushRef="#br0" timeOffset="1846.24">2794 1119 11957,'0'0'7204,"23"-6"-6689,80-16 26,-97 21-483,0 0-1,0 1 1,0 0 0,0 0-1,0 1 1,0-1-1,0 1 1,0 1-1,0-1 1,0 1 0,0 0-1,-1 0 1,10 5-1,-5 0 54,0 0 0,0 1-1,-1 0 1,13 14 0,-11-10-65,6 5 29,-1 0 0,-1 2 0,-1 0-1,18 32 1,-25-40-104,-1 1 0,-1 1 0,0-1 0,-1 1 0,0 0-1,-1 0 1,0 0 0,-1 0 0,0 20 0,-3-33 31,1 0-1,-1 1 1,1-1-1,-1 0 1,1 0-1,-1 0 1,1 0 0,-1 1-1,0-1 1,1 0-1,-1 0 1,1 0 0,-1 0-1,1 0 1,-1 0-1,0 0 1,1-1-1,-1 1 1,1 0 0,-1 0-1,1 0 1,-1-1-1,0 1 1,1 0 0,-1 0-1,1-1 1,0 1-1,-1 0 1,1-1-1,-1 1 1,0-2 0,-2-7 19,1 0 1,0-1 0,1 1 0,-1-1 0,2 0 0,0 0-1,1-14 1,-1 1-4,0 11-47,1 0-1,1 1 1,-1-1 0,2 1 0,-1-1 0,2 1 0,-1 0-1,2 0 1,-1 0 0,2 1 0,-1 0 0,1 0 0,1 0-1,0 0 1,0 1 0,1 1 0,0-1 0,1 1 0,-1 0-1,17-10 1,-16 12-491,1 1 0,0 0 0,0 0 0,1 1 0,-1 0 0,1 1 0,0 0 0,17-2 0,17 4-4563</inkml:trace>
  <inkml:trace contextRef="#ctx0" brushRef="#br0" timeOffset="2440.99">3476 1088 11125,'0'0'8644,"6"-8"-8292,-6 8-349,2-3 14,-1 1 0,1 0 0,0 0 0,-1 0 1,1 0-1,0 0 0,0 0 0,0 1 0,1-1 1,-1 1-1,3-2 0,-3 3 0,-1 0 0,1 0-1,0 0 1,-1 0 0,1 0-1,0 0 1,-1 1 0,1-1-1,-1 1 1,1-1 0,0 1-1,-1 0 1,1-1 0,-1 1 0,0 0-1,1 0 1,-1 0 0,0 0-1,1 0 1,-1 0 0,0 1-1,0-1 1,0 0 0,0 1-1,1 1 1,23 25 102,-1 2 1,-1 1-1,-2 1 0,-1 1 0,-1 0 1,-3 2-1,0 0 0,-2 0 0,10 42 1,-24-75-166,0-24 157,0 14-99,0-17 1,-1 7-13,1 0-1,0 0 1,1 0-1,1 1 1,1-1-1,0 0 1,1 1-1,1 0 1,10-23-1,-2 15-63,1-1 0,2 2 0,0 0 0,2 1 0,24-26 0,-40 47 60,-1 0 0,1 0 0,0 1 0,-1-1 0,1 1 0,0-1-1,0 1 1,0 0 0,0 0 0,0 0 0,0 0 0,0 0 0,1 0 0,-1 0 0,0 1 0,0-1 0,1 1 0,-1-1 0,0 1 0,1 0 0,-1 0 0,3 1-1,-2 0 3,-1 0 0,0 0 0,0 1 0,1-1 0,-1 1 0,0 0 0,-1-1-1,1 1 1,0 0 0,0 0 0,-1 0 0,1 0 0,-1 1 0,0-1 0,0 0-1,0 1 1,0-1 0,0 0 0,1 4 0,4 16 7,0 1 0,-1-1 1,-1 1-1,0 25 0,-1 96 243,-4-94-7,2-58-221,0-1 1,1 0-1,0 0 1,0 1-1,1-1 1,0 1-1,1 0 1,0 0-1,0 0 1,0 0-1,1 1 1,10-12-1,8-9-96,45-40-1,-68 67 76,7-6-21,1-1 1,0 1-1,0 0 1,0 1-1,1 0 0,0 0 1,0 1-1,1 0 1,0 0-1,-1 1 1,18-4-1,-25 8 25,0 0 1,0 0-1,0 0 0,0 0 0,0 0 1,0 0-1,0 1 0,0-1 0,0 1 1,0 0-1,-1-1 0,1 1 1,0 0-1,0 0 0,-1 0 0,1 0 1,-1 0-1,1 1 0,-1-1 0,1 0 1,-1 1-1,0-1 0,1 1 0,-1-1 1,0 1-1,0 0 0,0 0 1,0-1-1,1 5 0,2 6 5,1 0 1,-2 0-1,4 19 0,-4-19 2,9 48-22,-6-23 58,14 40-1,-17-67-149,1 0-1,0 0 1,1-1-1,-1 1 1,2-1-1,-1 0 1,2-1-1,11 14 1,-15-19-135,-1-1 0,1 1 1,0-1-1,0 0 1,0 0-1,0 0 1,0 0-1,1-1 0,6 3 1,34 1-5564,-10-5-265</inkml:trace>
  <inkml:trace contextRef="#ctx0" brushRef="#br0" timeOffset="3160.52">5010 1119 11925,'0'0'7876,"-23"-7"-6974,-8-3-610,-40-8 0,66 18-271,0-1 0,0 1 0,0 0 0,0 0 0,1 1 0,-1-1 0,0 1 0,0 0 0,1 0 0,-1 1 0,0-1 0,1 1 0,0 0 0,-1 0 0,-6 5 0,3 0 35,0 0-1,0 0 1,0 1-1,-10 14 1,12-15-11,0 0-37,1 0 1,-1 0-1,1 1 0,1-1 1,0 1-1,0 0 0,0 0 1,1 0-1,0 1 0,1-1 1,0 1-1,0 0 0,1 0 1,0-1-1,1 17 0,0-23-8,0-1-1,0 1 0,1-1 0,-1 0 0,1 1 0,-1-1 0,1 0 0,-1 1 1,1-1-1,0 0 0,0 0 0,0 1 0,-1-1 0,1 0 0,0 0 0,1 0 1,-1 0-1,0 0 0,0 0 0,0 0 0,0-1 0,1 1 0,-1 0 0,0-1 1,1 1-1,-1-1 0,1 1 0,-1-1 0,0 0 0,4 1 0,5 0 7,1 1-1,0-1 1,13-1-1,-17 0 14,0 0-23,1-1 1,-1 0-1,1 0 1,-1 0-1,1-1 1,-1 0-1,0 0 1,0-1-1,0 0 1,0 0-1,0-1 1,-1 0-1,0 0 0,1 0 1,-2-1-1,1 0 1,0 0-1,-1 0 1,0-1-1,0 0 1,-1 0-1,1 0 1,-1 0-1,4-11 1,0-1 90,-1 0 0,0 0 0,-2-1 0,0 0 0,3-28 1,-10 85-63,1-24 3,0 1-1,1-1 1,1 0 0,0 1-1,4 15 1,-4-26-26,0-1 0,0 1 0,0-1 0,1 1 1,0-1-1,-1 0 0,1 0 0,0 1 0,1-1 1,-1 0-1,1-1 0,-1 1 0,1 0 0,0-1 0,0 0 1,0 1-1,0-1 0,0 0 0,0-1 0,1 1 0,-1 0 1,1-1-1,-1 0 0,8 2 0,-6-2-5,-1 0-1,1 0 1,0 0-1,0 0 1,0-1 0,-1 1-1,1-2 1,0 1-1,0 0 1,0-1 0,0 0-1,-1 0 1,1 0-1,0-1 1,-1 1-1,1-1 1,-1 0 0,0 0-1,1-1 1,-1 0-1,0 1 1,0-1 0,-1 0-1,6-6 1,68-88 105,-61 74-117,1 0-1,1 1 1,0 1 0,2 1-1,1 1 1,26-20-1,-43 36 21,1 1 0,-1-1 0,1 1-1,-1 0 1,1 1 0,0-1 0,0 1-1,0 0 1,0 0 0,8 0 0,-10 1 4,0 0 0,0 0 0,0 0 0,0 1 0,0-1 0,0 1 0,0 0 0,0 0 0,0 0 0,-1 0 0,1 1 0,0-1 0,-1 1 0,1-1 0,-1 1 0,0 0 0,1 0 0,2 4 0,1 2 8,0-1-1,-1 1 0,-1 0 0,1 1 0,-1-1 0,-1 1 0,1 0 0,-1 0 0,-1 0 0,3 15 0,-2 7 83,-1 59 0,-2-57-84,0-32-16,-1 0 1,1 0-1,0-1 0,0 1 1,0 0-1,0-1 0,-1 1 0,1 0 1,0-1-1,-1 1 0,1 0 1,-1-1-1,1 1 0,0-1 1,-1 1-1,1-1 0,-1 1 1,0-1-1,1 1 0,-1-1 0,1 0 1,-1 1-1,0-1 0,0 1 1,1-1-1,-1 0 1,1 0 0,0 0 0,-1 0 0,1 0-1,0 1 1,-1-1 0,1 0 0,0 0 0,-1 0-1,1 0 1,-1 0 0,1 0 0,0 0 0,-1 0-1,1 0 1,0-1 0,-1 1 0,1 0 0,0 0-1,-1 0 1,1 0 0,0 0 0,-1-1-1,1 1 1,0 0 0,-1 0 0,1-1 0,0 1-1,0 0 1,-1 0 0,1-1 0,0 1 0,0 0-1,0-1 1,-1 1 0,1 0 0,0-1 0,0 1-1,0 0 1,0-1 0,0 1 0,0 0 0,-1-1-1,1-8 3,-1 1-1,1 0 0,0-1 1,1 1-1,0-1 0,0 1 0,1 0 1,0 0-1,0 0 0,1 0 1,0 0-1,0 0 0,1 1 1,0-1-1,1 1 0,8-11 1,5-4-14,1 0 0,1 2 1,36-30-1,-51 45 2,1 1 0,-1-1 0,1 1 0,-1 0-1,1 0 1,0 1 0,1 0 0,-1 0 0,0 0 0,1 1-1,0 0 1,0 0 0,-1 1 0,1 0 0,11-1 0,-14 3 17,-1 0 1,0 0 0,0 0-1,1 0 1,-1 0 0,0 1-1,0 0 1,0-1 0,-1 1-1,1 0 1,0 0 0,-1 1-1,1-1 1,-1 0 0,0 1 0,0-1-1,0 1 1,0 0 0,0 0-1,2 5 1,4 6 42,-1 0 1,-1 1-1,5 17 0,2 16-93,-3 0-1,6 63 1,-16-110-33,0-1 0,0 1-1,0-1 1,0 1 0,0-1 0,0 0 0,1 1 0,-1-1 0,0 1 0,0-1 0,0 0 0,1 1 0,-1-1 0,0 1-1,1-1 1,-1 0 0,0 0 0,0 1 0,1-1 0,-1 0 0,1 1 0,-1-1 0,0 0 0,1 0 0,-1 0 0,1 1 0,-1-1-1,0 0 1,1 0 0,-1 0 0,1 0 0,-1 0 0,1 0 0,-1 0 0,1 0 0,0 0 0,0 0-282,0 0 1,1-1 0,-1 1 0,0 0-1,0-1 1,0 1 0,1-1-1,-1 0 1,0 1 0,0-1-1,0 0 1,0 0 0,0 1-1,0-1 1,1-1 0,18-27-6406</inkml:trace>
  <inkml:trace contextRef="#ctx0" brushRef="#br0" timeOffset="3728.56">6440 944 8308,'0'0'13537,"-1"-14"-13142,0 8-376,1 2-5,-1 0-1,1-1 0,-1 1 0,0 0 0,0 0 0,-1 0 0,1 0 0,-3-3 0,4 6-7,-1 0 0,1 0 0,-1 1 0,1-1 0,-1 0 0,0 1 0,1-1 0,-1 1 0,0-1 0,0 1 0,0-1 0,1 1-1,-1-1 1,0 1 0,0 0 0,0-1 0,0 1 0,-1 0 0,0 0 9,0 0-1,0 0 1,0 0-1,0 0 1,0 1 0,0-1-1,0 1 1,0 0-1,0-1 1,1 1 0,-1 0-1,-2 1 1,-5 4 2,1-1 0,0 1 1,0 1-1,0 0 0,1 0 1,0 0-1,1 1 0,0-1 1,0 2-1,0-1 0,1 1 1,0 0-1,1 0 1,0 0-1,0 0 0,1 1 1,0 0-1,1-1 0,0 1 1,1 0-1,0 0 0,0 0 1,1 1-1,0-1 0,3 17 1,-2-23-24,0 1 0,1-1 0,-1 0 0,1 0 0,0 0 0,0 0 0,0 0 0,1 0 0,-1 0 0,1 0 0,0-1 0,0 0 0,4 4 0,0-1-15,1 0-1,0-1 1,0 0-1,0 0 1,16 7-1,-1-4-96,0 0-1,1-2 0,-1 0 1,26 1-1,-21-2-424,-1-2 1,1-1-1,0-1 1,0-2 0,52-7-1,-71 5 238,-1-1-1,-1 0 1,1 0-1,0 0 1,-1-1-1,0 0 1,0-1-1,-1 1 1,1-1-1,-1 0 1,0-1-1,-1 0 1,0 0-1,0 0 1,7-14-1,4-8 109,-2-1-1,17-52 1,-22 44 608,-8 12 5093,-1 44-4151,0-17-1328,0 6 175,0 0 0,0 0 0,1 0 0,0 0 0,3 12 0,-3-17-162,0 1 1,0-1 0,1 0-1,-1 1 1,1-1 0,0 0-1,-1 0 1,1 0 0,0 0-1,0 0 1,0 0 0,1-1-1,-1 1 1,0-1-1,1 1 1,-1-1 0,4 1-1,2 2-11,0-2-1,0 1 1,0-1-1,0 0 1,0-1-1,0 0 0,1 0 1,-1-1-1,0 0 1,15-2-1,-21 2-19,0-1-1,-1 0 0,1 0 1,0 0-1,-1 1 1,1-2-1,-1 1 0,1 0 1,-1 0-1,0 0 0,1-1 1,-1 1-1,0-1 1,0 1-1,0-1 0,0 1 1,0-1-1,0 0 1,0 0-1,-1 1 0,1-1 1,-1 0-1,1 0 0,-1 0 1,1 0-1,-1 1 1,0-1-1,0 0 0,0 0 1,-1-3-1,1-1-9,0 0 0,0 0-1,-1 0 1,0 0 0,0 0 0,0 0-1,-1 1 1,0-1 0,-3-6 0,3 8-5,-1 1 0,1 0 0,-1 0 1,0 0-1,0 0 0,-1 0 1,1 0-1,0 1 0,-1-1 0,0 1 1,0 0-1,1 1 0,-1-1 0,0 0 1,0 1-1,-1 0 0,-4-1 1,4 1 9,0 0 1,0 1-1,0 0 1,-1-1-1,1 2 1,0-1-1,0 1 1,0-1-1,0 1 1,0 1-1,0-1 1,0 1-1,0 0 1,-6 3-1,2 2 7,0 0 0,0 0 0,1 1-1,0 0 1,0 1 0,1-1 0,0 2 0,1-1-1,0 0 1,0 1 0,1 1 0,-8 19-1,6-10 21,1 0 1,1 0-1,1 1 0,0 0 0,2 0 0,0 24 0,2-42-31,0 1 1,0-1-1,0 1 1,1-1-1,-1 0 1,1 1 0,0-1-1,0 0 1,0 1-1,1-1 1,-1 0-1,1 0 1,0 0-1,0 0 1,0 0-1,0-1 1,0 1-1,0 0 1,1-1 0,-1 0-1,1 0 1,0 1-1,0-2 1,0 1-1,0 0 1,0 0-1,0-1 1,0 0-1,0 0 1,5 1-1,9 2-67,0-1 0,0-1 0,1 0 0,31-2-1,-31 0 0,21-1-552,1-1 0,-1-2 0,45-10 0,-50 5-2025,65-25 0,33-27-8542</inkml:trace>
  <inkml:trace contextRef="#ctx0" brushRef="#br0" timeOffset="4398">8438 0 13382,'0'0'5947,"17"38"-5200,-15-33-712,17 34 123,-2 1-1,-1 0 0,-3 2 0,-1-1 1,-2 1-1,5 50 0,-3 135 141,-7-93-17,28 170-1,-26-265-514,2 0-1,1 0 0,2-1 0,2 0 1,1-1-1,2-1 0,2 0 0,39 57 0,-57-92 11,0 1-1,0-1 0,0 1 0,0-1 0,0 1 0,1-1 0,-1 0 0,0 0 0,1 1 1,-1-1-1,0 0 0,1 0 0,-1-1 0,1 1 0,0 0 0,-1 0 0,1-1 0,0 1 1,-1-1-1,4 1 0,-4-2 4,0 1-1,0-1 1,1 0 0,-1 0 0,0 0 0,0 0-1,0 0 1,0 0 0,0 0 0,-1 0 0,1 0-1,0-1 1,0 1 0,-1 0 0,1-1-1,-1 1 1,1 0 0,-1-1 0,1 1 0,-1 0-1,0-1 1,0 1 0,0-1 0,0 1 0,0-3-1,4-47-3611</inkml:trace>
  <inkml:trace contextRef="#ctx0" brushRef="#br0" timeOffset="4673.89">8876 922 6355,'0'0'12483,"20"-9"-11875,-9 3-519,-4 2-39,0 0 0,0 1-1,1 0 1,-1 0 0,1 1-1,8-2 1,-13 4-21,0 0-1,0 0 1,-1 0 0,1 0-1,0 0 1,0 0 0,0 1-1,0-1 1,0 1-1,-1 0 1,1 0 0,0 0-1,-1 0 1,1 1 0,-1-1-1,1 1 1,-1-1-1,0 1 1,1 0 0,-1 0-1,0 0 1,0 0 0,0 0-1,1 4 1,8 10 24,-1 1 0,0 1 1,-2 0-1,0 0 1,-1 1-1,-1-1 0,-1 2 1,0-1-1,-1 0 0,-2 1 1,0 0-1,-1 0 0,-1 0 1,-4 38-1,4-55-47,-1 0-1,1-1 1,0 1-1,-1-1 1,0 1-1,1 0 1,-1-1-1,0 0 1,-1 1-1,1-1 1,0 1-1,-1-1 1,1 0-1,-1 0 1,1 0-1,-1 0 1,0 0-1,0 0 1,0-1-1,0 1 1,0-1-1,-1 1 1,1-1-1,0 0 1,-1 0-1,1 0 1,-1 0 0,1 0-1,-4 1 1,5-3-6,0 1 1,1-1-1,-1 0 1,0 1-1,1-1 1,-1 1-1,1-1 1,-1 0-1,1 1 1,-1-1-1,1 0 1,0 0-1,-1 1 1,1-1-1,0 0 1,0 0-1,-1 0 1,1 1-1,0-1 1,0 0-1,0 0 1,0 0-1,0 0 1,0 1-1,0-1 1,0 0-1,1 0 1,-1 0-1,1-1 1,-1-4 2,-1-9-3,1 1-1,0-1 1,1 1-1,1-1 1,0 1-1,1 0 0,0 0 1,1 0-1,11-24 1,-7 23-13,0 1 0,2 0 0,-1 0-1,2 1 1,23-24 0,-29 32 14,0 1 1,0 0-1,0 0 0,1 0 0,-1 1 0,1 0 1,0 0-1,0 0 0,0 1 0,0 0 0,0 0 0,1 0 1,-1 1-1,1 0 0,-1 0 0,1 1 0,-1-1 1,10 2-1,-12 0 18,0 1 0,0-1 0,0 1 0,0 0 0,0 0 0,0 0 0,-1 1 0,1-1 0,-1 1 0,0 0 0,0 0 0,0 0 1,0 0-1,0 1 0,-1-1 0,1 1 0,-1-1 0,4 8 0,3 9-5,0 0 1,8 28-1,-16-43 2,15 46-4,-8-22-377,1 0 1,2 0-1,1-1 1,22 38-1,-32-63-88,0 0 0,0 1 0,0-1 0,1 0 1,0 0-1,-1 0 0,1-1 0,0 1 0,1-1 0,-1 1 0,0-1 0,1 0 1,-1 0-1,1-1 0,4 3 0,20-2-7343</inkml:trace>
  <inkml:trace contextRef="#ctx0" brushRef="#br0" timeOffset="5282.48">9927 1066 10085,'0'0'2603,"6"-21"-530,19-72-176,-22 83-1551,-1 1-1,0-1 0,-1 0 0,0 0 0,-1-14 1,0 11-121,0 12-179,0-1-1,0 0 1,0 0-1,-1 1 1,1-1-1,0 0 1,-1 0 0,1 1-1,-1-1 1,0 1-1,0-1 1,1 0-1,-1 1 1,0-1-1,0 1 1,0 0-1,-1-1 1,1 1-1,0 0 1,0 0-1,-1 0 1,-1-2-1,0 1 8,-1 1 1,0-1-1,1 1 0,-1 0 0,0-1 0,0 2 0,0-1 0,1 0 0,-8 1 0,-1 0 26,1 0 1,0 1-1,-1 1 0,1 0 0,0 0 0,-16 7 0,17-5-51,0 1 0,0 1 0,1 0 0,-1 0 0,2 1 0,-1 0 0,1 0 0,0 1 0,0 0 0,1 0 0,0 1 0,1 0 0,0 0 0,0 1 0,1 0 0,0 0 0,1 0 0,0 0 0,1 1 0,0 0 0,0-1 0,1 1 0,1 0 0,0 0 0,0 0 0,1 1 0,0-1 0,1 0 0,3 13 0,-2-17-23,0-2 0,0 1 0,1 0 0,0 0 0,0-1-1,0 0 1,1 1 0,0-1 0,0 0 0,0-1 0,1 1-1,-1-1 1,1 0 0,0 0 0,0-1 0,1 1-1,-1-1 1,1 0 0,8 3 0,-6-2 2,0-1 0,0 0 0,1-1 0,0 1 0,-1-2 0,1 1 0,0-1 0,0 0 0,0-1 0,0 0 0,0-1 0,0 0 0,11-2 0,-16 1-1,1 0 0,-1 0 0,0 0 0,0-1 0,0 1 0,-1-1 0,1 0 0,-1 0 0,1 0 0,-1-1 0,0 1 0,0-1 0,-1 1 0,1-1 0,-1 0 0,0 0 0,0 0 0,0-1 0,0 1 0,-1 0 0,2-8 0,2-8 21,-2 1 0,0-1 0,0-32 0,0-62-24,-6-1 0,-4 1-1,-24-120 1,29 228-8,-3-16-21,5 22 26,0 0-1,0-1 0,0 1 0,0-1 0,0 1 1,0 0-1,0-1 0,-1 1 0,1 0 0,0-1 1,0 1-1,0-1 0,-1 1 0,1 0 0,0 0 1,-1-1-1,1 1 0,0 0 0,0-1 0,-1 1 0,1 0 1,-1 0-1,1 0 0,0-1 0,-1 1 0,1 0 1,0 0-1,-1 0 0,1 0 0,-1 0 0,1 0 1,-1 0-1,1 0 0,-1 0 0,1 0 0,-1 0 0,1 0 1,-1 1-1,1-1 0,-1 0 0,1 1 0,0-1 0,-1 0 0,1 1 0,0-1 0,-1 1 1,1-1-1,0 0 0,-1 1 0,1-1 0,0 1 0,0-1 0,0 1 0,-1-1 0,1 1 1,0-1-1,0 1 0,0-1 0,0 1 0,0-1 0,0 2 0,-4 30-13,2 0-1,3 56 1,0-20 23,0-27 19,2 0 1,1-1 0,2 1-1,2-1 1,24 73 0,-23-88-46,1-1 1,1 0 0,1-1 0,2 0 0,0 0 0,1-2 0,1 0 0,1-1-1,1 0 1,24 20 0,-33-33-46,0 0 0,0-1 0,0 0 0,1 0 0,15 5 0,-23-10 43,0 0 1,1 0 0,-1 0-1,1 0 1,-1 0-1,1-1 1,0 0 0,-1 1-1,1-1 1,0 0 0,-1 0-1,1 0 1,-1-1 0,1 1-1,0-1 1,-1 1 0,1-1-1,-1 0 1,1 0 0,-1 0-1,0 0 1,1 0 0,-1-1-1,0 1 1,0-1-1,0 0 1,0 1 0,0-1-1,2-2 1,3-7-47,0 0-1,-1-1 1,0 0-1,-1 0 1,0 0-1,-1-1 1,2-12-1,17-97-312,-20 107 325,3-39-200,2-7 1332,-6 58-757,-1 9-38,2 36 55,2 12-573,3-1 0,2 0-1,25 78 1,-22-87-2030</inkml:trace>
  <inkml:trace contextRef="#ctx0" brushRef="#br0" timeOffset="5421.92">10333 583 13862,'0'0'4658,"72"94"-9828,-32-54-2017</inkml:trace>
  <inkml:trace contextRef="#ctx0" brushRef="#br0" timeOffset="6704.96">11023 857 15207,'0'0'4378,"-29"0"-3711,-6 0-502,-51 6 1,80-4-141,1-1 0,-1 1 1,1-1-1,-1 2 0,1-1 1,0 0-1,0 1 1,0 0-1,0 0 0,0 1 1,1 0-1,-1-1 0,1 1 1,0 1-1,0-1 0,1 0 1,-1 1-1,1 0 0,-4 8 1,5-10-16,-2 3-2,1 1 0,0-1 0,0 1 0,0-1 0,1 1 0,0 0 0,1 0 0,-1 0 0,1 0 0,1 0 0,-1 10 0,1-12-1,1 0-1,-1 0 0,1 0 0,0 0 0,0 0 0,1 0 0,-1 0 0,1-1 1,0 1-1,0 0 0,1-1 0,-1 0 0,1 0 0,0 1 0,1-2 0,3 5 0,6 3-7,0-1-1,1 0 0,0-1 0,1-1 0,0 0 0,0-1 0,0-1 0,1-1 0,0 0 0,0 0 0,24 2 0,18 0-403,109-1 0,-152-6 307,3 0 23,-1-1-1,1 0 0,-1-1 0,0 0 1,1-2-1,26-9 0,-39 11 62,1 0 0,-1-1 0,0 0-1,1 0 1,-1 0 0,-1-1 0,1 1 0,0-1-1,-1 0 1,0-1 0,0 1 0,0-1 0,-1 0 0,1 0-1,-1 0 1,0 0 0,-1 0 0,1-1 0,-1 1-1,0-1 1,-1 0 0,3-11 0,-3 14 14,1-13 32,0 1-1,0-27 0,-2 38-22,0 1 0,-1-1 1,1 0-1,-1 0 1,0 1-1,0-1 1,-2-4-1,2 7-6,1 0 1,-1-1-1,0 1 0,0 0 0,1 0 1,-1 0-1,0 0 0,0 0 0,0 0 1,0 0-1,0 1 0,0-1 0,0 0 1,-1 0-1,1 1 0,0-1 0,0 1 1,-1-1-1,1 1 0,-2-1 0,-4 1 20,0-1-1,0 1 1,-1 0 0,1 1-1,0-1 1,0 1-1,0 1 1,0 0-1,0 0 1,0 0-1,0 1 1,1 0-1,-1 0 1,1 0-1,0 1 1,0 0-1,0 0 1,0 1 0,1 0-1,0 0 1,0 0-1,0 0 1,0 1-1,1 0 1,0 0-1,0 0 1,1 0-1,0 1 1,0-1-1,0 1 1,1 0 0,0 0-1,0 0 1,1 0-1,0 0 1,0 0-1,0 9 1,2-14-19,-1-1 1,0 1-1,0 0 1,0 0-1,1 0 1,-1-1 0,1 1-1,-1 0 1,1-1-1,0 1 1,0 0-1,0-1 1,0 1-1,0-1 1,0 0-1,0 1 1,0-1 0,1 0-1,-1 1 1,0-1-1,1 0 1,-1 0-1,1 0 1,-1 0-1,1-1 1,-1 1-1,1 0 1,0-1 0,0 1-1,-1-1 1,1 1-1,3-1 1,7 2 10,0-1 1,0-1 0,0 0 0,12-1-1,1 0-8,-16 1 4,0-1 0,0 0 1,0 0-1,0-1 0,-1 0 1,1 0-1,0-1 1,-1 0-1,11-6 0,-4 1 6,-1-2-1,0 0 0,23-21 0,-35 30-24,0 0 0,-1 0 0,1 0 0,0 0 0,0 0 0,0 0 0,0 1 0,0-1 0,0 1 0,0-1 0,0 1 0,0 0 0,0 0 0,0 0 0,0 0 1,0 0-1,4 1 0,36 10 59,-29-7-63,12 2 6,0-2 1,1-1-1,-1 0 0,1-2 0,32-3 1,-56 2 16,1 0 0,-1 0 0,1-1 1,-1 1-1,1-1 0,-1 0 0,1 1 1,-1-1-1,1 0 0,-1 0 1,0-1-1,0 1 0,1 0 0,-1-1 1,0 1-1,0-1 0,0 0 0,1-2 1,0 1 4,-1-1 0,1 0 0,-1 0 0,0 0 0,-1 0 1,1 0-1,-1 0 0,1 0 0,0-9 0,0-6 66,-1-1-1,-1 1 1,-4-37 0,3 51-59,-15-118 67,-3-35 210,16 71-119,0 77 215,-1 17-236,-2 18-132,0 55 80,6 94 0,1-117-115,9 129 22,1 16-463,-11-201 443,0 0 0,0-1-1,0 1 1,0-1 0,-1 1 0,1 0-1,0-1 1,0 1 0,0-1-1,-1 1 1,1 0 0,0-1 0,-1 1-1,1-1 1,0 1 0,-1-1-1,1 1 1,-1-1 0,1 0 0,0 1-1,-1-1 1,1 1 0,-1-1-1,0 0 1,1 1 0,-1-1-1,1 0 1,-1 0 0,1 1 0,-1-1-1,0 0 1,1 0 0,-1 0-1,0 0 1,1 0 0,-1 0 0,1 0-1,-1 0 1,0 0 0,1 0-1,-1 0 1,1 0 0,-1 0 0,0-1-1,1 1 1,-1 0 0,1 0-1,-1-1 1,1 1 0,-1 0-1,0-1 1,1 1 0,0-1 0,-1 1-1,1-1 1,-1 1 0,1 0-1,-1-2 1,-3-2-7,-1-1-1,1-1 1,1 1 0,-1 0-1,1-1 1,0 0 0,0 1-1,0-1 1,1 0-1,0-1 1,1 1 0,-3-11-1,0-7-23,1 0 0,1-25 0,1 30 14,0 8-4,1 0 0,0 0 1,3-16-1,-2 24 22,-1 0 0,1 0 0,0-1 0,0 1 0,1 0 0,-1 0 1,1 0-1,0 0 0,-1 1 0,1-1 0,0 0 0,1 1 1,-1-1-1,0 1 0,4-3 0,3-1 1,-1 1 1,1 0-1,0 1 0,0 0 0,1 0 1,-1 1-1,1 0 0,-1 0 1,15-1-1,12 0-22,47 1 0,-38 2 9,92 1 41,24-2 35,-153 2-55,0-1 1,0 0-1,-1 0 1,1-1-1,10-3 1,-17 5-6,0-1 1,1 1-1,-1-1 1,0 1-1,0-1 1,0 0-1,0 1 1,0-1 0,0 0-1,0 0 1,0 0-1,-1 0 1,1 0-1,0 0 1,0 0-1,-1 0 1,1 0 0,-1 0-1,1 0 1,-1 0-1,1 0 1,-1-1-1,0 1 1,1 0 0,-1 0-1,0 0 1,0-1-1,0 1 1,0 0-1,0 0 1,0-1-1,0 1 1,0 0 0,-1 0-1,1-1 1,-1 1-1,1 0 1,0 0-1,-1 0 1,0 0-1,0-2 1,-1 0 6,-1 0 1,1 0-1,-1 0 0,1 0 1,-1 0-1,0 1 0,0-1 0,0 1 1,0 0-1,-1 0 0,1 0 1,-1 0-1,1 1 0,-1-1 1,1 1-1,-1 0 0,0 0 1,-4 0-1,-8-2-2,1 0 0,-1 2 1,-16 0-1,25 1-1,1 0-1,-1 0 1,0 1-1,1 0 1,-1 0-1,1 1 1,-1 0 0,1 0-1,0 0 1,0 1-1,0 0 1,0 0-1,0 0 1,1 1-1,0 0 1,-1 0 0,1 1-1,1-1 1,-1 1-1,1 0 1,-1 0-1,2 1 1,-1-1-1,0 1 1,1 0 0,0 0-1,1 0 1,-1 0-1,1 0 1,0 1-1,1-1 1,-1 0-1,1 1 1,1 0 0,-1 10-1,1-14-3,-1 0 0,1 0 1,0 0-1,0 0 0,0 0 0,1 0 0,-1 0 0,1 0 0,-1 0 1,1 0-1,0-1 0,0 1 0,0 0 0,1 0 0,-1-1 0,1 1 1,-1-1-1,1 1 0,0-1 0,0 0 0,0 0 0,0 0 0,0 0 1,1 0-1,-1 0 0,1 0 0,-1-1 0,1 1 0,-1-1 0,1 0 0,0 0 1,0 0-1,0 0 0,-1 0 0,1-1 0,0 1 0,5-1 0,6 3 10,-1-1-1,1-1 1,-1 0-1,1-1 1,0 0-1,-1-1 0,26-5 1,-32 4-5,0 0-1,0-1 1,0 1 0,0-1-1,-1-1 1,1 1 0,-1-1-1,0 0 1,0-1 0,0 1-1,0-1 1,-1 0 0,0-1-1,0 1 1,-1-1 0,5-7-1,32-62 67,-34 58-80,2 0-1,0 0 1,1 1 0,0 1-1,2-1 1,22-23 0,-32 37 18,0 0 0,0 1 0,1-1 1,-1 0-1,0 1 0,1-1 1,0 1-1,-1 0 0,1 0 1,0 0-1,0 0 0,-1 0 1,1 0-1,0 1 0,0 0 1,0-1-1,0 1 0,0 0 1,3 1-1,-1 0 10,-1 0-1,1 1 1,-1-1 0,1 1 0,-1 0 0,0 1-1,0-1 1,0 1 0,0-1 0,-1 1-1,5 4 1,7 9 61,-1 0 0,0 1 0,-1 1 0,11 21 0,-19-31-56,2 4 14,0-1 0,-1 1 0,0 1 1,-1-1-1,-1 1 0,0-1 0,0 1 0,-1 1 1,-1-1-1,0 0 0,-1 27 0,-1-38-41,0 0-1,0 0 1,-1 0-1,1 0 1,0 0-1,-1 0 0,0 0 1,1 0-1,-1 0 1,0 0-1,0-1 0,0 1 1,0 0-1,0-1 1,-1 1-1,1-1 0,0 1 1,-1-1-1,1 1 1,-1-1-1,1 0 0,-1 0 1,0 0-1,0 0 1,1 0-1,-4 1 1,-1 0-7,1-1 0,-1 0 0,0 0 1,1 0-1,-1 0 0,0-1 1,1 0-1,-8-1 0,11 0 12,0 1 0,0-1 0,0 0 0,0 1-1,0-1 1,0 0 0,1 0 0,-1 0-1,0 0 1,1-1 0,-1 1 0,0 0 0,1-1-1,0 1 1,-1-1 0,1 1 0,0-1 0,0 0-1,0 0 1,0 1 0,0-1 0,0 0-1,0 0 1,1 0 0,-1 0 0,1 0 0,-1 0-1,1 0 1,0 0 0,0-4 0,-1-8 4,0 0 0,1 0 0,3-18 1,-3 31-8,2-10-4,0-1 0,1 1-1,1 1 1,0-1 0,0 0-1,1 1 1,0 0 0,0 0 0,2 0-1,-1 1 1,1 0 0,0 0-1,1 1 1,0 0 0,15-12-1,-11 10-6,1 1 0,0 0 0,0 1-1,1 0 1,0 1 0,1 1 0,-1 0-1,1 1 1,0 1 0,1 0 0,18-2-1,117-4-4928,-97 1-1486</inkml:trace>
  <inkml:trace contextRef="#ctx0" brushRef="#br0" timeOffset="6963.89">13247 268 15319,'0'0'6067,"15"13"-5304,-15-13-761,24 22 181,-1 1 1,-1 2 0,31 44-1,6 30 112,-5 3 1,76 203-1,-117-271-307,12 62 1,-22-81-5,-1 1 1,0 0 0,-1-1-1,-1 1 1,0 0-1,-5 23 1,4-32-18,-1 0 0,-1-1 1,1 1-1,-1-1 0,0 1 0,0-1 0,-1 0 0,0 0 0,0-1 1,-1 1-1,1-1 0,-1 0 0,0 0 0,0 0 0,-1-1 0,0 0 1,1 0-1,-1 0 0,-1-1 0,-10 5 0,1-2-301,0 0 0,0-1 0,-1-1 0,1-1 0,-1 0 1,0-1-1,-23 0 0,40-2 334,-5 0-408,0 0 1,1 0-1,-1 0 1,0-1-1,1 0 1,-8-2 0,9 2-244,0-1 1,0 0-1,0 0 1,1 0-1,-1 0 1,1 0-1,-1-1 1,-1-2-1,3 4 524</inkml:trace>
  <inkml:trace contextRef="#ctx0" brushRef="#br0" timeOffset="7491.9">14311 922 13110,'0'0'7539,"34"-1"-6776,405-34-178,-364 26-559,-12 3-36,0-3 0,-1-3 0,81-26 0,-115 24-23,-23 4-65,-6 9 85,1 0 0,0 0 0,-1 1 0,1-1 1,-1 0-1,1 1 0,-1-1 0,1 1 0,-1-1 0,0 0 0,1 1 0,-1-1 1,0 1-1,1 0 0,-1-1 0,0 1 0,0 0 0,-1-1 0,-29-10-337,-1 1-1,-47-8 1,40 10 143,-60-20 1,80 21 167,1 0 0,0-2 1,0 0-1,0-2 0,2 1 1,-20-17-1,30 22 42,0-1-1,1 1 1,-1-1-1,1-1 0,0 1 1,1-1-1,0 0 1,0 0-1,0 0 1,1 0-1,0-1 0,0 1 1,1-1-1,0 0 1,0 0-1,1 1 1,0-1-1,0-10 0,1 17 7,1-1 0,-1 1 0,0-1 0,0 0-1,1 1 1,-1-1 0,1 1 0,-1-1-1,1 1 1,0-1 0,0 1 0,-1-1-1,1 1 1,0 0 0,0-1 0,1 1 0,-1 0-1,0 0 1,0 0 0,0 0 0,1 0-1,-1 0 1,1 0 0,-1 0 0,0 0 0,1 1-1,0-1 1,-1 1 0,1-1 0,-1 1-1,1 0 1,1-1 0,9-1 31,-1 1-1,1 1 1,20 0 0,-12 1-30,-5 0 28,0 0 0,-1 2 0,1 0 0,0 0-1,-1 1 1,0 1 0,0 0 0,0 1 0,20 13-1,7 6 216,62 51-1,-79-58-151,-1 2 1,-1 1-1,-1 1 0,36 48 0,-49-58-85,0 0-1,-1 1 1,0 0 0,-2 1-1,1-1 1,-1 1 0,-1 0 0,-1 0-1,0 1 1,0-1 0,-2 1-1,1 21 1,-3-28-8,0-1 0,-1 1 0,1 0 0,-2-1 0,1 0 1,-1 1-1,0-1 0,0 0 0,-1 0 0,0-1 0,0 1 0,-1-1 0,0 0 0,-9 9 0,4-5-372,0-1 0,0 0-1,-1-1 1,0 0 0,0-1-1,-1 0 1,-21 8 0,-7-3-4823</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6:17.469"/>
    </inkml:context>
    <inkml:brush xml:id="br0">
      <inkml:brushProperty name="width" value="0.1" units="cm"/>
      <inkml:brushProperty name="height" value="0.1" units="cm"/>
      <inkml:brushProperty name="color" value="#E71224"/>
    </inkml:brush>
  </inkml:definitions>
  <inkml:trace contextRef="#ctx0" brushRef="#br0">1 252 11445,'0'0'2719,"0"29"-1609,0-13-901,0 33 600,1 0 1,15 81 0,40 103 1196,-27-122-1780,20 151-1,-48-228-278,-1-24 137,0-17 416,0-65-18,-2 3-417,3 0 1,16-103-1,5 75-121,5 0 0,4 2 0,3 2 0,93-175 0,-115 246 18,0 1 0,2 0 0,26-32 0,-39 52 37,0-1 0,0 1 1,1-1-1,-1 1 1,1 0-1,-1-1 0,1 1 1,-1 0-1,1 0 1,0 0-1,0 0 0,-1 0 1,1 1-1,0-1 1,0 0-1,3 0 0,-4 1 0,0 1 1,0-1-1,0 0 0,0 1 0,0-1 0,-1 0 0,1 1 0,0-1 0,0 1 0,0-1 1,-1 1-1,1-1 0,0 1 0,-1 0 0,1-1 0,0 1 0,-1 0 0,1 0 0,-1-1 1,1 1-1,-1 0 0,0 0 0,1 0 0,-1 1 0,3 7-5,-1 1 1,0 0-1,0-1 0,-1 20 0,-1-29 6,2 27-15,-2 0 0,-1-1 0,-7 45 0,4-57 10,0 1 0,0-1 0,-1 0 1,-1 0-1,0 0 0,-1-1 0,0 0 0,-11 14 0,0-5-32,0-1-1,-1-1 1,-1-1-1,-1 0 1,0-2-1,-44 28 0,29-25-2,-1 0 0,0-3-1,-76 25 1,112-42 39,0 1 0,0-1-1,1 0 1,-1 0 0,0 1 0,0-1 0,0 0-1,0 0 1,1 0 0,-1 0 0,0 0 0,0 0-1,0 0 1,0 0 0,1 0 0,-1-1 0,0 1-1,0 0 1,-1-1 0,2 1 0,0-1 0,-1 1 1,1-1-1,0 1 0,0-1 0,0 0 0,0 1 1,-1-1-1,1 1 0,0-1 0,0 1 0,0-1 0,0 0 1,0 1-1,0-1 0,1 1 0,-1-1 0,0 1 0,0-1 1,0 0-1,0 1 0,1-1 0,-1 1 0,0-1 1,1 0-1,3-7 0,1 1 1,-1-1 0,1 1-1,1 0 1,-1 0 0,1 1-1,1 0 1,-1 0-1,1 0 1,0 1 0,0 0-1,8-4 1,-5 3-11,-1 2-1,1-1 1,0 1 0,0 0 0,1 1-1,-1 1 1,1-1 0,-1 2 0,20-2-1,-25 3 18,1 1 0,-1 0 0,1 0-1,-1 0 1,1 0 0,-1 1 0,0 0 0,0 0-1,0 1 1,0-1 0,0 1 0,0 0-1,-1 0 1,1 1 0,-1 0 0,7 7 0,4 6 97,-1 1 1,23 37-1,-21-29-79,61 105 203,-52-85-302,2 0 0,3-1 0,64 76 1,-84-111-206,1 0 1,0-1 0,16 11-1,-24-18-102,0 0 1,0 0-1,1 0 0,-1 0 0,1-1 0,0 1 0,-1-1 0,1 0 1,0 0-1,0 0 0,-1-1 0,1 0 0,0 1 0,0-1 0,0-1 1,7 0-1,-10 1 163,0-1 1,0 1-1,1 0 1,-1-1-1,-1 1 1,1-1-1,0 0 1,0 1-1,0-1 1,0 0-1,0 1 1,0-1-1,-1 0 1,1 0-1,0 0 1,-1 0-1,1 1 1,0-1-1,0-2 1,6-33-7340</inkml:trace>
  <inkml:trace contextRef="#ctx0" brushRef="#br0" timeOffset="759.92">840 767 8836,'0'0'7035,"13"0"-5909,150 4 365,-161-4-1490,0 0 0,0 0-1,0 0 1,0-1 0,0 1-1,0 0 1,0-1 0,0 0-1,0 0 1,0 0 0,0 1-1,0-2 1,0 1 0,-1 0-1,1 0 1,0 0 0,-1-1-1,1 1 1,-1-1 0,1 0-1,-1 1 1,0-1 0,0 0-1,0 0 1,0 1 0,0-1-1,0 0 1,0 0 0,-1 0-1,1 0 1,-1 0 0,1-3-1,1-7 9,-1 0-1,0 0 0,-1-1 0,-2-16 0,2 20-9,-1 4-2,1 0 1,-1 0-1,0 0 1,0 0-1,-1 0 1,1 0-1,-1 0 1,0 0-1,-1 1 1,1-1-1,-1 1 1,0-1-1,0 1 1,0 0-1,-1 0 1,1 0-1,-1 1 1,0-1-1,0 1 1,-6-4-1,7 5 11,-1 0 0,0 1 0,0-1 0,0 1 0,0-1-1,-1 1 1,1 1 0,0-1 0,0 0 0,-1 1 0,1 0 0,0 0 0,0 0-1,-1 1 1,1 0 0,0-1 0,0 1 0,-1 1 0,1-1 0,0 0 0,0 1-1,1 0 1,-1 0 0,0 0 0,-4 4 0,3-2 10,-1 1-1,1 0 1,0 1 0,1-1 0,-1 1 0,1 0-1,0 0 1,0 0 0,1 0 0,0 1 0,-5 13-1,7-16-10,-1 0-1,1 0 1,0 0-1,0 0 1,1 0-1,-1 0 1,1 0-1,0 0 1,0 1-1,0-1 1,1 0-1,0 0 1,-1 0-1,1 0 1,1 0-1,-1 0 1,0 0-1,1 0 1,0 0-1,0-1 1,0 1-1,5 5 1,0-3 5,0 0 0,1 0 0,0-1 0,0 0 0,0-1 0,1 0 0,-1 0 0,1 0 0,0-1 0,1-1 0,8 3 0,13 1 36,1-2 0,31 1 0,-35-3-66,2 0-107,0-1 0,47-5-1,-69 3 102,0 0-1,0-1 0,-1 1 1,1-2-1,0 1 0,-1-1 1,0 0-1,0-1 1,0 0-1,0 0 0,0 0 1,-1-1-1,1 0 0,8-10 1,-5 2-13,0-1 1,-1 0-1,0 0 1,-2-1 0,1 0-1,6-22 1,-3 2 114,13-63 0,-20 55 853,-4 40-245,0 26 205,-8 83-419,0 14 305,7 15-76,32 244 1,-5-243-1060,53 156 1,-89-352-854,-26-42 63,-17-63-863,41 106 1086,3-1 0,-2-70 0,9-119-1687,3 188 2388,0 15-24,7-55 1,-5 83 371,1 0 1,0 0 0,2 0 0,0 1 0,15-30 0,-20 44-21,1 0 1,-1 0 0,1 0-1,0 0 1,0 0 0,1 0-1,-1 1 1,1-1 0,-1 1-1,1 0 1,0 0 0,-1 0-1,1 0 1,0 0-1,1 0 1,-1 1 0,0 0-1,0-1 1,1 1 0,-1 1-1,0-1 1,1 0 0,-1 1-1,1-1 1,4 1 0,-3 1-20,-1 0 0,1-1 1,0 2-1,-1-1 1,1 0-1,0 1 0,-1 0 1,0 0-1,1 1 1,-1-1-1,0 1 0,0 0 1,-1 0-1,1 0 0,0 0 1,-1 1-1,3 3 1,3 5 89,0 1 0,-1 0 1,-1 0-1,0 1 1,-1-1-1,0 2 0,-1-1 1,5 27-1,-6-19-96,-1 0 1,-1 1-1,-1 0 0,-1-1 1,-3 30-1,1-45-71,1 0 0,-1 0 0,0 0 1,-1 0-1,0 0 0,0-1 0,0 1 0,-1-1 0,0 0 0,0 0 1,-1 0-1,1-1 0,-1 1 0,-1-1 0,1 0 0,-12 8 0,9-8-8,0 1-1,-1-1 0,1-1 0,-1 0 0,0 0 0,-1 0 0,1-1 0,0-1 1,-1 1-1,0-2 0,-19 2 0,25-3-123,-2 0-264,9-9-1781,20-20-3634,28-12-4802</inkml:trace>
  <inkml:trace contextRef="#ctx0" brushRef="#br0" timeOffset="1925.11">2158 593 11045,'0'0'6592,"-24"5"-5524,-4 0-848,-46 15 0,67-17-181,1 0-1,-1 1 1,1 0 0,0 0 0,0 1 0,1 0-1,-1 0 1,1 0 0,0 1 0,0-1 0,1 1-1,0 0 1,0 0 0,0 1 0,1 0 0,0-1-1,0 1 1,1 0 0,-1 0 0,2 0 0,-2 9-1,2-11-25,0-1-1,0 1 1,0 0-1,1-1 1,0 1-1,0 0 1,0-1-1,0 1 1,1 0-1,0-1 1,0 1-1,0-1 1,1 1-1,-1-1 1,1 0-1,0 1 1,0-1-1,1 0 1,-1 0-1,5 4 1,-3-3 0,1-1 0,1 0 0,-1-1 0,1 1 0,-1-1-1,1 0 1,0-1 0,0 1 0,0-1 0,0 0 0,1-1 0,-1 1 0,0-1 0,9 0 0,5 2 0,0-2 1,0 0-1,0-1 1,29-4-1,-45 3-8,1 1 0,-1-1 0,1 0 0,-1-1 0,0 1-1,1-1 1,-1 1 0,0-1 0,0-1 0,0 1 0,0 0 0,-1-1 0,1 0 0,-1 0 0,0 0-1,1 0 1,-1-1 0,-1 1 0,1-1 0,0 0 0,-1 0 0,0 0 0,0 0 0,0 0 0,2-7-1,-1 0-1,-1 1 0,0-1 0,-1 0-1,0 1 1,-1-1 0,0 0 0,-1 0-1,0 0 1,0 1 0,-1-1 0,-6-18-1,6 23-2,-1 1-1,1 0 1,-1-1-1,0 1 1,0 0-1,0 1 0,-1-1 1,0 1-1,0-1 1,0 1-1,0 0 0,-1 0 1,1 1-1,-1-1 1,0 1-1,0 0 0,0 1 1,-1-1-1,1 1 1,0 0-1,-1 0 0,0 1 1,-6-2-1,2 1 7,0 1 0,0 0 0,0 0-1,1 1 1,-1 1 0,0-1 0,0 1 0,-13 4 0,20-4-128,0 0 0,0 0 0,1 0 0,-1 1 0,0-1 0,1 1 0,-1 0 0,1-1 0,-1 1 0,1 0 0,0 1 0,0-1 0,0 0 0,0 1 0,0-1 0,1 1 0,-1-1 0,1 1 0,-1 0 0,1 0 0,0 0 0,0 0 0,1 0 0,-1 0 0,0 0 0,1 0 0,0 0 0,0 0 0,0 5 0,0-6-74,0 0-1,0 0 0,0 0 1,1 0-1,-1-1 1,0 1-1,1 0 0,-1 0 1,1-1-1,0 1 1,0 0-1,0-1 0,-1 1 1,1-1-1,1 1 1,-1-1-1,0 1 0,0-1 1,1 0-1,-1 0 1,0 0-1,1 1 0,-1-1 1,1 0-1,-1-1 1,1 1-1,0 0 0,-1 0 1,1-1-1,0 1 1,0-1-1,2 1 0,7 0-97,0 1 0,0-2 0,1 0 0,14-1 0,0 0-109,-13 0 405,-1 1 1,1-2 0,-1 0-1,1 0 1,-1-1-1,0 0 1,0-1-1,0-1 1,0 0-1,12-8 1,-6 2 809,-1-1 1,0 0 0,-1-2-1,-1 0 1,19-21 0,-26 25-445,-2 2 379,0 1 0,1 1 1,-1-1-1,13-8 0,-18 14-653,0 0 0,1 0 0,-1 1 1,1-1-1,-1 0 0,1 0 0,-1 1 0,1-1 0,-1 1 0,1-1 1,0 1-1,-1 0 0,1 0 0,0 0 0,-1 0 0,1 0 0,0 0 1,-1 0-1,1 0 0,-1 1 0,1-1 0,0 0 0,-1 1 1,1 0-1,-1-1 0,1 1 0,-1 0 0,1 0 0,-1 0 0,0 0 1,1 0-1,0 1 0,22 26 78,-1 1-1,-1 0 1,-2 2-1,-1 1 1,21 48 0,-32-65-164,0 0 1,-1 1 0,-1 1 0,-1-1-1,0 1 1,-1 0 0,-1 0 0,0 0-1,-2 0 1,0 21 0,-1-38-7,0 0 1,0 0 0,0 0 0,0 1-1,0-1 1,0 0 0,0 0-1,0 0 1,-1 0 0,1 0 0,0 0-1,0 0 1,0 0 0,0 0-1,0 0 1,0 0 0,-1 0-1,1 1 1,0-1 0,0 0 0,0 0-1,0 0 1,0 0 0,-1 0-1,1 0 1,0 0 0,0 0 0,0-1-1,0 1 1,0 0 0,0 0-1,-1 0 1,1 0 0,0 0 0,0 0-1,0 0 1,0 0 0,0 0-1,0 0 1,-1 0 0,1 0-1,0 0 1,0-1 0,0 1 0,0 0-1,0 0 1,0 0 0,0 0-1,0 0 1,0 0 0,0-1 0,0 1-1,0 0 1,0 0 0,0 0-1,0 0 1,-1 0 0,1 0 0,0-1-1,0 1 1,0 0 0,1 0-1,-1 0 1,-4-13-12,1 0 0,0 1-1,1-1 1,1 0 0,0 0 0,1 0 0,0 0-1,1 0 1,1 0 0,2-14 0,-1 17-53,1 0 0,0 0 1,1 1-1,-1-1 1,2 1-1,-1 0 0,1 1 1,1-1-1,0 1 0,0 0 1,0 1-1,9-7 0,18-14-1035,59-36 0,-62 44-32,-7 4-596,0-1 1,-1-1-1,22-22 0,-37 31 1296,0 0 1,-1 0-1,0 0 0,-1-1 0,0 0 0,-1 0 0,0-1 1,0 1-1,-1-1 0,5-20 0,-1-11 2374,4-73 0,-9 8 6848,-5 193-6563,0-48-2018,1 0 0,2 0 1,9 58-1,9-22 152,52 131 0,6 20-433,-73-208-260,-1 0 0,-1 0-1,0 0 1,-1 25 0,-1-41 261,0-1 0,0 1 0,0-1 0,0 0 0,0 1 0,-1-1 0,1 1 0,0-1 0,0 0 0,0 1 0,0-1 0,0 0 0,0 1 0,-1-1 0,1 0 0,0 1 0,0-1 0,-1 0 0,1 1 0,0-1 0,0 0 0,-1 1 0,1-1 0,0 0 0,-1 0 0,1 0 0,0 1 0,-1-1 0,1 0 0,-1 0-1,1 0 1,0 0 0,-1 0 0,1 0 0,-1 0 0,1 1 0,0-1 0,-1 0 0,1 0 0,-1-1 0,1 1 0,0 0 0,-1 0 0,1 0 0,-1 0 0,1 0 0,0 0 0,-1 0 0,1-1 0,0 1 0,-1 0 0,1 0 0,0-1 0,-1 1 0,-22-15-2060,7-2 709,1-1 0,1 0 1,1-1-1,0 0 0,1-1 1,-10-24-1,11 20 598,1-1 1,-11-43-1,19 59 1728,0 0-1,1-1 1,0 1-1,0-13 0,1 19-595,0 1 1,0-1-1,0 1 0,1-1 0,0 1 0,-1-1 0,1 1 1,0-1-1,0 1 0,0 0 0,0-1 0,1 1 0,-1 0 1,1 0-1,-1 0 0,1 0 0,0 0 0,0 0 0,0 1 1,2-3-1,23-10 169,0 0 1,0 2 0,1 1-1,46-12 1,-17 5-112,-41 13-254,8-2 95,-1-2-1,0 0 1,0-1 0,22-15 0,-39 22-126,-1-1 0,0 0 0,0 0 0,0 0 0,0-1-1,-1 1 1,0-1 0,0 0 0,0-1 0,-1 1 0,1-1 0,-1 1 0,0-1 0,-1 0 0,0 0 0,0 0 0,0 0-1,0-1 1,-1 1 0,1-12 0,-2 16-46,0-1 1,1 0-1,-1 1 0,0-1 0,0 0 0,-1 1 0,1-1 0,0 0 0,-1 1 1,0-1-1,-1-4 0,0 6-28,1 0 0,-1 0 0,1 0 1,-1 0-1,1 1 0,-1-1 0,1 0 0,-1 1 0,0-1 1,1 1-1,-1 0 0,0-1 0,0 1 0,1 0 1,-1 0-1,0 0 0,0 0 0,-1 1 0,2-1-8,0 0 0,0 0-1,0 0 1,0 1 0,0-1-1,0 0 1,0 1 0,0-1 0,0 0-1,0 1 1,0-1 0,0 1-1,1-1 1,-1 1 0,0 0 0,0-1-1,1 1 1,-1 0 0,0 0-1,1-1 1,-1 1 0,0 2 0,-1 0 9,1 0-1,0 0 1,-1 0 0,1 0 0,1 0 0,-1 1 0,0 4 0,0-2 2,1-1 1,0 1-1,0 0 1,0-1-1,1 1 1,0 0-1,0-1 1,0 1-1,5 9 1,1-4 7,1-1 1,1 0-1,0-1 1,0 1-1,1-2 1,0 1-1,1-1 1,14 8-1,23 19 95,-26-16 2,0 1-1,-2 1 0,0 1 1,30 44-1,-42-54-83,-1 0 0,0 0 0,0 1 0,-2 0 0,1 0 1,-2 1-1,0-1 0,0 1 0,-1 0 0,-1 0 0,0 0 0,-1 16 0,-1-27-32,-1-1-1,0 1 1,1-1 0,-1 1-1,0-1 1,0 1 0,0-1 0,-1 0-1,1 0 1,-1 0 0,1 0-1,-1 0 1,1 0 0,-1 0-1,0 0 1,0 0 0,0-1-1,0 1 1,0-1 0,-1 0 0,1 1-1,0-1 1,-1 0 0,1 0-1,0-1 1,-1 1 0,-4 0-1,-7 3-36,-1-2 0,0 1 0,-22-1 0,-93-3-3103,56-7-1443</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6:21.225"/>
    </inkml:context>
    <inkml:brush xml:id="br0">
      <inkml:brushProperty name="width" value="0.1" units="cm"/>
      <inkml:brushProperty name="height" value="0.1" units="cm"/>
      <inkml:brushProperty name="color" value="#E71224"/>
    </inkml:brush>
  </inkml:definitions>
  <inkml:trace contextRef="#ctx0" brushRef="#br0">59 1116 5987,'0'0'6389,"-9"-17"-5298,-28-57 33,35 71-994,0 0-1,0-1 1,1 1 0,0-1 0,0 0 0,0 1 0,0-1-1,0 0 1,1 1 0,0-1 0,-1 0 0,1 0 0,1 1-1,0-6 1,0-7 348,0 11-422,0 0 0,0 1 0,0-1 0,0 1 0,1-1 0,-1 1 0,1 0 0,0 0 0,1 0 0,-1 0 0,1 0 0,-1 0 0,1 0 0,1 1 0,-1-1 0,0 1 0,7-4 0,8-8-28,2 1 1,25-13-1,-38 23-3,86-46 150,177-69 0,114-8-24,478-84-2,21 67-44,1340-17 100,-854 164-178,-3 71 95,326 134 213,-34 148 184,-1120-193-457,-74 6 31,-69 0-40,-69-8-39,-172-77 0,-4 7 0,-4 7 1,-4 6-1,155 148 1,-60-9-36,-87-87 103,-140-145-78,1-1 0,1 0 0,0 0-1,0-1 1,1-1 0,0 0 0,1 0 0,0-2 0,0 0 0,0 0-1,1-1 1,-1-1 0,1 0 0,0-1 0,0-1 0,1-1 0,28 0-1,14-1 8,-57 0 82,0 0-122,-1-1-34,1 0-1,0 0 1,0 0 0,-1 0-1,1-1 1,-1 1 0,1 0-1,-1-1 1,0 1 0,1 0-1,-1-1 1,0 1 0,0 0 0,0-1-1,0 1 1,0 0 0,0-1-1,0 1 1,-1-3 0,0 0-149,7-71-1480,-4 56 1459,0-1 0,-1 1 0,-1 0 0,-5-35 0,3 48 244,0-1 0,-1 1 1,0 0-1,0 0 0,-1 0 1,1 1-1,-1-1 0,-1 1 1,1 0-1,-1 0 0,0 0 1,0 1-1,0 0 0,-8-6 0,-11-10 927,24 20-889,-1 0-1,1 0 1,0 0-1,0 0 1,0 0 0,0 0-1,-1-1 1,1 1-1,0 0 1,0 0 0,0 0-1,0 0 1,0-1-1,-1 1 1,1 0 0,0 0-1,0 0 1,0-1 0,0 1-1,0 0 1,0 0-1,0 0 1,0-1 0,0 1-1,0 0 1,0 0-1,0 0 1,0-1 0,0 1-1,0 0 1,0 0-1,0 0 1,0-1 0,0 1-1,0 0 1,0 0-1,0 0 1,0-1 0,1 1-1,8-4 381,14 3-575,-22 1 285,1 0-134,0 1-1,-1-1 1,1 0-1,0 1 1,0 0-1,0-1 1,-1 1-1,1 0 0,-1 0 1,1 0-1,0 0 1,-1 0-1,1 0 1,-1 0-1,0 0 1,1 1-1,-1-1 0,0 0 1,2 4-1,19 35 135,-15-25-92,11 17 53,2 0-1,1-1 0,1-2 1,2 0-1,0-1 0,2-1 1,50 39-1,-49-46 25,-18-15-93,-1 2 1,1-1 0,-1 1-1,0 0 1,0 1 0,-1 0-1,0 0 1,6 10-1,-13-18-25,1 1 0,-1-1 0,0 0 1,0 1-1,0-1 0,1 1 0,-1-1 0,0 0 0,0 1 0,0-1 0,0 1 0,0-1 0,0 0 0,0 1 0,0-1 0,0 1 0,0-1 0,0 0 0,0 1 0,0-1 0,0 1 0,0-1 0,0 1 0,0-1 0,0 0 0,-1 1 0,1-1 0,0 0 0,0 1 0,0-1 0,-1 0 0,1 1 0,0-1 0,-1 0 1,1 1-1,0-1 0,0 0 0,-1 0 0,1 1 0,-1-1 0,-18 3 44,12-2-22,-108 9 269,-137 32-1,209-31-572,0 2-1,-47 21 1,63-22-551,1 2 1,1 0 0,0 2 0,-28 23 0,12-4-7045</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6:58.823"/>
    </inkml:context>
    <inkml:brush xml:id="br0">
      <inkml:brushProperty name="width" value="0.1" units="cm"/>
      <inkml:brushProperty name="height" value="0.1" units="cm"/>
      <inkml:brushProperty name="color" value="#E71224"/>
    </inkml:brush>
  </inkml:definitions>
  <inkml:trace contextRef="#ctx0" brushRef="#br0">64 169 13702,'0'0'4562,"-10"25"-4100,-28 81-89,35-95-311,-1 1 0,2 0-1,-1 0 1,2 0-1,0 0 1,0 0-1,1 0 1,2 16-1,0 11 346,-3-28-302,1 26-55,0-36-41,0 0 0,0 0 1,-1 0-1,1 0 0,0-1 0,1 1 1,-1 0-1,0 0 0,0 0 1,0 0-1,0-1 0,1 1 0,-1 0 1,0 0-1,1 0 0,-1-1 1,1 1-1,-1 0 0,1-1 0,-1 1 1,1 0-1,-1-1 0,1 1 1,0 0-1,-1-1 0,1 1 0,0-1 1,1 1-1,13-2 37,0-1-1,0-1 0,0 0 1,0-1-1,0-1 1,-1 0-1,18-9 1,-15 6-31,0 1-1,0 1 1,1 0 0,33-5 0,-38 10 6,0 0 0,1 0 0,-1 1 0,0 1 0,23 4 0,-31-4-21,1 1-1,-1 0 0,0 0 1,0 0-1,0 1 0,0-1 0,0 1 1,-1 0-1,1 1 0,-1-1 1,0 1-1,0 0 0,0 0 0,0 0 1,-1 0-1,4 6 0,-1 1 21,0 1-1,0 0 1,-1 0 0,0 0-1,-1 0 1,-1 1-1,0 0 1,0 0 0,-1 0-1,0 24 1,-2-25 2,-1-1 0,0 1 0,0-1 0,-1 0 0,0 0 0,-1 0 0,-1 0 0,0 0 0,0 0 0,-1-1 0,0 0 0,-11 16 0,0-5-97,-2 0 0,0-2 1,-1 0-1,-1-1 0,0 0 1,-27 16-1,12-20-959,33-13 737,1-1 0,-1 0 0,0 1 0,1-1-1,-1 0 1,0 0 0,1 0 0,-1 0 0,0 0 0,1 0 0,-1-1 0,0 1-1,1 0 1,-1-1 0,0 0 0,1 1 0,-1-1 0,1 0 0,-3-1-1,-13-24-7577</inkml:trace>
  <inkml:trace contextRef="#ctx0" brushRef="#br0" timeOffset="247.78">117 166 9492,'0'0'7860,"193"-7"-5795,-121-14-1281,3-6-159,-6-4-97,-5 2-368,-16 5 320,-18 7-480,-17 10 0,-10 4-96,-14 35-8148,-5 1 2610</inkml:trace>
  <inkml:trace contextRef="#ctx0" brushRef="#br0" timeOffset="510.37">820 445 6707,'0'0'7953,"1"22"-6592,2 70-420,-3-85-860,0-1-1,1 0 0,0 1 0,0-1 1,1 0-1,0 0 0,0 0 0,0 0 1,0 0-1,1-1 0,7 11 0,-8-14-52,0 1 0,0-1-1,1 0 1,-1 0-1,1 0 1,0 0 0,-1 0-1,1-1 1,0 1 0,0-1-1,0 1 1,0-1-1,0 0 1,0-1 0,1 1-1,-1 0 1,0-1 0,0 0-1,5 0 1,-6 0 33,0 0 1,0-1-1,-1 1 1,1-1-1,0 1 0,0-1 1,-1 0-1,1 0 1,0 0-1,-1 0 1,1 0-1,-1 0 0,1 0 1,-1 0-1,0-1 1,1 1-1,-1-1 1,0 1-1,0-1 0,0 1 1,0-1-1,0 0 1,0 1-1,-1-1 1,1 0-1,0 0 0,-1 1 1,0-1-1,1 0 1,-1-3-1,2-9 159,0 1 0,-1-1 0,-1-15 0,0 20-208,0 2-14,0-2 25,0 0-1,0 1 0,-1-1 1,0 0-1,-4-14 0,5 22-49,-1 0 0,1 0 0,-1-1 0,1 1 0,-1 0 0,0 0 0,0 0 0,1 0 0,-1 0 0,0 0 0,0 0-1,0 0 1,0 0 0,0 0 0,0 0 0,0 1 0,-1-1 0,-1-1 0,1 2-53,0 0-1,1 0 1,-1 0-1,0 0 1,0 0-1,0 0 1,0 0-1,0 0 1,0 1-1,0-1 1,0 1-1,1-1 1,-1 1-1,0 0 1,0 0 0,1 0-1,-3 1 1,-4 4-705,0 1 1,1 0-1,-1 0 0,1 1 1,1 0-1,-7 10 1,1-3-1008,-25 33-5326</inkml:trace>
  <inkml:trace contextRef="#ctx0" brushRef="#br0" timeOffset="809.67">61 1408 14919,'0'0'6339,"134"-48"-6003,-57 4-304,1 6 192,-9 4-224,-10 13 0,-14 6-160,-13 10-304,-10 5-433,-11 0-1056,-6 27-4946,-5 2 1121</inkml:trace>
  <inkml:trace contextRef="#ctx0" brushRef="#br0" timeOffset="1054.25">74 1738 15175,'0'0'5864,"7"-2"-5483,41-12-239,169-93 318,-27 11-395,502-162 176,-673 254-265,-13 3 19,-1-1 1,1 1-1,-1-1 0,0 0 1,0-1-1,9-4 1,-21 7-351,0 1 0,0-1 0,-1 0 0,-9-2 0,-1 1-4444</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7:08.742"/>
    </inkml:context>
    <inkml:brush xml:id="br0">
      <inkml:brushProperty name="width" value="0.1" units="cm"/>
      <inkml:brushProperty name="height" value="0.1" units="cm"/>
      <inkml:brushProperty name="color" value="#E71224"/>
    </inkml:brush>
  </inkml:definitions>
  <inkml:trace contextRef="#ctx0" brushRef="#br0">244 1052 20858,'0'0'152,"-8"28"-198,-14 50 9,-14 105 0,18 7 69,12 298 0,8-437-312,2 0 1,16 72 0,-17-153 594,-5 0-234,-1 0 1,-2 1 0,-14-53 0,0 1-62,-3-46 36,-9-192 1,25-130-144,21 225 41,-9 181 72,3 0 0,1 0 1,16-42-1,-23 77-9,0 0 0,1 0 1,-1 1-1,1-1 0,1 1 0,7-10 1,-11 16-18,1-1 0,-1 0 1,1 1-1,0 0 1,-1-1-1,1 1 1,0 0-1,0 0 0,0 0 1,0 0-1,0 0 1,0 0-1,0 0 0,0 1 1,0-1-1,1 1 1,-1 0-1,0-1 1,0 1-1,0 0 0,1 0 1,-1 1-1,0-1 1,0 0-1,0 1 1,0-1-1,0 1 0,1 0 1,1 1-1,1 0-19,1 1-1,-1 1 1,0-1-1,0 1 0,0 0 1,-1 0-1,1 0 1,-1 0-1,5 8 0,33 50-179,-20-21-298,-1 0 0,-2 1-1,-2 1 1,18 68-1,-23-60-2139,10 96 1,-18-25-4074</inkml:trace>
  <inkml:trace contextRef="#ctx0" brushRef="#br0" timeOffset="174.59">1 1786 16888,'0'0'1536,"240"-101"-1536,-119 58-64,-6 9-848,-6 10-1713,-10 7-897,-21 8-960</inkml:trace>
  <inkml:trace contextRef="#ctx0" brushRef="#br0" timeOffset="449.33">912 1495 9636,'0'0'7535,"-13"30"-7135,-42 100 35,51-117-336,0 0 1,0 0 0,1 1-1,1-1 1,0 1 0,1-1-1,1 23 1,0-19-22,0-12-65,0 1 0,0-1 0,1 0 1,-1 0-1,1 0 0,0 0 0,1 0 1,-1 0-1,1 0 0,0 0 0,0-1 1,1 1-1,-1-1 0,1 1 0,0-1 1,0 0-1,0 0 0,1 0 0,-1-1 1,1 1-1,0-1 0,0 0 0,1 0 0,-1 0 1,0 0-1,1-1 0,6 3 0,-1 0-13,1-1-1,-1 0 0,1 0 0,0-1 0,0-1 0,0 1 0,1-2 1,-1 0-1,1 0 0,21-2 0,-28 0 16,0 1 0,0-1 0,0 0 0,0-1 0,-1 1 0,1-1 0,0 0 0,-1 0 0,1 0 0,-1-1 0,0 0 0,0 0 0,0 0 0,0 0 0,0-1 0,-1 1 0,1-1 0,-1 0 0,0 0 0,0 0-1,0 0 1,-1-1 0,0 1 0,0-1 0,0 1 0,3-10 0,-2 1 49,-1 0-1,0 0 0,0 0 1,-2 0-1,1 0 1,-2-1-1,0 1 0,0 0 1,-1 0-1,-1 0 0,0 1 1,-1-1-1,-10-23 0,11 29-67,-1 0 0,1 1 0,-2-1 0,1 1 0,-1 0 0,1 0 0,-2 0 0,1 1 0,-1-1 0,0 1 0,0 1 0,0-1 0,0 1 0,-1 0 0,0 1 0,0-1 0,0 1 0,0 1 0,0-1 0,-1 1 0,1 0 0,-1 1 0,0 0 0,-13 0 0,17 1-48,0 0-1,-1 0 1,1 1 0,0 0-1,0-1 1,-1 2-1,1-1 1,0 0-1,0 1 1,0 0 0,0 0-1,1 0 1,-1 0-1,0 0 1,1 1-1,0 0 1,0 0 0,-1 0-1,1 0 1,-3 5-1,2-3-413,1 1 0,0 0-1,0 0 1,0 0 0,1 1-1,0-1 1,0 1 0,0-1-1,1 1 1,0 0 0,1-1-1,-1 10 1,1 18-5681</inkml:trace>
  <inkml:trace contextRef="#ctx0" brushRef="#br0" timeOffset="787.8">1418 1531 9284,'0'0'9533,"1"8"-9221,4 4-290,-1 0 1,2 0-1,-1-1 1,1 0 0,1 0-1,0-1 1,15 17-1,13 20 6,-22-27-41,-1 1 0,0 0-1,15 42 1,-23-52 4,-1-1-1,0 1 1,-1 0-1,0 0 1,-1 0-1,0 0 1,-1 0-1,0 0 0,-1 0 1,-3 18-1,3-25 5,-1 0 0,1 0 0,-1-1 0,0 1-1,-1 0 1,1-1 0,-1 0 0,1 0-1,-1 0 1,0 0 0,0 0 0,0 0-1,-1-1 1,1 1 0,-1-1 0,1 0 0,-1 0-1,0 0 1,0-1 0,0 1 0,1-1-1,-2 0 1,1 0 0,-6 0 0,10-1 13,-1 0 1,0 0 0,1 0-1,-1-1 1,1 1-1,-1 0 1,0 0 0,1-1-1,-1 1 1,0 0 0,1-1-1,-1 1 1,1 0 0,-1-1-1,1 1 1,-1-1-1,1 1 1,-1-1 0,1 1-1,0-1 1,-1 1 0,1-1-1,0 0 1,-1 1-1,1-1 1,0 0 0,0 1-1,0-1 1,-1 0 0,1 1-1,0-1 1,0 0-1,0 1 1,0-1 0,0 0-1,0-34 92,0 24-41,1-5-82,1 1 0,1-1 1,0 1-1,1-1 0,1 1 0,0 0 0,1 1 0,1-1 0,0 1 0,1 0 0,0 1 0,16-19 0,-11 15-370,1 1-1,0 1 1,1 0-1,1 1 0,0 0 1,1 2-1,1 0 1,0 0-1,21-9 0,-26 16-1072,0 0-1,27-6 1,24 4-5753</inkml:trace>
  <inkml:trace contextRef="#ctx0" brushRef="#br0" timeOffset="2100.61">2001 1731 16696,'0'0'2446,"-1"-20"-1982,3-60-125,-2 79-336,0 0 0,0 0 0,0 0 0,0 0 0,1 0 0,-1 0 0,0 0 0,0 0 0,1 0 0,-1 1 0,1-1 0,-1 0 0,1 0 0,-1 0 0,1 1 0,-1-1 0,1 0 1,1 0-1,-2 0-3,1 1 1,0 0-1,-1 0 1,1 0-1,-1 0 1,1 0-1,-1 0 1,1 0-1,-1 0 1,1 0-1,-1 0 1,1 0-1,-1 0 1,1 1-1,0-1 1,-1 0-1,1 0 1,-1 0-1,0 1 1,1-1-1,-1 0 1,1 1-1,23 24 13,-23-23-1,18 23-10,-1 1 0,-1 0 0,-1 2 0,-2-1 0,-1 2 0,-1 0 0,-1 1 0,-2 0 0,-1 0 0,-1 1 0,-2 0 0,3 55 0,-8-86 5,0 0 1,0 0-1,0 0 0,0 0 0,0 0 0,0 0 1,0-1-1,0 1 0,1 0 0,-1 0 0,0 0 1,0 0-1,0 0 0,0 0 0,0 0 0,0 0 0,0 0 1,1 0-1,-1 0 0,0 0 0,0 0 0,0 0 1,0 0-1,0 0 0,0 0 0,1 0 0,-1 0 1,0 0-1,0 0 0,0 0 0,0 0 0,0 0 1,0 0-1,1 0 0,-1 0 0,0 0 0,0 1 1,0-1-1,0 0 0,0 0 0,0 0 0,0 0 0,0 0 1,0 0-1,0 0 0,1 0 0,-1 0 0,0 1 1,0-1-1,7-14 255,19-47 118,50-87 0,-56 114-384,3 0-1,1 1 0,47-50 0,-64 77 4,1-1 0,-1 1-1,1 0 1,12-7 0,-18 12-5,-1 0 1,1 0-1,0 0 0,0 0 1,0 0-1,0 1 1,0-1-1,0 0 1,0 1-1,0 0 0,0-1 1,0 1-1,0 0 1,0 0-1,0 0 1,0 0-1,0 0 0,0 1 1,0-1-1,0 1 1,0-1-1,0 1 1,0 0-1,-1-1 0,1 1 1,0 0-1,2 2 1,1 5-11,0 0-1,-1 1 1,0-1 0,-1 1 0,0 0-1,0-1 1,-1 1 0,2 16 0,-4-23 12,5 22-22,-1-1-1,-2 1 0,0 0 1,-2 0-1,-1 0 0,-6 41 1,-9-31 7,13-30 145,15-21 57,21-31-127,2 1-1,3 2 1,1 2-1,49-42 1,-81 79-51,1 0 0,-1 1 0,1 0 1,10-5-1,-16 9-1,1 0 1,-1 0-1,0 0 1,0 1-1,1-1 0,-1 0 1,1 1-1,-1 0 1,1-1-1,-1 1 1,0 0-1,1 0 1,-1 0-1,1 1 0,-1-1 1,1 1-1,-1-1 1,0 1-1,1 0 1,-1 0-1,0 0 0,3 1 1,-1 3-13,1 0 0,-1 1 1,0-1-1,-1 1 0,1 0 0,-1 0 0,0 0 1,-1 0-1,1 0 0,-1 1 0,1 9 1,0-9 1,17 72-82,-11-38 35,25 64 0,-30-95-86,0-1 1,0 0 0,1 0-1,0 0 1,1 0 0,0-1 0,1 0-1,-1 0 1,1-1 0,1 1-1,15 10 1,-17-14-199,0-1 1,1 0-1,0 0 1,0 0-1,0-1 1,0 0-1,0-1 1,0 1-1,1-1 0,-1-1 1,0 1-1,1-1 1,-1 0-1,0-1 1,1 0-1,8-2 0,-6 0-356,-1 1 0,1-2 0,-1 1 0,0-1 0,0-1 0,0 0 0,0 0 0,-1 0 0,0-1 0,0-1 0,8-8 0,-5 4 45,-1-1 0,-1 0 0,0-1 0,10-17 0,-12 15 1075,0 0 0,-1-1 1,6-24-1,-5 7 3298,-2 0 0,-1 0 0,-1-57-1,-7 89-2729,-3 2-968,1 0 0,0 0 0,0 1-1,0 0 1,0 1 0,1-1-1,-1 1 1,0 0 0,1 0 0,0 1-1,0-1 1,-7 7 0,-11 10 73,-23 26-1,44-44-95,0 0 0,0 0 0,0 0-1,1 0 1,-1 0 0,1 0 0,-1 1 0,1-1-1,-1 0 1,1 1 0,0-1 0,0 1-1,1 0 1,-1-1 0,0 1 0,0 5-1,15-8-43,-9 0 41,1-1 0,0 0 0,-1 0 0,1-1 0,-1 1 0,1-1 0,-1 0 0,0-1 0,0 1 0,0-1 0,0 0 0,0 0 0,4-5 0,26-14-47,-34 22 30,0 0-1,0 0 1,0-1-1,0 1 1,0 0-1,0 0 0,0 0 1,0 1-1,0-1 1,0 0-1,0 0 0,0 0 1,0 1-1,0-1 1,0 0-1,0 1 1,0-1-1,0 1 0,0-1 1,0 1-1,-1 0 1,1-1-1,0 1 1,0 0-1,-1 0 0,1-1 1,0 1-1,-1 0 1,1 0-1,-1 0 0,1 0 1,-1 0-1,1 1 1,2 2-61,10 13 28,0-2 0,1 1-1,0-2 1,21 17 0,-25-24 38,0 0 1,1 0 0,0-1 0,0-1-1,0 0 1,1 0 0,0-1 0,19 4-1,-19-6-53,0 0 0,0 0-1,1-1 1,-1-1 0,0 0-1,1 0 1,-1-2 0,16-2 0,-21 2 67,-1 0 0,0-1 0,1 1 1,-1-1-1,0-1 0,0 1 1,-1-1-1,1 0 0,-1 0 0,0-1 1,0 1-1,0-1 0,-1 0 1,1-1-1,-1 1 0,5-9 0,-4 3 62,1 0-1,-1 0 0,-1 0 1,0-1-1,-1 0 1,0 0-1,2-20 0,-1-91 598,-5 87-595,1-447 1934,0 526-1986,2 0 0,14 81 0,13 10 8,22 112 22,-44-199-170,-2 1 0,-2 0 0,-4 56 0,0-101 109,1-1 0,-1 0 1,0 0-1,1 0 1,-1 0-1,0 1 0,0-1 1,-1 0-1,1 0 0,0-1 1,-1 1-1,1 0 0,-1 0 1,1-1-1,-1 1 1,0-1-1,0 1 0,0-1 1,0 0-1,0 0 0,0 0 1,0 0-1,0 0 0,0 0 1,0-1-1,-1 1 1,1-1-1,0 1 0,-1-1 1,1 0-1,0 0 0,0 0 1,-1 0-1,1 0 0,0-1 1,-1 1-1,1-1 1,0 1-1,0-1 0,0 0 1,-1 0-1,1 0 0,0 0 1,0 0-1,0 0 1,1-1-1,-1 1 0,0-1 1,-2-2-1,0 0 12,1 0 1,0-1-1,0 1 0,0-1 0,0 0 1,1 0-1,0 0 0,0 0 1,0 0-1,1-1 0,-1 1 1,0-9-1,0-11 3,0-39 0,2 45-26,0-4 22,1-1 1,0 1-1,2 0 1,0 0-1,2 0 1,1 0 0,0 0-1,2 1 1,1 1-1,0-1 1,2 1-1,0 1 1,1 0-1,18-22 1,-26 37 16,1 0 1,0 0-1,0 0 0,1 0 1,-1 1-1,1 0 0,0 0 1,0 1-1,0 0 1,13-5-1,-15 7 6,0 0 0,0 0 0,1 0 0,-1 0 0,0 1 1,1 0-1,-1 0 0,0 0 0,1 0 0,-1 1 0,0 0 0,0 0 0,1 0 1,-1 0-1,0 1 0,0-1 0,0 1 0,5 4 0,1 1 22,-1 0 0,0 1 0,0 1 0,-1-1 0,0 2 0,0-1 0,-1 1 0,9 15 0,-2 1 31,-1 0 1,13 39-1,-18-40-341,0 0 0,-3 1 0,0 0 0,-1 0 0,0 47 0,-4-72 116,1-1-1,-1 1 0,0 0 0,0-1 0,0 1 1,0-1-1,0 1 0,0-1 0,0 1 0,0-1 1,0 1-1,0 0 0,0-1 0,-1 1 1,1-1-1,0 1 0,0-1 0,0 1 0,-1-1 1,1 1-1,0-1 0,-1 1 0,1-1 0,0 0 1,-1 1-1,1-1 0,-1 1 0,1-1 0,-1 0 1,1 1-1,0-1 0,-1 0 0,1 0 1,-1 1-1,0-1 0,1 0 0,-1 0 0,1 0 1,-1 0-1,1 0 0,-1 1 0,1-1 0,-1 0 1,1 0-1,-1 0 0,0-1 0,1 1 0,-1 0 1,1 0-1,-1 0 0,0-1 0</inkml:trace>
  <inkml:trace contextRef="#ctx0" brushRef="#br0" timeOffset="2238.93">4300 985 11717,'0'0'6499,"-6"159"-8916,30-104-2465</inkml:trace>
  <inkml:trace contextRef="#ctx0" brushRef="#br0" timeOffset="3191.46">4599 1560 11445,'0'0'4925,"1"-23"-3612,6-70 29,-7 91-1289,1 0 1,-1-1-1,1 1 0,0 0 1,-1 0-1,1 0 1,0-1-1,0 1 1,1 0-1,-1 0 1,0 0-1,1 1 0,-1-1 1,1 0-1,-1 0 1,1 1-1,0-1 1,0 1-1,0-1 1,0 1-1,0 0 0,0 0 1,0 0-1,0 0 1,0 0-1,0 0 1,4 0-1,-2 0-6,0 1 1,0 0-1,0 0 0,-1 0 0,1 0 0,0 0 1,0 1-1,0-1 0,-1 1 0,1 0 1,0 1-1,6 2 0,-2 2 27,0 1 0,0 1 0,-1 0 0,0 0 1,0 0-1,-1 1 0,0-1 0,8 18 0,-1-4-62,-2 0 0,-1 1 1,0 0-1,-2 1 0,-1 0 0,0 1 1,-2-1-1,-1 1 0,-1 0 0,-1 1 0,-2 36 1,-1-57-30,1 0 0,-1 0 0,1 0 0,-2 0 0,1 0 0,0 0 0,-1 0 0,0 0 0,0 0 0,-1-1 0,1 1 0,-1-1 0,0 0 0,0 0 0,0 0 1,-7 6-1,9-17 182,2-2-135,0-1-1,1 1 1,0 0 0,0-1-1,1 1 1,0 0-1,1 0 1,6-11 0,45-72-155,-44 75 103,2-3-10,0-1 10,31-38 0,-41 55 9,1-1 1,0 2 0,0-1-1,0 0 1,0 1 0,0 0-1,1 0 1,0 0 0,-1 0-1,1 1 1,0 0 0,0 0-1,0 0 1,11-2 0,-15 4 0,1 0-1,0 0 1,0 0 0,0 1 0,0-1 0,0 0 0,0 1 0,-1-1 0,1 1 0,0 0-1,0 0 1,-1 0 0,1-1 0,-1 1 0,1 1 0,0-1 0,-1 0 0,0 0 0,1 1 0,0 0-1,23 37-183,-13-20 126,-5-8-23,1-1-1,0 0 1,1 0 0,0-1-1,1-1 1,-1 1-1,2-2 1,-1 1-1,1-1 1,0-1-1,0 0 1,1 0 0,0-1-1,0-1 1,13 3-1,9 1-258,1-2-1,0-2 1,1-1-1,39-3 1,-60 1 295,0-2 1,0 0 0,0 0-1,0-2 1,0 0 0,0 0-1,17-8 1,-26 8 67,1 0 1,-1-1 0,1 1-1,-1-2 1,0 1 0,-1-1-1,1 1 1,-1-1-1,0-1 1,0 1 0,-1-1-1,0 0 1,0 0 0,0 0-1,0-1 1,4-12-1,-2-1 309,-2 0 0,0 0 0,-1 0 0,-1 0 1,-1-1-1,-2-32 0,1 24-210,0 14 39,1 3-67,-1 0 0,-1 0 0,0 0 0,-4-20 0,4 30-63,1 0 0,-1 0 1,0 0-1,1 0 1,-1 0-1,0 0 0,0 0 1,0 0-1,-1 1 0,1-1 1,0 0-1,-1 1 0,1-1 1,-1 1-1,1 0 1,-1-1-1,0 1 0,1 0 1,-1 0-1,0 0 0,0 0 1,0 0-1,0 0 0,0 1 1,0-1-1,0 1 1,0-1-1,0 1 0,0 0 1,0 0-1,0 0 0,-4 0 1,1 1-13,0 0 1,0 1 0,0-1-1,0 1 1,0 0 0,0 0-1,0 1 1,1-1 0,-1 1 0,1 0-1,0 0 1,0 1 0,0-1-1,0 1 1,0 0 0,1 0-1,0 0 1,0 0 0,0 1-1,0-1 1,1 1 0,0 0-1,-3 7 1,-1 3-3,1 0-1,1 0 1,0 0-1,1 1 1,1-1-1,-1 30 1,2-37-13,2 0 1,-1 0 0,1-1-1,0 1 1,0 0 0,1-1-1,0 1 1,4 8-1,-4-12-2,0-1-1,0-1 0,0 1 0,0 0 0,0 0 0,0-1 0,1 1 0,-1-1 0,1 0 0,0 1 0,0-1 0,0-1 0,0 1 0,0 0 0,0-1 0,0 1 0,0-1 0,1 0 1,-1 0-1,5 0 0,-4 0 10,0 0 1,0 0-1,1-1 1,-1 1-1,0-1 1,0 0-1,0 0 1,0-1-1,1 1 1,-1-1-1,0 0 1,0 0-1,0 0 1,0-1 0,0 1-1,-1-1 1,1 0-1,0 0 1,-1-1-1,4-2 1,-2 0 0,0-1 0,-1 1 0,0-1 0,0 0 1,0 0-1,-1 0 0,0-1 0,0 1 0,0-1 0,2-13 1,2-15 262,-2-1 1,-1 0 0,-2 0 0,-4-60-1,1 27-13,2 105-192,2 0 0,1 0 0,2 0 0,2-1 1,1 0-1,1 0 0,30 63 0,163 316 493,20 45-427,-199-400-153,28 105 0,-45-133 3,-1 1 1,-1 0-1,-2 1 1,-2-1-1,-2 36 1,1-58 3,-1 0-1,-1-1 1,1 1 0,-1-1-1,-1 1 1,0-1 0,0 0 0,-1 0-1,0 0 1,-1-1 0,0 1-1,-6 8 1,6-12 7,0 1 0,-1-1 0,0 0 0,0 0 0,0-1 0,-1 1 0,1-1 0,-1-1-1,0 1 1,0-1 0,-1-1 0,1 1 0,0-1 0,-1 0 0,-9 1 0,0-2-9,1 0 0,0 0 1,0-2-1,0 0 0,-1-1 0,1 0 0,0-1 1,1-1-1,-1-1 0,1 0 0,0-1 0,0-1 1,0 0-1,1-1 0,0 0 0,1-1 0,-25-21 1,23 16 20,0-1 1,1 0-1,0 0 1,2-2 0,0 1-1,0-2 1,2 0 0,0 0-1,1 0 1,1-1-1,1-1 1,0 1 0,-6-39-1,10 37 4,0-1 1,2 0-1,0 0 0,2 0 0,0 0 0,2 0 0,0 0 0,2 0 0,0 1 0,1 0 0,1 0 0,1 0 0,1 1 0,22-36 0,1 10-35,1 1 0,3 2 1,56-53-1,135-103-204,42-40-4119,-163 122-1990</inkml:trace>
  <inkml:trace contextRef="#ctx0" brushRef="#br0" timeOffset="3488.35">7628 1 9748,'0'0'5792,"16"40"-4642,19 49-432,-5 2 0,25 118-1,20 436 356,-25-158-928,-32-370-111,5 0 1,40 120-1,-33-153-89,4-1 0,4-1-1,3-2 1,3-3 0,102 136 0,-135-199-24,2 4-408,2-1 1,0 0-1,26 22 0,-38-36 281,0 0-1,0-1 1,1 1 0,0-1 0,-1 0-1,1 0 1,0 0 0,0 0 0,0-1 0,0 1-1,0-1 1,0 0 0,0 0 0,0-1-1,1 1 1,-1-1 0,0 0 0,1 0 0,-1-1-1,0 1 1,0-1 0,0 0 0,1 0-1,6-3 1,-6 1-348,1 0-1,-1-1 0,0 0 1,0-1-1,-1 1 1,1-1-1,5-7 0,38-53-7211</inkml:trace>
  <inkml:trace contextRef="#ctx0" brushRef="#br0" timeOffset="4013.42">9906 812 14150,'0'0'1158,"19"-13"-723,51-38 21,-63 45-390,-8 3-23,-14 7-5,-79 25 3,0-4 0,-2-3 0,-1-5 0,-121 5 1,16-21 184,194-1-218,-1 0-1,0 0 1,1-1 0,0-1-1,-1 0 1,1 0-1,0 0 1,0-1-1,0 0 1,-9-5 0,14 6 4,0 0 1,1 0 0,-1 0 0,1-1 0,-1 1 0,1-1 0,0 1 0,0-1-1,0 0 1,1 0 0,-1 1 0,1-1 0,-1 0 0,1-1 0,0 1-1,0 0 1,0 0 0,1 0 0,-1-1 0,1 1 0,0 0 0,0-1-1,0 1 1,0 0 0,0-1 0,1 1 0,-1 0 0,3-5 0,-2 4-11,0 1 0,0-1 0,0 1 0,1-1 1,0 1-1,0-1 0,0 1 0,0 0 1,0 0-1,0 0 0,1 0 0,0 0 0,-1 1 1,1-1-1,0 1 0,4-3 0,0 1 2,0 1 1,0 0-1,0 0 0,0 0 0,0 1 0,0 0 0,1 0 0,8 0 0,-6 1 6,0 0-1,0 1 0,1 0 0,-1 0 1,0 1-1,0 1 0,0 0 0,0 0 0,0 1 1,0 0-1,-1 1 0,19 9 0,-18-5 36,0 1-1,0 0 1,-1 0-1,0 1 1,-1 0-1,0 1 1,-1 0-1,0 0 1,0 0-1,-1 1 1,-1 0-1,0 1 1,-1-1-1,6 25 1,-1 6 101,-3 1 1,-1 0 0,-1 52-1,-4-34 40,-2-1 0,-4 1 0,-16 76 1,-4-28-51,-21 115-23,41-184-81,1 0-1,3 0 1,3 65 0,0-100-26,-1-1 0,1 1 0,1 0 0,-1 0 1,1 0-1,0-1 0,0 1 0,0-1 0,1 1 1,0-1-1,0 0 0,0 0 0,1 0 0,-1-1 0,1 1 1,6 4-1,-4-4 32,1 0 0,0-1 0,0 0 0,0 0 0,1 0 0,-1-1 0,1 0 0,0-1 0,0 0 0,13 2 0,0-1 27,1-2 0,0-1 0,-1 0 0,1-2 0,0 0 0,-1-1 0,42-13 0,-37 9-161,1-2 1,-1-1-1,-1-1 0,0-1 1,0-1-1,22-17 0,-44 28-139,0 0 0,0-1 1,-1 0-1,1 0 0,-1 0 0,0 0 0,0 0 0,0 0 0,0-1 1,-1 1-1,1-1 0,-1 1 0,0-1 0,0 0 0,0 1 0,0-1 0,-1 0 1,1 0-1,-1 1 0,0-1 0,0 0 0,0 0 0,-1 1 0,0-1 0,1 0 1,-1 0-1,-2-4 0,-22-36-5602</inkml:trace>
  <inkml:trace contextRef="#ctx0" brushRef="#br0" timeOffset="4195.88">9219 1502 12822,'0'0'1889,"179"7"-769,-80-21-848,-3-5-272,-16 2-1921,-15-2-3857</inkml:trace>
  <inkml:trace contextRef="#ctx0" brushRef="#br0" timeOffset="4954.92">10013 1418 15431,'0'0'3033,"19"29"-1789,61 98-383,-70-110-811,-1 1-1,0-1 0,-1 1 1,-1 1-1,8 33 1,-11-25-32,-1 0 1,-1 48 0,-6-59 111,0-13-31,1-10-35,1-12-25,1 1 0,0 0 0,1-1 0,1 1 0,1-1 0,1 1 0,1 0 0,0 0 0,11-28 1,-7 24-51,1 2 1,1-1 0,2 1 0,-1 0 0,2 1 0,1 1 0,22-24 0,-34 40 7,0-1 1,0 1 0,1 0-1,-1 0 1,0 0 0,1 0-1,0 0 1,-1 1 0,1-1-1,0 1 1,0 0 0,0 0-1,6-2 1,-7 3 4,0 1 0,-1-1 0,1 0 0,0 1 0,-1-1 1,1 1-1,0 0 0,-1-1 0,1 1 0,-1 0 0,1 0 0,-1 0 0,1 0 0,-1 0 0,0 0 0,1 1 1,-1-1-1,0 0 0,0 1 0,0-1 0,0 0 0,0 1 0,0 0 0,-1-1 0,1 1 0,1 3 1,15 40 167,-1 1 1,17 94-1,0-4-52,-28-116-150,1 1-1,1-2 1,1 1-1,15 25 1,-20-40-41,0 1 0,1-2 0,0 1 1,0 0-1,0-1 0,1 1 0,0-1 0,-1 0 0,1-1 0,1 1 1,-1-1-1,0 0 0,1-1 0,0 1 0,-1-1 0,1 0 0,0 0 0,0-1 1,9 2-1,-4-2-299,1 0 0,-1-1 0,1 0 0,0-1-1,-1 0 1,0-1 0,1 0 0,-1-1 0,0 0 0,0 0 0,14-8 0,-12 4-231,-1 0-1,0-1 1,-1 0 0,1-1-1,-2 0 1,1-1-1,-1 0 1,16-23 0,-7 7 10,-2-1 1,-1-1 0,-2 0 0,20-54 0,-16 26 2144,18-95 1,-31 125-247,-2-1 0,0-30 1,-3 57-1237,-1 1 1,1-1 0,0 0-1,0 1 1,0-1-1,-1 0 1,1 1 0,0-1-1,-1 0 1,1 0-1,0 1 1,0-1 0,-1 0-1,1 0 1,0 0 0,-1 1-1,1-1 1,-1 0-1,1 0 1,0 0 0,-1 0-1,1 0 1,0 0-1,-1 0 1,1 0 0,-1 0-1,1 0 1,0 0-1,-1 0 1,1 0 0,0 0-1,-1 0 1,1 0 0,0 0-1,-1-1 1,1 1-1,-1 0 1,1 0 0,0 0-1,0-1 1,-1 1-1,1 0 1,0 0 0,-1-1-1,1 1 1,0 0-1,0 0 1,-1-1 0,1 1-1,0 0 1,0-1 0,0 1-1,0 0 1,-1-1-1,1 1 1,0-1 0,0 1-1,0 0 1,0-1-1,0 1 1,0 0 0,0-1-1,0 1 1,0-1-1,0 1 1,0 0 0,0-1-1,0 1 1,1-1-1,-25 26-251,22-23 353,-13 17-14,0 1 1,2 0-1,0 1 1,1 0-1,1 1 1,1 0 0,2 0-1,0 1 1,1 1-1,1-1 1,1 1-1,1 0 1,-1 44-1,5-65-152,0 1-1,0-1 0,0 0 0,1 1 0,-1-1 0,1 0 1,0 1-1,0-1 0,0 0 0,0 0 0,1 0 1,-1 0-1,1 0 0,0 0 0,0-1 0,0 1 0,0 0 1,0-1-1,1 0 0,-1 1 0,1-1 0,0 0 0,-1 0 1,1 0-1,0-1 0,0 1 0,0-1 0,0 0 1,4 2-1,7 0 15,0 0 0,0 0-1,0-2 1,1 1 0,20-2 0,-30 0-25,-1 0 0,0-1 0,1 1 0,-1-1 0,0 0 0,0 0 0,1 0 0,-1-1 0,0 1 0,0-1 0,0 0 0,-1 0 0,1 0 0,0-1 0,6-5 0,-6 4-13,0-1 0,0 0 0,0 0 0,-1-1 0,1 1 0,-1-1 0,0 0 0,-1 0 0,4-11-1,0-8-44,-2-1 0,0 0 1,-2 0-1,-1-34 0,-1 56 59,-5-140-26,-39-229 0,17 183-35,23 159 64,2 9 98,-1 0 0,-1 0 0,-10-32 0,4 39 79,9 15-170,1 0 0,0 0 0,-1-1 0,1 1 0,0 0 0,-1 0 0,1 0 1,0 0-1,-1 0 0,1 0 0,0 0 0,-1 0 0,1 0 0,0 0 0,-1 0 0,1 0 0,0 0 0,-1 1 0,1-1 0,0 0 0,0 0 0,-1 0 1,1 0-1,0 0 0,-1 1 0,1-1 0,0 0 0,0 0 0,-1 1 0,1-1 0,0 0 0,0 0 0,0 1 0,-1-1 0,1 0 0,0 0 1,0 1-1,0-1 0,0 0 0,0 1 0,0-1 0,0 0 0,0 1 0,-1-1 0,1 0 0,0 1 0,-4 21 41,0 0 0,1 0 0,1 0 0,1 0 0,3 40 0,-1-5 117,-1 30-142,4 0 0,17 107 0,34 51-26,-39-189-710,3-1 1,33 68-1,-47-112-6,8 12-1022,0-14-3458</inkml:trace>
  <inkml:trace contextRef="#ctx0" brushRef="#br0" timeOffset="5575.64">12534 672 16055,'0'0'998,"-13"34"96,5-13-912,-5 11 107,1 1-1,2 0 1,1 0-1,2 1 0,-6 63 1,11 156 232,5-217-479,0 0 1,3 0-1,1 0 1,22 66 0,-1-36-267,57 96 0,-69-132 143,-9-18-88,-5-10 25,-1 0 0,1 0 0,-1 1 0,0-1 0,0 1 0,0-1 0,0 1 0,0-1 0,-1 1 0,1-1 0,0 6 0,-8-12-1446,-48-48 1496,3-2-1,1-2 1,4-2 0,-72-114-1,115 166 145,-48-85 351,46 79-213,1 1 0,1-1 0,0 0 0,1-1-1,0 1 1,-1-16 0,3 27-143,1 0-1,0-1 0,0 1 1,1 0-1,-1-1 1,0 1-1,0-1 0,1 1 1,-1 0-1,1-1 1,-1 1-1,1 0 0,-1 0 1,1 0-1,0-1 1,0 1-1,-1 0 0,1 0 1,0 0-1,0 0 0,0 0 1,0 0-1,0 0 1,1 1-1,-1-1 0,0 0 1,0 1-1,1-1 1,-1 0-1,0 1 0,0 0 1,3-1-1,5-1-13,-1 0-1,1 1 1,0 0-1,10 1 0,-4-1 26,198-10-15,258-25 54,-467 35-91,2 1-19,-5 11 26,-2 5 34,-1-1 0,-1 0 1,0 0-1,-11 29 0,-4 18 47,14-42-57,0 0 1,1 0 0,1 1 0,2 29-1,0-43-31,0-1-1,1 1 0,0-1 1,1 1-1,-1 0 0,1-1 0,0 0 1,1 0-1,0 1 0,0-1 1,0-1-1,1 1 0,-1 0 0,1-1 1,1 0-1,8 9 0,-3-6 24,0-2-1,1 1 0,-1-2 1,1 1-1,0-1 0,0-1 1,1 0-1,0-1 1,13 3-1,-20-5-12,0 0 1,0 0 0,0 0-1,0-1 1,0 0-1,1 0 1,-1 0 0,0-1-1,0 1 1,0-1-1,0 0 1,0-1 0,0 1-1,0-1 1,0 0-1,-1-1 1,1 1-1,-1-1 1,1 1 0,-1-1-1,0-1 1,0 1-1,5-6 1,-3 0 34,-1 0 0,0 0 0,0-1 1,-1 0-1,0 1 0,-1-1 0,0-1 0,-1 1 0,2-14 0,0-12 126,-2-49 0,-2 77-125,0-6-39,0 1-1,-1 0 1,-1 0 0,0 0-1,-1 0 1,0 0 0,-1 0-1,0 1 1,-1-1 0,0 1-1,-1 1 1,-1-1 0,0 1-1,0 0 1,-1 0 0,-1 1-1,-14-14 1,20 21-24,1 1-1,-1 0 1,1 0 0,-1 0-1,0 0 1,0 0 0,0 0-1,0 1 1,0 0 0,0 0-1,-1 0 1,1 0 0,0 0-1,0 0 1,-1 1 0,1 0-1,-1-1 1,1 1 0,0 1-1,-1-1 1,1 0 0,0 1-1,-7 1 1,7 0-55,0 0 0,0-1 0,0 1 0,1 0 0,-1 1 0,1-1 0,-1 0 0,1 1 0,0-1 0,0 1 0,0 0 0,0 0 0,0-1 0,1 1 0,-1 0 0,1 1 0,0-1 0,0 0 0,0 0 1,0 1-1,0-1 0,1 7 0,-2 0-745,1 0 0,0 1 1,1-1-1,0 0 0,1 1 1,0-1-1,0 0 0,1 0 1,6 17-1,13 5-4600</inkml:trace>
  <inkml:trace contextRef="#ctx0" brushRef="#br0" timeOffset="5882.28">13470 1173 1121,'0'0'18042,"0"15"-17172,0-8-782,-1 1-47,1 0 0,0 0 1,1 0-1,0 0 0,0 0 0,1 0 0,0 0 0,0 0 1,1 0-1,0-1 0,0 1 0,1-1 0,4 8 0,5-1-2,0 1 0,1-2 0,1 0 0,0-1 0,1 0 0,0-1 0,0-1-1,1-1 1,1 0 0,0-1 0,0-1 0,0 0 0,1-2 0,0 0 0,0-1-1,0-1 1,0-1 0,1 0 0,-1-2 0,24-2 0,-39 2-29,0-1 0,-1 0 0,1 0-1,0-1 1,-1 1 0,1-1 0,-1 0 0,1 0 0,-1 0 0,0 0 0,0-1 0,0 1-1,0-1 1,0 0 0,0 1 0,-1-1 0,1-1 0,-1 1 0,0 0 0,0-1 0,0 1-1,-1-1 1,1 1 0,-1-1 0,0 0 0,2-7 0,1-9 34,-2 0 1,0 0 0,-1-41-1,-1 43-68,0 6-17,-1-1-1,-1 1 1,0 0-1,-1-1 1,0 1 0,-1 0-1,0 1 1,-1-1-1,0 1 1,-10-16-1,24 63-12537</inkml:trace>
  <inkml:trace contextRef="#ctx0" brushRef="#br0" timeOffset="6459.75">14317 1067 11861,'0'0'8215,"-17"-3"-7719,4 1-455,0 1-1,0 0 1,-22 2 0,33-1-35,0 1 1,0-1-1,1 1 1,-1-1 0,1 1-1,-1 0 1,0 0-1,1 0 1,-1 0-1,1 0 1,0 0-1,-1 0 1,1 1-1,0-1 1,0 0-1,0 1 1,0-1 0,0 1-1,0-1 1,0 1-1,0-1 1,1 1-1,-1 0 1,1-1-1,-1 1 1,1 0-1,-1 1 1,0 6 54,0-1-1,1 1 1,0-1 0,1 11 0,-1-11-12,1-5-47,-1-1 1,1 1-1,-1 0 0,1-1 0,0 1 0,0 0 1,0-1-1,1 1 0,-1-1 0,1 0 0,-1 1 1,1-1-1,0 0 0,0 0 0,0 0 1,0 0-1,0 0 0,0-1 0,0 1 0,1-1 1,-1 1-1,0-1 0,1 0 0,0 0 0,-1 0 1,5 1-1,6 2 10,1 0 1,0-2-1,27 3 0,-39-5-8,25 3-23,0-1 1,0-2 0,39-4 0,-58 3 1,0 0-1,0-1 0,0 0 0,0-1 0,-1 0 0,1 0 0,-1-1 1,0 0-1,0 0 0,0 0 0,0-1 0,-1 0 0,0 0 0,0-1 1,10-11-1,-6 2-17,-1 0 0,0-1 0,-1 0 0,0 0 0,-1-1 0,-1 1 0,-1-1 0,-1-1 0,4-24 0,0-21 14,-1-79 0,-7 129 28,3-298 511,-3 311-513,0 0 1,0 0-1,1-1 1,-1 1-1,0 0 0,0 0 1,0 0-1,0-1 0,0 1 1,0 0-1,0 0 0,0-1 1,0 1-1,0 0 1,0 0-1,0-1 0,0 1 1,0 0-1,0 0 0,0-1 1,0 1-1,0 0 1,0 0-1,0-1 0,0 1 1,0 0-1,-1 0 0,1-1 1,0 1-1,0 0 1,0 0-1,0 0 0,-1 0 1,1-1-1,0 1 0,0 0 1,0 0-1,-1 0 0,1 0 1,0 0-1,0-1 1,0 1-1,-1 0 0,1 0 1,0 0-1,0 0 0,-1 0 1,1 0-1,0 0 1,0 0-1,-1 0 0,1 0 1,0 0-1,0 0 0,-1 0 1,1 0-1,-10 12 113,5-2-107,1 0 0,0 1 0,1 0 0,0 0 0,1 0-1,-2 19 1,0 77 132,4-77-55,7 226 287,-3-210-374,3-1 0,1 0 0,23 69 0,-20-79 5,2 1 0,2-2 0,27 48 0,-42-82-5,0 1-1,0-1 1,1 1 0,-1-1 0,0 0-1,1 1 1,-1-1 0,0 0 0,1 1-1,-1-1 1,0 0 0,1 0 0,-1 1-1,1-1 1,-1 0 0,0 0 0,1 0-1,-1 0 1,1 1 0,-1-1 0,1 0-1,-1 0 1,1 0 0,-1 0 0,1 0-1,-1 0 1,0 0 0,1 0 0,-1 0-1,1 0 1,-1-1 0,1 1-1,-1 0 1,1 0 0,-1 0 0,0 0-1,1-1 1,-1 1 0,1 0 0,-1-1-1,1 1 1,13-17 21,41-71 16,12-20 21,-57 94-53,0 1-1,0 1 0,2 0 0,-1 1 0,21-16 0,-31 26-2,1-1 0,0 1 0,0 0 0,0-1 0,0 1 0,0 0 0,0 0 0,0 0 0,0 0 0,0 1 0,1-1-1,-1 1 1,0-1 0,1 1 0,-1 0 0,0 0 0,0 0 0,1 0 0,-1 0 0,0 0 0,1 1 0,-1-1 0,0 1 0,0-1 0,1 1 0,-1 0 0,0 0-1,0 0 1,0 0 0,0 1 0,0-1 0,-1 0 0,1 1 0,0-1 0,0 1 0,-1 0 0,1-1 0,-1 1 0,0 0 0,1 0 0,0 4 0,6 8 45,-1 0 0,-1 1 0,0 1 1,7 27-1,-10-29-7,4 14 24,-3-1 1,0 1 0,0 38-1,-4-38-543,2 0-1,2 0 1,6 27-1,-9-50 85,0-1-1,1 0 1,-1 0 0,1 1-1,0-1 1,4 5-1,21 15-4146</inkml:trace>
  <inkml:trace contextRef="#ctx0" brushRef="#br0" timeOffset="6715.02">16109 1363 18617,'0'0'4161,"168"-39"-4065,-80 32 145,-5 0-337,-19-3 96,-21 3-369,-19 4 353,-16 3-880,-32 27-2930,-29 9-80,-20 0-4978</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7:04.655"/>
    </inkml:context>
    <inkml:brush xml:id="br0">
      <inkml:brushProperty name="width" value="0.1" units="cm"/>
      <inkml:brushProperty name="height" value="0.1" units="cm"/>
      <inkml:brushProperty name="color" value="#E71224"/>
    </inkml:brush>
  </inkml:definitions>
  <inkml:trace contextRef="#ctx0" brushRef="#br0">13620 736 15975,'0'0'384,"-37"-6"-5,21 4-310,-7-2 90,-1 1 1,0 1-1,-34 2 1,44 1-75,0 1 1,-1 0-1,1 2 0,0-1 1,0 2-1,1 0 1,-1 0-1,1 1 1,-24 16-1,-10 10 153,1 2 0,2 3 0,1 1-1,2 2 1,-56 71 0,75-83-143,2 1 1,1 1-1,1 0 0,1 2 1,2 0-1,2 0 0,1 2 1,1-1-1,2 1 1,-7 47-1,12-47-43,1 0 0,3 1 0,5 60 0,-3-79-50,1-1 0,0 0 0,1-1 1,1 1-1,0-1 0,1 0 0,1 0 0,0 0 1,0-1-1,17 21 0,-7-15-18,1-1 1,1-1-1,0-1 0,1 0 0,1-1 1,0-2-1,1 0 0,0-1 1,1-1-1,0-1 0,45 12 1,-13-9-483,0-2-1,0-2 1,1-3 0,70 0 0,-90-6-1326,59-6-1,-63-1-1256,55-18 0,-86 25 3032</inkml:trace>
  <inkml:trace contextRef="#ctx0" brushRef="#br0" timeOffset="616.29">14376 1195 14999,'0'0'485,"-32"-7"-7,-105-19 389,129 25-782,1 0 0,0 1 0,-1-1 0,1 2 0,-1-1 0,1 1 0,0 0 0,-1 1 0,1 0 0,0 0 0,0 0 0,0 1 0,0 0 0,1 0 0,-1 1 0,1 0 0,0 0 0,0 1 0,0-1 0,-10 12 0,13-14-53,-9 10 40,0-1 0,1 2 0,0-1-1,1 2 1,0-1 0,1 1 0,0 1 0,2-1 0,0 1 0,0 1 0,1 0 0,1-1-1,1 2 1,0-1 0,1 0 0,1 1 0,0-1 0,2 33 0,1-41-70,0 0-1,0 0 1,1 0 0,0 0-1,0-1 1,1 1 0,0-1 0,0 1-1,1-1 1,0 0 0,0 0 0,10 11-1,-6-9 1,0-1-1,1-1 0,0 1 1,0-1-1,0-1 0,1 0 1,0 0-1,13 5 1,4-1-90,0-1-1,1-1 1,-1-2 0,2-1 0,-1-1 0,46 1 0,-48-5-354,0 0 0,0-2-1,33-6 1,-47 5 39,1 0 0,0-1 1,-1 0-1,0-1 0,0-1 0,0 0 0,0 0 1,14-12-1,-10 4-59,-1 0 1,0-1 0,-1-1-1,-1 0 1,0-1-1,-1 0 1,-1-1-1,-1 0 1,-1-1 0,0 0-1,-1 0 1,-1-1-1,7-37 1,-2-7 852,-3-1 0,-3 1 0,-2-74 0,-3-107 3043,-1 227-3135,1 10 34,-1 0-1,0 0 1,0 0-1,-1-1 1,0 1 0,0 0-1,-1 0 1,0 0-1,0 0 1,-1 1-1,-5-13 1,6 18-149,1 0 1,-1 0-1,0 0 1,0 0-1,0 1 0,1-1 1,-2 1-1,1-1 1,0 1-1,0 0 1,0 0-1,-5-2 1,6 3-147,-1-1 0,1 1 1,0 0-1,0 0 0,-1-1 0,1 1 1,0 0-1,-1 0 0,1 0 1,0 0-1,-1 1 0,1-1 0,0 0 1,-1 0-1,1 1 0,0-1 1,-1 1-1,1-1 0,0 1 1,0 0-1,0-1 0,0 1 0,0 0 1,0 0-1,-2 1 0,0 3-9,0-1-1,0 1 0,1 0 0,-1 0 0,1 0 1,0 0-1,1 1 0,-2 6 0,-8 53 367,7-15-268,1 0 0,3 1 0,2-1 1,2 0-1,3 0 0,23 92 1,2-36-105,5-1 0,74 151 0,-101-243 0,-2-13 26,-6-2-41,0 0 0,-1 0 0,1 0 0,-1 0 0,0-1 0,1 1 0,-1-1 0,1-4 0,31-81-35,27-67 28,-48 129-32,1 1 0,0 1 0,29-39 1,-39 60 23,-1 0 0,1 0 0,0 0 0,0 1 0,0-1 0,0 1 0,4-3 0,-6 5 8,0-1 0,0 1 0,0-1 0,0 1 0,-1 0 0,1-1 0,0 1-1,0 0 1,0 0 0,0 0 0,0 0 0,0 0 0,0 0 0,0 0 0,0 0 0,0 0 0,0 0 0,0 0 0,0 0 0,0 1 0,0-1 0,-1 1 0,1-1 0,0 0 0,0 1 0,0-1 0,0 1 0,-1 0 0,1-1 0,0 1 0,-1 0 0,1-1-1,0 1 1,-1 0 0,1 1 0,8 14 62,-1 1 1,-1 1-1,0 0 0,-1 0 0,5 31 0,-5-25-7,2 13-247,-1-7 283,0 0 0,2 0 0,2-1 1,15 33-1,-23-55-332,1-1 0,0 0 0,0 0 0,0 0 0,1 0 1,-1-1-1,1 0 0,0 0 0,1 0 0,0 0 0,-1-1 0,1 0 0,1 0 0,-1-1 0,0 0 1,1 0-1,0 0 0,-1-1 0,1 0 0,0 0 0,0-1 0,1 0 0,8 1 0,24-5-4386,-2-13-2396</inkml:trace>
  <inkml:trace contextRef="#ctx0" brushRef="#br0" timeOffset="975.33">15646 1309 13558,'0'0'4290,"-23"1"-3295,7 0-816,5-2-52,-1 2-1,1 0 1,-23 5-1,29-5-86,1 0 0,-1 1 0,1 0 0,-1 0 1,1 0-1,0 0 0,0 1 0,0-1 0,0 1 0,0 0 0,1 0 0,0 1 0,-1-1 0,1 1 0,-4 6 0,0 3 5,1 1 0,0-1 1,1 1-1,0 0 0,1 1 0,1-1 0,0 1 0,1-1 0,1 1 0,0 29 0,1-41-43,0-1-1,1 1 0,-1-1 0,0 1 0,1-1 0,-1 1 0,1-1 0,0 1 1,0-1-1,0 1 0,0-1 0,0 0 0,0 1 0,1-1 0,-1 0 0,1 0 1,-1 0-1,1 0 0,0 0 0,0-1 0,0 1 0,0 0 0,4 1 0,-2-1-23,0 0 0,1 0 1,-1-1-1,1 1 0,0-1 0,-1 0 0,1-1 0,0 1 0,0-1 0,-1 0 0,1 0 0,5-1 0,-8 0 13,0 1 0,0-1 0,0 1-1,0-1 1,0 0 0,0 0 0,-1 0 0,1 0 0,0 0 0,0 0 0,-1 0 0,1-1 0,-1 1 0,1 0 0,-1-1 0,1 0 0,-1 1 0,0-1 0,2-2 0,15-39-74,-14 31 83,7-20-12,6-38 1,-2 6 711,-14 64-680,-1 0 0,0 1 0,1-1 0,-1 0 0,1 0 0,-1 0 1,0 0-1,1 1 0,-1-1 0,0 0 0,1 0 0,-1 1 0,0-1 0,1 0 0,-1 0 0,0 1 0,1-1 0,-1 1 0,0-1 0,0 0 0,1 1 0,-1-1 0,0 0 0,0 1 0,0-1 1,0 1-1,0-1 0,0 0 0,1 1 0,-1-1 0,0 1 0,0 0 0,6 16-19,12 33-46,30 56 1,-40-91-45,0-1 1,1 0-1,1 0 0,0-1 1,1 0-1,0-1 0,1 0 1,17 12-1,-25-21-340,0 0 0,0-1 0,1 1 1,-1-1-1,1 0 0,7 3 0,-10-5-101,0 1 1,0-1-1,1 0 1,-1 0-1,0 0 1,0 0-1,0 0 1,0 0-1,0 0 1,0 0-1,3-2 1</inkml:trace>
  <inkml:trace contextRef="#ctx0" brushRef="#br0" timeOffset="1267.96">15932 1212 14551,'0'0'4327,"17"24"-2988,1 1-1092,91 133 608,-85-120-642,30 64-1,-48-89-252,-1 1 1,0-1-1,-1 1 0,0-1 0,-1 1 0,-1 0 0,-1 1 0,1-1 1,-2 17-1,-1-31 30,1 1 1,0 0-1,0 0 0,0-1 1,-1 1-1,1 0 1,-1 0-1,1-1 0,0 1 1,-1 0-1,1-1 1,-1 1-1,1-1 0,-1 1 1,0-1-1,1 1 1,-1-1-1,0 1 0,1-1 1,-1 1-1,0-1 1,1 0-1,-1 1 0,0-1 1,0 0-1,1 0 1,-1 0-1,0 1 0,0-1 1,0 0-1,1 0 1,-3 0-1,1 0-8,-1 0 1,0-1-1,1 1 0,-1 0 1,0-1-1,1 1 0,-1-1 1,1 0-1,-5-2 0,4 1 16,-1-1 0,1 0 0,-1 0-1,1 0 1,0-1 0,0 1 0,0-1-1,1 0 1,-1 0 0,1 0 0,0 0-1,0 0 1,0 0 0,1 0 0,0-1-1,-2-7 1,0-4-6,0 0-1,1 0 1,1-23-1,1 32 16,1 1 0,0 0 0,0 0 0,1-1-1,0 1 1,0 0 0,0 0 0,1 0 0,0 1 0,0-1-1,0 1 1,1-1 0,-1 1 0,1 0 0,1 1 0,-1-1-1,1 1 1,0-1 0,0 1 0,0 1 0,8-5 0,12-7-254,2 1 0,0 2 0,37-13 0,-45 18-186,72-27-6071,-46 13-739</inkml:trace>
  <inkml:trace contextRef="#ctx0" brushRef="#br0" timeOffset="1485.62">16657 823 16215,'0'0'5251,"-17"32"-4723,-48 112 11,62-134-509,0-1 1,1 1-1,0-1 1,1 1-1,0 0 0,1 0 1,0 0-1,0-1 0,1 1 1,0 0-1,1 0 1,0-1-1,0 1 0,1-1 1,0 1-1,6 10 1,-1 0-1,62 155 208,28 83-572,-94-240-125,0 0-1,-1 0 1,-1 1 0,0-1-1,-2 23 1,-2-26-1540,0-14 1245,2 0 565,-1-1 1,1 0-1,-1 1 1,1-1-1,-1 0 1,1 0-1,-1 0 1,1 1-1,-1-1 0,1 0 1,-1 0-1,0 0 1,1 0-1,-1 0 1,1 0-1,-1 0 1,0 0-1,-17 0-5632</inkml:trace>
  <inkml:trace contextRef="#ctx0" brushRef="#br0" timeOffset="1870.27">16574 1374 9845,'0'0'10330,"37"-13"-10224,-29 11-106,260-74-232,-249 73 7,-1-2-1,1 0 0,-1-1 1,0 0-1,-1-2 1,0 0-1,0-1 0,16-11 1,-32 19 181,1-1 0,-1 1 0,1 0 0,0-1 0,-1 1-1,0 0 1,1-1 0,-1 0 0,0 1 0,0-1 0,0 0 0,0 0 0,0 1 0,-1-1 0,1 0 0,0 0 0,-1 0-1,1 0 1,-1 0 0,0-3 0,0 4 25,-1 1 1,0-1-1,0 0 0,0 0 1,0 0-1,0 1 0,0-1 1,0 0-1,0 1 0,0-1 1,0 1-1,0-1 0,0 1 0,0-1 1,-1 1-1,1 0 0,0 0 1,0 0-1,0-1 0,-1 1 1,1 0-1,0 1 0,0-1 0,-1 0 1,1 0-1,-1 1 0,-37 2 188,33-1-99,1-1 0,-1 1 0,1 0 0,0 1 0,0-1 0,0 1 0,0 0 0,0 0 0,0 1 1,1-1-1,0 1 0,-8 8 0,10-9-36,0-1-1,0 1 1,0 0 0,0 0 0,0 0 0,1 1 0,-1-1-1,1 0 1,0 1 0,0-1 0,0 0 0,1 1-1,-1-1 1,1 1 0,-1-1 0,1 1 0,0 0 0,1-1-1,-1 1 1,1-1 0,-1 1 0,3 4 0,-2-6-6,0 0 0,0 1 0,1-1 0,0 0 0,-1 0 0,1 0 0,0 0 0,0 0 0,0 0 0,0 0 0,0-1 1,0 1-1,0-1 0,1 0 0,-1 1 0,1-1 0,2 1 0,51 13 345,-34-10-360,3 2 64,1 1 1,-2 1 0,1 0-1,-1 2 1,41 26 0,-57-32-71,-1 1 0,0-1 0,-1 1 0,1 0 0,-1 0 1,0 1-1,-1 0 0,0 0 0,0 0 0,0 1 0,-1 0 1,0 0-1,0 0 0,-1 0 0,0 0 0,-1 1 0,0 0 1,0-1-1,-1 1 0,1 17 0,-3-23-1,1 0-1,-1 0 1,0 0 0,0 0-1,0 0 1,0 0 0,-1-1-1,1 1 1,-1 0 0,0-1-1,0 1 1,0-1 0,0 0-1,0 1 1,0-1 0,-1 0-1,1 0 1,-1-1 0,1 1-1,-1 0 1,0-1 0,1 1-1,-1-1 1,-4 1 0,2 0-167,0 0 0,0 0 0,0-1 0,-1 1 0,1-1 0,-1 0-1,1-1 1,-1 1 0,1-1 0,-1 0 0,0-1 0,1 1 0,-9-3 0,13 3-28,0-1 0,0 1 0,0-1 0,0 1 0,0-1 0,0 0 1,0 1-1,1-1 0,-1 0 0,0 0 0,0 0 0,1 1 0,-1-1 0,0 0 0,1 0 0,-1-2 0,-10-27-6147</inkml:trace>
  <inkml:trace contextRef="#ctx0" brushRef="#br0" timeOffset="2105.63">17453 606 16808,'0'0'2155,"35"10"-1216,-6-2-695,-2-1-30,-1 1 0,1 1 0,-2 1 0,0 1 0,0 1 0,-1 2 0,31 21 0,-23-9-82,-1 2-1,-2 1 1,0 1-1,-2 1 1,-1 2-1,-2 0 1,-1 2-1,26 54 1,-35-61-119,-2 1 0,0 0 0,-2 1 0,-2 0 1,0 0-1,-2 1 0,-2 0 0,-1 1 0,-1-1 1,-1 0-1,-7 58 0,2-72-43,0 0 0,-2 0 1,0 0-1,-1-1 0,0 0 0,-1 0 1,-1-1-1,0 0 0,-2-1 0,1 0 1,-2 0-1,0-1 0,-14 12 0,-19 14-688,-2-2 0,-78 47-1,35-30-1533,-1-9-2646</inkml:trace>
  <inkml:trace contextRef="#ctx0" brushRef="#br0" timeOffset="-4128.45">2150 863 14647,'-8'-26'77,"-27"-90"401,31 103 96,1 0 0,1 0 1,0 0-1,0 0 0,2-25 1,0 19 565,0 19-1127,0 0-1,0-1 1,0 1 0,0 0 0,0 0-1,0-1 1,0 1 0,0 0 0,0-1-1,0 1 1,0 0 0,0 0 0,0-1 0,0 1-1,0 0 1,1 0 0,-1-1 0,0 1-1,0 0 1,0 0 0,0 0 0,1-1 0,-1 1-1,0 0 1,0 0 0,0 0 0,1-1-1,-1 1 1,0 0 0,0 0 0,0 0 0,1 0-1,-1 0 1,0 0 0,1 0 0,-1-1-1,0 1 1,0 0 0,1 0 0,-1 0 0,0 0-1,0 0 1,1 0 0,-1 0 0,0 0-1,1 1 1,15 6 99,1 8-93,-1 0-1,0 2 0,-1-1 1,-1 2-1,14 22 1,-19-27 9,256 390 406,-21 21-396,-177-306-6,-55-96-71,-7-11 6,2 0 1,0 0 0,14 18 0,-21-29 31,6 4 128,0-17 289,28-237 345,-18 116-581,2 6-195,33-347-98,-50 497-436,2-1 0,0 1 0,1-1 1,13 39-1,0-10-1818,30 64 0,-12-49-2630,-7-11-2713</inkml:trace>
  <inkml:trace contextRef="#ctx0" brushRef="#br0" timeOffset="-3975.2">3300 1251 10677,'0'0'9716,"5"166"-9187,0-104-17,3-1-512,3-4-160,0-6 160,5-5-1857,0-13-1777,-5-14-2705</inkml:trace>
  <inkml:trace contextRef="#ctx0" brushRef="#br0" timeOffset="-3799.9">3343 866 15767,'0'0'0,"42"123"-10565</inkml:trace>
  <inkml:trace contextRef="#ctx0" brushRef="#br0" timeOffset="-3508.94">3896 1191 16408,'0'0'2777,"-21"7"-2580,4-2-170,8-3-23,1 0 0,0 0-1,0 1 1,0 0 0,0 0 0,0 1-1,1 0 1,0 1 0,0-1-1,0 1 1,0 1 0,1-1-1,-1 1 1,-8 11 0,10-9-47,1 0-1,-1 1 1,1-1 0,-3 12 0,5-17 13,1 1-1,0-1 1,1 1 0,-1 0-1,0-1 1,1 1 0,0-1-1,0 1 1,0 0 0,0-1 0,1 1-1,0 0 1,1 4 0,-1-7 14,0 1 0,0-1 1,1 0-1,-1 0 0,1 0 1,-1 1-1,1-2 1,-1 1-1,1 0 0,0 0 1,-1 0-1,1-1 0,0 1 1,0-1-1,0 1 1,-1-1-1,1 0 0,0 0 1,0 0-1,0 0 0,0 0 1,3 0-1,2 0-17,79 0-74,-53-1 143,47 4 1,-76-2-38,-1-1 0,0 1 0,0 0 0,1-1 0,-1 2 0,0-1 0,0 0 0,0 1 0,0-1 0,0 1 0,-1 0 0,1 0 0,0 0 0,-1 0 0,1 0 0,-1 1 0,0-1 1,0 1-1,0 0 0,0-1 0,0 1 0,-1 0 0,1 0 0,-1 0 0,0 0 0,2 6 0,-2-4 14,0-1 1,-1 0-1,1 1 0,-1-1 0,0 0 1,-1 1-1,1-1 0,-1 0 1,1 1-1,-1-1 0,0 0 1,-1 0-1,1 0 0,-1 0 0,0 0 1,0 0-1,0 0 0,0 0 1,-1-1-1,-3 5 0,-4 2-23,0 0-1,-1-1 1,0-1-1,-1 1 1,1-2-1,-1 1 1,-1-2-1,0 0 1,0 0-1,0-1 1,0-1-1,-1 0 1,0-1-1,-26 3 1,29-8-2405,5-10-1787</inkml:trace>
  <inkml:trace contextRef="#ctx0" brushRef="#br0" timeOffset="-3168.27">4345 1234 19033,'0'0'2054,"2"24"-1694,-1-4-291,-2-10-56,1 0 0,1 0-1,0 1 1,0-2 0,1 1 0,1 0 0,-1 0-1,1-1 1,1 1 0,0-1 0,0 0 0,1 0-1,9 13 1,-2-6 1,1-1-1,1 0 0,0-1 1,1-1-1,1 0 0,27 17 1,-34-25-20,0 0 0,1 0 0,-1-1 0,1 0 0,0-1 0,0 0 1,0-1-1,1 0 0,-1 0 0,0-1 0,1 0 0,-1-1 0,1 0 0,14-3 1,-22 2 7,0 1 1,0-1-1,0 0 1,0 0-1,0-1 1,-1 1-1,1-1 1,0 1-1,-1-1 1,1 0-1,-1 0 1,0 0-1,1 0 1,-1 0 0,3-5-1,-1 2 5,-1-1 0,0 0 0,0 0 0,0 0 0,0-1 0,2-11 0,-1-5 13,0-1 0,0-46 0,-4 66-20,1-65-2662,-1 44 223,0 37 51,3 13-2993,15-5-3103</inkml:trace>
  <inkml:trace contextRef="#ctx0" brushRef="#br0" timeOffset="-2486.86">5262 1280 15175,'0'0'4453,"-23"-12"-3757,-72-34-96,92 45-587,0 0 1,1 0-1,-1 0 0,0 0 0,0 1 1,0-1-1,0 1 0,1-1 0,-1 1 1,0 0-1,0 0 0,0 0 0,0 1 0,0-1 1,-4 2-1,4-1-11,1 1 1,0-1-1,-1 1 1,1-1-1,0 1 1,0 0-1,0 0 1,0 0-1,0 0 1,-1 3-1,-4 3-3,0-1-6,0 2 0,0-1 0,1 1 0,0 0 0,0 0 0,1 1 0,0-1 0,1 1 0,0 0 0,1 1 0,0-1 0,0 1 1,1-1-1,1 1 0,-1 0 0,2-1 0,0 1 0,0 0 0,2 11 0,-2-21 9,1 0-1,-1 1 1,1-1 0,-1 0-1,1 0 1,-1 0-1,1 0 1,-1 0 0,1 0-1,0 0 1,0-1 0,0 1-1,-1 0 1,1 0 0,0-1-1,0 1 1,0 0 0,0-1-1,0 1 1,0-1 0,0 1-1,1-1 1,-1 1 0,0-1-1,0 0 1,0 0-1,3 1 1,37 0-3,-28-2 4,-7 1-1,-1-1-1,1 0 1,0 0-1,-1 0 1,1 0-1,-1-1 1,1 0-1,-1 0 1,0-1 0,0 0-1,7-4 1,5-5 21,29-27 0,-32 25-15,0 2 1,19-13 0,-31 24-12,1 0 1,0 0-1,-1 0 1,1 0-1,0 0 1,0 0 0,-1 1-1,1 0 1,0-1-1,0 1 1,0 0-1,0 0 1,0 0-1,4 2 1,41 12-64,-27-7 43,20 3 39,0-1 0,0-3-1,1-1 1,0-2-1,0-2 1,45-5 0,-79 4 1,0-1-1,0 0 1,0 0 0,-1-1 0,1 0 0,-1 0 0,1-1 0,-1 0-1,0-1 1,11-6 0,-13 6 5,0 1 0,-1-1 0,0 0 0,0 0 1,0-1-1,-1 1 0,1-1 0,-1 0 0,0 0 0,0 0 0,-1 0 0,1 0 0,-1-1 0,-1 1 1,3-8-1,1-17 125,-1 0 1,-1 0 0,-3-51 0,-15-89 29,9 126-148,2 1-2,-3 0 0,-19-70-1,16 97 200,9 15-223,1 1-1,0 0 1,0 0 0,-1 0 0,1 0-1,-1 0 1,1 0 0,0 0 0,-1 0-1,1 0 1,0 0 0,-1 0 0,1 0-1,0 0 1,-1 0 0,1 0 0,0 0-1,-1 0 1,1 0 0,0 0 0,-1 1-1,1-1 1,0 0 0,-1 0 0,1 0 0,0 0-1,0 1 1,-1-1 0,1 0 0,0 0-1,0 1 1,-1-1 0,1 0 0,0 1-1,0-1 1,0 0 0,0 1 0,-1-1-1,1 0 1,0 1 0,0-1 0,0 0-1,0 1 1,-5 13-1,1 0 0,1 0 0,0 1 0,1-1 0,0 18 0,0-11-1,-4 36-8,2 1 0,7 88 0,-1-123-3,1-1-1,1 0 1,1-1 0,1 1-1,0-1 1,2 0-1,1-1 1,0 1 0,22 32-1,-17-34 13,0-1 0,2 0 0,0-1 0,1-1 0,0-1 1,27 19-1,-31-25-39,1-1 1,0 0 0,0-1 0,0-1-1,1 0 1,0-1 0,0 0 0,0-1-1,0-1 1,19 1 0,-31-4 21,1 0 0,-1 0-1,0 0 1,0-1 0,1 1 0,-1-1 0,0 0-1,0 0 1,0 0 0,0 0 0,0-1 0,0 1 0,0-1-1,-1 0 1,1 0 0,0 0 0,-1 0 0,0 0-1,1 0 1,-1-1 0,0 1 0,0-1 0,2-5 0,3-4 31,0-1 1,-1-1 0,-1 1 0,4-17 0,-2 10 10,10-38-2,-10 32 8,1 1 0,1 0 0,18-35 0,-27 59-25,0 1 1,0-1 0,1 1-1,-1-1 1,0 1-1,0 0 1,0-1-1,0 1 1,0-1-1,1 1 1,-1 0-1,0-1 1,0 1 0,1 0-1,-1-1 1,0 1-1,1 0 1,-1-1-1,0 1 1,1 0-1,-1-1 1,0 1-1,1 0 1,-1 0 0,1 0-1,-1-1 1,0 1-1,1 0 1,-1 0-1,1 0 1,-1 0-1,1 0 1,-1 0-1,0 0 1,1 0 0,-1 0-1,1 0 1,-1 0-1,1 0 1,-1 0-1,1 0 1,-1 0-1,0 0 1,1 1-1,0-1 1,8 19 278,-8-16-305,88 218 56,-47-132-3105</inkml:trace>
  <inkml:trace contextRef="#ctx0" brushRef="#br0" timeOffset="-2300.34">6382 688 17160,'0'0'4082,"0"48"-5507,38-2-1024,2 4-3602,11 1-3393</inkml:trace>
  <inkml:trace contextRef="#ctx0" brushRef="#br0" timeOffset="-2022.14">7029 1080 9172,'0'0'11963,"-26"6"-11715,-80 20-85,103-25-162,0 0 1,1 0-1,-1 0 0,0 0 1,0 1-1,1-1 0,-1 1 1,1-1-1,0 1 0,-1 0 1,1 0-1,0 0 1,0 0-1,0 0 0,0 1 1,-2 3-1,3-3-7,0 0 0,0 0 0,1-1 1,-1 1-1,1 0 0,0 0 0,-1 0 0,1 0 0,1 0 1,-1 4-1,1-4-6,-1-2 7,1 0 0,-1 1 0,1-1 0,-1 1 0,1-1 0,0 0 0,0 0 0,0 1 0,-1-1 0,1 0 0,0 0 0,1 0 0,-1 0 1,0 0-1,0 0 0,0 0 0,0-1 0,1 1 0,-1 0 0,0-1 0,1 1 0,-1-1 0,1 1 0,-1-1 0,1 0 0,-1 1 0,1-1 0,-1 0 1,3 0-1,5 2-2,42 9-20,-5-1 23,50 18 0,-83-23 0,0 0 1,0 1-1,-1 0 0,1 1 0,-1 1 0,-1 0 0,0 0 0,13 13 0,-22-19-6,0 0-1,0 0 1,0 0-1,0 1 0,-1-1 1,1 1-1,-1-1 1,1 1-1,-1-1 0,0 1 1,0 0-1,0 0 1,1 4-1,-2-5 10,0 0-1,0 0 1,0 0 0,-1 0-1,1 0 1,0 0-1,-1 0 1,1 0 0,-1-1-1,0 1 1,1 0 0,-1 0-1,0-1 1,0 1-1,-3 3 1,-1 0 30,0-1 0,0 1-1,-1-1 1,1 0 0,-1 0 0,0 0 0,0-1-1,-1 0 1,-10 4 0,-33 9 124,0-1 0,-1-3-1,0-2 1,-67 4 0,-25-9-2993</inkml:trace>
  <inkml:trace contextRef="#ctx0" brushRef="#br0" timeOffset="-1251.48">7412 1311 6659,'0'0'12777,"-15"-20"-11980,-47-62-351,60 79-434,-1 1 1,1 0 0,-1 0-1,1 0 1,-1 1 0,0-1 0,0 1-1,1-1 1,-1 1 0,0 0-1,0 0 1,-1 0 0,1 1-1,0-1 1,0 1 0,0-1-1,0 1 1,-1 0 0,1 0-1,0 1 1,0-1 0,0 1-1,0-1 1,0 1 0,0 0-1,0 0 1,0 0 0,0 1-1,0-1 1,0 1 0,0 0-1,1-1 1,-1 1 0,1 0-1,-3 4 1,-1 0 2,0 0 0,0 0 1,1 1-1,0 0 0,1 0 0,0 0 0,0 1 0,0 0 1,1 0-1,0 0 0,0 0 0,-2 13 0,4-15-24,0-1 0,0 0-1,0 1 1,1-1-1,-1 1 1,1 0 0,1-1-1,-1 1 1,1-1-1,0 1 1,0-1 0,1 0-1,-1 1 1,1-1-1,0 0 1,1 0 0,-1 0-1,1 0 1,0-1-1,5 6 1,-1-3-9,0-1-1,0-1 1,1 1 0,0-1 0,0-1-1,1 0 1,0 0 0,-1 0 0,17 3-1,-7-2-16,0-2 0,1 0 0,-1-2 0,20 1 1,-34-2 20,-1 0 0,0-1 1,1 1-1,-1-1 1,0 1-1,0-1 1,1 0-1,-1 0 1,0 0-1,0-1 1,0 1-1,0-1 1,0 0-1,-1 1 1,1-1-1,4-4 1,-4 2-9,1 0 1,-1-1-1,0 1 1,0-1-1,-1 1 1,0-1-1,1 0 1,-1 0-1,2-8 1,0-9 3,-1 0 1,0 0-1,-2 0 1,-1-24-1,0 31 68,0 13 70,0 8-78,0-3-40,0-1 0,0 1-1,1-1 1,-1 1-1,1-1 1,0 1-1,-1-1 1,1 1 0,0-1-1,0 0 1,1 1-1,-1-1 1,0 0-1,1 0 1,0 0 0,-1 0-1,1 0 1,4 3-1,-1-1 16,0-1 0,1 1 0,-1-1-1,1 0 1,0-1 0,0 1 0,10 1 0,6 1 10,1-1 0,-1-1 0,34 0-1,-55-3-26,22 1-8,0-1 0,0-1 0,0-1 0,25-6 0,-42 7 9,0-1-1,0 0 0,0 0 0,-1 0 1,1-1-1,-1 1 0,1-2 0,-1 1 1,0 0-1,0-1 0,-1 0 0,1 0 1,-1-1-1,1 1 0,-1-1 1,-1 0-1,1 0 0,-1 0 0,0 0 1,4-11-1,-2-1 51,-1-1 0,-1 1 0,-1-1 0,0 0 0,-2 0 0,0 0 0,-4-31 0,2 25-3,-23-156 385,5 59-82,19 102 103,1 35-161,1 4-288,1 1 0,1-1 0,1 0 0,0 0 0,13 32 0,48 100 41,-51-122-34,32 61 66,74 104-1,-91-149-71,-22-36-50,-1 0 1,0 0 0,-1 0 0,0 1 0,-1 0 0,4 11 0,-8-21 35,0-1 0,0 1 0,0 0 0,0-1 0,0 1 0,0 0 1,0 0-1,0-1 0,0 1 0,0 0 0,0-1 0,0 1 0,0 0 0,0 0 0,-1-1 0,1 1 0,0-1 0,-1 1 1,1 0-1,0-1 0,-1 1 0,1-1 0,-1 1 0,1 0 0,-1-1 0,1 1 0,-1-1 0,1 0 0,-1 1 0,0-1 0,1 1 1,-1-1-1,0 0 0,1 0 0,-1 1 0,0-1 0,1 0 0,-1 0 0,0 0 0,1 0 0,-1 0 0,0 0 0,0 0 0,1 0 1,-1 0-1,0 0 0,0 0 0,0 0 0,-5-1-6,0 0 0,1 0 0,-1 0 0,1-1 0,-7-2 0,2-1-21,1 0 0,-1-1 0,1 0 0,1-1 0,-1 1 1,1-2-1,1 1 0,-1-1 0,-8-12 0,2 2-63,2-1 1,0-1-1,-15-32 1,17 26-53,1-1 0,2 0 0,0 0 0,2-1 0,1 0 0,1 0 0,2 0 0,3-55 0,-1 72 116,0-1 0,1 1-1,0 0 1,1 0 0,0 0 0,0 0 0,1 1 0,6-11 0,-8 17 66,0 0 0,1 1 0,-1-1 1,1 1-1,0 0 0,0-1 0,0 2 1,1-1-1,-1 0 0,1 0 0,-1 1 1,1 0-1,0 0 0,0 0 0,0 0 1,0 1-1,0-1 0,0 1 0,0 0 1,1 1-1,-1-1 0,0 0 0,7 1 1,0 1 69,0 1 0,-1 0 1,1 0-1,-1 1 0,0 0 0,1 1 1,-2 0-1,1 1 0,0 0 0,-1 0 1,0 1-1,0 0 0,13 13 1,6 6 183,-2 1 1,38 48-1,-19-12-110,37 67 0,-11-16-1421</inkml:trace>
  <inkml:trace contextRef="#ctx0" brushRef="#br0" timeOffset="-1091.3">8668 426 14615,'0'0'4322,"-40"122"-5203,80-54-2000,16 6-4899</inkml:trace>
  <inkml:trace contextRef="#ctx0" brushRef="#br0" timeOffset="-523.03">9377 1205 12694,'0'0'3225,"-11"-24"-1149,-34-76-932,42 95-1036,1 1-1,-1-1 0,1 0 1,-1 1-1,-1 0 0,1 0 1,0 0-1,-1 0 0,0 0 0,0 1 1,0 0-1,0-1 0,-1 2 1,-4-4-1,6 5-72,0 0 1,0 0-1,-1 1 0,1-1 1,0 1-1,0-1 0,0 1 1,-1 0-1,1 0 0,0 1 1,0-1-1,-1 1 0,1-1 1,0 1-1,0 0 0,0 0 1,-3 2-1,-4 3-9,0 0 1,1 1-1,0 0 1,0 0-1,0 1 1,1 0-1,0 1 1,1-1-1,-10 15 1,9-10-38,0 0 0,1 0 0,1 0 0,0 1 0,0 0 0,2 0 0,0 1-1,0-1 1,1 1 0,1 0 0,1 0 0,0 0 0,1 16 0,1-25 0,-1-1 0,1 1 0,0 0 0,1-1 0,-1 0 0,1 1 0,0-1 0,0 0 0,1 0 0,-1 0 0,1 0 0,1 0 0,-1-1 0,0 1 0,9 7 0,-9-9-9,0-1-1,0 1 0,1-1 0,-1 0 1,1 0-1,-1 0 0,1 0 0,0 0 0,0-1 1,0 0-1,0 1 0,0-2 0,0 1 1,0 0-1,0-1 0,0 0 0,0 0 0,0 0 1,0 0-1,1-1 0,-1 1 0,6-3 1,-6 2 9,-1-1 0,0 0 0,1 1 0,-1-1 1,0-1-1,0 1 0,0 0 0,0-1 0,-1 1 1,1-1-1,-1 0 0,4-6 0,24-45-110,-18 31 116,68-152-212,-5 12-12,-73 159 268,0 0-1,1 0 1,-1 1 0,1-1-1,-1 1 1,1-1 0,4-3-1,-6 6-12,0 1 0,0-1 0,1 0 0,-1 1 0,0-1 0,0 1 0,0-1 0,0 1 0,1 0 0,-1-1 0,0 1 0,0 0 0,1 0 0,-1 0 0,0 0 0,0 0 0,1 0 0,-1 0 0,0 0 0,0 0 0,0 1 0,1-1 0,-1 1 0,0-1 0,0 1 0,0-1 0,0 1 0,0-1 0,1 1 0,0 1 0,6 6 25,-1 0-1,1 0 1,-2 1-1,1 0 0,-1 1 1,-1-1-1,6 13 1,-6-13-4,12 28-86,0 1 0,-3 1-1,-1 0 1,-2 1 0,-2 0-1,-2 1 1,4 63-1,-11-103 39,0-1-1,0 0 0,0 1 0,0-1 0,0 0 1,0 1-1,0-1 0,0 0 0,0 1 1,0-1-1,0 0 0,0 1 0,0-1 0,0 0 1,0 1-1,0-1 0,0 0 0,0 1 0,1-1 1,-1 0-1,0 1 0,0-1 0,0 0 0,0 0 1,1 1-1,-1-1 0,0 0 0,0 0 0,1 0 1,-1 1-1,0-1 0,1 0 0,-1 0 0,0 0 1,0 0-1,1 1 0,-1-1 0,0 0 1,1 0-1,-1 0 0,0 0 0,1 0 0,-1 0 1,0 0-1,1 0 0,13-13-6,74-123-101,-68 101 67,2 0-1,1 2 1,1 0 0,35-35 0,-54 64 62,-1-1 0,1 1 0,0 1 1,0-1-1,0 1 0,1 0 0,-1 0 0,1 0 1,0 1-1,-1 0 0,9-2 0,-11 4-5,-1-1-1,1 1 1,-1 0-1,1 0 1,-1 0-1,1 1 0,-1-1 1,1 1-1,-1-1 1,1 1-1,-1 0 1,1 0-1,-1 0 1,0 0-1,0 0 0,0 0 1,1 1-1,-1-1 1,0 1-1,-1 0 1,1-1-1,0 1 1,0 0-1,-1 0 0,1 0 1,-1 0-1,0 0 1,3 5-1,14 35 117,-2 1 0,-1 0 0,11 61 0,-6-28-244,-11-44-221,6 23-297,-11-17-4711</inkml:trace>
  <inkml:trace contextRef="#ctx0" brushRef="#br0" timeOffset="3534.38">388 5336 16696,'0'0'352,"89"-14"-5395</inkml:trace>
  <inkml:trace contextRef="#ctx0" brushRef="#br0" timeOffset="3685.32">308 5656 7171,'0'0'12038,"147"-81"-11734,-56 32-304,11-1 0,10-3-2369,8-10-2417</inkml:trace>
  <inkml:trace contextRef="#ctx0" brushRef="#br0" timeOffset="3159.82">279 3799 13990,'0'0'4741,"-15"-7"-4327,11 5-405,0 1-1,1-1 1,-1 1 0,0-1-1,0 1 1,-1 0 0,1 1 0,0-1-1,0 1 1,0 0 0,0 0 0,-1 0-1,1 0 1,-5 2 0,4 0-7,0 0 0,1 1 1,-1-1-1,0 1 0,1 0 1,0 1-1,0-1 0,0 1 0,0 0 1,1 0-1,-1 0 0,1 0 1,0 1-1,-4 8 0,-12 18 28,1 1 0,2 1 0,1 1-1,1 0 1,2 1 0,2 1 0,1 0 0,2 0-1,1 0 1,2 1 0,1 39 0,3-60-23,0 1 0,1-1-1,1 0 1,1 0 0,9 31 0,-8-37-9,0 0 0,1-1 0,0 1 0,1-1 0,0 0 0,0 0 0,1-1 0,0 0 0,16 14 0,-8-10 14,1-1 0,1 0 0,0-1 0,0 0 0,1-2 0,1 0 0,-1-1 0,1-1 0,0 0 0,0-2 0,1 0 0,0-1 0,37 0 0,-57-3 7,1 0-1,0 0 0,0-1 1,0 1-1,0 0 1,0 0-1,0-1 0,0 1 1,0 0-1,-1-1 1,1 1-1,0-1 1,0 1-1,0-1 0,-1 1 1,1-1-1,0 0 1,-1 1-1,1-1 1,0 0-1,-1 1 0,1-1 1,-1 0-1,1 0 1,-1 0-1,0 1 0,1-1 1,-1 0-1,0 0 1,0 0-1,1 0 1,-1 0-1,0 0 0,0 0 1,0-1-1,0-2 46,0 0-1,0 1 1,-1-1 0,1 1-1,-1-1 1,1 0-1,-1 1 1,-2-5-1,0 3-52,0 1-1,0 0 0,0-1 1,-1 1-1,0 0 0,1 1 0,-1-1 1,0 1-1,-1 0 0,1 0 1,-1 0-1,1 0 0,-1 1 1,-7-3-1,7 3-129,0 0 1,-1 0-1,1 0 1,-1 1-1,1-1 1,-1 2-1,0-1 1,1 0-1,-1 1 1,0 0-1,1 1 1,-1-1-1,-8 3 1,13-3-94,1 1 0,-1-1 0,1 0 0,-3 4-1272,2-4 1272,1 1 0,0-1 0,0 1 0,-1 0 0,1-1 0,0 1 0,0 0 0,0-1 0,0 1 0,-1-1 0,1 1 0,0 0 0,0-1 0,1 1 0,-1 0 0,0-1 0,0 1 0,0 0 0,0-1 0,0 1 0,1 0 0</inkml:trace>
  <inkml:trace contextRef="#ctx0" brushRef="#br0" timeOffset="3315.96">1081 4092 20185,'0'0'48,"-163"-14"-48,136 28-144,11 18-464,11 6-2193,2 5-2082,0-2-2848</inkml:trace>
  <inkml:trace contextRef="#ctx0" brushRef="#br0" timeOffset="14683.41">18841 991 10645,'0'0'3975,"3"-3"-3740,-3 2-192,0 0 0,1 0-1,0 0 1,-1 0 0,1 1 0,-1-1 0,1 0 0,0 0 0,0 1 0,-1-1 0,1 0-1,0 1 1,0-1 0,0 1 0,0-1 0,0 1 0,0-1 0,0 1 0,0 0 0,0 0 0,0-1-1,0 1 1,0 0 0,0 0 0,0 0 0,0 0 0,0 0 0,0 0 0,0 0 0,0 0-1,0 1 1,0-1 0,0 0 0,0 1 0,0-1 0,0 1 0,0-1 0,-1 1 0,1-1-1,0 1 1,0-1 0,0 1 0,0 0 0,-1-1 0,1 1 0,0 0 0,-1 0 0,1 0-1,-1 0 1,1-1 0,0 3 0,9 14 383,-7-11-353,0 0 0,0-1 0,1 1 0,0-1 0,6 7 0,-9-11-52,0 0 0,1 0 0,-1 0 0,0 0 0,1 0-1,-1 0 1,1-1 0,-1 1 0,1 0 0,0-1 0,-1 1 0,1-1-1,-1 0 1,1 1 0,0-1 0,-1 0 0,1 0 0,0 0 0,-1 0-1,1-1 1,0 1 0,-1 0 0,1-1 0,-1 1 0,1-1 0,2 0-1,1-2 110,0 0-1,-1 1 1,1-2-1,0 1 0,-1 0 1,0-1-1,0 0 0,7-9 1,27-42 419,-21 28-203,47-61 26,3 3 1,151-146-1,190-110-219,-336 287-141,88-47 0,-145 92-14,-11 6-21,0 1-1,0-1 1,1 1 0,-1-1 0,1 1-1,0 1 1,0-1 0,0 1 0,-1 0 0,1 0-1,0 0 1,10 0 0,-15 1 10,1 0 0,-1 0 0,0 0 0,0 0 0,1 0 0,-1 1 0,0-1 0,0 0 0,1 0 1,-1 0-1,0 0 0,0 0 0,0 1 0,1-1 0,-1 0 0,0 0 0,0 0 0,0 0 0,0 1 0,1-1 0,-1 0 0,0 0 0,0 1 0,0-1 1,0 0-1,0 0 0,0 1 0,0-1 0,0 0 0,0 0 0,0 1 0,0-1 0,0 0 0,0 0 0,0 1 0,0-1 0,0 0 0,0 0 0,0 1 1,0-1-1,0 0 0,0 0 0,0 0 0,0 1 0,-1-1 0,-2 29-711,-1-1-1,-1 0 1,-2 0-1,-1-1 1,-12 29 0,-2 10-2624,-2 16-2786</inkml:trace>
  <inkml:trace contextRef="#ctx0" brushRef="#br0" timeOffset="15564.01">19410 1034 11125,'0'0'198,"10"-20"260,-6 12-421,-1-1 7,1 0-1,1 1 1,0-1-1,0 1 1,0 0-1,1 0 1,0 0-1,1 1 1,0 0-1,0 0 1,0 1-1,1 0 1,0 0-1,0 1 1,0 0-1,17-8 1,81-25 340,2 5 1,0 4-1,133-18 1,-66 26-71,233 0 0,-314 22-305,133 18-1,-168-10 7,-1 3 0,0 3 0,77 30 0,-66-16 75,-1 4 0,-2 3 0,-2 2-1,-1 3 1,-2 3 0,-2 2 0,-2 3-1,64 72 1,-56-47 20,-4 3 1,-3 3-1,-3 2 1,-4 3-1,73 165 0,-93-168-20,-2 2-1,-5 0 1,-3 2-1,-5 0 1,-2 1-1,-5 1 1,-4 0-1,-3 0 1,-4 0-1,-4-1 1,-4 1-1,-31 129 1,-15-22 55,-7-3 0,-104 216 0,116-299-103,-5-2 0,-4-3 1,-107 141-1,120-186-18,-3-2 0,-3-3 1,-2-1-1,-1-3 0,-4-3 0,-106 66 0,-133 37-31,-12-22 2,-18 9-20,302-122-79,-4 2-1102,8-14-5079,11-9 2360,1-17-2422</inkml:trace>
  <inkml:trace contextRef="#ctx0" brushRef="#br0" timeOffset="15967.49">20389 4453 12438,'0'0'1552,"-17"37"-1039,-107 267 1237,-51 112-622,110-273-1005,55-124-68,2 0-1,0 1 1,1 0 0,1 1-1,1-1 1,1 1 0,-2 26 0,5-45-45,1 0 0,0-1 0,0 1 1,0 0-1,0-1 0,0 1 1,1 0-1,-1-1 0,0 1 1,1-1-1,-1 1 0,1-1 1,0 1-1,-1-1 0,1 1 1,0-1-1,0 1 0,0-1 1,0 0-1,0 0 0,0 0 0,0 1 1,1-1-1,-1 0 0,0 0 1,1 0-1,-1-1 0,1 1 1,-1 0-1,3 0 0,3 1 27,0-1-1,0 0 0,0 0 0,0-1 1,14 0-1,-4 0-24,341-33 401,-36 2-308,-272 28-96,-13 1 2,39 3 1,-66 0-28,0 0 0,0 1 0,0 0 0,-1 0 0,1 1 0,-1 0 0,0 1 0,16 7 0,-21-8-123,0 0 1,-1-1-1,1 1 1,0 1-1,-1-1 0,0 0 1,1 1-1,-1 0 1,-1 0-1,1 0 1,-1 0-1,1 0 1,-1 0-1,2 8 1,0 0-1406,-2 0 0,1 1 1,0 24-1,-3-36 1393,3 34-5652</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7:28.672"/>
    </inkml:context>
    <inkml:brush xml:id="br0">
      <inkml:brushProperty name="width" value="0.1" units="cm"/>
      <inkml:brushProperty name="height" value="0.1" units="cm"/>
      <inkml:brushProperty name="color" value="#E71224"/>
    </inkml:brush>
  </inkml:definitions>
  <inkml:trace contextRef="#ctx0" brushRef="#br0">108 403 9957,'0'0'6248,"-18"-15"-6051,-53-44-149,53 46 48,21 19-75,-2-4-2,2 0 5,0 0 1,1 0-1,-1-1 0,0 1 0,1-1 1,-1 0-1,1 0 0,0 0 0,-1 0 0,1 0 1,0-1-1,5 0 0,52-2 642,-51 2-542,15-3 71,0-1 1,0-1 0,0-1-1,47-18 1,90-53 419,-147 70-616,8-4 112,13-7-110,34-23-1,-61 35 86,-1 0 1,0 0-1,0-1 0,0 0 0,-1 0 0,0-1 1,-1 0-1,1 0 0,6-12 0,-4-23 1177,-8 28-587,-1 22-382,-10 102-320,8 190-1,5-258 9,2 0-1,2 0 1,1-1-1,2 0 1,2 0 0,2-1-1,1-1 1,22 38 0,-24-52-255,2 0 0,18 22 0,-1-12-3284,-52-64-5151</inkml:trace>
  <inkml:trace contextRef="#ctx0" brushRef="#br0" timeOffset="173.33">456 699 13222,'0'0'6755,"112"-96"-6595,-45 67-160,3 3 0,-1 4-1777,-5 0-3089,-2-4-1265</inkml:trace>
  <inkml:trace contextRef="#ctx0" brushRef="#br0" timeOffset="314.27">1293 290 15975,'0'0'977,"-46"39"-6436,33-3-1664</inkml:trace>
  <inkml:trace contextRef="#ctx0" brushRef="#br0" timeOffset="556.12">539 1428 17544,'0'0'2673,"147"-120"-2753,-88 89-208,-11 14-848,-16 7-577,-13 10-1761,-9 0-720,-10 22 288</inkml:trace>
  <inkml:trace contextRef="#ctx0" brushRef="#br0" timeOffset="713.73">549 1691 8676,'0'0'9652,"158"-92"-8595,-62 32-913,9-5-48,-6 2-96,5 8-1024,3-3-2722,-3-2-3233</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7:30.270"/>
    </inkml:context>
    <inkml:brush xml:id="br0">
      <inkml:brushProperty name="width" value="0.1" units="cm"/>
      <inkml:brushProperty name="height" value="0.1" units="cm"/>
      <inkml:brushProperty name="color" value="#E71224"/>
    </inkml:brush>
  </inkml:definitions>
  <inkml:trace contextRef="#ctx0" brushRef="#br0">4448 4 9380,'1'-4'9026,"-5"12"-8749,-18 32-82,-1-1 1,-46 57-1,-72 71 92,71-87-93,-234 255 113,201-235-115,-132 100 0,122-119-61,-65 54 363,171-128-530,7-9 3,19-18-52,13-17-204,-26 30-75,-1 0-1,0-1 1,0 0 0,-1 0 0,0 0 0,0 0-1,3-13 1,-5 12-1846,0-1 0,-1 1-1,0-20 1,-1 6-4289</inkml:trace>
  <inkml:trace contextRef="#ctx0" brushRef="#br0" timeOffset="315.66">3216 858 10853,'0'0'8102,"-8"-3"-7677,7 3-414,0-1 0,-1 1 0,1-1 1,0 1-1,-1-1 0,1 1 0,-1 0 1,1 0-1,0 0 0,-1 0 0,1 0 1,-1 0-1,1 0 0,0 0 0,-1 1 1,1-1-1,-1 0 0,1 1 0,0-1 1,-1 1-1,1 0 0,-2 0 0,1 2 1,0 0 1,0 0-1,0 0 0,0 0 0,1 0 0,-1 0 0,1 0 0,-1 1 0,1-1 1,-1 7-1,-28 80 258,-3-2 0,-49 89 0,67-144-285,9-21 29,2-5-8,0 0 0,1 1 0,0-1 0,0 1-1,1 0 1,0 0 0,0 0 0,0 12-1,2-20 1,0 1-1,0 0 0,0-1 1,0 1-1,1-1 0,-1 1 0,0-1 1,1 1-1,-1 0 0,0-1 1,1 1-1,-1-1 0,1 1 0,-1-1 1,1 0-1,-1 1 0,1-1 1,-1 1-1,1-1 0,0 0 0,-1 0 1,1 1-1,-1-1 0,1 0 1,0 0-1,-1 0 0,1 1 0,-1-1 1,1 0-1,0 0 0,-1 0 1,1 0-1,0 0 0,0-1 0,30 0 106,-23 0-89,25-4 36,1-1 0,60-21 0,-67 18-64,1 1-1,1 1 0,-1 1 0,1 1 0,31 0 0,-57 5-27,0 0-1,0 1 0,0-1 1,0 1-1,0-1 1,-1 1-1,1 0 0,0 0 1,0 0-1,-1 1 0,1-1 1,0 1-1,-1-1 1,0 1-1,1 0 0,-1 0 1,0 0-1,0 0 0,0 0 1,0 1-1,0-1 1,-1 0-1,1 1 0,-1 0 1,1-1-1,0 5 0,2 3-732,-1 0 0,0 0 0,-1 0 0,0 1 0,0-1 0,-1 16 0,-1 12-4265</inkml:trace>
  <inkml:trace contextRef="#ctx0" brushRef="#br0" timeOffset="4545.53">88 1132 6915,'0'0'10274,"-17"32"-10015,7-15-186,-1 3 13,1 0 1,0 0-1,-8 28 1,15-37-48,0 0 0,1 0 0,0 0 0,1 0 0,0 1 0,1-1 1,0 0-1,1 1 0,0-1 0,1 0 0,4 15 0,20 46 157,3-2-1,74 131 0,25 54-687,-124-245 393,-1-1 0,0 1-1,0-1 1,-1 1 0,0 0 0,0 20 0,-3-30 93,0 0 1,0 1-1,0-1 0,-1 0 0,1 0 1,0 0-1,0 0 0,0 0 0,0 0 1,-1 0-1,1 0 0,0-1 0,0 1 1,0 0-1,0-1 0,0 1 0,0-1 0,-2 0 1,-4-3 30,1-1 0,-1 0 0,1 0 0,0-1 0,1 1 1,-1-1-1,-8-13 0,-31-53 2,37 59-15,-13-26 137,-24-55 1,39 78-39,0-1 0,1 1 1,1-1-1,0 0 0,2-1 0,-2-26 1,4 42-109,1 0 1,-1 0 0,1 0 0,-1 0 0,1 0-1,0 0 1,0 0 0,0 0 0,0 1 0,0-1-1,0 0 1,0 0 0,0 1 0,1-1 0,-1 1-1,1-1 1,-1 1 0,1 0 0,0 0 0,-1-1-1,1 1 1,0 0 0,0 0 0,0 1 0,0-1-1,3-1 1,7-1 13,0-1 1,0 2-1,15-2 0,-25 3-10,28-2-96,0 1-1,58 3 0,-85-1 79,0 1 0,0 0 0,-1 0 0,1 0 0,0 0 0,-1 1 0,1-1 0,0 1 0,-1-1 0,0 1 0,1 0 0,-1 0 0,0 0 0,0 0 0,0 0 0,0 1 0,-1-1 0,1 1 0,-1-1 0,3 5 0,3 8-9,-1-1 0,7 26 0,-7-23 15,9 32-36,-4-12 27,1 0 0,2-1 1,30 54-1,-39-81 2,0 0 0,1-1 0,0 0 0,1 0 0,0 0 0,0-1 0,0 0 0,1-1 0,0 1 0,1-1 1,-1-1-1,1 0 0,0 0 0,0-1 0,1 0 0,-1 0 0,1-1 0,17 3 0,-16-4-5,1 0 0,0-1 1,0-1-1,0 0 0,0-1 0,-1 0 1,1-1-1,0 0 0,11-4 0,-17 4 30,-1 0 0,0 0-1,1-1 1,-1 0-1,0 0 1,0 0 0,-1-1-1,1 1 1,-1-1 0,0 0-1,1 0 1,-2-1 0,1 0-1,-1 1 1,1-1 0,-1 0-1,0 0 1,-1-1 0,4-10-1,-2 2 38,0 0-1,-2 0 0,0-1 0,0 1 1,-1-1-1,-1 0 0,-1 1 0,0-1 0,0 1 1,-2-1-1,0 1 0,0 0 0,-1 0 0,-1 0 1,-1 0-1,0 1 0,0 0 0,-1 0 1,-11-13-1,12 18-49,0 1 0,0 1 0,-1-1 0,0 1 0,0 0 0,-1 1-1,0 0 1,0 0 0,0 1 0,0-1 0,-1 2 0,-17-6 0,22 8-6,0 0-1,0 0 1,0 1 0,0 0-1,0-1 1,0 1-1,0 1 1,0-1 0,0 1-1,0-1 1,0 1-1,0 0 1,0 0 0,0 1-1,0-1 1,0 1-1,1 0 1,-1 0 0,1 0-1,-1 1 1,1-1-1,0 1 1,0 0 0,0 0-1,0 0 1,1 0-1,-1 0 1,1 0 0,0 1-1,0-1 1,-2 5-1,1-1-191,0-1-1,1 1 0,0 0 1,0 0-1,0 0 0,1 0 0,-1 8 1,2-12-171,0 1-1,0 0 1,0 0 0,0-1 0,1 1 0,-1 0-1,1-1 1,0 1 0,0 0 0,1-1 0,-1 1-1,1-1 1,-1 0 0,1 1 0,3 3 0,0-2-613,1 0 1,-1-1 0,1 0-1,0 0 1,6 3 0</inkml:trace>
  <inkml:trace contextRef="#ctx0" brushRef="#br0" timeOffset="4861.99">1235 1791 16392,'0'0'2222,"-6"18"-1971,2-9-181,1-1-12,0-1 0,1 1 0,0 0-1,-2 14 1,3-19-48,1 0 0,0-1 0,0 1 0,0 0-1,1 0 1,-1-1 0,1 1 0,-1 0 0,1-1 0,0 1 0,0-1-1,0 1 1,0-1 0,0 1 0,1-1 0,-1 0 0,1 1 0,0-1-1,-1 0 1,1 0 0,3 2 0,8 5 34,1-1 0,-1-1 0,1 0 0,0-1 0,1 0 0,-1-2 0,1 1 0,0-2 0,0 0 0,0 0 0,1-2 0,-1 0 0,1-1 0,-1 0 0,23-4 0,-35 4-23,0-1 1,0 1-1,0-1 0,0 0 0,-1 0 0,1 0 1,0 0-1,0-1 0,-1 1 0,1 0 0,-1-1 1,1 0-1,-1 0 0,0 0 0,0 0 0,0 0 1,0 0-1,0-1 0,0 1 0,0 0 1,-1-1-1,1 0 0,-1 1 0,2-6 0,0-2 110,-1 0 0,0 0 0,-1-1 0,0 1 0,-1-18-1,0 24-140,0 0-1,0 0 0,-1 0 0,1 1 0,-1-1 0,0 0 0,-1 0 0,1 1 0,0-1 0,-1 1 0,0-1 0,0 1 0,0 0 1,0 0-1,0 0 0,-1 0 0,1 0 0,-1 0 0,0 1 0,-4-4 0</inkml:trace>
  <inkml:trace contextRef="#ctx0" brushRef="#br0" timeOffset="5433.59">2053 1695 14279,'0'0'2926,"-23"3"-2443,-4 0-199,-44 11 0,67-12-247,-1-1-1,2 1 1,-1 0-1,0 0 1,0 0-1,0 1 1,1-1-1,0 1 1,-1 0 0,1 0-1,0 0 1,0 0-1,0 1 1,1-1-1,-1 1 1,1-1-1,0 1 1,0 0-1,-2 7 1,1-1 20,0 0-1,1 0 1,0 0 0,1 0 0,0 1 0,1 10 0,0-18-54,0 0 0,0-1 0,1 1 0,-1 0 0,1 0-1,-1 0 1,1 0 0,0 0 0,0-1 0,1 1 0,-1 0 0,0-1 0,1 1 0,0-1 0,-1 1 0,1-1 0,3 3 0,-1-2 9,0 0 0,0 0 1,0 0-1,1 0 0,-1-1 1,1 0-1,0 0 0,0 0 1,6 1-1,11 1 50,-1-1 1,1-1-1,40-1 1,-45-1-44,-8 0-10,0 0 0,0-1 0,0 0 1,0 0-1,0-1 0,-1 0 0,1-1 0,14-5 0,-18 5-5,0 0-1,0-1 1,0 1 0,0-1 0,0 0 0,-1-1 0,0 1 0,0-1 0,0 1 0,-1-1 0,1 0 0,-1 0 0,4-11-1,0 1 18,-2-1-1,0 0 0,-1 0 0,0-1 0,-2 1 0,2-29 1,-3 2 239,-7-60 0,6 95-186,-1 1 0,0-1 0,0 0 0,-1 1 0,1-1-1,-2 1 1,1 0 0,-1 0 0,0 0 0,-1 0 0,0 0 0,-8-11 0,12 18-65,-1 0 1,1-1 0,-1 1-1,1 0 1,0 0 0,-1-1 0,1 1-1,-1 0 1,1 0 0,-1 0-1,1 0 1,-1-1 0,1 1 0,0 0-1,-1 0 1,1 0 0,-1 0-1,1 0 1,-1 0 0,1 0 0,-1 1-1,1-1 1,-1 0 0,1 0-1,-1 0 1,1 0 0,0 0 0,-1 1-1,1-1 1,-1 0 0,1 0-1,0 1 1,-1-1 0,1 0 0,0 1-1,-1-1 1,1 0 0,0 1-1,-1-1 1,1 1 0,0-1 0,0 0-1,-1 1 1,1-1 0,0 1-1,0-1 1,0 1 0,0-1 0,0 1-1,0-1 1,0 1 0,0 0-1,-4 22 2,1 0 0,1 0 0,1 0 0,3 28 0,-1-2-2,0-15 2,2 0 0,1 0 0,1 0-1,2 0 1,15 41 0,-6-29 22,3-1 0,2-1 1,27 46-1,-45-86-40,-1 0 0,1 0-1,0 0 1,0-1 0,0 1 0,5 3 0,-8-6 14,1-1-1,0 1 1,0-1 0,0 1 0,0-1 0,-1 1-1,1-1 1,0 0 0,0 1 0,0-1 0,0 0 0,0 0-1,0 0 1,0 0 0,0 0 0,0 0 0,0 0 0,0 0-1,0 0 1,0 0 0,0 0 0,0-1 0,0 1 0,0 0-1,0-1 1,-1 1 0,1-1 0,0 1 0,0-1 0,0 1-1,0-1 1,-1 0 0,1 1 0,0-1 0,-1 0-1,1 0 1,-1 1 0,2-3 0,14-19 7,-1-2 1,-1 0-1,15-37 1,-17 35-44,0 1 0,2 0-1,28-38 1,-42 62 27,1 0 0,-1 1 0,0-1-1,1 0 1,-1 1 0,1-1 0,-1 0-1,1 1 1,-1-1 0,1 1 0,0-1-1,-1 1 1,1-1 0,0 1 0,-1-1-1,1 1 1,0 0 0,-1-1 0,1 1-1,0 0 1,0-1 0,-1 1 0,1 0-1,0 0 1,0 0 0,0 0 0,-1 0-1,1 0 1,0 0 0,0 0 0,0 0-1,-1 0 1,1 1 0,0-1 0,0 0-1,-1 0 1,1 1 0,0-1 0,0 1-1,-1-1 1,1 0 0,1 2 0,0 1-6,0 0 1,1 1 0,-1-1-1,0 1 1,-1-1 0,3 7-1,-1-4 4,8 22-20,3 7 94,1-1 0,2-1-1,33 50 1,-44-75-163,0 0-1,0 0 1,1-1 0,1 1 0,-1-1-1,1-1 1,0 0 0,1 0-1,-1 0 1,1-1 0,0-1-1,1 1 1,-1-2 0,1 1-1,0-1 1,0 0 0,0-1 0,11 1-1,65 0-2706,-76-4 1796,0 1 1,1-2 0,-1 1 0,0-2-1,0 1 1,14-7 0,28-23-6857</inkml:trace>
  <inkml:trace contextRef="#ctx0" brushRef="#br0" timeOffset="6256.42">3245 1642 7940,'0'0'9697,"-2"14"-8888,-2 1-618,2 0 0,0 0 0,1 0 0,0 0 0,1 0 0,1 0 0,1 0 0,0 0 0,6 24 0,-3-24-168,0 0 0,1-1 0,1 0 0,0 0 0,1 0 0,1-1 0,0 0 0,0 0-1,1-1 1,1-1 0,0 1 0,1-2 0,0 0 0,15 10 0,-24-18-20,0 0 0,0 0 0,0-1 0,0 0 0,0 1 0,1-1 0,-1 0 1,0-1-1,1 1 0,-1-1 0,1 1 0,-1-1 0,0 0 0,1 0 0,-1 0 0,1-1 0,-1 1 0,6-3 0,-6 2 0,0 0 1,0-1-1,-1 0 1,1 0-1,-1 0 0,1 0 1,-1 0-1,0 0 0,0-1 1,1 1-1,-2-1 1,1 1-1,0-1 0,-1 0 1,1 0-1,-1 0 0,0 0 1,0 0-1,1-3 1,4-23 11,-1 0 1,-1 0-1,-2 0 1,-1-44-1,-1 54-111,-1 25 94,1-1 0,0 1 0,0 0 1,1 0-1,0 0 0,0 0 0,0 0 0,0-1 1,1 1-1,0 0 0,1-1 0,-1 0 0,1 1 0,0-1 1,0 0-1,0 0 0,1-1 0,0 1 0,0-1 1,0 0-1,1 0 0,-1 0 0,1 0 0,6 3 1,2 1-7,1-1 1,-1 0 0,1-1 0,0-1 0,1 0 0,0-1 0,18 3 0,-9-3-39,1-2 0,0 0 0,42-4 0,-62 2 37,0-1 0,0 0-1,0 0 1,-1 0 0,1-1-1,0 0 1,0 0 0,-1 0-1,0 0 1,1-1-1,-1 1 1,0-1 0,6-5-1,-4 2 11,-1 0-1,1-1 0,-1 1 0,0-1 1,-1 0-1,0 0 0,5-11 1,1-10 54,-1 1 0,-1-1 1,7-46-1,-13 61-28,12-60 1107,-12 128-876,3-1 0,2 1-1,2-2 1,31 100 0,96 203 118,-85-231-456,-42-104 41,-1 0-1,-1 0 1,-2 1-1,5 24 1,-12-46 22,1-1 0,0 1 1,-1-1-1,1 0 1,0 1-1,0-1 1,-1 0-1,1 0 0,0 1 1,0-1-1,0 0 1,0 0-1,-2-3 0,-44-43 32,1-3 0,3-2 0,-64-99-1,88 119-39,1-1 0,2-1 1,1 0-1,1-1 0,2-1 0,2 0 0,1 0 0,-5-54 0,10 41-39,1-1 0,6-64-1,-1 98 50,0 1-1,0 0 0,1 0 0,1 0 0,1 1 0,0-1 0,1 1 0,0 0 0,1 1 0,1-1 0,14-19 0,-19 29 14,1 0 0,-1 0 0,1 1 0,-1-1 0,1 1 0,1 0 0,-1 0 0,0 0 0,1 0 0,-1 1 0,1 0 0,0 0-1,-1 0 1,1 0 0,0 1 0,0 0 0,0 0 0,0 0 0,1 1 0,-1-1 0,0 1 0,0 1 0,0-1 0,0 1 0,0 0 0,0 0 0,0 0 0,0 0 0,0 1 0,5 3 0,2 1 8,0 0-1,0 2 1,-1-1 0,-1 1 0,1 1-1,-1 0 1,-1 0 0,0 1-1,0 0 1,9 14 0,-11-12-13,1 1 0,-2-1-1,0 1 1,0 1 0,-1-1 0,-1 1 0,5 25-1,-8-33 4,0 0 0,0 0 0,0 0 0,-1 0 0,0 0 0,-1 0 0,1 0 0,-1 0 0,0 0 0,0 0 0,-1 0 0,0 0 0,0-1 0,0 1 0,-1-1 0,0 1 0,0-1 0,0 0 0,-1 0 0,-6 7 1,-4-1-88,-1-1 1,-1 0 0,0-1 0,-1-1 0,1 0 0,-1-1 0,-1-1 0,-22 5-1,52-20-4353,20-17-2503</inkml:trace>
  <inkml:trace contextRef="#ctx0" brushRef="#br0" timeOffset="6502.87">5133 1791 16103,'0'0'550,"35"-7"-339,248-44 248,72-28 2430,-357 81-2968,0-1 0,-1 1 0,1 0 0,0-1-1,0 1 1,0 0 0,0 0 0,0 1 0,0-1 0,-2 5 0,-3 2-753,5-6 561,-29 25-7150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7:32.954"/>
    </inkml:context>
    <inkml:brush xml:id="br0">
      <inkml:brushProperty name="width" value="0.1" units="cm"/>
      <inkml:brushProperty name="height" value="0.1" units="cm"/>
      <inkml:brushProperty name="color" value="#E71224"/>
    </inkml:brush>
  </inkml:definitions>
  <inkml:trace contextRef="#ctx0" brushRef="#br0">8 208 7475,'0'0'3279,"-1"-23"-1811,1 22-1408,-6-118 932,5 55 4359,2 75-5358,1 0 1,0 0-1,1 0 1,0 0-1,0 0 1,9 17 0,3 10 59,21 80 395,37 201 0,-11 131 77,-36-239-613,-23-184-36,1-1-1,2 1 1,0-1-1,1 0 1,12 25-1,-17-45-159,1-1 0,-1 0 0,1 0 0,0 0 1,0 0-1,1-1 0,-1 1 0,1-1 0,0 0 0,1 0 0,-1 0 0,0-1 0,1 1 0,0-1 0,0 0 0,0-1 0,0 1 0,1-1 0,-1 0 0,0 0 0,1 0 0,0-1 1,-1 0-1,1 0 0,0-1 0,-1 1 0,1-1 0,0-1 0,9 0 0,40-11-3694</inkml:trace>
  <inkml:trace contextRef="#ctx0" brushRef="#br0" timeOffset="633.54">936 937 11109,'0'0'843,"-1"-23"342,-6-77 199,6 92-1246,-1-1 0,0 1 0,-1 0 0,1 0 0,-1 0 0,-1 0 0,0 1-1,0-1 1,0 1 0,-1 0 0,0 0 0,0 1 0,-1-1 0,0 1 0,-10-8 0,13 11-99,0 0 0,-1 1-1,1-1 1,-1 0 0,0 1 0,0 0 0,0 0 0,0 0 0,0 1 0,0-1 0,-1 1 0,-6-2 0,7 3-27,1 0 0,0 0 0,0 0 0,0 1 0,0-1 0,0 1 0,0-1 0,0 1 0,0 0 0,0 0 0,0 0 0,0 1 0,1-1 0,-1 1 0,0-1 0,1 1 1,-1 0-1,1 0 0,-3 3 0,-3 4 5,1 0 0,0 0-1,1 1 1,-1 0 0,2 0 0,0 0 0,0 1 0,1 0 0,0 0 0,-4 21 0,3-6-32,2 1-1,0 1 1,2 42 0,1-65 19,1 1 1,0 0-1,0-1 0,0 1 0,1-1 0,-1 1 1,1-1-1,1 0 0,-1 0 0,1 0 1,0 0-1,0 0 0,0 0 0,0-1 0,1 0 1,0 0-1,0 0 0,0 0 0,6 4 1,-3-4 7,0 1 1,0-1 0,0 0 0,1-1 0,0 0-1,-1 0 1,1 0 0,0-1 0,1 0-1,-1-1 1,0 0 0,13 0 0,-15-1 18,1 0 1,-1 0-1,1 0 1,-1-1 0,0 0-1,1-1 1,9-2-1,-13 2-12,0 0-1,0 0 1,1 0-1,-2-1 1,1 1 0,0-1-1,-1 1 1,1-1-1,-1 0 1,0 0-1,1 0 1,-2-1 0,1 1-1,2-6 1,11-31 628,17-69 0,-30 131-648,2-1 1,0 0 0,1 0-1,12 32 1,-15-47 2,0-1 1,0 0-1,1 0 1,-1 0-1,1-1 1,0 1 0,1 0-1,-1-1 1,1 0-1,0 0 1,0 0-1,0 0 1,1-1-1,-1 0 1,1 0-1,-1 0 1,1 0-1,0-1 1,1 1-1,-1-1 1,0-1-1,0 1 1,10 1-1,-5-2 28,-1-1-1,1 0 0,0 0 1,-1-1-1,1 0 0,0-1 1,-1 0-1,0-1 0,1 1 1,-1-2-1,14-6 0,-12 3-24,-1 1-1,0-1 0,-1-1 0,1 0 1,-1 0-1,-1-1 0,0 0 1,0 0-1,6-12 0,-7 10-7,-1 1 0,0-1 0,-1-1 1,0 1-1,-1-1 0,0 0 0,-1 0 0,3-16 0,-3 4 10,-2 1-1,0-1 1,-3-32-1,1 49 13,0-1 0,0 0 1,-1 1-1,-2-9 0,3 14-18,0 0 1,1 0 0,-1 0-1,0 0 1,0 0 0,0 0-1,-1 1 1,1-1-1,0 0 1,-1 1 0,1-1-1,-1 1 1,1-1 0,-1 1-1,0 0 1,1 0-1,-1 0 1,0 0 0,-3-1-1,5 1 0,-1 1 0,0 0 0,1 0 0,-1 0 0,1 0 0,-1 0 0,0 0 0,1 0 0,-1 0-1,0 0 1,1 1 0,-1-1 0,1 0 0,-1 0 0,0 0 0,1 1 0,-1-1 0,1 0 0,-1 1 0,1-1 0,-1 0-1,1 1 1,-1-1 0,1 1 0,-1-1 0,1 1 0,0-1 0,-1 1 0,1-1 0,0 1 0,-1-1 0,1 1 0,0 0-1,0-1 1,0 1 0,-1-1 0,1 1 0,0 0 0,0 0 0,-3 29-24,3-25 23,-1 2 2,1 0 1,1 0 0,-1 1 0,1-1 0,0 0-1,1 0 1,0 0 0,0 0 0,0 0-1,1-1 1,5 11 0,-2-8 2,1-1 0,-1 1 0,2-1 1,-1-1-1,1 1 0,0-2 0,12 9 0,56 35 58,-50-35-30,0 2 0,-2 1 0,32 29 0,-54-45-33,0 0-1,0 0 1,-1 0 0,1 0-1,-1 0 1,1 0 0,-1 1-1,0-1 1,0 0 0,0 1-1,0-1 1,-1 1-1,1 0 1,0-1 0,-1 1-1,0-1 1,0 1 0,0 0-1,0-1 1,0 1 0,0-1-1,-1 1 1,1 0 0,-1-1-1,0 1 1,0-1-1,0 1 1,0-1 0,0 0-1,0 1 1,-1-1 0,1 0-1,-1 0 1,1 0 0,-1 0-1,0 0 1,0 0 0,0-1-1,0 1 1,0 0-1,0-1 1,0 0 0,-1 1-1,-4 1 1,-4 2-202,-1 0-1,0-1 1,-1 0 0,1-1-1,-1 0 1,0-1 0,1 0 0,-1-1-1,0 0 1,0-1 0,-17-3-1,28 3-16,1 0 0,0-1 0,-1 1 0,1 0-1,0-1 1,-1 0 0,1 1 0,0-1 0,0 0 0,0 1-1,-1-1 1,1 0 0,0 0 0,0 0 0,0 0 0,0 0-1,1 0 1,-1 0 0,-1-2 0,-11-39-9060</inkml:trace>
  <inkml:trace contextRef="#ctx0" brushRef="#br0" timeOffset="900.87">1864 299 16616,'0'0'2603,"15"28"-2152,-3-7-296,7 11 117,-1 1 0,-2 1 0,-1 0 0,14 49 1,-14-8-35,-2 1 0,-4 1 0,-1 108 0,-8-180-234,0 29-6,2-1-1,7 39 1,-8-64-33,0-1-1,1 0 0,0 1 1,0-1-1,1 0 1,0-1-1,0 1 0,1 0 1,-1-1-1,1 0 1,1 0-1,-1 0 0,1 0 1,0-1-1,1 1 0,5 3 1,-6-6-17,0 0 0,0-1 0,0 0 0,1 0 0,-1 0 0,1-1 0,-1 0 0,1 0 0,-1 0 0,1-1 0,0 0 0,-1 0 0,1 0 0,8-2 0,-10 2-70,-1-1-1,0 0 0,0 0 1,1 0-1,-1 0 1,0 0-1,0 0 0,0-1 1,0 0-1,0 1 1,0-1-1,-1 0 0,1 0 1,0-1-1,-1 1 1,0-1-1,1 1 0,-1-1 1,0 0-1,-1 1 1,1-1-1,0 0 0,-1 0 1,1 0-1,0-4 1,3-44-2826,-5-8-2895</inkml:trace>
  <inkml:trace contextRef="#ctx0" brushRef="#br0" timeOffset="1071.02">1880 810 12278,'0'0'5410,"150"19"-4962,-68-29-448,4-12-1072,-6-4-3954</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7:58.969"/>
    </inkml:context>
    <inkml:brush xml:id="br0">
      <inkml:brushProperty name="width" value="0.1" units="cm"/>
      <inkml:brushProperty name="height" value="0.1" units="cm"/>
      <inkml:brushProperty name="color" value="#E71224"/>
    </inkml:brush>
  </inkml:definitions>
  <inkml:trace contextRef="#ctx0" brushRef="#br0">10 1 9220,'0'0'9370,"-4"21"-9162,1 14-111,1 1-1,1-1 1,2 0-1,8 45 1,76 409 170,-81-449-35,-3-33 608,-1-24-70,0 3-603,-3-54 42,-14-75 0,3 25-289,13 106 54,-20-293-857,22 312 867,-1 1 1,1-1-1,0 0 1,1 1-1,0-1 1,0 0-1,1 0 1,0 0-1,0 0 1,5 8-1,0-3 1,0-1-1,0 0 1,1-1-1,1 1 1,13 10-1,-6-7 2,2 0-1,0-1 0,0-1 1,1-1-1,0-1 1,38 13-1,-43-19 25,1 0 1,0-1-1,-1 0 0,1-2 0,23 0 0,-38-1 13,1 0 0,-1-1-1,1 1 1,-1-1 0,1 0-1,-1 0 1,1 1-1,-1-1 1,0 0 0,1 0-1,-1 0 1,0-1 0,0 1-1,0 0 1,0 0-1,0-1 1,0 1 0,0 0-1,0-1 1,0 1 0,-1-1-1,1 1 1,-1-1-1,1 1 1,-1-1 0,1 1-1,-1-1 1,0 0 0,0 1-1,0-3 1,4-61 301,-4 52-280,-1-49 150,0 37-151,0 0 0,5-32 0,8 86-195,5 35-182,91 282 840,-94-310-1120,3 0-1,1-1 1,1-1-1,2-1 1,1-1 0,1-1-1,37 37 1,-47-56-961,0 0 1,17 10 0,24 10-5584</inkml:trace>
  <inkml:trace contextRef="#ctx0" brushRef="#br0" timeOffset="416.41">1271 299 15191,'0'0'3372,"-23"-13"-3214,-8-4-130,-36-14 0,65 30-30,0 0 1,0 0 0,0 1 0,0-1 0,-1 1 0,1-1 0,0 1 0,0 0 0,-1 0-1,1 0 1,0 0 0,0 0 0,-1 1 0,1-1 0,0 1 0,0-1 0,0 1 0,0 0-1,0 0 1,0 0 0,0 0 0,-4 2 0,3 1-3,0-1-1,0 0 1,0 1-1,0 0 1,0 0 0,1 0-1,-3 7 1,-1-2 1,-4 11 12,0 0 1,1 1 0,1 0 0,0 0 0,2 1 0,1 0 0,0 0-1,2 0 1,1 1 0,0-1 0,2 0 0,2 30 0,-1-47-9,0 1 0,1 0 1,-1 0-1,1-1 0,0 1 1,0-1-1,1 0 1,-1 1-1,1-1 0,0 0 1,1-1-1,-1 1 0,1 0 1,0-1-1,0 0 0,1 0 1,-1 0-1,1-1 1,-1 1-1,11 4 0,-4-3 7,0 0 0,0-1 1,0 0-1,1 0 0,-1-2 0,1 1 0,0-2 0,0 1 0,15-1 0,-24-2 10,0 1-1,0 0 1,0-1 0,0 0 0,0 1-1,0-1 1,0 0 0,0-1 0,0 1-1,0-1 1,-1 1 0,1-1 0,-1 0-1,1 0 1,-1 0 0,1 0-1,-1 0 1,0 0 0,0-1 0,0 1-1,0-1 1,-1 1 0,1-1 0,-1 0-1,1 0 1,-1 0 0,0 0 0,0 0-1,0 0 1,0-3 0,3-12 174,-1 0 0,-1 0-1,0-36 1,-2 43-194,2-38 132,0 26-44,-1-1 1,-1 1 0,-1-1 0,-5-29-1,1 114-102,6-43 41,0 0 0,2 0 0,0 0 0,1 0 0,1 0 0,1-1 0,0 0 0,12 23 0,-6-17-591,27 38 0,-23-41-1755,30 32 0,-18-29-2407,-5-13-1773</inkml:trace>
  <inkml:trace contextRef="#ctx0" brushRef="#br0" timeOffset="759.26">1584 340 13142,'0'0'7251,"22"17"-6754,74 61-212,-85-68-269,0 1 1,0 1-1,-1-1 0,-1 2 1,0-1-1,-1 2 0,0-1 1,-1 1-1,0 0 0,4 16 0,-4-16-16,-2 2-32,1-1 0,-2 1 0,0 0 0,-1 0 0,-1 0 0,0 0 0,-1 27 0,-1-41 82,0-20 289,0-41-146,-1-4-87,7-64 0,-4 109-100,1-1 0,1 1 0,0 1 0,1-1 0,1 0 0,1 1 0,0 0 0,12-17 0,-18 32-7,0 0 1,0 0-1,0 0 0,0 0 1,1 0-1,-1 1 0,1-1 1,-1 1-1,1-1 0,0 1 1,0-1-1,-1 1 0,1 0 1,0 0-1,0 0 0,0 0 1,0 0-1,1 0 0,-1 1 1,2-1-1,-2 1-1,0 0-1,0 0 1,0 1-1,0-1 0,0 1 1,0-1-1,0 1 1,0 0-1,0 0 1,0 0-1,0 0 1,0 0-1,-1 0 1,1 0-1,-1 1 1,1-1-1,1 2 1,6 8 6,-1-1 0,-1 1 0,1 0 0,-2 1 0,6 12 0,32 74-59,-23-48 42,43 75 0,-56-111-347,2 0 0,0-1 0,0 0 0,1-1 0,0 0 0,1-1 0,1 0 0,0-1 0,23 14 0,-28-19-324,0-1 1,0-1-1,0 1 1,12 2-1,29-1-4139</inkml:trace>
  <inkml:trace contextRef="#ctx0" brushRef="#br0" timeOffset="1532.26">2670 434 9316,'0'0'3439,"-2"-21"-832,-7-64 53,9 82-2570,-1 1 1,1-1 0,-1 0 0,0 1 0,0-1 0,0 1-1,0-1 1,0 1 0,-1-1 0,1 1 0,-1 0 0,0 0-1,0 0 1,1 0 0,-1 0 0,0 0 0,-1 0 0,1 1-1,0-1 1,0 1 0,-1-1 0,1 1 0,-1 0 0,1 0-1,-1 0 1,0 1 0,1-1 0,-1 0 0,0 1 0,1 0-1,-1-1 1,-3 1 0,0 1-71,0-1 0,0 1 0,0 0 0,0 0-1,0 0 1,0 1 0,0 0 0,0 0 0,1 1 0,-1-1 0,-6 5 0,3 0-26,0 1 0,0 0 1,1 0-1,0 1 0,0 0 0,1 1 1,0-1-1,1 1 0,0 1 0,0-1 1,1 1-1,-4 12 0,4-7 3,1 0 0,0 0-1,1 1 1,1-1 0,0 1 0,1 0-1,1 0 1,2 18 0,-2-31 3,1-1 0,0 1 1,0 0-1,0-1 1,0 1-1,1-1 0,-1 1 1,1-1-1,0 1 1,0-1-1,0 0 0,1 0 1,-1 0-1,1 0 1,-1-1-1,1 1 0,0-1 1,0 1-1,0-1 1,0 0-1,1 0 0,-1 0 1,1-1-1,-1 1 0,5 0 1,2 1-10,1 0 1,-1-1-1,0 0 0,1-1 1,0 0-1,-1-1 1,21-2-1,-26 1 16,0 0-1,-1 0 1,1-1-1,0 0 1,-1 0-1,1 0 1,-1 0 0,0-1-1,0 0 1,0 0-1,0 0 1,0 0-1,0-1 1,-1 1 0,0-1-1,0 0 1,0 0-1,0 0 1,-1 0-1,1-1 1,2-7 0,2-5 8,0 0 1,-2 0 0,0 0 0,4-31 0,-5 17-116,-1-52 0,-4 110-108,1-9 164,0 1 0,1 0 0,5 31 1,-4-44 43,-1-1 1,1 1 0,0 0 0,0-1-1,1 1 1,0-1 0,0 0-1,0 0 1,1 0 0,-1 0 0,1 0-1,0-1 1,0 0 0,1 0 0,0 0-1,5 4 1,0-3-1,0 0-1,0 0 0,0-1 1,0-1-1,1 1 0,0-2 1,-1 1-1,1-1 0,14 0 0,9-1 15,57-5 1,-81 4-8,0-1 1,-1 0 0,1-1-1,-1-1 1,0 1 0,1-1-1,-1-1 1,0 0 0,-1 0-1,1 0 1,-1-1 0,0-1-1,0 1 1,0-1 0,-1-1-1,0 1 1,0-1 0,-1 0-1,0-1 1,0 0 0,-1 0-1,0 0 1,0 0 0,-1-1-1,0 0 1,0 0 0,-1 0-1,0 0 1,-1-1 0,0 1-1,1-11 1,0-30 95,-6-83-1,3 130-96,0 1 0,0-1 0,0 0 0,-1 1 0,1-1-1,-1 1 1,1-1 0,-1 1 0,0-1 0,0 1 0,0-1 0,-1 1-1,1 0 1,-1-1 0,1 1 0,-1 0 0,0 0 0,-1-2-1,2 4-2,0 0-1,0-1 0,0 1 0,0 0 0,1-1 1,-1 1-1,0 0 0,0 0 0,0 0 0,0 0 0,0 0 1,0 0-1,0 0 0,1 0 0,-1 0 0,0 0 1,0 0-1,0 1 0,0-1 0,-1 1 0,0 0-4,-1 1-1,1-1 0,-1 1 1,1 0-1,0 0 1,-1 0-1,1 0 0,-3 4 1,-4 6-7,-1 1 1,2 0-1,0 1 1,1 0-1,0 0 1,1 1-1,1-1 0,0 1 1,1 0-1,0 1 1,2-1-1,-1 1 1,2-1-1,0 22 1,2-37 10,-1 1 0,0-1 0,0 1 0,1-1 0,-1 0 0,1 1-1,-1-1 1,0 1 0,1-1 0,-1 0 0,1 1 0,-1-1 0,1 0 0,-1 1 0,1-1 0,-1 0 0,1 0 0,-1 0 0,1 1 0,-1-1 0,1 0 0,-1 0 0,1 0 0,0 0 0,-1 0 0,1 0 0,-1 0 0,1 0 0,-1 0 0,1 0 0,-1-1 0,1 1 0,0 0 0,0 0-1,22-6 112,-15 0-107,0 0-1,0 0 1,0-1 0,-1 0-1,12-14 1,12-13 112,-30 34-117,-1-1 0,1 1 0,-1-1 0,1 1 0,0-1 0,-1 1 0,1 0 0,-1-1 0,1 1 0,0 0 0,-1-1 0,1 1 0,0 0 0,-1 0 0,1 0 0,0 0 0,0-1 0,-1 1 0,1 0 0,0 0 0,-1 0 0,1 0-1,0 1 1,0-1 0,-1 0 0,1 0 0,0 0 0,-1 0 0,1 1 0,0-1 0,-1 0 0,1 1 0,-1-1 0,1 1 0,0-1 0,-1 0 0,1 1 0,-1-1 0,1 1 0,-1 0 0,1-1 0,-1 1 0,0-1 0,1 1 0,-1 0 0,0-1 0,1 1 0,-1 0 0,14 41 81,-11-32-60,82 236 522,15 53-39,-87-249-499,-2 0 1,-2 1-1,-3 0 0,1 56 1,-7-93-16,0 0 1,-1 0-1,-1-1 1,0 1-1,-1-1 1,-5 17-1,6-26 1,0 0 1,0 0-1,0 0 0,0 0 0,0 0 1,-1 0-1,0 0 0,0-1 1,0 1-1,0-1 0,0 0 0,-1 0 1,1 0-1,-1-1 0,0 1 1,0-1-1,0 0 0,0 0 0,0 0 1,0 0-1,-9 1 0,8-2-28,1 0 0,0 0-1,-1-1 1,1 1 0,0-1-1,-1 0 1,1 0 0,-1-1-1,1 1 1,0-1 0,0 0-1,-1-1 1,1 1 0,0 0-1,0-1 1,0 0 0,-4-3-1,3 2-67,1-1-1,0 0 0,-1 0 0,2 0 0,-1-1 1,0 0-1,1 1 0,0-1 0,0 0 1,0-1-1,-2-7 0,-2-10-1066,1 1-1,0-2 1,2 1-1,1 0 1,0-31-1,1-68-7632</inkml:trace>
  <inkml:trace contextRef="#ctx0" brushRef="#br0" timeOffset="1833.44">3624 540 13670,'0'0'4205,"27"-6"-3618,85-23-331,-107 28-233,1-1 1,-1 0-1,0 0 1,0 0-1,0-1 0,-1 0 1,1 0-1,-1 0 1,1 0-1,-1-1 1,0 0-1,0 0 0,-1 0 1,1 0-1,-1 0 1,0-1-1,0 1 1,0-1-1,-1 0 0,4-9 1,-3 3 26,-1 0 0,0-1 0,-1 1 0,0-1 1,-1 0-1,-2-21 0,2 29-30,0 1 1,-1-1-1,1 0 1,-1 1-1,0-1 0,-1 1 1,1 0-1,0-1 1,-1 1-1,0 0 0,0 0 1,0 0-1,0 0 1,0 0-1,0 0 0,-1 0 1,0 1-1,1-1 1,-5-1-1,5 2-5,0 1 1,-1 0-1,1 0 0,0 0 0,-1 1 0,1-1 1,-1 0-1,1 1 0,-1 0 0,1 0 0,-1 0 1,1 0-1,-1 0 0,1 0 0,-1 0 0,1 1 1,-1-1-1,1 1 0,0 0 0,-1 0 0,1 0 1,0 0-1,-1 0 0,1 0 0,0 1 1,0-1-1,0 1 0,0-1 0,-2 4 0,-4 3 17,0 1 0,1 0 1,0 0-1,0 1 0,1 0 0,1 0 0,0 1 0,0-1 0,1 1 0,0 0 0,-4 23 0,2-5 61,2 1-1,1 0 1,2 45-1,1-68-87,1 0-1,-1-1 0,1 1 1,1 0-1,-1-1 0,1 1 1,0-1-1,1 0 0,-1 1 1,1-1-1,0 0 1,1-1-1,7 11 0,-5-10 13,1 1 0,-1-1-1,1 0 1,1-1 0,-1 0 0,1 0-1,0 0 1,0-1 0,10 4 0,6 0-153,1-1 1,-1-1 0,1-1 0,0-2 0,1 0 0,35-2 0,-51 0-276,0-2-1,0 1 1,0-1 0,0-1 0,0 0 0,0 0 0,-1-1-1,1 0 1,-1-1 0,0 0 0,0 0 0,0-1 0,0 0 0,-1-1-1,0 0 1,0 0 0,12-12 0,24-36-6696</inkml:trace>
  <inkml:trace contextRef="#ctx0" brushRef="#br0" timeOffset="2142.4">4239 205 15143,'0'0'7385,"-5"-5"-7256,4 3-136,4 4 18,20 19 67,-1 0 0,-1 1 0,0 2 0,31 47 0,-30-35-74,-1 0 1,-1 1 0,17 50-1,-31-73-93,-1 0-1,-1 1 0,0-1 1,-1 1-1,0 0 0,-1 0 1,-1 0-1,-1 0 0,-2 26 1,2-38 83,-1 0 0,0 0 0,0-1 0,0 1 0,0 0 0,0 0 0,-1-1 0,1 1 0,-1-1 0,0 1 0,0-1 0,0 0 0,0 1 0,0-1 0,0 0-1,0 0 1,-1-1 0,1 1 0,-1 0 0,-4 1 0,3-1 15,-1 0-1,0-1 0,0 1 1,0-1-1,0 0 0,0 0 1,0-1-1,0 1 0,0-1 1,0 0-1,-7-1 0,10 0 8,0 0 1,0 1-1,0-1 1,0 0-1,0 0 0,0 0 1,1 0-1,-1-1 0,0 1 1,0 0-1,1-1 1,-1 1-1,1-1 0,0 0 1,-1 1-1,1-1 0,0 0 1,0 0-1,0 0 1,0 0-1,0 0 0,0 0 1,1 0-1,-1-3 0,-3-7 31,2 0-1,-3-25 1,4 30-60,-3-44-52,2 0-1,7-89 0,-3 127 32,0 1 0,1-1 0,0 0 0,1 1 0,0-1 0,1 1 0,0 0 0,1 1 0,11-17 0,-13 22-196,1 0 1,0 0 0,0 1 0,0 0-1,1 0 1,0 0 0,0 0 0,0 1 0,0 0-1,1 1 1,-1-1 0,1 1 0,0 0 0,0 1-1,0 0 1,1 0 0,-1 0 0,10 0-1,39 0-4518,9 2-3011</inkml:trace>
  <inkml:trace contextRef="#ctx0" brushRef="#br0" timeOffset="2576.89">5402 381 19321,'0'0'1489,"31"-7"-916,1-1-490,187-37 18,-40 18 17,167-33-94,-340 59-59,0 0 0,0-1-1,0 0 1,0 0 0,-1 0 0,1-1 0,7-4 0,-12 6 26,0 0 0,0 0 0,0 0 0,0 0 0,0 0 0,0-1 0,0 1 1,0 0-1,-1 0 0,1-1 0,-1 1 0,1 0 0,-1-1 0,1 1 0,-1 0 0,1-1 0,-1 1 0,0-1 0,0 1 0,0-1 0,0 1 0,0-1 0,0 1 0,0 0 0,-1-1 0,1 1 0,0-1 0,-1 1 0,1 0 0,-1-1 0,0 1 0,1 0 1,-1-1-1,0 1 0,-1-1 0,-3-5-39,-1 1 0,0 0 0,0 0 0,-1 1 0,1 0 0,-1 0 1,-1 1-1,1 0 0,-15-7 0,15 8 36,-21-10-43,0 1 1,-1 1-1,0 2 1,0 1-1,-1 1 1,0 1-1,0 2 0,-54 0 1,82 4 134,22 1 69,-17-1-133,182 29 675,-158-23-588,1 1 0,-1 1 0,-1 2 0,43 21 0,-62-27-96,0 0 1,-1 0-1,1 1 0,-1 0 0,0 1 0,-1-1 1,1 1-1,-1 0 0,0 0 0,-1 1 1,1-1-1,-1 1 0,-1 0 0,1 0 0,3 12 1,-6-14-6,1 1 0,-1-1 0,0 0 0,-1 1 0,1-1 0,-1 1 0,0-1 0,-1 1 0,1-1 0,-1 1 0,0-1 0,-1 0 0,1 1 0,-1-1 0,0 0 1,0 0-1,0 0 0,-1 0 0,0-1 0,0 1 0,0-1 0,-7 8 0,-16 15-938,-2-1 0,-1-1 1,-40 27-1,49-42-3821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8:12.522"/>
    </inkml:context>
    <inkml:brush xml:id="br0">
      <inkml:brushProperty name="width" value="0.1" units="cm"/>
      <inkml:brushProperty name="height" value="0.1" units="cm"/>
      <inkml:brushProperty name="color" value="#E71224"/>
    </inkml:brush>
  </inkml:definitions>
  <inkml:trace contextRef="#ctx0" brushRef="#br0">1 0 13910,'0'0'4280,"1"7"-4014,5 40-31,0 88 0,-4-49-40,-1-58-237,17 182 173,-15-185-415,2 1 1,1-2-1,1 1 0,1-1 0,1 0 1,14 25-1,-9-32-1634,-14-16 1860,0-1 0,0 0-1,0 0 1,1 0 0,-1 0 0,0 0 0,0 0-1,1 0 1,-1 0 0,0 0 0,0 0 0,1 0 0,-1 0-1,0 0 1,0 0 0,0 0 0,1 0 0,-1 0-1,0 0 1,0 0 0,1 0 0,-1 0 0,0-1-1,0 1 1,0 0 0,1 0 0,-1 0 0,0 0-1,0 0 1,0-1 0,1 1 0,-1 0 0,0 0-1,0 0 1,0-1 0,0 1 0,0 0 0,0 0 0,1-1-1,0-3-233,0 0 0,0-1 0,0 1 0,0-1-1,-1 1 1,0-6 0,2-29-713,0 0 930,-1 0 0,-2-1 0,-9-51 0,-6 44 2579,4 8 4799,23 39-7576,-6 0 483,689-2 749,801 5-814,-815 18 17,181 0-255,-859-21 95,29 1 37,1-2-1,41-7 1,-63 6-42,-1 0 0,1-1 0,-1 0 0,0 0-1,0-1 1,0-1 0,0 1 0,-1-1 0,0-1 0,0 0 0,11-9-1,-13 9 7,-1 1 1,0-1-1,10-14 0,-14 19-3,-1 0 1,1 0-1,0 0 1,0-1-1,-1 1 1,1 0-1,0-1 1,-1 1 0,0 0-1,1-1 1,-1 1-1,0-1 1,0 1-1,1 0 1,-1-1-1,0 1 1,0-1 0,-1 1-1,1-1 1,0 1-1,0-1 1,-1 1-1,1 0 1,-1-1-1,1 1 1,-1 0 0,0-1-1,1 1 1,-1 0-1,-2-2 1,-6-4-53,-1 0-1,1 2 1,-1-1 0,-1 1-1,1 0 1,-14-3 0,-15-8-92,24 9 101,0-1-1,0 0 1,1-2 0,0 1-1,-15-15 1,22 18 56,0-1-1,1 0 1,0 0 0,0-1 0,1 0-1,0 0 1,1 0 0,-1-1 0,1 1-1,-4-17 1,9 135 729,9 114-317,-10-174-409,-3 0-1,-13 74 1,12-104-424,1 0 0,2 0-1,0 37 1,1-56 238,0 0-1,0 0 0,0 0 0,0 0 0,0 0 1,0 0-1,1-1 0,-1 1 0,0 0 0,1 0 1,-1 0-1,0 0 0,1-1 0,-1 1 1,1 0-1,-1 0 0,1-1 0,-1 1 0,1 0 1,-1-1-1,1 1 0,0-1 0,0 1 0,-1-1 1,1 1-1,0-1 0,0 1 0,-1-1 1,1 0-1,0 1 0,0-1 0,0 0 0,0 0 1,-1 0-1,1 1 0,0-1 0,0 0 1,0 0-1,0 0 0,0-1 0,0 1 0,-1 0 1,2 0-1,-1 0-65,28 0-8290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8:15.054"/>
    </inkml:context>
    <inkml:brush xml:id="br0">
      <inkml:brushProperty name="width" value="0.1" units="cm"/>
      <inkml:brushProperty name="height" value="0.1" units="cm"/>
      <inkml:brushProperty name="color" value="#E71224"/>
    </inkml:brush>
  </inkml:definitions>
  <inkml:trace contextRef="#ctx0" brushRef="#br0">266 147 2945,'0'0'15701,"-11"8"-15104,7-5-569,-1 1 1,1-1-1,0 1 0,0 0 0,0 0 0,1 0 0,0 1 0,-1-1 0,-4 10 0,5-4 37,1 0 1,0 1 0,0-1 0,1 0-1,0 20 1,0-16-7,-6 100 348,-22 117-1,20-183-363,-3-1 0,-1 0-1,-2 0 1,-2-2 0,-26 49 0,37-82-47,3-5 4,0-1 0,-1 0 0,0 1 1,0-1-1,0-1 0,0 1 0,-1-1 0,-6 7 0,10-12 4,1 0 0,0 0 1,0 0-1,0 0 0,0 0 0,0 0 0,0 0 0,0 0 0,0 0 0,0 0 0,-1 0 0,1 0 0,0 0 0,0 0 1,0 0-1,0 0 0,0 1 0,0-1 0,0 0 0,-1 0 0,1 0 0,0 0 0,0 0 0,0-1 0,0 1 0,0 0 0,0 0 1,0 0-1,-1 0 0,1 0 0,0 0 0,0 0 0,0 0 0,0 0 0,0 0 0,0 0 0,0 0 0,0 0 0,-1 0 1,1 0-1,0-1 0,0 1 0,0 0 0,0 0 0,0 0 0,0 0 0,0 0 0,0 0 0,0 0 0,0 0 0,0-1 0,0 1 1,0 0-1,0 0 0,0 0 0,-1-12 107,1 9-83,0-22-5,1 0 0,0 0 0,2 0 0,1 0 0,1 0 0,2 0 0,0 1 0,1 0 0,17-32 0,-21 47-31,-4 8 1,1-1-1,0 1 1,-1-1-1,1 1 1,0-1-1,0 1 1,-1-1-1,1 1 0,0 0 1,1 0-1,-1-1 1,0 1-1,0 0 1,0 0-1,1 0 1,-1 0-1,1 0 1,-1 1-1,0-1 1,1 0-1,1 0 1,-3 1 4,1 0 1,-1 0-1,0 0 1,1 0-1,-1 0 1,0 0-1,0 0 1,1 0 0,-1 0-1,0 0 1,1 0-1,-1 0 1,0 1-1,0-1 1,1 0-1,-1 0 1,0 0 0,0 0-1,1 0 1,-1 1-1,0-1 1,0 0-1,0 0 1,0 0 0,1 1-1,-1-1 1,0 0-1,0 0 1,0 1-1,0-1 1,0 0-1,1 0 1,-1 1 0,0-1-1,22 45-17,-15-28 14,1 0-1,1-1 1,13 19 0,-9-20-4,0 0 1,0-1-1,1 0 1,1-1-1,1-1 1,-1 0-1,2-2 1,-1 0 0,2 0-1,-1-1 1,32 10-1,-18-10 10,1 0 1,1-2-1,0-2 0,-1 0 0,2-3 0,33-1 1,-60 0 1,0-1 1,0-1-1,0 1 1,1-1-1,-2-1 1,1 1-1,0-1 1,0 0 0,0-1-1,7-3 1,-11 3 0,0 1 1,0 0-1,0-1 1,-1 0 0,1 0-1,-1 0 1,1 0 0,-1 0-1,0-1 1,0 1-1,-1 0 1,1-1 0,-1 0-1,1 1 1,-1-1 0,0 0-1,-1 1 1,1-1 0,-1 0-1,1-5 1,0-8-1,-1 0 0,-1 0-1,0 0 1,-1 0 0,-1 0 0,0 0 0,-7-17 0,-49-111 132,32 83-37,-8-22-64,3 6-37,-64-115 1,91 184-8,-1 1 0,0-1 0,0 2 0,-1-1 0,0 1 0,0 0 0,-1 0 0,0 1 0,0 0 0,-17-10 0,21 14 7,-1 0 1,1 1 0,-1-1-1,1 1 1,-1 0 0,0 0 0,0 0-1,1 1 1,-1-1 0,0 1-1,0 1 1,0-1 0,0 1-1,1-1 1,-1 1 0,0 0 0,1 1-1,-1-1 1,1 1 0,-1 0-1,1 0 1,0 1 0,0-1-1,-6 5 1,3 0 7,0-1 0,0 1 1,1 1-1,0-1 0,0 1 0,1 1 0,0-1 0,0 1 0,1-1 0,0 1 1,0 0-1,1 1 0,1-1 0,-3 16 0,0 3-36,2 0 0,1 0-1,3 52 1,1-62-82,0 0-1,2-1 0,0 1 1,1-1-1,1 0 1,0-1-1,2 1 0,0-1 1,0-1-1,1 1 1,13 14-1,-7-10-978,1-1-1,1-1 0,0-1 1,2 0-1,-1-1 1,2-1-1,32 18 1,25 2-6730</inkml:trace>
  <inkml:trace contextRef="#ctx0" brushRef="#br0" timeOffset="667.3">1218 730 2993,'0'0'11846,"-11"-22"-8562,-34-70-2329,43 87-909,0 0 1,-1 1-1,1-1 0,-1 1 1,0 0-1,0 0 1,-1 0-1,0 0 0,1 1 1,-1-1-1,0 1 0,0 0 1,-1 0-1,1 1 0,-1-1 1,1 1-1,-8-3 0,7 4-40,0 1-1,0-1 1,0 1-1,0 0 1,0 0-1,0 0 1,0 1-1,0 0 1,0 0-1,0 0 1,1 0-1,-1 1 1,0 0-1,-6 3 0,-5 4-13,1 1-1,1 1 1,-1 0-1,2 0 1,0 2-1,0-1 1,-18 26-1,25-29 12,0 0-1,0 0 0,1 1 0,1 0 0,-1 0 0,2 0 0,-1 0 1,1 0-1,1 1 0,0-1 0,1 1 0,0 0 0,0 0 0,2 16 0,-1-25-15,0 0 0,0 0 0,0 0-1,0 0 1,0 0 0,1 0-1,-1-1 1,1 1 0,-1 0-1,1 0 1,0 0 0,0 0-1,0-1 1,0 1 0,0 0-1,0-1 1,0 1 0,1-1 0,-1 1-1,0-1 1,1 0 0,-1 0-1,1 1 1,0-1 0,-1 0-1,1 0 1,0-1 0,0 1-1,3 1 1,2 0-3,0-1 0,1 0 0,-1 0 0,1-1-1,-1 0 1,15-1 0,-19 0 17,1 0-1,-1 0 1,1 0-1,-1-1 0,1 1 1,-1-1-1,0 1 1,0-1-1,1 0 1,-1-1-1,-1 1 1,1 0-1,0-1 0,-1 0 1,1 0-1,-1 1 1,3-5-1,5-8 83,-1 0-1,10-21 1,-11 20 85,43-79 521,-42 86-87,-3 16-393,1 21-246,-6-23 68,3 17-12,2-1-1,0 0 0,1 0 0,1 0 0,1-1 0,21 35 0,-26-49-218,0 1 1,1-2-1,-1 1 0,1 0 1,0-1-1,0 0 1,1 0-1,-1-1 0,1 0 1,0 0-1,1 0 1,-1 0-1,0-1 0,1 0 1,0-1-1,0 1 1,0-1-1,0 0 0,0-1 1,0 0-1,0 0 1,1-1-1,-1 0 0,12-1 1,-13 0-84,0 0 0,-1-1 0,1 0 0,-1 0 0,0-1 0,1 1 0,-1-1 0,0 0 0,0-1 0,-1 1 0,1-1 0,-1 0 0,0 0 0,0 0 0,5-7 0,6-10-56,0-1 1,13-28 0,-19 34 102,79-158-674,-74 141 1503,-1 0-1,-2 0 0,10-52 1,-21 84-466,1 1 0,-1-1 1,0 0-1,0 1 0,0-1 1,1 0-1,-1 1 0,0-1 1,0 0-1,0 1 0,0-1 1,0 0-1,0 1 0,0-1 1,-1 0-1,1 1 0,0-1 1,0 0-1,0 1 1,-1-1-1,1 1 0,0-1 1,0 0-1,-1 1 0,1-1 1,-1 1-1,1-1 0,-1 1 1,1-1-1,-1 1 0,1-1 1,-1 1-1,1 0 0,-1-1 1,1 1-1,-1 0 0,0-1 1,0 1-1,-1 0-26,0 0 0,0 0-1,0 0 1,0 0 0,0 1 0,0-1-1,0 1 1,0 0 0,0-1 0,-3 3-1,-5 2-17,1 1 0,-1 1-1,2 0 1,-1 0 0,1 1 0,0-1-1,1 2 1,-1-1 0,2 1-1,-1 0 1,1 1 0,1 0 0,0 0-1,0 0 1,1 0 0,0 1-1,1-1 1,0 1 0,0 0-1,2 0 1,-1 0 0,1 19 0,1-27-79,1 0 0,-1 1 0,1-1 1,0 0-1,0 0 0,0 0 1,0 1-1,1-1 0,0-1 1,-1 1-1,1 0 0,0 0 1,0-1-1,0 1 0,1-1 1,-1 1-1,5 3 0,5 2 32,0 0 0,25 13-1,-9-7-17,-12-5-40,-1 1-1,1 0 0,-2 1 0,19 18 0,-29-25 13,0 0 0,-1 0 1,0 0-1,0 0 0,0 1 0,0 0 0,0-1 0,-1 1 0,0 0 0,0 0 0,0 0 0,-1 0 1,0 1-1,0-1 0,0 0 0,0 0 0,-1 1 0,0-1 0,-1 10 0,0-11 1,-1-1 0,1 0-1,-1 1 1,1-1 0,-1 0 0,0 0-1,0 0 1,-1 0 0,1 0 0,-1 0-1,1-1 1,-1 1 0,0-1 0,0 0 0,0 0-1,0 0 1,0 0 0,0 0 0,-1-1-1,1 1 1,-1-1 0,1 0 0,-7 1-1,-5 2 4,0-1 0,-1 0-1,1-2 1,-21 1 0,33-2-18,1 1 1,-1-1-1,1 0 1,-1-1-1,1 1 0,0 0 1,-1-1-1,1 1 1,-1-1-1,1 0 1,0 0-1,0 0 1,-4-2-1,5 1-137,-1 1-1,1-1 1,0 0-1,0 1 1,0-1 0,0 0-1,0 0 1,0 0-1,1 0 1,-1 0 0,1 0-1,-1 0 1,1 0 0,0 0-1,0 0 1,0-3-1,0-43-5027,4-12-3863</inkml:trace>
  <inkml:trace contextRef="#ctx0" brushRef="#br0" timeOffset="1055.79">1972 0 17080,'0'0'2726,"0"23"-2395,1 19 69,2 1 1,15 71-1,13 27-114,-2-8-69,62 179 0,-80-284-244,0-1 1,28 46-1,-36-73 61,-1-8 48,0-17 107,-2 22-168,3-31-32,2-1 0,2 1 0,1 0 0,1 1 0,2 0 0,1 0 0,2 1 0,19-31 0,-24 52-57,-3 18 34,-1 27 3,-4-24 9,4 31-82,27 150 245,-27-170-332,0 0 0,2-1-1,0 0 1,2 0 0,0-1-1,21 32 1,-27-45-87,1-1-1,0 0 1,0-1-1,1 1 1,-1-1-1,1 0 1,0 0-1,9 5 1,-11-7-243,0-1 0,0 1 0,1-1 0,-1 0 0,0 0 1,1-1-1,-1 1 0,1-1 0,-1 0 0,5 0 0,15-2-5252</inkml:trace>
  <inkml:trace contextRef="#ctx0" brushRef="#br0" timeOffset="1485.43">2739 130 15943,'0'0'6278,"4"25"-6057,59 322 350,17-5-163,-60-263-421,-12-49-107,-1 1 0,-2 0 0,3 51 0,-8-79-8,-4-7 256,-2-5-121,0 0-1,0 0 1,1 0 0,0-1-1,1 0 1,0 0 0,0 0-1,1-1 1,0 1 0,1-1-1,-1-14 1,0-6-30,2-1 0,3-54 0,0 71-5,0 1 1,1-1 0,1 1 0,0 0 0,1 0 0,0 0 0,1 1 0,0 0-1,1 0 1,11-15 0,-14 23 17,-1 0 0,1 1 0,0-1 0,0 1 0,0 0 0,0 0 0,1 0 0,0 1 0,0 0 0,0 0 0,0 0 0,0 0 0,0 1 0,1 0 0,-1 0-1,1 0 1,0 1 0,-1 0 0,1 0 0,0 0 0,0 1 0,0 0 0,0 0 0,0 0 0,-1 1 0,1 0 0,0 0 0,9 3 0,-8-1-10,-1 0 1,1 1-1,-1 0 1,0 0-1,0 0 0,-1 0 1,1 1-1,-1 0 1,0 0-1,0 1 0,4 6 1,7 10 7,19 37 0,-27-44 11,0 1 1,-2 0-1,0 0 0,0 1 1,-2 0-1,0 0 0,-1 0 1,0 0-1,-2 1 0,0-1 1,-2 32-1,0-44-11,-1 0 1,1 0-1,-1 0 0,1 0 1,-1 0-1,-1 0 0,1-1 0,-1 1 1,0-1-1,0 1 0,0-1 1,0 0-1,-1 0 0,0-1 0,0 1 1,0-1-1,0 1 0,0-1 1,-1-1-1,1 1 0,-1-1 0,0 1 1,-7 1-1,1 0-108,1 0-1,-1-1 1,0 0-1,0-1 1,0-1-1,0 1 1,0-2-1,-1 1 1,1-2-1,-14-1 1,24 2 25,0 0 1,0-1-1,0 1 0,0 0 0,0 0 0,0-1 1,0 1-1,0-1 0,0 1 0,0-1 1,0 1-1,0-1 0,0 0 0,1 1 1,-1-1-1,0 0 0,0 1 0,1-1 0,-1 0 1,0 0-1,1 0 0,-1 0 0,0-1 1,-1-24-4093,2 21 3213,0-41-10354</inkml:trace>
  <inkml:trace contextRef="#ctx0" brushRef="#br0" timeOffset="1827.47">3514 621 16311,'0'0'4138,"-22"11"-4084,-2 1-40,-43 29 1,64-38-4,0-1 0,1 1 0,-1 0 0,0 0 0,1 0 0,0 0 0,0 0 0,0 0 0,0 1 0,1-1 0,-1 1 0,1-1 0,0 1 0,0-1 0,0 1 0,0 0 0,0 0 0,1-1 0,0 1 0,0 0 0,0 0 0,1 7 0,0 3 30,-1-8-39,0 0 0,0-1 1,1 1-1,0 0 0,0 0 0,1-1 1,-1 1-1,1-1 0,0 1 1,1-1-1,-1 0 0,1 0 1,0 0-1,5 6 0,-1-3 3,0-1 0,1 0-1,0-1 1,0 1 0,1-2-1,-1 1 1,13 5 0,-8-5 6,1 0 0,-1-1 0,1 0 0,0-1 0,0-1 0,1 0 0,-1-1 1,1 0-1,-1-1 0,1-1 0,17-2 0,-29 2-8,-1-1 0,1 1 0,-1-1 0,1 0 0,-1 1 1,0-1-1,1 0 0,-1-1 0,0 1 0,1 0 0,-1-1 0,0 1 0,0-1 0,0 0 0,-1 1 0,1-1 0,0 0 1,-1 0-1,1 0 0,-1 0 0,1-1 0,-1 1 0,0 0 0,0-1 0,0 1 0,0 0 0,-1-1 0,1-2 1,2-8 6,-1-1 1,-1 1 0,0 0 0,-2-18 0,1 13-8,0 3-26,-1 0 0,-1 0 0,0 1 0,-1-1 0,0 1 1,-1 0-1,-1 0 0,0 0 0,-1 1 0,-13-22 0,15 29-1,0-1 0,0 1-1,-1 0 1,0 0 0,-1 1-1,1-1 1,-1 1-1,0 0 1,-1 1 0,1-1-1,-1 1 1,1 1 0,-1-1-1,0 1 1,-1 0 0,1 1-1,0 0 1,-1 0 0,0 0-1,1 1 1,-15 0 0,20 0-86,1 1 1,-1 0-1,0 0 1,1 1-1,-1-1 1,0 0-1,1 0 0,-1 1 1,0-1-1,1 1 1,-1-1-1,1 1 1,-1 0-1,1 0 1,-1 0-1,1 0 1,-1 0-1,1 0 1,-2 1-1,2 0-408,0 0-1,0-1 1,0 1-1,0 0 1,1 0 0,-1 0-1,1-1 1,-1 1-1,1 0 1,0 0-1,-1 3 1,1 14-6483</inkml:trace>
  <inkml:trace contextRef="#ctx0" brushRef="#br0" timeOffset="2240.31">4185 614 14903,'0'0'1950,"-22"-22"-50,-71-68-1119,90 87-769,1 1-1,-1 0 1,0-1-1,0 1 0,0 0 1,0 1-1,0-1 1,0 0-1,0 1 1,-1 0-1,1 0 0,-1 0 1,1 0-1,0 0 1,-1 1-1,0 0 1,1-1-1,-1 1 0,1 1 1,-1-1-1,1 0 1,-1 1-1,1 0 1,-1 0-1,-3 1 0,3-1-1,-3 2-7,0 0-1,0 1 0,0 0 1,0 0-1,1 0 1,-1 1-1,1 0 1,1 0-1,-1 1 1,-8 10-1,4-3 35,1 0 0,0 0-1,1 0 1,-9 21 0,14-26-18,0 0 0,0 0 0,1 0 1,0 1-1,0-1 0,1 0 0,0 1 0,1-1 0,0 1 1,0-1-1,2 10 0,-1-13-21,0 1 1,1 0-1,0-1 1,0 1-1,0-1 0,0 0 1,1 0-1,0 0 0,0 0 1,0 0-1,1 0 1,0-1-1,0 1 0,0-1 1,0 0-1,6 4 1,1-1-3,0 1 1,-1-2 0,2 0 0,-1 0 0,1-1 0,0-1 0,0 0-1,0 0 1,1-1 0,-1-1 0,1 0 0,0 0 0,0-2 0,-1 1 0,1-2-1,23-3 1,-31 2 13,1 0 0,0-1 0,-1 1 0,0-1 0,0-1 0,0 1 0,0-1 0,0 0 0,-1 0 0,1 0 0,-1 0 0,0-1 0,0 0 0,-1 0 0,4-5 0,6-13 83,0-1 0,9-27-1,-14 32-44,16-35 437,-20 49 66,-2 7-374,-2 9-183,0-10 45,-4 83-230,1 45 342,4-121-213,0 0 1,1 0 0,0-1-1,0 1 1,1-1-1,0 1 1,0-1 0,1 0-1,0 0 1,0-1-1,1 1 1,-1-1 0,1 0-1,1 0 1,-1-1-1,1 1 1,8 5 0,-7-6-568,0 0 0,0-1-1,0 0 1,0 0 0,1-1 0,-1 0 0,1 0 0,0-1 0,0 0 0,12 1 0,28-1-6196</inkml:trace>
  <inkml:trace contextRef="#ctx0" brushRef="#br0" timeOffset="2535.55">4637 450 15079,'0'0'6446,"11"12"-6129,3 4-237,0 1 1,-2 0-1,0 1 1,0 0-1,-2 1 1,16 39-1,-19-28-115,-2 0-1,-1 1 1,-1 0-1,-2 54 1,-1-69-44,0-9 29,0-1 1,-1 1 0,0 0-1,0 0 1,-1-1 0,-3 9-1,4-12 36,0-1 0,0 1-1,0 0 1,0-1 0,-1 0-1,0 1 1,1-1 0,-1 0 0,0 0-1,0 0 1,0 0 0,0 0-1,0 0 1,-1 0 0,1-1-1,-1 1 1,-2 0 0,5-1 13,0-1 1,-1 0-1,1 0 1,0 0-1,0 0 1,-1 0-1,1 0 0,0 0 1,0 0-1,-1 0 1,1 0-1,0 0 1,0 0-1,-1 0 1,1 0-1,0 0 1,0 0-1,-1 0 0,1 0 1,0 0-1,0 0 1,-1-1-1,1 1 1,0 0-1,0 0 1,0 0-1,-1 0 0,1 0 1,0-1-1,0 1 1,0 0-1,0 0 1,-1 0-1,1-1 1,0 1-1,0 0 1,0 0-1,0-1 0,0 1 1,0 0-1,0 0 1,0 0-1,0-1 1,-1 1-1,1 0 1,0-1-1,0-15-36,1 9 33,-2-9 18,1 0-1,1 0 0,0-1 1,1 1-1,1 0 0,0 1 1,2-1-1,6-17 0,-1 9-134,2 1 0,0 0 0,1 1 0,2 0 1,20-24-1,-33 43 1,0 1 1,1-1-1,-1 1 1,1 0-1,-1-1 1,1 1 0,0 1-1,0-1 1,0 0-1,0 1 1,4-2-1,24-1-6309,-12 4-323</inkml:trace>
  <inkml:trace contextRef="#ctx0" brushRef="#br0" timeOffset="3015.15">5592 653 13398,'0'0'536,"0"-23"894,-2-69 694,2 90-2075,0 0 1,0 0-1,0-1 0,-1 1 0,1 0 1,0 0-1,-1 0 0,0-1 0,1 1 1,-1 0-1,0 0 0,0 0 0,0 0 1,0 0-1,0 0 0,-1 1 0,1-1 1,-1 0-1,1 1 0,-1-1 0,0 1 1,1-1-1,-4-1 0,1 2-19,1 0 0,-1 0 0,0 0-1,1 1 1,-1-1 0,0 1 0,0 0 0,0 0 0,-5 1-1,-5-1 41,6 0-18,-1 1 0,1 0-1,-1 0 1,1 0 0,-1 1 0,1 0-1,0 1 1,0 0 0,0 0 0,0 1-1,1 0 1,-13 8 0,11-5-12,1 0-1,0 1 1,0 0 0,0 1-1,1 0 1,1 0 0,-1 0-1,1 1 1,-5 13 0,5-10-16,1 1-1,1-1 1,0 1 0,1 0-1,0 1 1,1-1 0,1 0 0,1 27-1,0-35-21,0 0-1,1 0 0,0 0 0,0 0 1,1 0-1,-1 0 0,1-1 0,0 1 1,1 0-1,-1-1 0,1 0 1,0 0-1,0 0 0,1 0 0,0 0 1,0 0-1,0-1 0,0 0 0,0 0 1,11 7-1,-7-6-7,1 0-1,0 0 1,1-1-1,-1 0 1,1-1-1,0 0 1,0 0-1,0-1 1,0 0 0,0-1-1,17 0 1,-24-1 14,0 0 0,0 0 0,0-1 1,0 1-1,0-1 0,0 0 0,0 1 1,0-1-1,0-1 0,0 1 0,0 0 0,0-1 1,-1 0-1,1 1 0,-1-1 0,5-4 1,-3 2 8,-1-1 0,0 1 1,0-1-1,0 0 0,0 1 1,-1-1-1,0-1 0,4-9 1,-1-8 48,-1 0 0,-1-1 0,1-38 0,-3 46-42,20-294 397,-11 228-123,35-141-1,-27 170 640,-32 444-857,14-339-46,0 38 30,12 104 1,27 125-3182,-31-279-1733</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8:13.286"/>
    </inkml:context>
    <inkml:brush xml:id="br0">
      <inkml:brushProperty name="width" value="0.1" units="cm"/>
      <inkml:brushProperty name="height" value="0.1" units="cm"/>
      <inkml:brushProperty name="color" value="#E71224"/>
    </inkml:brush>
  </inkml:definitions>
  <inkml:trace contextRef="#ctx0" brushRef="#br0">480 339 13414,'0'0'4103,"-14"-12"-3745,11 10-339,-2-4-8,-1 1 0,0 0-1,0 0 1,0 0 0,-1 1 0,0 0 0,0 1-1,0-1 1,0 1 0,0 1 0,0-1 0,-1 1-1,1 1 1,-1-1 0,0 1 0,0 0-1,-11 1 1,-2 2 30,0 2-1,0 0 0,1 1 0,-1 1 1,1 0-1,-30 16 0,38-16-12,0 1 0,0 0 0,1 0 0,0 2 0,0-1-1,1 1 1,0 1 0,0 0 0,1 0 0,1 1 0,-8 12 0,12-18-1,2 1 0,-1 0 0,0 0 1,1 0-1,0 0 0,1 1 1,-2 8-1,3-13-20,-1 1-1,1 0 1,0-1 0,0 1 0,0-1-1,1 1 1,-1-1 0,1 1 0,-1-1-1,1 1 1,0-1 0,0 1 0,0-1-1,0 0 1,0 1 0,0-1 0,1 0-1,-1 0 1,1 0 0,0 0 0,-1 0-1,4 1 1,2 3-5,2-2 0,-1 1 0,0-1 0,1-1 0,0 1 0,12 2 0,65 13 56,63 1 103,41 8-102,-160-21-4,-1 0-1,0 2 1,-1 1 0,34 17 0,-53-22-47,0 0 0,0 1 0,-1 0 0,0 1 0,0-1 0,-1 1 0,0 1 0,0-1 0,9 15 1,-13-19-4,-1 1 0,0-1 0,-1 0 0,1 1 0,-1 0 0,1-1 0,-1 1 0,0 0 0,0-1 0,-1 1 0,1 0 0,-1 0 0,0 0 0,0-1 0,0 1 0,0 0 0,-1 0 0,0 0 0,1-1 0,-1 1 0,-1 0 0,1-1 0,0 1 1,-1-1-1,0 1 0,0-1 0,0 0 0,0 0 0,-5 6 0,-4 1 46,1 0 1,-2-1 0,1-1-1,-1 1 1,0-2-1,-1 0 1,-19 8 0,-102 33 340,69-28-309,0-3 0,-1-3 0,-1-2-1,-124 4 1,191-16-115,0 0-1,-1-1 1,1 1-1,0 0 1,0 0-1,-1 0 1,1 0-1,0 0 1,0 0-1,-1-1 1,1 1-1,0 0 1,0 0-1,-1 0 1,1-1 0,0 1-1,0 0 1,0 0-1,-1-1 1,1 1-1,0 0 1,0 0-1,0-1 1,0 1-1,0 0 1,-1 0-1,1-1 1,0 1-1,0 0 1,0-1-1,0 1 1,0 0 0,0-1-1,0 1 1,0 0-1,0 0 1,0-1-1,0 1 1,1 0-1,-1-1 1,0 1-1,0 0 1,0 0-1,0-1 1,6-13-1332,-2 10 826,-1 0 1,1 1 0,0-1 0,0 1-1,0 0 1,0 0 0,6-2 0,57-28-5751</inkml:trace>
  <inkml:trace contextRef="#ctx0" brushRef="#br0" timeOffset="586.47">1378 604 13542,'0'0'1009,"-1"-24"1226,-5-78-351,6 99-1831,0 0 0,0 0 1,-1-1-1,1 1 0,-1 0 0,0 0 1,0 0-1,0 0 0,0 0 1,0 0-1,-1 0 0,1 0 0,-1 0 1,0 1-1,0-1 0,0 1 0,0-1 1,-1 1-1,1 0 0,0 0 1,-1 0-1,0 0 0,1 0 0,-1 0 1,0 1-1,0-1 0,0 1 0,0 0 1,0 0-1,0 0 0,-1 0 0,-5 0 1,1 1-42,0 0 0,0 1-1,0 0 1,1 0 0,-1 1 0,0 0 0,0 0 0,1 1 0,-1 0 0,-9 6 0,1 0 8,1 0 0,1 2 1,0 0-1,0 0 1,1 1-1,0 1 0,-11 15 1,18-21-23,1 0 0,0 0 0,0 0 1,1 1-1,0 0 0,0 0 0,1 0 1,0 0-1,0 1 0,1-1 1,0 1-1,0 0 0,1-1 0,1 1 1,-1 0-1,2 11 0,0-17 6,0 0 0,0-1 0,0 1-1,0 0 1,0-1 0,1 1 0,-1-1-1,1 0 1,0 0 0,0 1 0,0-1 0,0 0-1,0-1 1,0 1 0,1 0 0,-1-1 0,0 1-1,1-1 1,-1 0 0,1 1 0,0-1 0,-1 0-1,1-1 1,0 1 0,5 0 0,9 2 28,0 0 1,34 0 0,-47-3-32,14 1 8,-1-1 0,1-1 0,23-4 0,-34 3-5,-1 1 1,0-1-1,0-1 1,0 1 0,0-1-1,0 0 1,0 0 0,-1-1-1,0 0 1,1 0-1,-1 0 1,6-7 0,-4 4 20,-1-1 0,1 0 1,-1-1-1,-1 0 0,0 0 1,0 0-1,5-13 0,-3 72-113,-5-43 97,-1-1-1,1 1 0,1-1 0,-1 0 1,1 0-1,0 0 0,0 0 0,1-1 0,-1 1 1,1-1-1,1 0 0,-1 0 0,1 0 1,-1-1-1,2 1 0,-1-1 0,0 0 1,1-1-1,-1 0 0,1 1 0,0-2 1,0 1-1,11 2 0,2 1 21,1-2-1,0 0 1,1-1-1,-1-1 1,0-1-1,28-2 1,-41 1-9,-1-1 1,0 0-1,0 0 1,0 0-1,0-1 0,-1 0 1,1 0-1,0 0 1,-1-1-1,1 0 1,-1 0-1,0 0 1,0-1-1,0 0 0,0 0 1,-1 0-1,0 0 1,0-1-1,0 0 1,0 1-1,0-1 0,-1-1 1,0 1-1,0 0 1,-1-1-1,0 0 1,3-10-1,2-9 58,-2-1 0,0 1 0,-2-1 0,-1 0 0,-2-32 0,-6-175 5,2 183-45,-2 0 0,-21-76 1,15 93 57,12 32-94,0 1-1,0 0 1,-1-1 0,1 1 0,0 0 0,0-1 0,0 1-1,-1 0 1,1 0 0,0-1 0,-1 1 0,1 0-1,0 0 1,0 0 0,-1-1 0,1 1 0,0 0 0,-1 0-1,1 0 1,0 0 0,-1 0 0,1-1 0,0 1 0,-1 0-1,1 0 1,0 0 0,-1 0 0,1 0 0,-1 0-1,1 0 1,0 0 0,-1 0 0,1 1 0,0-1 0,-1 0-1,1 0 1,0 0 0,-1 1 0,-10 12 2,0 9-15,2 1 1,1 1 0,1-1 0,0 1 0,2 1-1,-3 38 1,0 157 71,8-182-36,1 1 0,3 0 1,1-1-1,18 69 0,-16-88-141,0 1 0,0-1 0,2-1 0,1 1 0,0-2 0,1 1 0,1-1 0,0-1 0,1 0 0,29 26 0,-36-36-141,1-1 0,0 0 0,-1-1 1,1 0-1,1 0 0,-1 0 0,12 4 0,-13-7-359,-1 1 1,1-1-1,0 0 0,0-1 0,0 1 0,9-2 0,18-3-3927</inkml:trace>
  <inkml:trace contextRef="#ctx0" brushRef="#br0" timeOffset="1113.45">2154 635 13814,'0'0'5704,"14"0"-5264,17 1 21,62 1 36,-84-2-476,-1-1 0,1 0 0,-1 0 0,1-1 1,-1 0-1,1 0 0,-1-1 0,11-5 0,-16 6-16,0 0 1,-1 0 0,1 0 0,-1-1 0,1 1-1,-1 0 1,0-1 0,0 0 0,0 1 0,0-1-1,-1 0 1,1 0 0,-1 0 0,0 0 0,0 0-1,0 0 1,0 0 0,1-4 0,-1-3 9,0 0 0,-1 0 1,0 0-1,-3-18 0,3 26-22,-1-1 0,1 1 0,-1-1 1,0 1-1,0-1 0,0 1 0,0-1 0,0 1 0,-1 0 0,1-1 0,-1 1 0,1 0 0,-1 0 0,0 0 0,0 1 0,0-1 0,0 0 0,0 1 0,0-1 0,-1 1 0,1-1 0,0 1 0,-1 0 0,-3-1 0,1 1-1,1 0-1,0 0 1,0 0 0,-1 0 0,1 1-1,-1 0 1,1 0 0,-1 0-1,1 0 1,0 1 0,-1 0-1,1 0 1,0 0 0,-8 3 0,5 0 21,1 0 0,-1 1 0,1-1 1,0 1-1,0 1 0,0-1 0,1 1 1,0 0-1,0 0 0,-6 10 0,-1 4 1,1-1 0,-12 32-1,17-35 14,1 0-1,0 0 1,1 0-1,1 0 0,1 1 1,0 0-1,1-1 0,2 32 1,-1-43-25,1 0 0,0 0 1,0 0-1,1 0 0,-1-1 1,1 1-1,0 0 0,0-1 1,0 1-1,1-1 0,0 1 1,0-1-1,5 6 0,-2-4 8,1 0-1,-1-1 0,1 0 1,0 0-1,0-1 1,0 0-1,13 6 0,1-3 14,0-1-1,0 0 1,1-2-1,-1 0 1,33 1 0,-27-3-13,1-1 1,-1-1-1,0-1 1,51-10-1,-70 9-15,0 0 1,0-1-1,-1 0 0,1 0 0,0-1 0,-1 0 1,0 0-1,0-1 0,0 0 0,-1 0 0,1 0 1,-1-1-1,0 0 0,-1 0 0,0-1 1,0 0-1,0 0 0,-1 0 0,0 0 0,4-10 1,0-4 0,-1-2 0,-1 1 0,0-1 1,-2 0-1,1-27 0,0-112-113,-5 132 56,-1 43 68,1 1 0,1-1-1,0 0 1,1 1-1,1-1 1,0 0-1,0 0 1,9 19-1,-2-10-29,46 110-28,-50-114 61,-1 1-1,-1-1 1,0 1 0,-2 0-1,2 29 1,-5-44-20,1 1-1,0-1 1,-1 0-1,0 1 1,0-1 0,-1 0-1,1 1 1,-1-1-1,0 0 1,0 0 0,0 0-1,0 0 1,-1-1-1,0 1 1,1-1-1,-1 1 1,-1-1 0,1 0-1,0 0 1,-1 0-1,-6 3 1,3-1-198,-1-1 0,0-1 0,0 1-1,0-1 1,0-1 0,0 0 0,0 0 0,-1 0 0,1-1 0,-15 0 0,21 0-9,0-1 1,-1 0-1,1 0 0,0-1 1,0 1-1,0 0 1,0-1-1,-1 1 1,1-1-1,0 0 1,-2-1-1,1 0-372,1-1-1,-1 1 0,1-1 1,0 1-1,0-1 1,0 0-1,-3-5 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8:02.197"/>
    </inkml:context>
    <inkml:brush xml:id="br0">
      <inkml:brushProperty name="width" value="0.1" units="cm"/>
      <inkml:brushProperty name="height" value="0.1" units="cm"/>
      <inkml:brushProperty name="color" value="#E71224"/>
    </inkml:brush>
  </inkml:definitions>
  <inkml:trace contextRef="#ctx0" brushRef="#br0">1702 511 13926,'-3'-29'-80,"1"4"82,1 2 47,-1 0 0,-1 0 0,-1 0 0,-1 0 0,-2 0 0,-13-33 0,9 32 191,0 0 0,-2 1 1,-1 1-1,0 0 0,-2 1 1,0 0-1,-22-20 0,31 35-149,0-1-1,0 1 0,-1 1 1,0-1-1,0 2 0,0-1 0,0 1 1,-1 0-1,0 0 0,0 1 1,0 1-1,0-1 0,0 1 0,0 1 1,0 0-1,-1 0 0,1 1 1,-1 0-1,1 0 0,0 1 0,-1 1 1,1 0-1,-14 4 0,11-1-15,-1 0-1,1 2 1,0-1-1,1 1 1,-1 1 0,1 0-1,1 1 1,0 0-1,0 1 1,-15 18-1,7-5 36,2 1 0,0 1-1,1 0 1,-12 30 0,13-19 11,2 0 0,1 0 0,2 1 0,2 0 0,1 1 0,2-1 0,2 1 0,4 75-1,0-95-82,0 0 0,1 0 0,2 0 0,-1 0 0,2-1 0,0 1 0,1-1 0,1-1-1,1 1 1,0-2 0,13 18 0,-7-15-27,0 0 0,1-1 0,1-1-1,1 0 1,0-2 0,1 0 0,0-1 0,28 13 0,-6-6-259,1-2 1,1-2-1,1-2 1,0-1 0,0-3-1,1-2 1,0-1-1,1-3 1,0-1-1,-1-3 1,51-5-1,-81 2-394,-1 1 0,0-2 0,0 1-1,0-2 1,0 0 0,-1-1 0,0 0 0,0-1-1,-1-1 1,20-14 0,35-36-6212</inkml:trace>
  <inkml:trace contextRef="#ctx0" brushRef="#br0" timeOffset="582.25">2290 727 10885,'0'0'3815,"-1"-26"-1344,-6-87-607,5 105-1761,1 0-1,-1 1 1,0-1 0,0 1-1,-1 0 1,0 0-1,-1 0 1,1 0-1,-1 1 1,-1-1-1,1 1 1,-1 0-1,-7-7 1,10 11-88,0 0 0,-1 0 0,1 0 0,-1 0 0,0 0 0,0 0 0,1 1 1,-1-1-1,0 1 0,0 0 0,-1 0 0,1 0 0,0 0 0,0 1 0,0-1 0,-1 1 0,1 0 0,0 0 0,0 0 0,-1 0 1,1 1-1,0-1 0,0 1 0,0 0 0,0 0 0,0 0 0,-1 0 0,-3 2 0,-1 4-14,-1-1 1,1 1-1,0 0 0,0 1 0,1 0 0,0 0 1,1 0-1,-8 13 0,-3 6-4,-21 49 1,30-57 14,1 1 0,1 0 0,0 1 0,2-1 0,0 1 0,2 0 0,-1 37 0,3-52-12,0-1 0,1 0 0,0 1 0,-1-1 1,2 0-1,-1 0 0,0 0 0,1 0 1,0 0-1,0 0 0,1-1 0,0 1 0,-1 0 1,1-1-1,1 0 0,-1 0 0,1 0 1,-1 0-1,1-1 0,0 1 0,0-1 0,1 0 1,4 3-1,2-1 9,-1 0 1,1-1-1,0 0 0,0-1 1,0 0-1,0 0 0,0-1 1,1-1-1,20 0 0,-28-1-6,-1 0 0,0 0 0,0-1-1,0 1 1,0-1 0,0 0 0,0 0-1,0 0 1,0 0 0,0-1 0,-1 1-1,1-1 1,0 1 0,-1-1 0,1 0-1,2-3 1,-1 1 10,0-1 0,0 0-1,-1 0 1,1-1 0,-1 1 0,0-1-1,3-9 1,2-8 14,-2-1-1,0 1 1,2-31 0,-6 40-45,0-18 19,-1 22-8,6 32-38,-3-8 46,1 0-1,0-1 1,0 1-1,2-1 1,0-1 0,0 1-1,1-1 1,1 0-1,14 15 1,-16-19 9,1-1 0,0 0 0,0-1 0,1 0 0,0 0 0,0-1 0,0 0 0,0 0 1,1-1-1,0 0 0,0-1 0,0 0 0,20 3 0,-18-5 7,-1 0 1,0 0-1,1-1 1,-1-1-1,1 0 0,-1 0 1,13-4-1,-18 3-10,0 0 0,0-1 1,-1 1-1,1-1 0,-1 0 0,1-1 0,-1 1 0,-1-1 0,1 0 0,0 0 0,-1-1 0,0 1 0,0-1 0,7-10 0,-5 4 38,0-1-1,-1 0 1,0 0 0,0 0-1,-2 0 1,1-1-1,-2 1 1,3-19-1,-2-15 34,-3-49 1,0 46-50,1-71 54,-10-253-64,8 349 29,1 20-26,0 0-1,0 1 1,0-1-1,-1 0 1,1 1-1,-1-1 1,0 1-1,0-1 1,0 1-1,-4-7 1,5 10-18,0 0 0,0 0 0,0 0 0,0 0 1,0 0-1,0 0 0,0 0 0,0 1 0,0-1 0,0 0 0,0 0 0,0 0 0,0 0 1,0 0-1,0 0 0,0 0 0,0 1 0,0-1 0,0 0 0,0 0 0,0 0 0,0 0 1,0 0-1,0 0 0,0 0 0,-1 0 0,1 1 0,0-1 0,0 0 0,0 0 0,0 0 1,0 0-1,0 0 0,0 0 0,0 0 0,-1 0 0,1 0 0,0 0 0,0 0 0,0 0 1,0 0-1,0 0 0,0 0 0,0 0 0,-1 0 0,1 0 0,0 0 0,0 0 0,0 0 1,0 0-1,0 0 0,0 0 0,-1 0 0,1 0 0,0 0 0,0 0 0,0 0 0,0 0 1,0 0-1,0-1 0,-3 33 44,1-1 0,4 47-1,0-10 29,-2 29-8,21 168 0,-17-244-46,30 161-26,-26-150-182,1-1-1,2 1 0,21 43 0,-16-49-294,-16-25 390,0-1 0,1 1-1,-1 0 1,0 0 0,1-1 0,-1 1 0,1 0-1,-1-1 1,1 1 0,-1-1 0,1 1 0,-1-1-1,1 1 1,0-1 0,-1 1 0,1-1 0,0 1-1,-1-1 1,1 0 0,0 1 0,0-1-1,-1 0 1,1 0 0,0 1 0,0-1 0,-1 0-1,1 0 1,0 0 0,1 0 0,-1-9-3092,-1-22-1926</inkml:trace>
  <inkml:trace contextRef="#ctx0" brushRef="#br0" timeOffset="773.15">2488 717 15175,'0'0'5907,"182"-105"-6179,-132 102-481,-9 3-1328,-7 0-1680,-7 24-946,-6 5-4209</inkml:trace>
  <inkml:trace contextRef="#ctx0" brushRef="#br0" timeOffset="1065.77">3127 883 14615,'0'0'6171,"23"-13"-6083,72-45-72,-89 55-32,-1 0 1,1-1 0,-1 0 0,0 0 0,0 0 0,-1-1 0,1 0 0,-1 0-1,0 0 1,0 0 0,-1 0 0,1-1 0,-1 0 0,-1 0 0,1 0 0,-1 0 0,0 0-1,0 0 1,-1-1 0,0 1 0,0 0 0,0-1 0,-1 1 0,0-1 0,0 1-1,-1-1 1,1 1 0,-2-1 0,-1-6 0,2 10 10,1 1 1,-1 0-1,0 0 1,0 0-1,0 0 0,0 0 1,0 0-1,-1 0 1,1 0-1,-1 0 1,1 1-1,-1-1 0,0 0 1,0 1-1,1 0 1,-1-1-1,0 1 0,0 0 1,0 0-1,0 0 1,-1 0-1,1 0 0,0 1 1,-5-2-1,3 1 9,0 1-1,0-1 1,0 1 0,-1 0-1,1 0 1,0 0 0,0 1-1,-1-1 1,1 1-1,0 0 1,0 0 0,0 1-1,-5 2 1,2 0 18,0 1 0,0 0 0,1 1 0,0-1 1,0 1-1,0 1 0,1-1 0,0 1 0,0 0 0,-6 13 0,4-8 58,1 0-1,1 0 0,0 0 0,1 1 0,0 0 1,-2 16-1,5-16-13,-1 1 0,2-1 0,0 0-1,3 25 1,-2-32-54,0-1-1,0 0 0,1 0 0,0 0 0,0 0 0,0 0 0,0 0 0,1-1 0,0 1 0,0-1 1,0 1-1,0-1 0,1 0 0,7 6 0,-2-3-9,0-1 0,0 0 1,1 0-1,0-1 0,0-1 1,1 1-1,-1-2 0,1 1 0,21 3 1,-4-4-640,1-1 1,49-2 0,-63-1-233,-1 0-1,0-1 1,0 0 0,0-2 0,0 1 0,0-2 0,-1 0 0,20-10-1,40-28-5052</inkml:trace>
  <inkml:trace contextRef="#ctx0" brushRef="#br0" timeOffset="1531.3">3988 499 8580,'0'0'12342,"-28"-11"-11862,3 1-418,1 2 0,-48-11 1,69 19-56,-1 0 1,0 0 0,1 0-1,-1 0 1,1 0 0,-1 1-1,0 0 1,1-1 0,-1 1-1,1 1 1,-1-1 0,1 0-1,0 1 1,0 0 0,0 0-1,-4 3 1,0 0 8,1 1 1,0 1-1,0-1 0,-7 12 1,4-6-8,3-5 1,1 0 1,0 1-1,0-1 0,0 2 1,1-1-1,0 0 1,1 1-1,0-1 0,0 1 1,1 0-1,0 0 0,1 0 1,0 0-1,0 0 1,1 1-1,0-1 0,2 11 1,-2-17-14,1 0 1,0-1-1,0 1 1,1 0-1,-1-1 1,0 1-1,1-1 1,0 1-1,-1-1 1,1 0-1,0 0 1,0 0-1,0 0 1,1 0-1,-1 0 1,0 0-1,1-1 1,-1 1-1,1-1 1,0 0-1,-1 0 1,1 0-1,0 0 1,3 1-1,8 2-24,0-1 0,0-1 0,22 2 0,-29-4 29,24 3-96,-1-2 0,39-3 0,-61 1 67,-1 0-1,1 0 1,-1-1 0,1 0-1,-1 0 1,0-1-1,0 1 1,0-2 0,0 1-1,0-1 1,0 0-1,-1 0 1,0-1-1,8-7 1,-11 8 25,0-1 0,0 0-1,0 0 1,-1-1 0,0 1 0,0 0-1,0-1 1,-1 1 0,1-1 0,-1 1 0,-1-1-1,1 0 1,-1-5 0,1 4 34,-1 1 1,0 0-1,-1 0 0,1 0 1,-1 0-1,-1 0 1,1 0-1,-1 0 0,0 0 1,0 1-1,-5-10 1,7 14-16,-1 1 0,1-1 0,-1 0 0,1 0 0,-1 0 0,0 0 0,1 0 0,-1 1 1,0-1-1,0 0 0,1 1 0,-1-1 0,0 0 0,0 1 0,0-1 0,0 1 0,0 0 1,0-1-1,0 1 0,0 0 0,0-1 0,0 1 0,0 0 0,0 0 0,0 0 1,0 0-1,-2 0 0,2 1-4,0 0 0,0 0 0,0 0 0,0 0 0,0 0 1,0 0-1,0 0 0,1 0 0,-1 0 0,0 1 0,1-1 0,-1 0 1,1 1-1,-1-1 0,1 0 0,-1 1 0,1-1 0,0 1 0,0-1 1,0 0-1,0 3 0,-2 24 88,2-1 1,1 1 0,1 0-1,1-1 1,10 40-1,48 136 396,-18-69-400,0 47-94,-37-149-23,-2 1 0,-2 0 0,-2 51 0,0-79 20,0 0 0,-1 0-1,0 0 1,0 0 0,-1 0 0,1 0 0,-1 0 0,0-1 0,0 1 0,0 0 0,-1-1 0,0 0 0,0 1 0,0-1 0,0 0 0,-1-1-1,1 1 1,-1-1 0,0 1 0,0-1 0,0 0 0,-9 4 0,2-2-5,0-1 1,-1 0-1,1-1 1,-1 0-1,1 0 1,-1-2-1,0 1 1,-21-2-1,28 1-19,0-2 0,0 1-1,0 0 1,0-1 0,0 0 0,0 0 0,0-1-1,0 1 1,1-1 0,-1 0 0,0 0 0,1-1-1,0 1 1,-1-1 0,1 0 0,0 0 0,-5-6-1,5 4-114,0 0-1,0-1 0,1 1 1,0-1-1,0 0 1,0 0-1,1 0 0,-1-1 1,2 1-1,-1 0 0,1-1 1,0 1-1,-1-8 1,2 2-731,0-1 0,0 1 0,1 0 1,1 0-1,0 0 0,0 0 0,1 1 1,1-1-1,0 1 0,7-14 1,33-58-9269</inkml:trace>
  <inkml:trace contextRef="#ctx0" brushRef="#br0" timeOffset="1875.29">4528 434 320,'0'0'19468,"-4"10"-19276,-4 12-69,2 1 0,1-1 0,1 1 0,0 0 0,2 1 0,1 37 1,2-56-114,-1 0 0,2 1 1,-1-1-1,0 0 1,1 0-1,0 0 0,0 0 1,1 0-1,0 0 0,-1-1 1,1 1-1,1-1 1,-1 0-1,1 0 0,-1 0 1,1 0-1,1 0 1,-1-1-1,0 0 0,1 0 1,-1 0-1,1-1 1,7 4-1,-3-2-5,1-1 1,-1 0-1,0 0 1,1-1-1,-1 0 1,1-1-1,0 0 0,-1-1 1,1 1-1,0-2 1,-1 0-1,15-2 1,-22 2 3,0 0 0,1 1 1,-1-1-1,0 0 0,0 0 0,0-1 1,0 1-1,0 0 0,0-1 1,-1 1-1,1-1 0,0 1 0,-1-1 1,1 0-1,-1 0 0,1 0 0,1-3 1,-1 0-1,1-1 0,-1 1 0,-1 0 0,1 0 0,-1-1 1,0 1-1,0-9 0,0 4-5,-1 1 0,0-1 0,-1 0 0,0 1 1,0-1-1,-1 1 0,0-1 0,-6-13 0,4 16 14,-1 0 0,1 1 0,-1-1 0,0 1 0,-1 0 0,1 1 0,-1-1 0,0 1 0,-1 1 0,1-1 0,-1 1 0,0 0-1,0 0 1,0 1 0,-1 0 0,1 0 0,-1 1 0,0 0 0,1 0 0,-1 1 0,0 0 0,0 0 0,-10 1 0,12 0-74,-1 0 0,1 1 0,0 0 0,0 0 0,0 0 0,0 1 0,0 0 0,0 0 0,0 0 0,1 1 0,-1 0 0,1 0 0,-6 5 0,7-5-176,0 1 1,1-1-1,-1 1 1,1 0-1,0 0 1,0 0 0,1 1-1,-1-1 1,1 1-1,0-1 1,0 1-1,0 0 1,1 0-1,0 0 1,0 0 0,0 0-1,0 9 1,1 8-4454,5-6-1819</inkml:trace>
  <inkml:trace contextRef="#ctx0" brushRef="#br0" timeOffset="2227.95">4873 484 15399,'0'0'6763,"-4"-10"-6421,1 2-302,-7-19-20,10 27-20,0 0 0,0 0 1,0 0-1,0 0 0,1 1 0,-1-1 1,0 0-1,0 0 0,0 0 1,0 0-1,0 0 0,0 0 0,0 0 1,0 0-1,0 0 0,0 0 1,0 0-1,1 0 0,-1 0 0,0 0 1,0 0-1,0 0 0,0 0 1,0 0-1,0 0 0,0 0 0,0 0 1,0 0-1,0 0 0,1 0 1,-1 0-1,0 0 0,0 0 0,0 0 1,0 0-1,0 0 0,0 0 1,0 0-1,0 0 0,0-1 0,0 1 1,0 0-1,0 0 0,0 0 1,1 0-1,-1 0 0,0 0 0,0 0 1,0 0-1,0 0 0,0 0 1,0 0-1,0-1 0,0 1 0,0 0 1,0 0-1,0 0 0,0 0 1,0 0-1,0 0 0,0 0 0,0 0 1,0 0-1,0 0 0,0-1 0,0 1 1,0 0-1,14 16 78,13 18 55,-1 1 0,-2 2 0,-2 0 0,20 45 0,-31-56-144,-1 0-1,-1 1 1,-2 0-1,0 0 1,-2 0-1,-1 1 1,1 42 0,-4-52-86,-1-13 69,0 1 1,1-1-1,-2 1 1,1-1 0,-1 1-1,-1 6 1,1-11 30,1 0 0,-1 0-1,1 0 1,-1 0 0,1 0 0,-1 0 0,0-1 0,1 1-1,-1 0 1,0 0 0,0-1 0,0 1 0,1 0-1,-1-1 1,0 1 0,0-1 0,0 1 0,0-1 0,0 0-1,0 1 1,0-1 0,0 0 0,0 0 0,0 1 0,0-1-1,-1 0 1,1 0 0,0 0 0,0-1 0,0 1 0,0 0-1,0 0 1,0 0 0,0-1 0,0 1 0,-1-1 0,0 0 2,0 0 0,0 0 0,0 0 0,1 0 0,-1 0 1,0-1-1,1 1 0,-1-1 0,1 1 0,0-1 1,-1 1-1,1-1 0,0 0 0,0 0 0,0 1 0,0-1 1,0 0-1,0 0 0,1 0 0,-1 0 0,1 0 1,-1-4-1,-5-50-17,6 48 19,-2-9-5,2-1-1,0 1 1,1 0-1,0 0 1,1 0-1,2 0 0,-1 0 1,2 0-1,0 1 1,10-22-1,-14 37 0,6-14-57,1-1 0,1 2 1,0-1-1,1 1 0,0 1 1,20-21-1,-26 32-319,0 0 0,-1 1 0,1-1 0,0 1 1,0 0-1,0 0 0,0 0 0,0 0 0,0 1 0,0 0 1,0-1-1,0 2 0,0-1 0,8 1 0,6 0-2889,13-1-2205</inkml:trace>
  <inkml:trace contextRef="#ctx0" brushRef="#br0" timeOffset="2694.86">5389 494 13558,'0'0'8212,"-10"3"-8076,7-2-127,1-1-2,0 1-1,0-1 0,0 1 0,0-1 1,0 1-1,0 0 0,0 0 1,0 0-1,0 0 0,0 1 1,0-1-1,1 0 0,-1 1 0,0-1 1,1 1-1,-1-1 0,1 1 1,0 0-1,-1 0 0,1 0 0,0 0 1,0 0-1,0 0 0,1 0 1,-1 0-1,0 0 0,1 0 1,-1 0-1,1 0 0,0 1 0,-1 2 1,1-1-8,0 1 0,0-1 0,0 1 0,1-1 0,-1 1 0,1-1 0,0 1 0,0-1 0,1 0 0,-1 1 0,1-1 0,0 0 0,0 0 1,0 0-1,1 0 0,-1-1 0,1 1 0,0-1 0,0 1 0,0-1 0,1 0 0,-1 0 0,1 0 0,-1-1 0,1 1 0,0-1 0,0 0 0,0 0 0,1 0 0,7 2 0,5 0-27,1 0 0,-1 0 0,1-2-1,0 0 1,0-1 0,0-1-1,0-1 1,0 0 0,18-4 0,-30 3 25,0 0 1,1 0-1,-1-1 1,0 0-1,0 0 0,0 0 1,-1-1-1,1 0 1,-1 0-1,0 0 1,0 0-1,0-1 1,-1 0-1,1 0 1,-1 0-1,-1-1 1,1 1-1,-1-1 0,0 0 1,0 0-1,0 0 1,-1 0-1,0-1 1,2-6-1,1-16 217,0 1 1,-2 0-1,-1-1 0,-2-34 0,0 47 49,0 14 49,0 7-182,-1 52 29,3 1-1,2-1 1,3 0-1,23 94 1,65 147-26,19 71-74,-107-343-90,-2 0 1,-1 0 0,-1 1-1,0 30 1,-3-53 20,0 1 1,0-1-1,-1 1 1,1-1-1,-1 0 1,0 1-1,0-1 0,0 0 1,-1 1-1,0-1 1,1 0-1,-2 0 1,-2 4-1,3-5 5,-1 0 1,0-1-1,0 1 0,0-1 0,0 1 0,0-1 0,0 0 1,-1-1-1,1 1 0,-1 0 0,1-1 0,-1 0 1,0 0-1,0 0 0,-5 0 0,2 1-39,0-1 0,0 0 0,0 0-1,-1-1 1,1 0 0,0 0 0,0-1 0,0 1 0,0-2 0,0 1 0,0-1-1,0 0 1,0-1 0,0 1 0,1-1 0,-1-1 0,1 1 0,0-1-1,0 0 1,0-1 0,1 1 0,-1-1 0,1 0 0,0 0 0,1-1-1,-1 0 1,1 1 0,0-2 0,1 1 0,-1 0 0,1-1 0,-4-11-1,2 0-716,0-1 0,1 0 0,1-1 0,1 1 0,1 0 0,1-27 0,0-53-6253</inkml:trace>
  <inkml:trace contextRef="#ctx0" brushRef="#br0" timeOffset="2956.53">6495 525 17048,'0'0'3473,"185"-43"-3473,-113 28 16,-13 1 80,-16-1-96,-19 3 0,-16 3 0,-8-1-160,0 3-368,-27 0-1073,-10 2-1936,-11-2-1409,-1-5-753</inkml:trace>
  <inkml:trace contextRef="#ctx0" brushRef="#br0" timeOffset="3187.84">6546 169 10533,'0'0'9196,"18"8"-8329,8 3-457,117 59 764,-128-62-1113,-1 1 1,1 0-1,-2 2 0,0-1 0,0 1 0,-1 1 0,20 25 0,-25-26-69,-1-1 0,0 2 0,-1-1 0,0 1 1,-1 0-1,0-1 0,-1 2 0,3 23 0,-5-29-36,0 0-1,-1 0 1,0-1 0,0 1 0,-1 0-1,0 0 1,0-1 0,0 1-1,-1-1 1,0 1 0,0-1 0,-1 1-1,0-1 1,0 0 0,0 0-1,-1-1 1,0 1 0,-5 5 0,-6 3-255,0-2-1,0 0 1,-1-1 0,-1 0 0,0-2 0,-35 16 0,29-16-1691,1-2-1,-43 9 1,2-8-6500</inkml:trace>
  <inkml:trace contextRef="#ctx0" brushRef="#br0" timeOffset="31541.67">213 761 8868,'0'0'9324,"3"-15"-8694,10-47-257,-13 61-353,0 0-1,0 0 1,0 0-1,0 0 0,1 0 1,-1 1-1,0-1 0,0 0 1,1 0-1,-1 0 0,0 0 1,1 1-1,-1-1 0,1 0 1,-1 0-1,1 1 0,-1-1 1,1 0-1,-1 1 1,1-1-1,0 0 0,-1 1 1,1-1-1,0 1 0,0-1 1,0 1-1,-1 0 0,1-1 1,0 1-1,0 0 0,0-1 1,0 1-1,-1 0 1,1 0-1,0 0 0,0 0 1,0 0-1,0 0 0,0 0 1,0 0-1,0 0 0,-1 0 1,1 1-1,0-1 0,0 0 1,0 1-1,0-1 0,-1 0 1,1 1-1,0-1 1,0 1-1,-1-1 0,1 1 1,1 1-1,2 2 4,1 0-1,-1 1 1,0 0-1,-1 0 1,1 0 0,-1 0-1,0 1 1,0-1-1,-1 1 1,1 0 0,-1-1-1,0 1 1,-1 0 0,1 8-1,2 10 75,-2 1 0,-1 31-1,-1-55-95,-1 6 5,0 1 0,0-1 0,0 0 0,-1 0 0,0 0 0,-1 0 1,1-1-1,-2 1 0,1-1 0,0 1 0,-1-1 0,0 0 0,-1 0 1,1-1-1,-1 0 0,0 1 0,-1-1 0,1-1 0,-1 1 0,0-1 1,0 0-1,0-1 0,-1 1 0,1-1 0,-1 0 0,0-1 0,0 0 1,0 0-1,0 0 0,0-1 0,0 0 0,-14 0 0,14 0-1,1-1-1,0-1 0,0 1 0,-1-1 1,1 0-1,-10-3 0,14 3 2,-1 0-1,1-1 1,0 1 0,0-1-1,0 1 1,0-1-1,0 0 1,0 0 0,0 0-1,1 0 1,-1 0-1,1 0 1,-1 0-1,1-1 1,0 1 0,0 0-1,0-1 1,-1-4-1,-3-13 0,1 0-1,1-1 0,1 1 1,1 0-1,0-1 0,2 0 1,3-26-1,-3 41 8,0 0-1,1 1 0,-1-1 1,1 0-1,0 1 1,1-1-1,-1 1 1,1-1-1,0 1 1,0 0-1,1 0 1,0 1-1,-1-1 1,2 1-1,-1 0 1,0 0-1,1 0 0,0 0 1,0 1-1,0 0 1,0 0-1,0 0 1,8-2-1,3-1 40,0 1-1,0 1 0,1 0 0,0 1 1,-1 1-1,1 0 0,17 2 1,-29 0-50,-1 1 1,1 0-1,-1-1 1,1 2-1,-1-1 1,0 0 0,0 1-1,1 0 1,-1 0-1,0 0 1,-1 1-1,1-1 1,0 1-1,-1 0 1,1 0 0,-1 0-1,0 0 1,0 1-1,0-1 1,-1 1-1,1 0 1,-1 0-1,0 0 1,0 0-1,0 0 1,2 8 0,-1-2 1,0-1 0,0 1-1,-1 0 1,0 1 0,-1-1 0,0 0 0,-1 0 0,0 1 0,-1-1 0,0 0 0,-3 14 0,2-17-4,-1-1-1,0 1 1,0 0 0,-1-1 0,0 0-1,0 0 1,0 0 0,-1 0-1,1 0 1,-2-1 0,1 0-1,0 0 1,-1-1 0,0 1-1,-7 3 1,4-3 2,0 0 0,0 0 1,-1-1-1,1 0 0,-1-1 0,0 0 0,0-1 1,0 0-1,0 0 0,-15 0 0,22-2 1,0 0 0,0-1 0,0 1-1,0-1 1,0 1 0,0-1 0,0 0 0,1 0-1,-1-1 1,0 1 0,0 0 0,1-1 0,-1 0 0,1 1-1,0-1 1,-1 0 0,-2-3 0,1 0-3,0-1 0,0 1 0,0-1 0,1 0 0,0 0 0,0 0 0,-3-10 0,1-2 9,0-1 1,2 0-1,0 0 0,-1-32 1,4 50-8,-1-17 0,1 1 0,0 0-1,1 0 1,1 0 0,7-27 0,-8 40-2,1 0 1,0-1-1,-1 1 1,2 0-1,-1 0 0,0 1 1,1-1-1,0 0 0,0 1 1,0 0-1,0-1 1,0 1-1,1 0 0,-1 1 1,1-1-1,0 1 0,0-1 1,0 1-1,0 0 0,0 1 1,0-1-1,1 1 1,-1 0-1,0 0 0,1 0 1,7 0-1,-6 0 5,0 0-1,1 1 1,-1 0 0,0 0-1,0 0 1,0 1 0,0 0-1,0 0 1,0 0 0,0 1-1,0 0 1,0 0 0,-1 1-1,1-1 1,-1 1 0,0 1-1,1-1 1,-1 1 0,-1 0-1,1 0 1,-1 0 0,1 0-1,-1 1 1,0 0 0,-1 0-1,1 0 1,-1 0 0,0 0-1,-1 1 1,1 0 0,3 10-1,-1 5-10,-1-1-1,-1 1 1,-1 0-1,-1 1 1,-1 22-1,0-41 8,-1 5 3,0 0 0,-1 0 0,1 0 0,-2 0 0,1 0 0,-1 0 0,0-1 0,-1 1-1,0-1 1,0 0 0,0 0 0,-1 0 0,0-1 0,-7 7 0,8-8-3,1-1-1,-1 0 1,0-1-1,-1 1 1,1 0 0,-1-1-1,0 0 1,1 0-1,-1-1 1,-1 1-1,1-1 1,0 0 0,0-1-1,-1 1 1,1-1-1,-1 0 1,0 0-1,1-1 1,-1 1 0,1-1-1,-11-2 1,14 2 5,1-1 0,-1 0 1,1 0-1,0 0 0,-1 0 0,1 0 1,0 0-1,0 0 0,-1 0 1,1 0-1,0-1 0,0 1 0,0 0 1,0-1-1,1 1 0,-1-1 1,0 1-1,1-1 0,-1 1 0,1-1 1,-1 1-1,0-4 0,-4-41 52,5 42-62,-2-17 0,2 1 1,0 0-1,6-34 0,-5 47 4,0 1 0,1 0 0,-1 0 0,2 0 0,-1 0 0,1 0 0,-1 1 0,2-1 0,-1 1 0,0-1 0,1 1 0,0 0 0,1 1 1,-1-1-1,10-7 0,-12 10 2,1 0 1,-1 1-1,1-1 1,-1 1 0,1 0-1,0-1 1,0 1 0,-1 0-1,1 1 1,0-1-1,0 0 1,0 1 0,0-1-1,0 1 1,0 0-1,0 0 1,0 1 0,0-1-1,0 0 1,0 1 0,-1 0-1,1-1 1,0 1-1,0 0 1,0 1 0,-1-1-1,1 0 1,-1 1 0,1 0-1,-1-1 1,5 5-1,-3-1-4,1 0-1,-1 0 1,0 0-1,-1 0 1,1 1-1,-1-1 1,0 1-1,-1 0 1,1 0-1,-1 0 1,0 0-1,-1 1 1,2 8-1,-1-3-6,-1 0 0,-1 0 0,-1 22 0,0-30 8,0 0-1,1 0 1,-1-1-1,-1 1 1,1 0-1,0-1 1,-1 1-1,0-1 1,0 1-1,0-1 1,0 0-1,0 0 1,-1 0-1,1 0 1,-5 4-1,-1-1-2,-1 1 0,0-1 0,-1 0-1,-16 7 1,22-11 1,0 0 0,-1-1 0,1 0 0,0 0-1,-1 0 1,1 0 0,-1 0 0,0-1 0,1 0 0,-1 0 0,1 0 0,-1-1-1,1 1 1,-6-3 0,9 3-4,0-1 0,0 0 0,0 0 0,0 0 0,0 0 0,0 0 0,0 0 0,0 0 0,0 0 0,0 0 0,1 0 0,-1 0 0,1-1 0,-1 1 0,1 0 1,-1 0-1,1-1 0,-1 1 0,1 0 0,0-1 0,0 1 0,0-1 0,0 0 0,0-41-76,0 31 31,0-4-87,1 0 0,5-30 1,-6 41 114,1 1 0,1 0 0,-1-1 0,0 1 1,1 0-1,0 0 0,0 0 0,0 0 0,1 0 1,0 1-1,-1-1 0,1 1 0,0-1 0,0 1 0,5-3 1,-6 4 21,0 1 0,0 0 0,0 0 1,0 0-1,0 0 0,0 0 0,0 0 0,0 0 1,0 1-1,0-1 0,0 1 0,1 0 0,-1 0 1,0 0-1,0 0 0,0 0 0,1 0 1,-1 0-1,0 1 0,0-1 0,0 1 0,0-1 1,0 1-1,0 0 0,0 0 0,0 0 1,0 0-1,0 0 0,0 1 0,0-1 0,-1 0 1,1 1-1,0-1 0,-1 1 0,2 2 1,1 1-1,-1-1 1,0 1 0,0 0 0,0 0 0,-1 0 0,0 0-1,0 0 1,0 0 0,-1 1 0,1-1 0,-1 1 0,0 9 0,-1-12 6,0 0 0,0 1 0,0-1 0,-1 0 1,1 0-1,-1 0 0,0 0 0,0 0 0,0 0 1,-1 0-1,1 0 0,0-1 0,-1 1 1,0 0-1,0-1 0,0 1 0,0-1 0,0 0 1,0 0-1,-1 1 0,1-2 0,-1 1 0,1 0 1,-1 0-1,0-1 0,0 1 0,0-1 1,1 0-1,-1 0 0,0 0 0,-1 0 0,1-1 1,0 1-1,0-1 0,0 0 0,0 0 0,-5 0 1,7 0-8,-1-1 1,1 1-1,-1 0 1,1 0 0,-1-1-1,1 1 1,-1-1-1,1 0 1,-1 1 0,1-1-1,0 0 1,0 0-1,-1 0 1,1 0 0,0 0-1,0 0 1,0 0-1,0 0 1,0 0 0,0 0-1,0-1 1,0 1-1,1 0 1,-1-1 0,0 1-1,1 0 1,-1-1-1,1 1 1,-1-1 0,1 1-1,0-1 1,0-2-1,-2-8-80,1 0 0,1 0 0,1-16 0,-1 8-138,0 18 152,57 7 803,-57-38-67,-1 30-664,1 1 0,0-1 1,-1 1-1,1-1 1,-1 1-1,0-1 0,0 1 1,0 0-1,0-1 1,0 1-1,0 0 0,-1 0 1,1 0-1,-1 0 1,1 0-1,-1 0 0,0 0 1,0 1-1,0-1 1,0 1-1,0-1 0,0 1 1,0 0-1,-1 0 1,1-1-1,-4 0 0,2 1-5,1 0 0,0 0-1,-1 0 1,1 1 0,-1-1-1,1 1 1,0 0 0,-1 0-1,1 0 1,-1 1 0,1-1-1,-1 1 1,1 0 0,0-1-1,-1 1 1,1 1 0,0-1-1,0 1 1,0-1 0,-3 3-1,1 0-7,2-1 1,-1 1-1,0 0 0,1 0 0,-1 0 0,1 1 1,0-1-1,1 1 0,-1 0 0,1 0 0,0 0 1,0 0-1,0 0 0,-1 10 0,0 6-23,1-1-1,1 33 1,1-46 40,0-3-10,0 0-1,1-1 0,-1 1 0,1-1 1,0 1-1,0-1 0,0 1 1,0-1-1,1 0 0,-1 1 1,1-1-1,0 0 0,0 0 1,0 0-1,0-1 0,1 1 1,-1 0-1,1-1 0,0 0 1,0 1-1,-1-1 0,1 0 1,1 0-1,-1-1 0,0 1 1,0-1-1,1 1 0,4 0 1,7 2 7,-1 0 0,1-1 1,0-1-1,0-1 1,23 0-1,-36-1 7,0 0 0,0-1 0,0 1 0,0-1 0,0 1 0,0-1-1,0 0 1,0 0 0,0 0 0,0 0 0,0 0 0,0-1 0,-1 1 0,1 0 0,0-1-1,-1 1 1,0-1 0,1 1 0,-1-1 0,0 0 0,0 0 0,0 0 0,0 0 0,0 1 0,0-1-1,0-1 1,-1 1 0,1 0 0,-1 0 0,1-2 0,2-8 37,-1-1 0,-1 1 1,0-24-1,-2 22-37,0-1 0,-1 0 0,0 1 0,-2-1 0,1 1 0,-12-27 0,3 17-7,0 0-1,-30-44 1,40 64-8,-1 0-1,1 1 1,-1-1 0,0 1-1,0 0 1,0 0 0,-1 0-1,1 0 1,-1 1-1,1-1 1,-1 1 0,0 0-1,0 0 1,0 0 0,0 1-1,0-1 1,-1 1 0,1 0-1,0 0 1,-1 0-1,1 1 1,0 0 0,-1 0-1,1 0 1,-1 0 0,1 1-1,0-1 1,-1 1 0,1 0-1,0 0 1,0 1-1,-6 2 1,3 1 1,0 1-1,0-1 0,0 1 1,1 0-1,0 1 1,1 0-1,-1 0 1,1 0-1,1 0 1,-1 1-1,1 0 1,1 0-1,-4 9 0,-1 5-1,2 0 0,0 0 0,2 0 0,-3 24 0,5-26-5,0 0 0,1 0-1,4 34 1,-2-48 5,0 1 0,0-1 0,1 0 0,0 0 1,0 0-1,1 0 0,0 0 0,0 0 0,0-1 0,1 1 0,-1-1 0,1 0 0,0 0 0,1-1 0,6 7 0,-1-4 8,0-1-1,1-1 1,-1 1-1,1-2 1,0 1 0,0-2-1,0 1 1,1-1-1,-1-1 1,1 0-1,0-1 1,-1 0-1,1-1 1,0 0-1,0-1 1,-1 0 0,1-1-1,0 0 1,-1-1-1,0 0 1,19-9-1,-22 7 2,-1 0 0,0 0 0,0-1 0,-1 0-1,1-1 1,-1 1 0,-1-1 0,1-1 0,-1 1-1,0-1 1,-1 1 0,0-1 0,0-1 0,-1 1-1,0 0 1,0-1 0,-1 0 0,0 1 0,-1-1 0,1-13-1,0 9 1,-2-1-1,0 1 1,0 0-1,-2-1 0,1 1 1,-2 0-1,0 0 1,0 0-1,-1 0 1,-1 0-1,0 1 1,-1 0-1,-8-13 0,10 18-6,-1 1-1,0 1 1,0-1-1,0 1 0,-1 0 1,0 0-1,0 1 0,0-1 1,0 1-1,-1 1 1,1-1-1,-1 1 0,-13-4 1,15 5 0,-1 1 0,0 0 1,0 0-1,0 0 0,0 1 1,0 0-1,0 0 0,0 0 1,0 1-1,0 0 0,0 0 1,0 1-1,1-1 0,-1 1 1,0 1-1,1-1 0,-1 1 1,-4 3-1,3-1-2,0 0 0,1 1 0,-1 0 0,1 0 0,1 0 1,-1 1-1,1 0 0,0 0 0,1 0 0,0 0 0,0 1 0,0 0 0,1 0 0,0 0 0,1 0 0,0 0 1,0 0-1,1 1 0,0-1 0,0 1 0,1-1 0,0 1 0,0-1 0,3 13 0,-2-16 3,0-1 1,0 1-1,1 0 0,-1-1 0,1 1 0,0-1 0,0 1 1,1-1-1,-1 0 0,1 0 0,0 0 0,0-1 0,0 1 1,1-1-1,-1 1 0,1-1 0,0 0 0,0 0 0,0-1 1,0 1-1,1-1 0,-1 0 0,0 0 0,1-1 0,0 1 1,7 1-1,10 2 9,1-2 0,-1 0 0,0-1 1,28-1-1,-45-1-3,-1 0 1,1-1-1,0 1 0,-1-1 1,1 0-1,-1 0 0,1 0 1,-1 0-1,0-1 0,7-3 1,-9 3-4,0 1 1,0-1-1,0 1 0,0-1 1,0 0-1,0 0 1,-1 0-1,1 0 0,-1 0 1,1-1-1,-1 1 1,0 0-1,0 0 0,0-1 1,0 1-1,-1-1 1,1 1-1,-1-1 1,1 1-1,-1-4 0,1-2 17,-1 0-1,0-1 0,-1 1 0,1 0 1,-2 0-1,1 0 0,-1 0 0,-1 0 1,1 0-1,-1 0 0,0 1 1,-1-1-1,-6-9 0,0 3-27,-1-1 0,-1 2 0,0 0 0,0 0 0,-17-12 0,22 20 5,1 0-1,-1 0 1,0 1 0,0 0 0,-1 1 0,1 0 0,-11-4-1,14 6 5,0 0 0,0 0 0,-1 0 0,1 1 0,0-1 0,0 1 0,0 0 0,-1 0 0,1 1 0,0-1 0,0 1 0,0 0 0,0 0 0,-1 1 0,2-1 0,-5 2 0,2 2-1,0-1 0,1 0 0,0 1 0,0 0 0,0 1 0,1-1-1,0 1 1,0-1 0,0 1 0,0 1 0,1-1 0,0 0 0,1 1 0,-1 0 0,1-1 0,1 1 0,-2 7 0,0 5-7,0-1 0,1 0 0,1 1 0,1-1 0,4 29 0,-3-40 9,1-1-1,-1 0 1,1 0-1,1 0 1,-1 0-1,1 0 1,0 0-1,1 0 1,-1-1-1,1 0 0,0 0 1,0 0-1,1 0 1,-1-1-1,1 1 1,0-1-1,1 0 1,-1-1-1,12 7 1,-6-4 0,1-1 1,1 0-1,-1-1 1,0 0-1,1-1 1,0 0-1,0-1 1,0-1-1,14 1 1,-19-2 13,0 0 0,0 0 0,0-1 0,0 0 0,-1 0 0,1-1 0,11-3 0,-16 3-8,-1 1 0,1-1 0,-1 0 0,1 1 0,-1-1 0,0 0 0,0-1 0,0 1 0,0 0 0,0-1 0,0 1 0,-1-1 0,1 1 0,-1-1 0,0 0 0,0 1 0,0-1 0,0 0 0,0 0 0,-1 0 0,1 0 0,-1 0 0,1-4 0,-1-7 0,1 0 1,-2 0-1,0 0 1,0 0-1,-1 0 1,-1 0-1,0 1 0,-1-1 1,-1 1-1,0 0 1,-1 0-1,0 0 0,-1 1 1,0 0-1,-1 0 1,0 1-1,-1 0 0,0 0 1,-16-13-1,22 21-8,0 0 0,0 1 0,0-1-1,0 1 1,0-1 0,0 1 0,-1 0 0,1 1 0,-1-1-1,1 0 1,-1 1 0,0 0 0,0 0 0,0 0 0,0 0-1,1 1 1,-1-1 0,0 1 0,0 0 0,0 0-1,0 1 1,0-1 0,0 1 0,0 0 0,0 0 0,1 0-1,-1 0 1,0 1 0,1 0 0,-1-1 0,1 1 0,-1 1-1,1-1 1,0 0 0,0 1 0,0-1 0,-2 4-1,-4 3-3,2 0-1,-1 0 0,1 1 0,1 0 0,0 0 0,0 0 0,1 1 0,0 0 0,1 0 1,0 0-1,-3 15 0,3-2 12,-2 41 0,5-59-5,1 0-1,0 0 1,1 0 0,-1 1 0,1-1 0,0 0 0,1 0-1,-1 0 1,1 0 0,0 0 0,6 10 0,-6-13 0,0-1 0,0 0-1,0 0 1,1 0 0,-1 0 0,0 0 0,1-1 0,0 1 0,-1-1 0,1 0 0,0 1 0,0-1-1,-1 0 1,1-1 0,0 1 0,0 0 0,0-1 0,0 0 0,0 1 0,0-1 0,0 0 0,0-1 0,3 0-1,-4 1 6,-1 0-6,0 0 0,0 0 0,-1-1-1,1 1 1,0-1 0,0 1 0,-1-1-1,1 1 1,0-1 0,0 1 0,-1-1-1,1 0 1,-1 1 0,1-1 0,-1 0-1,1 1 1,-1-1 0,1 0 0,-1 0-1,1 0 1,-1 1 0,0-1 0,0 0-1,1 0 1,-1 0 0,0 0-1,0 0 1,0 0 0,0 1 0,0-1-1,0 0 1,0-1 0,-3-33-1697,-11 6-2757,-10-4-3859</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8:34.991"/>
    </inkml:context>
    <inkml:brush xml:id="br0">
      <inkml:brushProperty name="width" value="0.1" units="cm"/>
      <inkml:brushProperty name="height" value="0.1" units="cm"/>
      <inkml:brushProperty name="color" value="#E71224"/>
    </inkml:brush>
  </inkml:definitions>
  <inkml:trace contextRef="#ctx0" brushRef="#br0">36 150 9236,'0'0'8932,"0"-14"-8155,0-29-384,0 38-306,0 7-7,0 32 64,0 754 915,0-775-1241,-1-6-176,1-1 0,0 1 0,1 0 0,-1 0 0,1-1 0,1 1 0,-1 0 0,4 9 0</inkml:trace>
  <inkml:trace contextRef="#ctx0" brushRef="#br0" timeOffset="1042.56">1 479 6851,'0'0'10464,"0"-5"-9699,0 4-752,0 0 0,0 0 0,0-1-1,1 1 1,-1 0 0,0 0 0,1 0-1,-1 0 1,1-1 0,0 1 0,-1 0-1,1 0 1,0 0 0,0 0 0,-1 0 0,1 0-1,0 1 1,0-1 0,0 0 0,0 0-1,0 1 1,0-1 0,0 0 0,1 1-1,-1-1 1,0 1 0,0-1 0,0 1-1,1 0 1,-1 0 0,2-1 0,58-7 217,-30 5 1,430-70 997,263-31-733,870-5-153,-1494 104-339,920-24 232,2 26 130,-693 4-304,1034 40 926,-1167-32-907,236 13-45,515 17 152,-502-1-254,-307-21 56,-72-10-101,-65-11 89,0 0-1,0 0 1,-1-1-1,1 1 1,-1 0-1,0 0 1,-1-5-1,1 3 18,0-11-37,0-1 0,-2 0 1,0 1-1,-6-28 0,5 29 78,0 1 0,2-1 0,0 0-1,2-23 1,-1 13 373,-2 50-403,-1 0 0,-1 0 0,-1-1 0,-11 31 0,-7 33 37,13-12 161,2 0 0,4 114 0,4-159 52,2-52-233,0 0 0,1 1 1,1 0-1,1 0 0,0 0 0,2 0 1,1 1-1,18-36 0,-5 13-57,62-138-197,-87 230-91,-1-28 274,-3 14 36,1 1 0,-3 63 0,10-38-296,2 0-1,14 79 1,-9-88-2135,2 89 0,-9-68-4484</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8:38.754"/>
    </inkml:context>
    <inkml:brush xml:id="br0">
      <inkml:brushProperty name="width" value="0.1" units="cm"/>
      <inkml:brushProperty name="height" value="0.1" units="cm"/>
      <inkml:brushProperty name="color" value="#E71224"/>
    </inkml:brush>
  </inkml:definitions>
  <inkml:trace contextRef="#ctx0" brushRef="#br0">553 690 8772,'0'0'11176,"-1"-4"-10656,-2-7-407,4 15-49,10 29 34,29 63 355,66 181 214,-99-251-760,14 42 293,-19-62-333,1 0-1,0 0 0,0 0 1,0 0-1,1-1 0,0 1 0,0-1 1,6 6-1,-9-24-4703,-5-19 758,-14-9-953</inkml:trace>
  <inkml:trace contextRef="#ctx0" brushRef="#br0" timeOffset="630.9">701 461 7187,'0'0'2887,"-14"-23"-1337,-44-78-48,27 42-676,27 50-515,-1-1-1,0 0 1,-1 1 0,0 0-1,-1 0 1,0 1-1,-15-15 1,19 20-186,-1 1 1,0-1-1,0 1 1,0 0-1,-1 0 1,1 0-1,0 0 1,-1 1-1,1 0 0,-1 0 1,0 0-1,1 1 1,-8-1-1,-6 1 6,1 1-1,-23 4 1,24-3-105,-1 2 0,0 0 0,1 1 0,0 1 0,0 0 0,1 1 0,0 1 0,0 0 0,-24 18 0,22-12 45,1 1 1,0 0-1,1 1 0,1 1 1,0 0-1,-21 37 1,18-21 89,1 2 0,1-1 1,2 2-1,2 0 0,1 0 0,8-28-125</inkml:trace>
  <inkml:trace contextRef="#ctx0" brushRef="#br0" timeOffset="630.9">1 1043 21115,'1'3'4,"5"11"14,0 0 0,1 0 0,0-1 0,1 0 0,0 0 0,1-1 0,16 17 0,-3-9-4,0-2 0,1 0 0,0-1 0,2-1 0,0-1 0,1-1 0,0-2 0,1 0 0,0-2 0,1-1 0,47 9 0,6-4 7,1-4-1,154 0 1,-210-12-9,-1 0 1,1-2 0,-1 0-1,0-2 1,0-1 0,0 0-1,-1-2 1,-1-1 0,1-1-1,-2-1 1,1-1 0,-2-1-1,0-1 1,0-1 0,31-31-1,-40 33 0,-1 0-1,-1 0 1,0-1-1,0 0 1,-2 0-1,0-1 1,0-1-1,-2 1 1,0-1-1,-1 0 1,6-35-1,-4-6 39,-3 0 0,-3-75 0,-3 104-45,-1 0 0,-2 0 0,0 1 0,-2-1 0,-1 1 0,-2 1 0,0 0 0,-2 0 0,-14-25 0,9 24 12,0 0 0,-1 2-1,-2 0 1,-1 1 0,0 1 0,-2 1 0,-49-38-1,55 49-15,-1 2-1,0 0 0,-1 1 0,0 1 0,0 0 0,0 2 1,-1 0-1,0 1 0,-1 1 0,1 1 0,0 1 0,-1 1 1,0 0-1,1 2 0,-22 3 0,29-3-239,1 1-1,0 1 1,0 0 0,0 1-1,0 1 1,0-1 0,1 2-1,0 0 1,0 0-1,1 1 1,0 0 0,-10 9-1,9-7-299,2 0-1,-1 1 1,1 1 0,1-1-1,-1 1 1,2 1-1,0-1 1,0 1-1,1 1 1,1-1-1,0 1 1,0 0 0,1 0-1,1 0 1,1 1-1,0-1 1,-1 18-1,3 4-8488</inkml:trace>
  <inkml:trace contextRef="#ctx0" brushRef="#br0" timeOffset="1300.32">2007 685 6771,'-11'1'14940,"11"14"-14983,-1-10 46,1 1 1,0 0 0,0-1 0,0 1 0,0-1-1,1 1 1,0-1 0,0 1 0,1-1 0,-1 0-1,1 1 1,0-1 0,1 0 0,4 8 0,-7-13 13,1 1 0,-1-1 0,1 1 0,0-1 0,-1 1 0,1-1 0,-1 1 0,1-1 0,0 0 0,-1 1 0,1-1 1,0 0-1,-1 0 0,1 0 0,0 1 0,-1-1 0,1 0 0,0 0 0,0 0 0,-1 0 0,1 0 0,0 0 0,-1 0 0,1 0 1,0-1-1,-1 1 0,1 0 0,0 0 0,0-1 0,-1 1 0,1 0 0,-1-1 0,1 1 0,0 0 0,-1-1 0,1 1 0,-1-1 1,1 0-1,19-22 670,-20 22-682,54-79 517,154-213-305,78-35-168,-232 268-45,-54 60-60,0 0 1,0-1-1,0 1 1,0 0-1,0-1 0,1 1 1,-1 0-1,0 0 1,0-1-1,1 1 1,-1 0-1,0 0 0,0 0 1,1-1-1,-1 1 1,0 0-1,0 0 1,1 0-1,-1 0 0,0 0 1,1 0-1,-1 0 1,0-1-1,1 1 1,-1 0-1,0 0 0,0 0 1,1 0-1,-1 0 1,0 0-1,1 0 0,-1 1 1,0-1-1,1 0 1,-1 0-1,0 0 1,1 0-1,-1 0 0,0 0 1,0 1-1,1-1 1,-1 0-1,0 0 1,0 0-1,1 1 0,-1-1 1,0 0-1,0 0 1,0 1-1,1-1 1,-1 0-1,0 0 0,0 1 1,0-1-1,0 0 1,0 1-1,0-1 0,1 0 1,-1 1-1,5 27-3356,-2-12-814</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8:47.245"/>
    </inkml:context>
    <inkml:brush xml:id="br0">
      <inkml:brushProperty name="width" value="0.1" units="cm"/>
      <inkml:brushProperty name="height" value="0.1" units="cm"/>
      <inkml:brushProperty name="color" value="#004F8B"/>
    </inkml:brush>
  </inkml:definitions>
  <inkml:trace contextRef="#ctx0" brushRef="#br0">223 275 14423,'0'0'3999,"-10"22"-3836,-3 11-17,1 0 0,2 1 0,1 0 0,-6 53 1,-7 568 1000,22-591-958,-6-74 886,-12-73-576,-11-148 0,14-349-901,16 421 190,-1 138 195,-1 2-3,1 1-1,1-1 1,1 0-1,7-29 0,-9 46 16,0 0-1,1 1 0,-1-1 1,1 0-1,0 1 0,-1-1 1,1 1-1,0-1 0,0 1 1,0-1-1,0 1 0,0 0 0,0 0 1,0-1-1,1 1 0,-1 0 1,0 0-1,3-1 0,-3 1-2,1 1-1,-1 0 0,0-1 1,1 1-1,-1 0 0,0 0 1,1 0-1,-1 0 1,1 0-1,-1 0 0,0 1 1,1-1-1,-1 0 0,0 1 1,1-1-1,-1 1 0,2 1 1,3 1-18,0 1 0,0 1 0,0-1 1,-1 1-1,0 0 0,0 0 1,5 7-1,8 10-125,-2 1 1,0 0-1,-1 2 1,-2-1-1,0 2 0,-2 0 1,-1 0-1,-1 1 1,-1 0-1,-1 0 1,-2 1-1,-1 0 0,-1 0 1,-1 0-1,-3 43 1,0-63 102,0 0-1,-1 0 1,1 0 0,-2 0 0,1-1-1,-1 1 1,-1 0 0,1-1 0,-1 0-1,-1 0 1,1 0 0,-1-1 0,0 1 0,-1-1-1,1 0 1,-1-1 0,0 1 0,-13 7-1,8-6 83,-1-1-1,1 0 0,-1-1 0,0 0 1,0-1-1,0 0 0,-1-1 0,1-1 1,-1 0-1,0 0 0,-16-1 0,26-1 14,0 0-1,1 0 0,-1 0 1,0-1-1,1 1 0,-1-1 1,1 0-1,-1 0 0,1 0 1,-1 0-1,1 0 0,0 0 1,0-1-1,-1 1 0,1-1 1,0 1-1,0-1 0,0 0 1,1 0-1,-1 0 0,0 0 1,1 0-1,-1 0 0,-1-5 1,0 1 71,1 0 1,0-1-1,0 1 1,0-1-1,1 1 1,0-1-1,0 0 1,1-10-1,13 16 32,-9 1-144,0 1-1,0 1 1,0-1 0,-1 0 0,1 1 0,0 0 0,0 0 0,-1 0 0,1 0 0,-1 1 0,0-1-1,4 5 1,38 40 32,-35-36-16,27 36 40,-3 2 1,-2 0 0,39 81 0,15 25-304,-83-150 91,0-1 0,0 0-1,0 0 1,0 0-1,0-1 1,1 1 0,0-1-1,6 5 1,-8-7-227,0 1-1,1-1 1,-1 0 0,0 0 0,1-1-1,-1 1 1,1 0 0,0-1 0,-1 0-1,1 1 1,-1-1 0,1 0 0,0 0-1,-1-1 1,1 1 0,-1 0 0,1-1-1,2-1 1,24-12-5703</inkml:trace>
  <inkml:trace contextRef="#ctx0" brushRef="#br0" timeOffset="588.21">605 879 11301,'0'0'6198,"0"3"-5393,1-2-772,-1 0-1,0-1 0,0 1 0,1 0 0,-1-1 1,1 1-1,-1 0 0,0-1 0,1 1 0,-1-1 0,1 1 1,0-1-1,-1 1 0,1-1 0,-1 1 0,1-1 1,0 0-1,-1 1 0,1-1 0,0 0 0,-1 1 1,1-1-1,1 0 0,27 4 528,-18-4-410,1-1 1,-1 0-1,13-4 1,-19 4-135,0 0 0,0-1 0,0 0 0,0 0 0,0 0 0,0-1 0,-1 0 0,1 0 0,-1 0 0,0 0 0,0-1 0,0 1 0,0-1 0,-1 0 0,1 0 0,-1 0 0,0-1 0,0 1 0,-1-1 1,1 0-1,1-6 0,0-3-27,0 1 0,-1-1 0,-1 0 0,0 0 1,-1 0-1,-2-25 0,1 34 6,0 1 0,-1-1 0,0 1 0,1 0 0,-2-1 0,1 1 0,0 0 0,-1 0 0,0 0 0,0 0 1,0 0-1,-1 0 0,1 0 0,-1 1 0,0-1 0,-6-5 0,8 8 2,-1 0 0,0 0 1,1 0-1,-1 0 0,0 0 1,0 0-1,0 0 0,0 1 1,0-1-1,0 0 0,0 1 1,0 0-1,0 0 0,0-1 1,0 1-1,-3 1 0,3-1-3,-1 1 1,0 0-1,0 0 0,0 0 0,0 0 1,1 1-1,-1-1 0,1 1 0,-1-1 1,1 1-1,-1 0 0,1 0 0,0 0 1,-2 3-1,-8 10 1,1 0 0,0 1 0,1 0-1,1 1 1,1 0 0,0 0 0,2 1 0,-1 0 0,2 0 0,1 0-1,0 1 1,1 0 0,0 35 0,3-51 10,0 1 0,0-1 1,0 1-1,1 0 0,0-1 0,-1 1 1,1-1-1,1 1 0,-1-1 0,0 0 0,1 0 1,0 1-1,0-1 0,0 0 0,0 0 1,4 4-1,-1-3 6,-1-1 0,0 1 0,1-1 1,0-1-1,0 1 0,0 0 0,0-1 0,0 0 0,0-1 1,6 2-1,10 1 58,-1-1 0,1-1 0,1-1 0,34-3 1,-45 1-36,0-1 1,0 0 0,0 0 0,-1-1 0,1 0 0,-1-1 0,1 0 0,-1-1 0,0 0 0,-1 0 0,1-1 0,-1 0 0,0-1 0,-1 0 0,15-16 0,-14 13-31,-1-1 0,0 0 0,-1 0 0,0 0 0,-1-1 0,0 0 0,-1 0 0,0-1 1,-1 1-1,0-1 0,-1 0 0,-1 0 0,2-15 0,-1-28-219,-4-85 0,2 147 202,1 0 0,-1 0-1,1 0 1,0 0 0,1 0-1,0-1 1,0 1 0,0-1-1,0 0 1,1 0 0,0 0-1,0 0 1,5 4-1,14 13 15,34 26 0,-19-17 22,-13-9 3,-1 0 1,0 2-1,28 40 1,-45-54-40,0 0-1,0 1 0,-1 0 1,-1 1-1,0-1 1,-1 1-1,0 0 1,0 0-1,-2 1 1,1-1-1,-2 0 1,1 17-1,-2-24 12,0 0 0,0-1 0,-1 1 0,0 0 0,0 0 0,0-1 0,-1 1 0,1-1 0,-1 1 0,0-1 0,-1 1 0,1-1 0,-1 0 0,0 0 0,-5 5 0,3-3 2,-1-1 0,-1 1 0,1-1 1,-1-1-1,0 1 0,0-1 0,-1-1 0,-12 5 0,2-2 4,-1-1-1,0 0 0,0-2 0,0 0 0,-1-1 0,1-1 1,-24-2-1,41 0-104,0 1-1,0 0 1,-1-1 0,1 1-1,0-1 1,0 0 0,0 0 0,0 0-1,0 0 1,0 0 0,0 0 0,0-1-1,0 1 1,1-1 0,-1 1-1,0-1 1,1 0 0,-1 1 0,1-1-1,0 0 1,0 0 0,0 0 0,0 0-1,0 0 1,0 0 0,0 0-1,0 0 1,1-1 0,-1 1 0,1-3-1,-1-1-537,0-1 0,1 1 0,-1-1-1,2 1 1,-1-1 0,1 1-1,0-1 1,0 1 0,4-13-1,0 11-777,-1-1-1,1 1 0,0 0 1,8-9-1</inkml:trace>
  <inkml:trace contextRef="#ctx0" brushRef="#br0" timeOffset="911.18">1621 595 12998,'0'0'4239,"-4"31"-3513,-10 101-88,12-116-519,1 1 0,0 0 1,1-1-1,1 1 0,1 0 1,0-1-1,6 21 1,-5-29-92,0 0 0,1-1 1,0 0-1,0 0 1,0 0-1,1 0 0,1-1 1,-1 1-1,1-1 1,0-1-1,0 1 0,0-1 1,13 8-1,-12-9-9,0 1 0,1-1 0,-1-1-1,1 0 1,0 0 0,0 0 0,0-1-1,0 0 1,0 0 0,0-1 0,0 0 0,1-1-1,-1 0 1,1 0 0,-1 0 0,0-1 0,11-3-1,-13 2 4,0 0 0,0 0 0,0 0 0,0-1 0,-1 0 1,1 0-1,-1 0 0,0-1 0,0 0 0,0 0 0,-1 0 0,1-1 0,-1 1 0,0-1 0,0 0 0,-1 0 0,0 0 0,1-1 0,-2 1 0,1-1 0,-1 0 0,1 0 0,0-8 0,1 0-7,-1 0 0,-1 0 0,-1 0 0,0 0 0,0 0 0,-2-1 0,0 1 0,0 0 0,-1 0 0,-1 0 0,-1 0 0,0 0 0,0 0 0,-1 1 0,-1 0 0,0 0 0,-1 1 0,-1 0 0,0 0 0,-18-21 0,22 29-33,0 0 0,0 1 0,-1-1 0,1 1-1,-1 0 1,0 1 0,0-1 0,0 1 0,0 0 0,0 0 0,-1 0 0,1 1 0,-1 0 0,1 0-1,-1 0 1,1 1 0,-1 0 0,1 0 0,-1 0 0,1 1 0,-1 0 0,1 0 0,-1 0-1,1 0 1,0 1 0,0 0 0,0 0 0,0 1 0,0-1 0,0 1 0,0 0 0,1 0 0,-1 1-1,-5 6 1,6-7-480,1 1-1,0 1 1,0-1 0,0 0-1,0 1 1,0-1-1,1 1 1,0 0-1,0 0 1,1 0-1,-1 0 1,1 0 0,0 0-1,-1 10 1,2 13-5900</inkml:trace>
  <inkml:trace contextRef="#ctx0" brushRef="#br0" timeOffset="1295.1">2137 620 16824,'0'0'4186,"-3"11"-4058,-2 9-110,1 0-1,1 0 1,0 0 0,2 1 0,0-1 0,2 0 0,3 29 0,-2-38-19,0 0 0,0-1 0,1 1 1,1 0-1,0-1 0,0 0 1,1 1-1,0-2 0,1 1 0,0-1 1,1 0-1,0 0 0,0-1 1,1 1-1,0-2 0,11 10 0,-8-11-25,0 1 0,0-2 0,1 0-1,0 0 1,0-1 0,0 0-1,0-1 1,1-1 0,-1 0-1,1 0 1,-1-1 0,1-1 0,13-1-1,-22 1 28,1-1-1,-1 1 1,0-1 0,0 0-1,0 0 1,0 0-1,-1-1 1,1 1-1,0-1 1,0 0 0,-1 0-1,1 0 1,-1-1-1,0 1 1,0-1-1,0 0 1,0 0 0,0 0-1,0 0 1,-1 0-1,1-1 1,-1 1-1,0-1 1,0 1 0,-1-1-1,1 0 1,-1 0-1,1 0 1,0-7-1,2-11 64,0 0-1,-2 0 1,0-1-1,-2-27 0,0 31-18,-1-8 21,-1-1 0,-1 1 1,-1-1-1,-12-42 0</inkml:trace>
  <inkml:trace contextRef="#ctx0" brushRef="#br0" timeOffset="1573.24">2642 583 7027,'0'0'12451,"3"17"-12181,71 331 1581,-56-295-1758,-7-19 38,11 49 0,-27-137 129,5-82 1,1 101-216,-1 14-53,1-1 0,1 1 0,1 0 0,1 0 0,1 0 0,0 1 0,2-1 0,0 1 0,20-35 0,-26 53-10,0 1 1,0 0 0,0 0-1,0 0 1,0 0 0,0 0-1,1 0 1,-1 0 0,0 0 0,1 0-1,-1 0 1,1 1 0,-1-1-1,1 1 1,-1-1 0,1 1-1,-1 0 1,1-1 0,-1 1-1,1 0 1,0 0 0,-1 0 0,1 0-1,-1 0 1,1 1 0,-1-1-1,1 0 1,2 2 0,2 0-150,0 0 1,0 0 0,0 1 0,0 0-1,7 6 1,77 55-5172,-39-32-51</inkml:trace>
  <inkml:trace contextRef="#ctx0" brushRef="#br0" timeOffset="2411.93">3332 656 9636,'0'0'11915,"-23"3"-11781,9-2-125,2 0-2,1 1 0,0 0 1,-1 1-1,-13 4 0,20-5 2,0 1 1,0-1-1,0 1 0,0 0 0,1 0 1,-1 0-1,1 1 0,0-1 0,0 1 0,0 0 1,1 0-1,-1 1 0,1-1 0,-4 8 1,-2 6 14,1 0 0,1 1 0,1 0 1,0 0-1,2 0 0,0 1 0,1 0 1,1 0-1,1 0 0,2 26 0,-1-41-16,0 0-1,1 0 0,0 1 0,0-1 0,0 0 0,1 0 0,-1 0 0,1 0 0,1-1 0,-1 1 0,0 0 0,1-1 0,0 1 0,5 4 0,-3-3-15,1-1 0,0 1 0,1-2 0,-1 1 0,1-1 0,-1 0-1,1 0 1,13 5 0,1-2-132,-1-2 0,1 0 0,0-1 0,0-1 0,1-1 0,25 0 0,-16-2-743,0 0-1,0-2 1,60-12-1,-81 11 197,0 0-1,-1-1 1,0 0-1,0 0 1,0-1-1,16-11 1,-19 11-164,0 0-1,0 0 1,-1-1-1,0 0 1,0 0-1,0-1 1,-1 1-1,0-1 1,7-14-1,-7 10 192,-1-1 0,1 0 0,-2 0 0,0 0-1,2-23 1,-6-63 7428,1 75-3308,1 20-2872,0 0 1,0 0-1,-1 0 0,1 1 0,-1-1 0,1 0 1,-1 0-1,-2-3 0,3 6-453,0-1-1,-1 0 1,1 1-1,-1-1 1,1 1-1,-1-1 1,0 1-1,1-1 1,-1 1-1,1-1 1,-1 1-1,0 0 1,1-1-1,-1 1 1,0 0-1,0-1 1,1 1-1,-1 0 1,0 0-1,0 0 1,1 0-1,-1 0 1,0 0-1,0 0 1,1 0-1,-1 0 1,0 0-1,0 0 1,1 0-1,-1 0 1,0 1-1,-1-1 1,1 1-109,0 0 0,0-1 1,0 1-1,0 0 1,0 0-1,0 0 1,0 0-1,0 0 0,1 0 1,-1 0-1,0 0 1,0 0-1,1 0 1,-1 0-1,1 0 0,-1 1 1,1-1-1,0 0 1,-1 0-1,1 1 1,0-1-1,0 0 0,0 2 1,-1 36 256,1-29-197,0-7-78,1-1 1,-1 0 0,1 1 0,-1-1-1,1 0 1,0 0 0,0 0-1,0 1 1,0-1 0,0 0-1,1 0 1,-1 0 0,0-1-1,1 1 1,0 0 0,-1 0 0,1-1-1,0 1 1,0-1 0,0 0-1,0 1 1,0-1 0,0 0-1,0 0 1,0 0 0,0-1-1,1 1 1,-1 0 0,0-1 0,1 1-1,1-1 1,13 3 65,-1-1-1,1-1 1,21-1 0,-25 0-63,-10 0-15,0 0-1,-1-1 1,1 1-1,0-1 1,0 1-1,-1-1 1,1 0 0,0 0-1,-1 0 1,1-1-1,-1 1 1,0-1-1,1 1 1,-1-1-1,0 0 1,0 0 0,0 0-1,0 0 1,0 0-1,-1 0 1,1 0-1,0-1 1,-1 1-1,0 0 1,1-1 0,-1 0-1,0 1 1,-1-1-1,1 1 1,0-1-1,0-5 1,1-5-18,-1 1 0,0-1 0,-1 0 0,0 1 0,-1-1 0,-2-12 0,2 22 20,1 0 1,-1 0-1,0 0 1,0 1 0,0-1-1,0 0 1,-1 1-1,1-1 1,-1 1-1,0 0 1,1-1-1,-1 1 1,0 0-1,0 0 1,-1 0-1,1 0 1,0 1-1,-1-1 1,1 0-1,-1 1 1,1 0-1,-1 0 1,1 0-1,-1 0 1,0 0 0,0 0-1,0 1 1,1-1-1,-1 1 1,0 0-1,0-1 1,0 2-1,0-1 1,0 0-1,0 0 1,1 1-1,-1 0 1,0-1-1,0 1 1,0 0-1,1 1 1,-1-1-1,1 0 1,-1 1-1,1-1 1,-3 3 0,-3 2 23,1 1 0,0 0 0,0 0 1,1 0-1,0 1 0,0 0 0,0 0 1,1 1-1,1-1 0,-1 1 0,2 0 1,-5 12-1,4-9-12,1 0 1,0 1-1,1-1 0,1 0 0,0 1 1,0 0-1,1-1 0,1 1 0,2 17 1,-2-27-10,0 1-1,0-1 1,1 0 0,-1 0 0,1 0 0,-1 0 0,1 0 0,0 0 0,0-1 0,0 1-1,1-1 1,-1 1 0,1-1 0,-1 0 0,1 0 0,0 0 0,-1 0 0,1 0-1,0-1 1,0 1 0,1-1 0,-1 0 0,0 0 0,0 0 0,0 0 0,5 0 0,8 2 6,1-1 1,0-1-1,32-2 1,-43 0-9,6 1 4,0-1-1,0-1 0,0 0 1,0 0-1,0-1 1,-1-1-1,1 0 1,-1-1-1,0 0 1,-1 0-1,1-1 1,-1-1-1,0 1 1,0-2-1,-1 1 1,0-2-1,-1 1 1,1-1-1,-2 0 0,1-1 1,-1 0-1,-1 0 1,0 0-1,0-1 1,-1 0-1,4-11 1,-1-7 6,-1 0 0,-1 0 0,2-44 0,-4-87 78,-4 155-82,0 4 2,0 1 1,0-1-1,0 1 1,0-1-1,0 1 1,0 0-1,0-1 0,0 1 1,-1-1-1,1 1 1,0-1-1,0 1 1,-1 0-1,1-1 1,0 1-1,-1 0 0,1-1 1,0 1-1,-1 0 1,1-1-1,0 1 1,-1 0-1,1 0 1,-1-1-1,1 1 0,0 0 1,-1 0-1,1 0 1,-1-1-1,1 1 1,-1 0-1,1 0 1,-1 0-1,1 0 0,0 0 1,-1 0-1,1 0 1,-1 0-1,1 0 1,-1 0-1,1 1 1,-1-1-1,1 0 0,-1 0 1,1 0-1,0 0 1,-1 1-1,1-1 1,-1 1-1,-22 11 21,19-8-17,1 0 1,-1 0-1,1 0 1,0 0-1,0 1 0,0 0 1,1-1-1,-1 1 1,1 0-1,0 0 0,-2 10 1,2-3 5,0 1 0,1-1 0,0 1 0,1 16-1,1-24-13,0 1-1,0-1 1,0 1-1,1-1 0,0 1 1,0-1-1,1 0 1,-1 0-1,1 0 0,0 0 1,0-1-1,1 1 0,-1-1 1,6 5-1,9 9-14,39 29-1,-40-33 29,72 52 39,52 44-291,-137-107 208,-1 0-1,1 0 1,-1 1 0,0 0 0,0-1-1,0 1 1,0 0 0,0 0 0,-1 1 0,0-1-1,0 1 1,0-1 0,1 6 0,-3-9 21,0 0 0,0 1 1,0-1-1,-1 0 0,1 0 1,0 0-1,0 1 0,-1-1 1,1 0-1,-1 0 0,1 0 1,-1 0-1,1 0 0,-1 0 1,0 0-1,0 0 0,1 0 0,-1 0 1,0 0-1,0 0 0,0 0 1,0-1-1,0 1 0,0 0 1,0-1-1,0 1 0,0-1 1,-1 1-1,1-1 0,0 1 1,0-1-1,-3 0 0,-46 9 15,42-8-25,-155 5-183,135-6-53,21 0 82,0 0-199,0 0 1,0 0 0,1-1-1,-14-2 1,18 2 43,0 0 1,0 1-1,0-1 0,0 0 1,1 0-1,-1 0 1,0 0-1,1-1 0,-1 1 1,1 0-1,-1-1 1,-2-2-1,2 0-1056,0 0-1,0-1 1,0 1 0,0-1-1,1 1 1,-2-7 0</inkml:trace>
  <inkml:trace contextRef="#ctx0" brushRef="#br0" timeOffset="2847.74">4800 687 16440,'0'0'3420,"28"-1"-2553,322-27-83,-292 22-759,-21 3-62,1-1 0,-1-2 0,43-13 0,-77 18 5,-1 0 0,0 1 0,1-1-1,-1 0 1,0 0 0,0 0 0,0 0 0,0 0-1,0-1 1,0 1 0,0-1 0,0 1-1,-1-1 1,1 1 0,0-1 0,-1 0-1,0 0 1,3-4 0,-4 4 8,1 1 0,-1-1 0,0 0 0,0 0-1,0 1 1,0-1 0,0 0 0,0 0 0,-1 1 0,1-1 0,0 0 0,-1 1 0,0-1 0,1 0 0,-1 1 0,0-1 0,0 1 0,0-1 0,-1-1 0,-5-5-26,0 0 1,-1 0 0,0 1 0,0 0 0,-1 0 0,-11-7-1,-70-40 11,-44-30 404,133 83-335,1 1 1,-1 0-1,0-1 0,0 1 1,1-1-1,-1 0 0,0 1 1,1-1-1,-1 0 0,1 1 1,-1-1-1,1 0 1,-1 1-1,1-1 0,-1 0 1,1 0-1,-1-1 0,1 2-9,0-1 1,0 1-1,1-1 0,-1 1 0,0 0 0,0-1 1,0 1-1,0 0 0,1-1 0,-1 1 0,0 0 0,0-1 1,1 1-1,-1 0 0,0 0 0,1-1 0,-1 1 0,0 0 1,1 0-1,-1 0 0,0-1 0,1 1 0,-1 0 0,1 0 1,-1 0-1,1 0 0,32-5 526,-31 5-577,22-1 142,0 0 0,36 5 0,-51-3-75,1 1 1,-1 0-1,0 1 0,0 0 0,-1 0 0,1 1 0,-1 0 0,1 0 0,12 10 0,-10-5 17,-1-1 0,0 2 0,0 0 0,-1 0 0,-1 0 0,1 1 0,-2 1 0,1-1 0,-2 1 0,0 1 0,0-1 0,-1 1 0,4 13 0,-7-16-61,1 0 1,-2 0-1,1 0 0,-2 1 1,1-1-1,-1 0 0,-1 0 0,0 1 1,0-1-1,-1 0 0,0 0 1,-1 0-1,0 0 0,-1-1 0,0 1 1,0-1-1,-11 17 0,-1-3-258,0-2-1,-2 0 1,-21 21-1,27-32-986,1 0 0,-1-1 0,-1-1-1,-13 8 1,-22 5-10692</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8:45.988"/>
    </inkml:context>
    <inkml:brush xml:id="br0">
      <inkml:brushProperty name="width" value="0.1" units="cm"/>
      <inkml:brushProperty name="height" value="0.1" units="cm"/>
      <inkml:brushProperty name="color" value="#004F8B"/>
    </inkml:brush>
  </inkml:definitions>
  <inkml:trace contextRef="#ctx0" brushRef="#br0">788 614 8900,'0'0'9839,"0"-7"-9468,1-2-213,0-6 83,-4 24-125,1-5-104,0 0-1,1 0 1,-1 0-1,-1 0 1,1-1-1,0 1 1,-1-1-1,0 1 1,0-1-1,0 0 1,0 0-1,0 0 1,-1 0 0,1-1-1,-1 0 1,0 1-1,0-1 1,1-1-1,-1 1 1,-1 0-1,1-1 1,-6 1-1,-6 2 73,0 0-1,0-2 1,-1 0-1,-22 0 1,36-3-63,1 1 1,0-1 0,-1 1-1,1-1 1,0 1-1,0-1 1,0 0-1,0 0 1,0 0-1,0-1 1,0 1-1,0 0 1,0-1-1,0 1 1,1-1-1,-1 1 1,0-1 0,1 0-1,0 0 1,-1 0-1,1 0 1,0 0-1,0 0 1,0 0-1,-1-4 1,-2-4-6,1 0 0,0 0 0,1-1 0,-2-12 0,1-16 14,1-1 1,4-50-1,-2 89-30,0 1-1,0-1 1,0 1 0,0-1-1,0 1 1,0-1 0,0 1-1,0-1 1,0 1 0,1-1-1,-1 1 1,0-1 0,0 1-1,1-1 1,-1 1-1,0 0 1,1-1 0,-1 1-1,0-1 1,1 1 0,-1 0-1,1-1 1,-1 1 0,0 0-1,1 0 1,-1-1 0,1 1-1,-1 0 1,1 0 0,-1 0-1,1-1 1,-1 1 0,1 0-1,-1 0 1,1 0 0,0 0-1,-1 0 1,1 0 0,-1 0-1,1 0 1,-1 0 0,1 0-1,-1 1 1,1-1 0,-1 0-1,2 1 1,0 0-8,1 0-1,-1 0 1,1 0 0,-1 0 0,1 1-1,-1-1 1,0 1 0,0 0 0,2 2-1,7 8 3,-2 1 0,0 0 0,0 0 0,-1 1 0,11 26 0,-5-6 21,13 54 1,-19-46 1,-1 0 0,-2 0 0,-2 0 0,-2 1-1,-7 73 1,3-91-17,-1-1 0,-1 0 0,-1 0 0,-1 0 0,-1-1-1,-1 0 1,-1-1 0,-1 0 0,-1 0 0,-1-2 0,-1 1 0,0-1-1,-2-1 1,0-1 0,-1 0 0,-1-1 0,-39 28 0,54-43 7,0 0 0,-1 0 0,1 0 0,-1-1 0,0 1 0,1-1 0,-1 0 1,-7 2-1,9-3 3,1 0 1,0 0-1,0 0 1,-1 0-1,1-1 1,0 1-1,0 0 1,-1-1-1,1 1 1,0-1-1,0 1 1,0-1-1,0 0 1,0 1-1,0-1 1,0 0-1,0 0 1,0 0-1,0 0 1,0 0-1,0 0 1,1 0-1,-1 0 1,0 0-1,1 0 1,-1 0-1,1 0 1,-1-1-1,1 1 1,-1-2-1,-4-19-7,2 0 0,0 1-1,1-1 1,1 0 0,1 0 0,4-25 0,-4 36-4,0 1-5,1 1 0,-1-1 0,2 0-1,0 0 1,0 1 0,0-1 0,1 1 0,1 0 0,-1 0 0,1 0 0,1 0 0,0 1 0,11-15-1,-15 22 5,-1 0 0,1 1 0,0-1-1,0 0 1,0 0 0,0 1 0,0-1-1,0 1 1,0-1 0,1 1 0,-1-1-1,0 1 1,0 0 0,0-1-1,0 1 1,1 0 0,-1 0 0,0 0-1,0 0 1,0 0 0,1 0 0,-1 0-1,0 0 1,0 1 0,0-1-1,0 0 1,1 1 0,-1-1 0,1 1-1,2 2-14,0-1 0,0 1 0,0 0 0,0 0 0,5 6 0,110 132 70,-79-90-13,70 71-1,-96-109-95,1-1-1,0 0 0,0 0 0,1-2 1,0 0-1,1-1 0,0 0 0,1-2 1,30 10-1,-32-14-365,0 0 1,0-2-1,29 1 1,-42-2 264,0 0 0,0 0 0,-1-1-1,1 1 1,0 0 0,-1-1 0,1 0 0,0 0 0,-1 0 0,1 0 0,-1 0 0,1 0 0,-1-1 0,0 1 0,0-1 0,1 0 0,-1 1 0,2-3-1,-2 0-76,1 0 0,0 0-1,-1 0 1,0 0 0,0 0-1,0 0 1,-1 0 0,1-1-1,-1 1 1,1-6 0,1-11-1139,-2-1 1,0 0-1,-4-39 1,2 42 135,-8-78-5027</inkml:trace>
  <inkml:trace contextRef="#ctx0" brushRef="#br0" timeOffset="447.04">877 229 6323,'-26'-17'2308,"5"4"-1854,-24-16 914,-1 1 1,-56-23-1,74 39-692,0 1-1,-1 1 1,0 2 0,-1 1-1,0 1 1,0 1 0,-46 0-1,67 5-647,-1 1 0,1 0-1,0 0 1,0 1 0,0 0 0,0 1 0,0 0-1,1 0 1,-1 1 0,-13 8 0,10-4 3,1 0 0,-1 1 0,2 1 0,-1 0 0,1 0 0,-11 16 0,3 0 15,1 1 0,1 1-1,1 0 1,2 1 0,-17 53 0,3 19 182,6-8-20</inkml:trace>
  <inkml:trace contextRef="#ctx0" brushRef="#br0" timeOffset="447.04">1 1395 20889,'29'71'14,"-18"-48"-14,2-1-1,1-1 1,0 0-1,2 0 1,0-2-1,1 0 1,1-1-1,1 0 1,0-2 0,2 0-1,27 16 1,-16-14 0,1-2 0,0-1 0,1-2 0,1-1 0,0-2 1,0-1-1,1-2 0,57 4 0,-60-9 2,-1-1-1,0-2 1,0-1-1,1-2 0,-2-1 1,1-1-1,-1-2 1,0-1-1,58-26 1,-60 21 13,-1-2 1,-1-1 0,0-1 0,-2-1-1,0-2 1,-1 0 0,-1-2 0,21-25-1,-26 25-16,-2-1-1,-1 0 0,0 0 1,-2-2-1,-1 0 1,-1 0-1,-2-1 0,0 0 1,6-38-1,-5-5-20,-3-1 0,-5-124-1,-4 140 13,-2-1-1,-3 1 0,-2 0 1,-2 1-1,-3 0 0,-2 1 0,-2 0 1,-29-55-1,31 77 14,-1 2-1,-2 0 0,-1 1 1,-1 1-1,-1 1 1,-28-26-1,29 34 6,0 1-1,-1 0 0,-1 2 1,-1 0-1,0 2 0,-1 1 0,0 0 1,-35-9-1,32 13-7,-1 2 1,0 1 0,0 2-1,-58-1 1,74 4-35,0 1 0,0 0 0,1 1 0,-1 0 0,1 1 0,0 0-1,-1 1 1,2 0 0,-1 1 0,0 1 0,1 0 0,0 0 0,0 1 0,1 0 0,0 1 0,0 0 0,1 1 0,0 0 0,-8 10 0,8-9-368,1 0 1,0 0-1,1 1 0,0 0 0,1 1 0,0-1 0,1 1 0,0 0 0,1 1 0,-5 21 1,5 33-4671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8:56.714"/>
    </inkml:context>
    <inkml:brush xml:id="br0">
      <inkml:brushProperty name="width" value="0.1" units="cm"/>
      <inkml:brushProperty name="height" value="0.1" units="cm"/>
      <inkml:brushProperty name="color" value="#004F8B"/>
    </inkml:brush>
  </inkml:definitions>
  <inkml:trace contextRef="#ctx0" brushRef="#br0">185 488 13990,'0'0'4837,"5"-14"-4623,-3 10-205,-1-1-1,1 1 1,0 0 0,0-1 0,1 1 0,-1 0 0,4-4 0,-5 8-9,-1 0 1,0 0-1,0 0 1,1 0 0,-1 0-1,0 0 1,0 0-1,1 0 1,-1 0-1,0 0 1,1 0 0,-1 0-1,0 0 1,0 0-1,1 0 1,-1 0-1,0 0 1,0 0 0,1 1-1,-1-1 1,0 0-1,0 0 1,0 0-1,1 0 1,-1 1 0,0-1-1,0 0 1,0 0-1,1 0 1,-1 1-1,0-1 1,0 0 0,0 0-1,0 1 1,0-1-1,0 0 1,0 0-1,0 1 1,1-1 0,-1 0-1,0 0 1,0 1-1,0-1 1,0 0-1,0 1 1,5 38 38,-1 35 290,-8 119 0,0-154-285,-2 0 0,-1-1 0,-2 0 0,-26 69 0,5-43-11,-49 79 0,30-59-33,45-74 62,5-16-43,0 0 0,-1 0 0,1 0 0,-1 0 0,-2-13 0,0-7 13,3-3-64,2 0 0,0 1 0,2 0 0,1-1 0,1 2 0,1-1 0,2 1 0,18-38 0,-27 64 28,-1 0 0,0 1-1,0-1 1,1 0 0,-1 0-1,1 1 1,-1-1 0,1 0 0,-1 1-1,1-1 1,-1 1 0,1-1-1,0 0 1,-1 1 0,1 0-1,0-1 1,-1 1 0,1-1 0,0 1-1,-1 0 1,1-1 0,0 1-1,0 0 1,0 0 0,-1-1 0,1 1-1,0 0 1,0 0 0,0 0-1,0 0 1,-1 0 0,1 0 0,0 1-1,0-1 1,0 0 0,-1 0-1,1 0 1,0 1 0,0-1-1,-1 1 1,1-1 0,0 0 0,0 1-1,-1-1 1,1 1 0,0 0-1,4 4-15,0-1 0,0 1 0,-1 1 0,7 8 0,-5-6-6,9 12 32,2-1 0,0-1 0,2 0 0,0-2 0,0 0 0,29 17 0,-31-23-4,1 0 0,0-2 0,0 0-1,1-2 1,0 0 0,0 0 0,1-2 0,33 3 0,-21-4-2,1-1 1,56-5 0,-80 2 13,0 0 0,0-1 0,0 0 0,0-1 0,-1 1 0,1-1 1,-1-1-1,1 0 0,-1 0 0,0-1 0,-1 0 0,1 0 0,-1-1 0,11-10 0,-14 10 16,0 0 0,0 0 0,-1 0 0,0 0-1,0-1 1,0 1 0,-1-1 0,0 0 0,0 0 0,0 0 0,-1 0-1,-1 0 1,1 0 0,-1 0 0,-1-13 0,-1 3 21,0 0 1,-1 0-1,-1 1 1,0-1 0,-12-27-1,-18-27-22,-3 2-1,-65-93 1,87 140-38,0 1 1,-2 0 0,-1 2-1,-25-23 1,35 36 5,1 0 0,-1 0 0,0 1 0,0 1 0,0 0 0,-1 0 0,0 0 0,1 1-1,-1 0 1,0 1 0,-1 0 0,1 0 0,0 1 0,-1 0 0,-10 1 0,15 0 0,1 1 1,-1 0-1,0 0 1,1 0-1,0 0 1,-1 1-1,1-1 1,0 1-1,0 0 1,0 1-1,0-1 1,0 1-1,0-1 0,1 1 1,-1 0-1,1 1 1,0-1-1,0 1 1,0-1-1,1 1 1,-1 0-1,1 0 1,0 0-1,0 0 1,0 0-1,0 0 1,1 1-1,-2 4 1,0 5-22,0 1 0,0 0 0,2 0 0,0 0 0,0-1 0,2 1 1,2 26-1,-1-32-132,1 0 0,-1 0 1,1 0-1,1 0 0,-1 0 1,1-1-1,1 0 0,0 0 1,0 0-1,1 0 0,-1-1 1,2 0-1,-1 0 0,12 9 0,-1-2-1189,2-1 1,0 0-1,0-1 0,41 17 0,22 2-4816</inkml:trace>
  <inkml:trace contextRef="#ctx0" brushRef="#br0" timeOffset="574.49">1407 827 11093,'0'0'4234,"-3"-27"-2305,-12-88-849,14 109-1032,0 0-1,0 0 0,-1 0 1,0 0-1,0 0 0,0 0 0,-1 1 1,0-1-1,0 1 0,-1-1 1,1 1-1,-1 0 0,0 0 1,-8-6-1,8 7-10,3 2-20,-1 0-1,0 0 0,0 0 1,1 1-1,-1-1 0,0 0 1,-1 1-1,1-1 0,0 1 1,0 0-1,0 0 0,-1 0 1,1 0-1,-1 0 0,1 1 0,-1-1 1,1 0-1,-1 1 0,1 0 1,-1 0-1,1 0 0,-1 0 1,1 0-1,-1 0 0,0 1 1,1-1-1,-1 1 0,1 0 1,0-1-1,-1 1 0,1 1 1,0-1-1,-1 0 0,1 0 1,0 1-1,0-1 0,0 1 0,-3 2 1,-3 5-11,1 0 1,0 1 0,0 0-1,1 0 1,0 0 0,-9 22-1,7-12 0,1 1-1,0 0 0,2 0 1,0 0-1,1 1 0,1 0 1,1 0-1,2 0 0,2 39 1,-1-56-3,0 0 0,1 0 0,0 0 0,-1 0 0,1 0 0,1 0 0,-1 0 1,1-1-1,0 1 0,0-1 0,0 0 0,1 0 0,-1 0 0,1 0 0,0-1 0,0 0 0,0 1 0,1-2 1,-1 1-1,1 0 0,6 2 0,-1-1-4,-1 0 0,1-1 0,0 0 0,-1-1 1,1 0-1,0-1 0,1 0 0,-1 0 0,0-1 0,12-1 0,-18 0 7,1 0 0,-1-1-1,1 1 1,-1-1-1,0 0 1,0 0-1,0-1 1,0 1 0,0-1-1,0 0 1,-1 0-1,1 0 1,-1 0-1,0 0 1,3-5 0,7-9 61,20-36 0,-27 43-58,8-12 7,-2-2 1,11-27 0,-23 51-18,0 0 0,0-1 0,0 1-1,-1 0 1,1 0 0,0-1 0,0 1-1,1 0 1,-1 0 0,0-1 0,0 1-1,0 0 1,0-1 0,0 1 0,0 0-1,0 0 1,0-1 0,0 1 0,1 0 0,-1 0-1,0-1 1,0 1 0,0 0 0,0 0-1,1 0 1,-1 0 0,0-1 0,0 1-1,1 0 1,-1 0 0,0 0 0,0 0-1,1 0 1,-1-1 0,0 1 0,0 0 0,1 0-1,-1 0 1,0 0 0,0 0 0,1 0-1,-1 0 1,0 0 0,1 0 0,-1 0-1,0 0 1,0 0 0,1 0 0,-1 0 0,0 1-1,0-1 1,1 0 0,-1 0 0,0 0-1,0 0 1,1 0 0,-1 1 0,0-1-1,0 0 1,0 0 0,1 0 0,-1 1-1,0-1 1,11 22-82,-7-12 53,1-1 33,1 1 0,0-1-1,0-1 1,0 1 0,2-1 0,-1 0-1,1 0 1,0-1 0,0 0-1,1-1 1,0 0 0,0 0 0,0-1-1,20 8 1,-10-7 21,-1 0-1,1-2 1,0 0-1,0-1 1,0-1-1,0-1 1,31-2 0,-45 1-5,0 0 0,0-1 0,-1 0 0,1 0 0,0 0 0,-1-1 0,1 1 0,-1-1 0,0 0 0,1 0 1,-1-1-1,0 1 0,0-1 0,6-5 0,-6 3 28,1 0 0,-1-1 0,0 1 0,0-1-1,0 0 1,-1 0 0,0 0 0,0-1 0,2-7 0,2-12 89,-2 0 1,-1-1-1,0 0 1,-1-32-1,-3 48-133,2-165 172,1-24 77,-9 284-208,-6 122 67,12-167-111,2 1 0,1 0 0,10 43 0,-6-55-479,2-1 1,1 0-1,1 0 0,26 42 1,-32-56-889</inkml:trace>
  <inkml:trace contextRef="#ctx0" brushRef="#br0" timeOffset="761.11">1722 853 11493,'0'0'6787,"185"-96"-6755,-121 79-32,-5 8-304,-6 9-1825,1 0-1248,4 0-1121,9 7-3490</inkml:trace>
  <inkml:trace contextRef="#ctx0" brushRef="#br0" timeOffset="1127.99">2695 649 10645,'0'0'5899,"-7"-24"-3931,-28-72-791,35 94-1148,-1 0 0,0-1 1,0 1-1,-1 0 0,1 0 0,0 0 0,-1 0 0,1 1 1,-1-1-1,1 0 0,-1 1 0,0-1 0,0 1 0,0-1 1,-3-1-1,3 2-10,0 1 0,0-1 1,0 1-1,0 0 1,0 0-1,0 0 0,0 0 1,0 0-1,0 0 1,0 0-1,-2 1 0,-4 0 53,2 1-56,1-1 1,-1 1-1,1 0 1,-1 0-1,1 0 0,0 1 1,0 0-1,0 0 1,1 0-1,-1 1 1,1-1-1,-1 1 0,1 0 1,0 0-1,1 1 1,-7 8-1,-1 3 38,1 1-1,1 0 1,-13 31 0,16-31-35,1 0 1,1 0 0,1 0-1,0 1 1,1-1 0,1 1-1,2 28 1,0-40-16,-1-1 0,1 1 1,1 0-1,-1-1 0,1 1 0,0-1 1,0 1-1,1-1 0,-1 0 0,1 0 0,0 0 1,1 0-1,-1-1 0,1 1 0,0-1 0,0 0 1,0 0-1,1 0 0,-1-1 0,1 1 1,0-1-1,9 4 0,-6-3 3,0 0 0,1-1 0,-1 0 0,1 0 0,0-1 0,-1 0 0,1-1 0,0 0 0,0 0 1,0-1-1,0 0 0,0-1 0,0 0 0,12-2 0,-16 1-3,0-1 0,0 1 0,0-1 0,0 0 0,0 0 1,-1 0-1,1-1 0,-1 1 0,0-1 0,0 0 0,-1 0 0,1-1 0,-1 1 1,0-1-1,0 0 0,0 0 0,-1 0 0,1 0 0,-1 0 0,0 0 1,1-10-1,3-8 22,-1 0 0,-2-1 0,2-40 0,-4-134 536,-1 207-541,-1 16-21,1 1 0,1 0 0,2-1 0,0 1 0,2-1 1,14 45-1,-13-52-113,2 0 1,0 0-1,2-1 1,-1 0-1,22 27 1,-25-38-334,0 0 0,0 0 0,1-1 0,0 0 0,-1 0 0,2 0 1,-1-1-1,0 0 0,1 0 0,0-1 0,0 0 0,0-1 0,0 1 1,0-1-1,16 1 0,34-1-8764</inkml:trace>
  <inkml:trace contextRef="#ctx0" brushRef="#br0" timeOffset="1515.76">3652 608 11909,'0'0'7969,"10"10"-7739,37 43-107,-23-23-97,1-1 0,2-2 0,35 29 0,-61-55-20,-1-1 1,1 1 0,0 0-1,0 0 1,0-1 0,0 1-1,0-1 1,1 1 0,-1-1-1,0 1 1,0-1-1,0 0 1,0 1 0,0-1-1,1 0 1,-1 0 0,0 0-1,0 0 1,0 0 0,0 0-1,1 0 1,-1-1 0,0 1-1,0 0 1,0-1 0,0 1-1,0-1 1,1 1 0,-1-1-1,0 1 1,0-1 0,0 0-1,-1 1 1,1-1 0,0 0-1,0 0 1,0 0 0,0 0-1,-1 0 1,1 0-1,0-1 1,4-6 63,-2 0 1,1 0-1,-1 0 0,4-16 0,-2 5-33,38-118 355,60-153-320,-101 287-275,15-26 560,-17 28-507,1 0-1,-1 0 0,1 1 1,0-1-1,-1 1 0,1-1 1,0 1-1,0-1 0,-1 1 0,1-1 1,0 1-1,0-1 0,0 1 1,0 0-1,-1 0 0,1-1 1,0 1-1,0 0 0,0 0 1,0 0-1,0 0 0,0 0 0,0 0 1,-1 0-1,1 0 0,0 0 1,0 1-1,0-1 0,0 0 1,0 1-1,-1-1 0,1 0 1,0 1-1,1 0 0,17 16-4771,9 9-2788</inkml:trace>
  <inkml:trace contextRef="#ctx0" brushRef="#br0" timeOffset="1810.51">4682 488 14182,'0'0'6195,"6"7"-6112,2 2-46,-1 1 0,0 0 0,-1 0 0,0 1 0,-1 0 0,0 0 0,4 13 0,-7-18-30,0 0 0,0 0 0,1 0 0,-1 0 0,1 0 0,1-1 0,-1 1 0,1-1 0,0 0 0,9 9 1,-12-14-3,-1 1 0,1-1 1,0 1-1,0-1 0,-1 0 1,1 1-1,0-1 1,0 0-1,0 0 0,-1 0 1,1 1-1,0-1 1,0 0-1,0 0 0,0 0 1,-1 0-1,1 0 0,0-1 1,0 1-1,0 0 1,0 0-1,-1 0 0,1-1 1,0 1-1,0 0 0,0-1 1,-1 1-1,1-1 1,0 1-1,-1-1 0,1 1 1,0-1-1,0 0 1,16-23 101,-1-13 52,0-1 1,16-65-1,1 1-66,-10 40-79,42-79-1,-64 140-29,21-33 12,-22 34-14,1-1-1,-1 1 1,1-1 0,-1 1 0,1 0-1,-1-1 1,1 1 0,-1-1 0,1 1-1,-1 0 1,1-1 0,-1 1 0,1 0 0,-1 0-1,1 0 1,0-1 0,-1 1 0,1 0-1,0 0 1,-1 0 0,1 0 0,0 0-1,-1 0 1,1 0 0,-1 0 0,1 0-1,0 0 1,-1 1 0,1-1 0,0 0-1,-1 0 1,1 0 0,-1 1 0,1-1 0,-1 0-1,1 1 1,-1-1 0,1 1 0,-1-1-1,1 0 1,-1 1 0,1-1 0,-1 1-1,0-1 1,1 1 0,-1 0 0,0-1-1,1 1 1,-1-1 0,0 1 0,0-1 0,0 1-1,1 0 1,-1-1 0,0 1 0,0 0-1,0 0 1,21 74-4605,-8-36-1393</inkml:trace>
  <inkml:trace contextRef="#ctx0" brushRef="#br0" timeOffset="2201.87">5625 401 11557,'0'0'7182,"8"4"-6982,-5-3-187,0 1-1,0 0 1,0 0-1,0 0 1,0 0 0,0 0-1,-1 0 1,1 1-1,-1-1 1,0 1-1,0 0 1,0 0-1,0 0 1,0 0-1,0 0 1,-1 0-1,1 0 1,-1 0 0,1 7-1,1-1 42,18 66 334,-18-69-344,-1 0 0,1 0 0,0 0 0,0 0-1,1-1 1,-1 0 0,1 1 0,1-1 0,7 8 0,-11-13-4,0 1 1,1 0 0,-1 0 0,0-1 0,0 1-1,0-1 1,1 1 0,-1-1 0,0 1 0,1-1-1,-1 0 1,0 0 0,1 0 0,-1 0 0,0 0 0,1 0-1,-1 0 1,0 0 0,1 0 0,-1 0 0,0-1-1,1 1 1,-1-1 0,0 1 0,0-1 0,0 1-1,1-1 1,-1 0 0,0 1 0,0-1 0,0 0-1,0 0 1,0 0 0,0 0 0,0 0 0,0 0 0,-1 0-1,1 0 1,0 0 0,0-2 0,6-8 33,-1 1 1,0-1-1,6-18 1,-7 16-3,259-511-77,-264 550-1257,-7 54-5443,1-45-3339</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9:03.489"/>
    </inkml:context>
    <inkml:brush xml:id="br0">
      <inkml:brushProperty name="width" value="0.1" units="cm"/>
      <inkml:brushProperty name="height" value="0.1" units="cm"/>
      <inkml:brushProperty name="color" value="#004F8B"/>
    </inkml:brush>
  </inkml:definitions>
  <inkml:trace contextRef="#ctx0" brushRef="#br0">416 767 9732,'0'0'5827,"-2"-22"-5072,-3-66-152,5 84-541,0 0-1,0-1 1,1 1-1,0 0 1,-1 0-1,1 0 1,1 0 0,-1 0-1,1 1 1,-1-1-1,1 0 1,0 1-1,1-1 1,-1 1-1,0-1 1,1 1 0,0 0-1,0 0 1,6-5-1,1-1 42,1-1-16,1-1 0,1 1 0,0 1 0,0 0 0,1 1 0,25-11 0,-28 14-49,-1 1 1,1 1-1,0 0 1,0 0-1,0 1 1,0 1-1,1 0 1,-1 0-1,0 1 1,15 2 0,-24-1-45,0-1 1,0 1 0,0 0 0,-1 0 0,1 0 0,0 0 0,0 0-1,-1 0 1,1 0 0,-1 1 0,1-1 0,-1 1 0,1-1 0,-1 1 0,0-1-1,0 1 1,0 0 0,0 0 0,0-1 0,0 1 0,0 0 0,-1 0-1,1 0 1,-1 0 0,1 0 0,-1 0 0,0 3 0,2 10-38,-1-1-1,-1 27 1,-1-24 7,1-5 10,-1-1 0,0 1 0,-1-1 0,-1 1-1,0-1 1,0 0 0,-1 0 0,0 0 0,-1-1 0,0 1 0,-1-1 0,0-1-1,-1 1 1,0-1 0,0 0 0,-1 0 0,0-1 0,-10 8 0,18-17 35,0 1 0,0 0 1,1 0-1,-1 0 0,0 0 1,0-1-1,0 1 0,-1 0 1,1 0-1,0 0 1,0-1-1,0 1 0,0 0 1,0 0-1,0 0 0,0-1 1,0 1-1,0 0 0,0 0 1,0 0-1,0 0 0,-1 0 1,1-1-1,0 1 0,0 0 1,0 0-1,0 0 0,0 0 1,-1 0-1,1 0 0,0 0 1,0-1-1,0 1 0,-1 0 1,1 0-1,0 0 0,0 0 1,0 0-1,0 0 0,-1 0 1,1 0-1,0 0 0,0 0 1,0 0-1,-1 0 0,1 0 1,0 0-1,0 0 0,0 0 1,0 0-1,-1 1 0,1-1 1,0 0-1,0 0 0,0 0 1,0 0-1,-1 0 0,1 0 1,0 0-1,0 1 0,0-1 1,0 0-1,0 0 0,-1 0 1,6-14 474,-2 10-467,0 0-1,0 0 1,0 1-1,1-1 1,0 1-1,0 0 1,0 0 0,0 0-1,0 1 1,0-1-1,1 1 1,-1 0-1,1 0 1,0 0 0,-1 1-1,1 0 1,6-1-1,10-1 15,0 1-1,35 0 1,-54 2-29,9 0 2,-1 1-1,0 0 0,0 0 1,0 1-1,0 1 0,-1-1 1,1 2-1,-1-1 1,1 1-1,-1 1 0,0-1 1,14 12-1,-17-12-2,0 1 0,-1 0 0,0 0 0,0 1 0,0-1 0,-1 1 1,0 0-1,0 0 0,0 1 0,-1-1 0,0 1 0,0 0 0,-1 0 0,1 0 0,-1 0 0,-1 0 0,0 0 0,1 13 0,-2-14 4,1 0-1,-2 0 1,1 0-1,0 0 0,-1 0 1,0-1-1,-1 1 1,1 0-1,-1-1 1,0 1-1,-1-1 1,-5 11-1,3-10 7,0 0-1,-1 0 1,0 0-1,0-1 0,0 0 1,-1 0-1,1 0 1,-16 6-1,-2 2 17,-2-2 1,1-1-1,-2-1 0,1-1 0,-1-1 0,-54 6 0,-26-8-3578,80-5-1388</inkml:trace>
  <inkml:trace contextRef="#ctx0" brushRef="#br0" timeOffset="680">787 266 9764,'0'0'3904,"-19"-25"-3069,-60-78-219,73 96-438,1 0 0,-2 0-1,1 1 1,-1-1 0,1 1 0,-2 1 0,1 0 0,0 0 0,-1 0-1,0 1 1,0 0 0,-13-4 0,8 5-52,0 1 1,0 1-1,0 0 0,0 1 0,1 0 1,-16 3-1,23-3-113,-6 2-4,0 0 0,0 1 0,1 0 0,-1 1-1,1 0 1,-1 0 0,1 1 0,1 1 0,-1 0-1,1 0 1,-11 10 0,-14 13 77,-43 48-1,75-75-81,-20 21 72,1 2 1,0 0-1,2 2 1,1 0 0,2 1-1,0 0 1,2 1 0,1 1-1,1 1 1,-10 43 0,9-1 16,2 1 1,4 0 0,4 0 0,5 80 0,0-131-70,1 1 0,2 0 0,0-1 0,1 0 0,2 0 0,0 0 0,1-1 0,1 0 0,2-1 0,0 0 0,1-1 0,0-1 0,2 0 0,1 0 0,0-2 0,37 31 0,-27-27-7,1-1-1,0-2 1,2 0 0,0-3-1,1 0 1,1-2 0,0-1 0,0-1-1,1-2 1,1-1 0,57 6-1,-44-9 16,0-3-1,0-2 1,0-1-1,0-3 1,0-2-1,-1-1 1,0-3-1,0-1 1,65-28-1,-68 21 16,-1-3 1,-1-1-1,0-2 0,-2-2 1,47-41-1,-66 49-15,-1 0 1,-1-1-1,0 0 0,-1-2 1,-2 0-1,0 0 1,-1-1-1,-1-1 0,-2 0 1,0-1-1,8-30 1,-8 3-3,-2 0 1,-2 0 0,-3 0-1,-2-1 1,-7-71 0,3 87-19,-2 1 1,-1-1 0,-2 1-1,-1 1 1,-1-1 0,-2 1-1,-2 1 1,-1 0 0,-1 1 0,-22-30-1,23 40-9,0 2-1,-2 0 1,0 0 0,-1 2-1,-1 0 1,-1 1 0,-1 2-1,0-1 1,0 2-1,-2 1 1,0 1 0,0 1-1,-1 1 1,-42-12-1,27 14 7,0 2-1,-1 1 1,0 2-1,0 2 1,-73 7-1,79-1 2,0 1 0,1 2 0,0 1 1,0 2-1,-59 27 0,39-11-43,1 3 0,-72 54 1,105-70-32,1 1 1,1 0-1,-25 29 1,36-36-288,1 0 0,-1 0 1,1 0-1,-6 15 0,9-18-207,0 0-1,1 0 0,-1 0 0,1 0 0,1 0 1,-1 1-1,1-1 0,-1 0 0,2 8 0,-1-12 235,0 0 0,0 1 0,1-1 0,-1 1 0,0-1 0,1 0 0,-1 1 0,1-1 0,-1 0 0,1 0 0,0 1-1,-1-1 1,1 0 0,1 1 0,21 10-7335</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9:26.754"/>
    </inkml:context>
    <inkml:brush xml:id="br0">
      <inkml:brushProperty name="width" value="0.1" units="cm"/>
      <inkml:brushProperty name="height" value="0.1" units="cm"/>
      <inkml:brushProperty name="color" value="#004F8B"/>
    </inkml:brush>
  </inkml:definitions>
  <inkml:trace contextRef="#ctx0" brushRef="#br0">3 580 12806,'0'0'4765,"0"0"-4757,-1-1 0,1 1 0,0 0 0,0 0 0,0 0 0,0 0 0,-1 0 0,1 0 0,0-1 0,0 1 1,0 0-1,0 0 0,0 0 0,0 0 0,0-1 0,0 1 0,0 0 0,-1 0 0,1 0 0,0-1 0,0 1 0,0 0 0,0 0 0,0 0 1,0-1-1,0 1 0,0 0 0,0 0 0,0 0 0,1-1 0,-1 1 0,0 0 0,0 0 0,0 0 0,0 0 0,0-1 0,0 1 0,0 0 1,11 8 74,-1 0 0,-1 1 0,0 0 0,0 1 0,-1 0 0,0 1 0,-1-1 0,10 18 0,9 12 237,-26-39-293,0-1 1,1 1 0,-1 0-1,1 0 1,0 0 0,-1-1-1,1 1 1,0 0 0,-1 0-1,1-1 1,0 1 0,0-1-1,0 1 1,0-1 0,-1 1-1,1-1 1,0 1 0,0-1-1,0 0 1,0 1 0,0-1-1,0 0 1,0 0 0,0 0-1,0 0 1,0 0 0,0 0-1,0 0 1,0 0 0,0 0-1,0 0 1,0-1 0,0 1-1,0 0 1,0-1 0,0 1-1,-1-1 1,1 1 0,0-1-1,0 1 1,0-1 0,0 0-1,-1 1 1,2-2 0,4-4 102,-1 0 1,-1-1-1,1 1 0,6-13 1,-6 11-105,57-98 388,111-178-42,24 17-131,-188 258-246,-8 8-99,3 0-988,0 1 286,0-1-1,0 1 1,0 0 0,0 0-1,8 2 1,-5-2-878,14 0-3452</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29:30.911"/>
    </inkml:context>
    <inkml:brush xml:id="br0">
      <inkml:brushProperty name="width" value="0.1" units="cm"/>
      <inkml:brushProperty name="height" value="0.1" units="cm"/>
      <inkml:brushProperty name="color" value="#66CC00"/>
    </inkml:brush>
  </inkml:definitions>
  <inkml:trace contextRef="#ctx0" brushRef="#br0">205 655 11189,'0'0'5525,"-3"-7"-5017,1 6-529,0 8 95,1 31 389,4 50 0,2 12 347,-6-59-741,-1-1 0,-2 0 0,-1 0 0,-3 0 0,-1 0 0,-2-1 0,-1-1-1,-2 0 1,-2-1 0,-39 67 0,48-93-41,4-5-11,-1 1 0,0-1 1,0 0-1,-1 0 0,1 0 0,-1-1 1,-1 0-1,1 0 0,-12 8 0,16-12 106,-1-6 346,2-60 142,1-88-313,1 132-308,0 0 0,2 0 0,0 1 0,1-1 0,9-20 0,-14 39-3,1 0 0,0 0 0,0 0 0,0 0-1,0 0 1,1 0 0,-1 0 0,0 0 0,1 0 0,-1 1 0,1-1 0,0 1 0,3-3 0,-4 4 7,0-1-1,0 1 1,0 0 0,0 0 0,1-1 0,-1 1 0,0 0-1,0 0 1,0 0 0,0 1 0,0-1 0,1 0 0,-1 0-1,0 1 1,0-1 0,0 0 0,0 1 0,0-1 0,0 1-1,0-1 1,0 1 0,0 0 0,0 0 0,0-1-1,0 1 1,-1 0 0,1 0 0,0 0 0,1 1 0,12 17-12,0 0 1,-1 1 0,15 29-1,20 33 16,-35-63 4,1-1 1,0 0-1,2-1 1,0 0-1,1-2 1,0 0-1,1 0 1,1-2-1,0 0 1,1-2-1,0 0 1,1-1 0,0-1-1,0-1 1,1-1-1,0 0 1,0-2-1,1-1 1,33 2-1,-41-5-12,-4 0 42,-1-1 1,0 0-1,0 0 1,11-3 0,-18 2-25,0 1-1,0-1 1,0 0 0,0-1 0,-1 1 0,1 0 0,0-1-1,-1 1 1,1-1 0,-1 0 0,0 0 0,0 0 0,1 0-1,-1 0 1,0-1 0,-1 1 0,3-5 0,2-2 16,-2-1-1,1-1 1,-1 1 0,-1 0 0,0-1 0,-1 0 0,0 0 0,1-14-1,-2-96 262,-2 64-232,-1 0-96,-3 0-1,-2 0 1,-2 1-1,-3 0 1,-2 1-1,-29-72 1,37 111 12,0 0-1,-1 1 1,-1 0-1,-1 0 1,-17-24 0,22 35 23,1 0 0,-1 0 0,0 1-1,-1-1 1,1 1 0,-1-1 0,1 1 0,-1 1 0,0-1 0,0 1 0,0 0 0,0 0 0,-1 0 0,1 1 0,0 0 0,-1 0 0,1 0 0,-1 0-1,0 1 1,-8 1 0,8 0 3,0 0 0,0 0 0,1 1 0,-1 0 0,1 0 0,-1 0 0,1 0 0,0 1 0,0 0 0,0 0 0,0 1 0,1-1 0,-1 1 0,1 0 0,0 0 0,0 1 1,0-1-1,1 1 0,0 0 0,0 0 0,0 0 0,0 0 0,-3 10 0,0 1-36,0 1 1,1 1-1,1-1 1,1 1-1,0-1 1,0 32 0,3-37-42,0 0 1,1-1-1,1 1 1,-1-1 0,2 1-1,0-1 1,0 0 0,1 0-1,1 0 1,0 0-1,0-1 1,1 0 0,0 0-1,1 0 1,0-1 0,0 0-1,16 14 1,2 2-1468,2-1 1,1-2-1,1-1 1,1-1-1,0-1 1,43 19-1,13-4-5443</inkml:trace>
  <inkml:trace contextRef="#ctx0" brushRef="#br0" timeOffset="585.1">1405 1146 15031,'0'0'3327,"1"-25"-2268,2-84-221,-2 100-790,-1-1 0,0 1 0,-1-1 0,0 1 0,-1 0 0,0-1 1,0 1-1,-1 0 0,0 0 0,-8-16 0,9 23-40,1-1 0,-1 1 0,0-1 0,0 1 0,-1-1 0,1 1 1,0 0-1,-1 0 0,1 0 0,-1 1 0,1-1 0,-1 0 0,0 1 0,0 0 0,0 0 0,0 0 0,0 0 0,0 0 0,0 0 0,0 1 0,0-1 0,0 1 0,0 0 0,-1 0 0,1 0 0,0 1 0,0-1 0,0 1 1,0 0-1,-5 1 0,0 1-10,1 1 1,-1 0-1,1 0 1,0 1-1,0 0 1,1 0 0,-1 0-1,1 1 1,0 0-1,0 0 1,1 1-1,-9 13 1,4-5-7,1 0-1,1 1 1,0-1-1,1 2 1,-6 21-1,9-22 10,1 1 0,1 0 0,0 0 0,1-1 0,1 1 0,0 0 0,5 28 0,-3-41-4,-1 0-1,1 0 0,-1 0 0,1-1 1,1 1-1,-1 0 0,0-1 1,1 0-1,0 1 0,0-1 1,0 0-1,0 0 0,0-1 0,0 1 1,1-1-1,-1 1 0,1-1 1,0 0-1,0-1 0,0 1 1,0 0-1,0-1 0,0 0 0,6 1 1,-4-1 18,0 0 0,1 0 0,-1 0 0,0-1 1,0 0-1,0 0 0,0 0 0,0-1 0,1 0 0,-1 0 1,0-1-1,-1 0 0,1 0 0,0 0 0,0-1 0,8-5 1,-6 1 10,0 0 1,-1 0 0,0-1 0,0 0-1,-1 0 1,0-1 0,0 0-1,7-15 1,2-10 9,11-40 0,-9 27 20,-17 47-60,0 1 0,0-1 1,0 0-1,0 0 0,0 0 1,0 0-1,0 1 0,0-1 1,1 0-1,-1 0 0,0 0 0,0 0 1,0 0-1,0 0 0,0 0 1,1 0-1,-1 1 0,0-1 1,0 0-1,0 0 0,0 0 0,1 0 1,-1 0-1,0 0 0,0 0 1,0 0-1,1 0 0,-1 0 1,0 0-1,0 0 0,0 0 0,0 0 1,1 0-1,-1 0 0,0 0 1,0-1-1,0 1 0,0 0 1,1 0-1,-1 0 0,0 0 0,0 0 1,0 0-1,0 0 0,0-1 1,1 1-1,0 3-36,4 11 22,1 0-1,1-1 0,0 1 0,1-2 0,0 1 0,1-1 0,1 0 0,-1-1 0,16 13 0,-16-17 24,-1 0-1,1-1 1,0 0-1,0 0 1,1-1 0,0 0-1,-1-1 1,2 0-1,-1-1 1,0 0-1,1 0 1,-1-1-1,21 1 1,-16-3 65,-8 1-39,0-1 1,0 0 0,0 0 0,11-3 0,-15 3-28,-1-1 1,0 0-1,0 0 1,1 0-1,-1 0 1,0 0-1,0 0 1,0-1-1,0 1 1,0-1-1,0 0 1,-1 1-1,1-1 1,0 0-1,-1 0 1,0 0-1,2-2 1,5-12 54,-1 1 0,0-1 0,-2 0 1,1-1-1,-2 1 0,0-1 1,1-23-1,3-127 95,-8 131-92,0-377-208,2 511 166,26 188 0,53 96-525,-40-221-3902</inkml:trace>
  <inkml:trace contextRef="#ctx0" brushRef="#br0" timeOffset="753.99">1830 884 15255,'0'0'3217,"214"2"-3329,-126-2-1472,8 0-1826,3 0-1952</inkml:trace>
  <inkml:trace contextRef="#ctx0" brushRef="#br0" timeOffset="1137.21">2838 686 12246,'0'0'3895,"-30"-6"-2724,7 1-1080,0 0 1,-1 2-1,-34-1 0,54 5-71,-1 0-1,1-1 1,-1 1-1,1 1 0,0-1 1,-1 1-1,1 0 0,0 0 1,0 0-1,0 0 1,1 1-1,-1-1 0,0 1 1,1 0-1,-6 6 0,1 2 99,0-1 0,0 1 0,-9 19 0,10-17-3,-3 7-35,0 1 1,1 0-1,2 0 1,0 1-1,1 0 1,1 0-1,1 0 1,1 1 0,1-1-1,2 43 1,1-57-74,0-1 0,0 0 1,1 0-1,0 1 0,0-1 1,0 0-1,1-1 1,0 1-1,1 0 0,-1-1 1,1 0-1,1 1 0,-1-2 1,1 1-1,0 0 1,0-1-1,1 0 0,-1 0 1,1-1-1,0 0 0,0 0 1,1 0-1,-1-1 0,1 1 1,0-2-1,0 1 1,0-1-1,0 0 0,0 0 1,1-1-1,-1 0 0,0 0 1,1-1-1,-1 0 1,1 0-1,-1-1 0,12-2 1,-12 1 14,-1-1 0,1 0 0,-1 0 1,0-1-1,0 0 0,0 0 0,-1 0 1,1-1-1,-1 0 0,0 0 0,0 0 1,-1 0-1,1-1 0,4-8 0,4-7 94,-1 0-1,17-41 1,-17 27 49,-1-1 1,-2 0-1,8-55 1,-18 121-87,2 1 0,1 0 0,2-1 0,0 0 0,2 0 0,2 0 0,20 53 0,-17-60-342,1 0-1,0-1 1,2-1 0,1 0 0,0-1 0,2 0-1,29 26 1,-33-34-663,1-1 0,0 0 0,1-1 0,0-1 1,0-1-1,1 0 0,0-1 0,0 0 0,1-2 0,0 0 0,32 6 0,50-7-4161</inkml:trace>
  <inkml:trace contextRef="#ctx0" brushRef="#br0" timeOffset="1560.39">4533 410 13862,'0'0'2908,"-27"-18"-1435,9 6-1336,-1 0-1,0 2 1,-38-16 0,55 26-128,0-1 0,-1 1 0,1-1 1,0 1-1,0 0 0,0 0 0,0 0 0,0 0 1,0 1-1,0-1 0,0 0 0,0 1 0,0 0 0,0-1 1,0 1-1,0 0 0,0 0 0,0 0 0,0 0 1,1 0-1,-1 1 0,0-1 0,1 0 0,-1 1 0,1-1 1,-1 1-1,1 0 0,0-1 0,0 1 0,0 0 1,0 0-1,0 0 0,-1 2 0,-12 22 171,1 1 0,2 0-1,1 0 1,0 1 0,3 1 0,-9 51 0,11-32 42,1-1 1,3 1 0,7 69 0,-4-97-198,2 0-1,0 0 1,1-1-1,1 0 1,1 0 0,0 0-1,2-1 1,0 0-1,1-1 1,1 0-1,0 0 1,23 24-1,-22-28-12,1-1 1,0 0-1,0-1 0,1 0 0,1-1 0,0-1 1,0 0-1,1-1 0,0-1 0,0 0 0,1-1 0,-1-1 1,1-1-1,28 4 0,-28-6 2,0-1 1,0 0 0,-1-1-1,31-5 1,-39 3-8,-1 1 1,0-2 0,0 1 0,0-1-1,0 0 1,0 0 0,0-1 0,-1 0-1,0 0 1,1-1 0,-2 1 0,11-11-1,-4 0-1,-1 0-1,0-1 1,-1 0-1,0-1 1,-2 0-1,0-1 1,-1 0-1,0 0 1,-2 0-1,0-1 0,-1 0 1,1-19-1,0-13-10,-2-1-1,-3 1 0,-7-67 0,4 87-29,-2 1 0,-1 0-1,-1 0 1,-1 0-1,-2 1 1,-1 0 0,-2 1-1,0 1 1,-2 0-1,-33-47 1,41 67 23,1 0 0,-1 0 1,-1 0-1,1 1 0,-1 1 0,0-1 0,-1 1 1,1 0-1,-1 1 0,0 0 0,0 1 0,0-1 1,-1 2-1,1-1 0,-1 1 0,1 1 0,-1 0 1,0 0-1,1 1 0,-1 0 0,0 1 0,0 0 1,1 0-1,-13 4 0,13-2 10,-1-1 0,1 2 1,-1 0-1,1 0 0,0 0 0,1 1 0,-1 0 0,1 1 1,0 0-1,0 0 0,1 1 0,-1 0 0,2 1 0,-1-1 1,1 1-1,0 0 0,1 1 0,-1-1 0,2 1 0,-1 0 1,2 0-1,-1 1 0,-2 12 0,3-10-261,0 1 1,1 0-1,1 0 0,0 0 1,1 0-1,1 0 0,0 0 0,0 0 1,1 0-1,1 0 0,0 0 1,1-1-1,0 1 0,1-1 0,1 0 1,10 18-1,-3-13-2161,27 30 0,15 4-4643</inkml:trace>
  <inkml:trace contextRef="#ctx0" brushRef="#br0" timeOffset="1887.87">5118 633 2289,'0'0'18673,"20"17"-18204,-10-8-407,2 1-31,0 0 1,-1 1-1,0 0 1,-1 0-1,0 2 1,-1-1-1,0 1 1,-1 0-1,-1 1 1,8 19-1,22 84 120,-26-77-158,1 0-1,2 0 0,38 72 0,-51-111 12,0 2-1,0 0-1,1-1 1,-1 1 0,1-1-1,-1 1 1,1-1-1,0 0 1,0 0 0,0 0-1,0 0 1,1 0-1,-1 0 1,0 0 0,1-1-1,-1 1 1,1-1-1,4 2 1,-6-4 13,0 0 0,0 1 0,0-1 0,0 0-1,0 0 1,0 0 0,0 0 0,0 0 0,0 0 0,0 0 0,0 0-1,-1 0 1,1-1 0,0 1 0,-1 0 0,1 0 0,-1-1 0,1 1-1,-1 0 1,0-1 0,1-1 0,0-2 33,85-349 485,-31 108-1367,-55 245 743,0 0 1,0 0-1,0 1 0,0-1 1,1 0-1,-1 0 1,0 0-1,0 1 0,1-1 1,-1 0-1,0 0 1,1 1-1,-1-1 0,1 0 1,-1 1-1,1-1 1,-1 0-1,1 1 0,-1-1 1,1 1-1,0-1 1,-1 1-1,1-1 0,0 1 1,-1-1-1,1 1 1,0 0-1,0-1 0,-1 1 1,1 0-1,0 0 1,0 0-1,1-1 1,0 2-625,0 0 0,1 0 1,-1 0-1,0 0 0,0 0 1,1 0-1,-1 1 1,3 2-1,2 1-593,26 17-6696</inkml:trace>
  <inkml:trace contextRef="#ctx0" brushRef="#br0" timeOffset="2569.39">6145 888 12694,'0'0'5346,"-15"2"-4820,-10 3-449,-3 0-69,22-5 197,11-2 257,-1 0-441,0 0-1,0 0 1,0 0 0,-1-1-1,1 0 1,-1 1-1,1-1 1,-1 0 0,0 0-1,0-1 1,0 1-1,-1-1 1,1 1 0,-1-1-1,0 0 1,0 0-1,0 0 1,2-8 0,-1 0 15,0 0 1,0 0-1,-1-1 1,-1 1 0,0-18-1,-1 25-35,-1 1-1,1 0 0,-1-1 1,0 1-1,0 0 1,-1-1-1,1 1 1,-1 0-1,0 0 0,0 0 1,0 0-1,0 0 1,-1 1-1,0-1 1,0 1-1,0-1 0,0 1 1,0 0-1,-1 0 1,1 1-1,-1-1 1,0 1-1,1-1 0,-7-1 1,6 2 0,0 0 1,0 1-1,1 0 1,-1 0-1,0 0 1,0 1-1,0-1 1,0 1 0,-1 0-1,1 0 1,0 0-1,0 1 1,0-1-1,0 1 1,0 0-1,1 0 1,-1 0-1,0 1 1,0 0-1,1-1 1,-1 1-1,1 0 1,-1 1-1,1-1 1,0 1-1,0-1 1,-6 7-1,1 2 21,-1 1 0,1 0-1,1 0 1,0 1 0,1 0-1,0 0 1,1 0 0,1 1-1,0 0 1,-3 21 0,3-7 70,1 1 0,2-1 0,0 0 0,6 42 0,-4-60-76,1 0 0,0 0-1,1 0 1,0 0 0,1 0-1,0-1 1,0 1-1,1-1 1,0 0 0,0-1-1,1 1 1,1-1-1,-1 0 1,1-1 0,0 0-1,1 0 1,0 0-1,0-1 1,0 0 0,1 0-1,0-1 1,10 4-1,0-1-13,0 0-1,1-2 1,0 0-1,0-2 1,0 0-1,1-1 1,0-1-1,-1-1 1,42-3-1,-53 1 1,0 0 0,0-1 0,-1 0 0,1 0-1,-1-1 1,1 0 0,-1 0 0,0-1 0,0 0 0,0-1 0,-1 0 0,0 0 0,0-1-1,0 1 1,0-2 0,-1 1 0,0-1 0,0 0 0,-1 0 0,0 0 0,0-1 0,-1 1-1,7-18 1,-2 1 0,-1 0 0,-1-1-1,-2 0 1,0 0 0,-2 0-1,0-1 1,-2-31 0,0 9-15,1 34 4,-1-1 0,-1 0 0,0 1 0,-1-1 0,-1 0 0,0 1 0,-1-1 0,-7-19 0,10 32 9,-1 1 0,0-1-1,0 0 1,0 1 0,0-1-1,0 1 1,0-1 0,0 1 0,0 0-1,-1-1 1,1 1 0,-1 0-1,-1-1 1,2 1 0,1 1 1,-1 0-1,0 0 1,1-1-1,-1 1 1,0 0-1,0 0 0,1 0 1,-1 0-1,0 0 1,0 0-1,1 0 1,-1 0-1,0 0 0,0 0 1,1 1-1,-1-1 1,0 0-1,1 0 1,-1 1-1,0-1 0,0 1 1,-1 0 1,0 1 0,0 0 0,0-1 0,1 1 0,-1 0 0,1 0 0,-1 0 0,1 0 0,0 1 0,0-1 0,0 0 0,0 0 0,0 1 0,0-1 0,1 1 0,-1 4 0,-1 2 0,1 0 1,1 0-1,0 0 0,0 0 0,1 1 0,0-1 0,3 12 0,-3-16 8,1 0-1,0 0 1,0-1-1,0 1 1,1-1-1,-1 1 0,1-1 1,0 0-1,0 0 1,1 0-1,-1-1 1,1 1-1,0-1 1,0 0-1,4 3 0,5 1-18,0 0 0,0-1 0,0-1 0,1 0 0,-1-1 0,1-1 0,1 0 0,-1-1 0,0 0 0,0-1 0,1 0 0,15-3 0,-25 2 5,1 0 0,-1-1 1,0 0-1,0 0 0,1 0 0,-1-1 1,0 0-1,0 0 0,0 0 0,0-1 0,-1 1 1,1-1-1,8-7 0,-7 4 10,0 0 0,0-1 0,0 0 0,-1 0 0,0 0 0,0-1 0,6-14-1,-2 0 19,-2 1 0,-1-1-1,0 0 1,-1 0-1,2-41 1,-20 465 1732,13-385-1767,1 0 0,1 0 1,0 0-1,10 33 1,-11-45-81,1 0 1,0-1-1,0 1 1,0-1 0,1 1-1,0-1 1,-1 0 0,1 0-1,7 6 1,-8-8-57,0-1 0,0 1 0,0-1 0,0 1 0,1-1 0,-1 0 0,1 0 0,-1 0 0,1 0-1,-1-1 1,1 1 0,-1 0 0,1-1 0,0 0 0,-1 0 0,1 0 0,-1 0 0,1 0 0,4-1 0,-4 0-251,1-1 0,-1 1 0,1-1 0,-1 1 0,1-1-1,-1 0 1,0-1 0,0 1 0,0 0 0,0-1 0,0 0 0,0 0 0,-1 0 0,1 0 0,-1 0 0,0 0 0,0 0 0,0-1 0,1-5 0,29-50-5800</inkml:trace>
  <inkml:trace contextRef="#ctx0" brushRef="#br0" timeOffset="3066.73">7177 648 11461,'0'0'8796,"0"27"-7713,-1 16-836,0 9 173,5 56-1,-2-88-351,1-1-1,1 0 0,1 0 0,12 33 1,-12-40-63,0-1 0,1 0 0,0 0 0,0-1 0,1 0 0,1 0 0,0 0 0,14 13 0,-20-21-18,0 0-1,0-1 1,0 1 0,0 0 0,1-1 0,-1 1 0,0-1 0,1 0 0,-1 0-1,1 0 1,-1 0 0,1 0 0,0-1 0,-1 1 0,1-1 0,0 0-1,-1 0 1,1 1 0,0-2 0,-1 1 0,1 0 0,0-1 0,-1 1-1,1-1 1,0 0 0,-1 1 0,1-1 0,-1-1 0,0 1 0,1 0-1,-1-1 1,0 1 0,0-1 0,1 1 0,-1-1 0,-1 0 0,1 0 0,2-3-1,5-6-28,-1 0 0,0-1 0,-1 0 0,0 0-1,9-25 1,11-43-257,32-156 0,-52 201 281,0-3 325,-7 37-97,0 20-100,-1-14-165,1 1 1,1-1-1,-1 0 1,1 0 0,0 0-1,0 0 1,3 8-1,-3-11-51,0 0 1,1 1-1,-1-1 0,1 0 0,-1 0 0,1 0 0,0 0 0,0 0 0,0-1 0,0 1 0,0-1 1,1 1-1,-1-1 0,0 0 0,1 0 0,4 2 0,5 0-724,1 0-1,-1-1 0,1 0 1,-1-1-1,1-1 1,22-1-1,-3 0-908,-24 1 1290,0-1 0,0 0 0,0 0 0,0 0-1,0-1 1,0-1 0,0 1 0,-1-1 0,1 0-1,-1-1 1,8-5 0,-8 5 478,0-1 1,-1 0-1,0-1 0,0 0 0,0 0 1,7-9-1,-9 8 604,1 0 0,-1 0-1,0 0 1,-1-1 0,3-8 0,-3 8 707,-1 0 1,0 0-1,-1 0 0,0-1 1,0-11 1706,-1 34-1814,-1 42-404,-1-30-715,1 0 0,2 0-1,0-1 1,2 1-1,1 0 1,10 37 0,-2-31-662,1 1 645,9 37 0,-19-57-1969,-1 0 0,0 1 1,0 18-1</inkml:trace>
  <inkml:trace contextRef="#ctx0" brushRef="#br0" timeOffset="3209.26">8006 1 16968,'0'0'1504,"40"98"-6466,-13-57-528</inkml:trace>
  <inkml:trace contextRef="#ctx0" brushRef="#br0" timeOffset="3998.71">8463 833 13270,'0'0'6747,"-4"2"-6277,-7 3-130,18-10-122,27-25 69,-29 23-278,-1-1 0,1 1 0,-1-1 0,-1 0-1,0 0 1,0 0 0,0 0 0,-1-1 0,0 1-1,-1-1 1,0 1 0,0-1 0,-1 0-1,0 1 1,0-1 0,-3-11 0,3 17-18,0-1 0,-1 1 0,0 0 0,1 0 1,-1 0-1,-1 0 0,1 0 0,0 0 0,-1 0 0,1 1 0,-1-1 0,0 0 1,0 1-1,0-1 0,0 1 0,0 0 0,0-1 0,-1 1 0,1 0 1,-1 1-1,0-1 0,1 0 0,-1 1 0,0-1 0,0 1 0,0 0 0,0 0 1,0 0-1,-4 0 0,2 0 0,-1 0 0,1 1 0,-1 0 0,1 0 0,-1 0 0,1 1 0,-1 0 0,1 0 0,-1 0 0,1 1 0,0 0 0,-1 0 0,1 0 0,0 0 0,0 1 0,-5 4 0,0 1 22,2 0 1,-1 0 0,1 1-1,0 0 1,1 0-1,0 1 1,0 0-1,1 0 1,1 0-1,0 1 1,0 0-1,1 0 1,0 0-1,-2 13 1,1 0 13,1 0 0,2 0 0,0 0 0,1 0 0,2 0 0,3 25 0,-3-42-15,0 0 0,1 1 1,-1-1-1,2 0 0,-1 0 0,1 0 0,0-1 0,1 1 0,-1-1 0,1 1 1,0-1-1,1 0 0,0-1 0,0 1 0,0-1 0,10 8 0,-6-7-8,-1-1 0,1 1 0,0-2-1,1 1 1,-1-1 0,1-1-1,0 0 1,0 0 0,0-1 0,0 0-1,17 1 1,-8-2-24,-1 0 0,1-1 0,0-1 0,33-7 0,-45 7 30,1-2-1,-1 1 1,1-1-1,-1-1 1,0 1-1,0-1 1,0 0-1,-1-1 1,1 1-1,-1-1 1,0-1-1,-1 1 1,1-1-1,4-7 1,-2 2-4,-1 1 1,-1-1-1,0-1 1,0 0-1,-1 1 1,-1-1-1,0-1 1,0 1-1,1-15 1,0-8-27,-2 0 0,-2-36 0,-1 70 19,0 0-1,0 0 1,0 0-1,0 0 1,0 0 0,0 0-1,0 0 1,0 0-1,-1 0 1,1 0 0,0 0-1,-1 0 1,1 0-1,-1 0 1,1 0 0,-1 1-1,-1-3 1,2 3-2,-1 0 0,1-1 1,-1 1-1,1 0 0,-1 0 1,0 0-1,1-1 0,-1 1 0,1 0 1,-1 0-1,1 0 0,-1 0 1,0 0-1,1 0 0,-1 0 0,1 0 1,-1 0-1,1 0 0,-1 0 1,0 1-1,1-1 0,-2 0 0,0 2 6,0-1-1,-1 0 1,1 1-1,0-1 1,0 1-1,0 0 0,0 0 1,0 0-1,1 0 1,-1 0-1,0 0 1,-1 3-1,-1 4 4,1-1 0,-1 1 1,2 0-1,-1 0 0,2 0 0,-1 0 0,1 0 1,0 0-1,1 10 0,0-14-5,0 1 1,0-1-1,1 0 1,0 0-1,0 0 1,0 0-1,1 0 1,0 0-1,0 0 0,0 0 1,0-1-1,1 1 1,0-1-1,0 1 1,0-1-1,0 0 1,5 4-1,-1-2-15,1-1 1,-1 0-1,1-1 1,0 0-1,0 0 1,0 0-1,0-1 1,1 0-1,-1-1 0,11 2 1,8-1-91,-1-1 1,29-1-1,-41-1 62,-7 0 13,0-1-1,-1 0 0,1 1 1,-1-2-1,1 1 0,-1-1 0,0 0 1,0-1-1,0 1 0,0-1 1,0 0-1,0-1 0,-1 1 1,1-1-1,-1 0 0,0-1 0,0 1 1,-1-1-1,0 0 0,1 0 1,-1 0-1,-1-1 0,1 1 1,-1-1-1,0 0 0,0 0 0,-1 0 1,0 0-1,2-10 0,5 32 172,-3-4-29,0 1 0,1-2 1,11 16-1,-11-20-65,0-1-1,1 0 1,0 0-1,0-1 1,1 0-1,-1 0 1,1-1-1,0-1 1,0 1-1,1-1 1,-1-1-1,17 3 1,9 0 66,0-2 0,38-1 1,-63-2-111,9 0 39,1 0 1,-1-2-1,33-5 1,-46 5-22,0 1 1,0-2 0,0 1 0,0-1 0,0 0 0,-1 0-1,1 0 1,-1-1 0,0 0 0,0 0 0,0 0-1,-1-1 1,1 0 0,6-9 0,-5 5-9,-1 0 0,-1 0 0,1 0 0,-2-1 0,1 1-1,-1-1 1,-1 0 0,0 0 0,2-20 0,-3 2 10,-1-1 0,-4-36 0,2 48-36,-1 1 1,0 0-1,-2 1 0,1-1 1,-2 1-1,0 0 1,-1 0-1,-1 1 1,0-1-1,-1 2 1,0-1-1,-1 1 0,0 1 1,-16-14-1,23 23-8,-1 1-1,1-1 0,-1 1 0,0 0 1,1 0-1,-1 0 0,0 1 0,-1-1 1,1 1-1,0 0 0,0 0 1,0 0-1,-1 1 0,1 0 0,0 0 1,-9 0-1,10 1-10,0-1 1,1 1-1,-1 0 1,0 0-1,0 0 1,0 0-1,0 0 0,1 0 1,-1 1-1,1-1 1,-1 1-1,1 0 1,-1 0-1,1 0 1,0 0-1,0 0 0,0 1 1,0-1-1,0 0 1,1 1-1,-1 0 1,1-1-1,-2 5 0,0 5-659,0-1 0,1 1-1,1 0 1,0 0-1,0 23 1,1-33 497,0 42-5703</inkml:trace>
  <inkml:trace contextRef="#ctx0" brushRef="#br0" timeOffset="4362.76">10273 835 16936,'0'0'4703,"19"-3"-4335,257-25-169,69-10-222,-338 36 19,32-6-9,-38 7 11,0 1 0,0 0 0,1-1 0,-1 1 0,0 0 0,0-1 0,0 0 0,0 1 0,0-1 0,0 1 0,0-1 0,0 0 0,0 0 0,0 0 0,-1 0 0,1 1 0,0-1 0,0 0 0,-1 0 0,1 0 0,-1 0 0,1-1 0,-1 1 0,1 0 0,-1-2 0,0 3 2,0-1-1,-1 1 1,1-1-1,0 0 1,-1 1 0,1-1-1,-1 1 1,1-1-1,-1 1 1,1 0 0,-1-1-1,1 1 1,-1-1-1,0 1 1,1 0-1,-1 0 1,1-1 0,-1 1-1,0 0 1,1 0-1,-1 0 1,0-1-1,1 1 1,-1 0 0,0 0-1,0 0 1,0 1-1,-25-2 3,23 1 3,-27 1-111,-17 1-289,20-6-6604</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1:28.465"/>
    </inkml:context>
    <inkml:brush xml:id="br0">
      <inkml:brushProperty name="width" value="0.1" units="cm"/>
      <inkml:brushProperty name="height" value="0.1" units="cm"/>
      <inkml:brushProperty name="color" value="#66CC00"/>
    </inkml:brush>
  </inkml:definitions>
  <inkml:trace contextRef="#ctx0" brushRef="#br0">0 226 9812,'0'0'6073,"13"9"-4686,-4-3-1257,0 0 0,0-1 1,1 0-1,-1-1 0,1 0 0,0 0 0,0-1 1,0 0-1,1-1 0,-1 0 0,1-1 1,-1 0-1,1-1 0,-1 0 0,16-2 1,99-19 250,224-67 1,-333 84-397,2-1-1,1-1 1,31-15-1,-47 20 0,1-1 0,-1 1 0,0-1 0,0 0 0,-1 0 0,1 0 0,0 0 0,-1-1 0,1 1 0,-1-1 0,1 1 0,-1-1 0,0 0 0,-1 0 0,1 0 0,0 0 0,-1 0 0,1-1 0,-1 1 0,0 0 0,0 0 0,0-4 0,-1 4-8,0 1 0,-1-1 0,1 1 0,0 0-1,-1-1 1,0 1 0,0 0 0,0-1 0,0 1 0,0 0 0,0 0 0,0 0 0,-1 0 0,1 0-1,-1 0 1,1 0 0,-1 1 0,0-1 0,0 0 0,0 1 0,0-1 0,0 1 0,0 0-1,0 0 1,0 0 0,0 0 0,-1 0 0,1 0 0,0 1 0,-4-1 0,-9-3-8,0 1 0,0 0 0,-24 0 0,31 3 20,-26-3 3,0 2 0,0 1 0,-1 2 1,-48 8-1,75-7 74,8-1-11,17 0 30,44-1 22,-49-1-82,-2 0-31,35 0 106,0 1-1,62 11 0,-95-10-73,-1 0 0,0 1 0,0 0 0,0 1 1,0 0-1,0 1 0,-1 0 0,1 1 0,-1 0 0,-1 0 0,1 1 0,-1 1 0,-1-1 1,15 17-1,-19-17-23,1 0 0,-1 0 0,0 1-1,-1-1 1,0 1 0,0 0 0,-1 0 0,0 0 0,0 0 0,-1 1 0,0-1 0,0 0 0,-1 1 0,0-1 0,-2 10 0,1-7-18,-1 0 1,0-1 0,-1 1-1,0 0 1,-1-1-1,0 1 1,0-1-1,-1 0 1,-1 0-1,-10 14 1,-17 17-549,-51 47 1,61-67-2039,-42 29 0,51-41-1792</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1:26.739"/>
    </inkml:context>
    <inkml:brush xml:id="br0">
      <inkml:brushProperty name="width" value="0.1" units="cm"/>
      <inkml:brushProperty name="height" value="0.1" units="cm"/>
      <inkml:brushProperty name="color" value="#66CC00"/>
    </inkml:brush>
  </inkml:definitions>
  <inkml:trace contextRef="#ctx0" brushRef="#br0">420 1122 10709,'0'0'405,"1"-22"196,3-147 903,-4 164-1405,0 0-1,-1 0 0,1 0 0,-1 0 1,0 1-1,0-1 0,-1 0 0,0 1 1,0-1-1,0 1 0,0-1 0,0 1 1,-1 0-1,0 0 0,-6-7 0,4 6 0,-1 0-1,1 1 0,-1 0 0,0 0 1,0 0-1,0 1 0,-1-1 0,1 2 1,-1-1-1,-8-2 0,5 3-26,0-1 0,0 2 0,0-1 0,-1 2 0,1-1 0,0 1 0,0 1 0,-1 0 0,1 0 0,0 1 0,0 0 0,0 1 0,1 0 0,-1 0 0,-16 9 0,15-5-39,1 0 1,0 1-1,0 1 0,0-1 0,1 1 1,1 1-1,-1 0 0,1 0 0,1 0 1,0 1-1,1 0 0,0 1 0,0-1 1,1 1-1,1 0 0,0 1 0,1-1 1,0 0-1,1 1 0,0 0 0,1 0 1,0 14-1,2-23-18,-1 0 0,0 0 0,1 0 0,0 0 0,0 0 0,0 0 0,1-1 0,-1 1 0,1 0 0,0-1 0,0 1 0,0-1 0,0 1 0,5 4 1,-2-3 24,1 0 1,-1 0-1,1-1 1,-1 0 0,1-1-1,0 1 1,1-1-1,6 3 1,5 0 41,1 0 0,0-2 0,1 0 0,-1-1 0,27 1 1,-26-3-27,15 2 75,1-2 0,66-7 0,-97 4-100,1 1-1,0 0 0,-1-1 1,1 0-1,-1-1 1,0 1-1,0-1 0,0 0 1,0 0-1,0-1 1,0 1-1,-1-1 0,0 0 1,0 0-1,0-1 1,0 1-1,0-1 0,-1 0 1,0 0-1,0 0 1,-1 0-1,1 0 0,-1-1 1,0 1-1,1-7 1,2-11 87,0-1 1,-2 0 0,0 0-1,-2-41 1,-7-29-100,-3 0 1,-26-110 0,23 140-11,11 60-10,-45-216 4,36 181-12,-2 1 1,-2 0 0,-28-55-1,40 89 5,-23-35 44,24 38-33,0-1 0,0 1 0,0 0 0,-1-1 0,1 1 0,0 0 0,-1 0 0,1 0 0,-1 0 0,1 0 0,-1 0 0,0 0 0,1 1 0,-1-1 0,0 0 0,1 1 0,-1 0 0,0-1 0,0 1 0,-2 0 1,3 0-7,0 0 0,0 0 0,1 0 0,-1 1 0,0-1 0,1 0 0,-1 1 0,0-1 0,1 1 0,-1-1 0,0 0 0,1 1 0,-1-1 0,1 1 0,-1 0 0,1-1 0,-1 1 0,1-1 0,0 1 0,-1 0 0,1-1 0,0 1 0,-1 0 0,1-1 0,0 1 0,-1 1 0,-2 22 11,2-17-1,-3 52 65,3 0-1,2-1 1,3 1-1,19 104 1,78 224 77,-94-363-184,8 31 68,3-1 0,2-1 0,38 72 0,-49-110-169,1 0 0,0 0 0,1-1 0,0-1 0,1 0 0,19 16 0,-21-22-117,0 0 1,0-1 0,1 1 0,-1-2-1,1 0 1,0 0 0,1-1 0,-1 0-1,1-1 1,17 2 0,-10-2-1161,1-1 1,0-2 0,38-3 0,1-9-3194</inkml:trace>
  <inkml:trace contextRef="#ctx0" brushRef="#br0" timeOffset="886.29">1203 1020 7251,'0'0'2263,"7"-20"-89,22-68-149,-27 82-1679,-1 0 0,0-1 0,0 1 0,0-1 0,-1 1 0,0-13 0,0 17-235,-1-1 1,1 1-1,-1 0 1,1-1-1,-1 1 1,0 0-1,0 0 1,0 0-1,0-1 1,-1 1-1,1 0 1,0 1 0,-1-1-1,-1-2 1,-1 1-26,0 1 0,0 0 0,0-1 0,-1 2 0,1-1 0,0 0 0,-1 1 0,1 0 0,-1 0 0,0 0 0,1 0 0,-1 1 1,0 0-1,1 0 0,-8 1 0,4 0-61,0 1 1,0-1-1,1 2 1,-1-1 0,0 1-1,1 0 1,0 1-1,-1-1 1,1 2-1,1-1 1,-1 1-1,1 0 1,-1 0-1,1 1 1,1-1 0,-1 1-1,1 1 1,-6 8-1,3-4-5,0 1 0,1 0 0,0 0 0,1 1 0,0 0 0,1 0 0,1 1 0,0-1 0,-4 28 0,7-37-16,1 0 0,-1 1 0,1-1-1,0 0 1,0 0 0,0 0 0,0 1-1,1-1 1,0 0 0,0 0 0,0 0-1,0 0 1,1 0 0,-1 0-1,1 0 1,0 0 0,0-1 0,1 1-1,-1-1 1,1 1 0,0-1 0,0 0-1,0 0 1,0 0 0,0 0 0,0-1-1,1 0 1,0 1 0,-1-1-1,1 0 1,0-1 0,0 1 0,0-1-1,8 2 1,8 3 9,1-2 0,-1 0-1,1-2 1,0 0 0,0-1-1,0-1 1,23-4 0,-37 3-14,0-1 1,0 0 0,0 0 0,0 0 0,0-1 0,-1 0 0,1-1 0,-1 1 0,0-1 0,0-1 0,0 1-1,-1-1 1,0 0 0,0 0 0,0 0 0,0-1 0,-1 0 0,0 0 0,0 0 0,0 0 0,-1 0 0,0-1-1,0 0 1,-1 0 0,0 1 0,0-2 0,0 1 0,0-13 0,-2 18 27,2 15-97,-1-9 74,0 0 1,0-1-1,1 1 0,-1 0 1,1 0-1,0 0 0,1-1 1,-1 1-1,0-1 0,1 0 1,0 0-1,0 0 0,0 0 1,6 4-1,-2-2 17,1 0-1,0-1 1,0 0 0,0 0-1,1-1 1,11 4 0,9-1 37,-1-1 0,1-1 1,36 0-1,-55-4-49,8 1-3,1-1 1,-1 0-1,33-6 1,-45 5-5,-1 0-1,1-1 1,0 0 0,-1-1-1,0 1 1,1-1 0,-1 0-1,0 0 1,0 0 0,-1-1-1,1 0 1,-1 0-1,1 0 1,-1 0 0,6-10-1,-4 5 24,-1-1 0,0 0 0,0-1 0,-1 1-1,0-1 1,-1 1 0,0-1 0,-1 0-1,1-13 1,1-17 25,-3-49 0,-2 52-13,2-14-15,-6-236-11,1 210 24,-25-126 1,26 189-20,3 12-3,0 0-1,-1-1 0,1 1 0,-1 0 0,0 0 0,1-1 1,-2 1-1,1 0 0,0 0 0,-1 0 0,1 0 1,-1 0-1,0 0 0,0 1 0,0-1 0,0 1 0,-1-1 1,-2-2-1,4 5-9,1 0 0,0 0 1,-1 0-1,1-1 0,0 1 1,-1 0-1,1 0 1,-1 0-1,1 0 0,0 0 1,-1 0-1,1 0 0,-1 0 1,1 0-1,0 0 0,-1 0 1,1 1-1,-1-1 0,1 0 1,0 0-1,-1 0 0,1 0 1,0 1-1,-1-1 0,1 0 1,0 0-1,-1 1 0,1-1 1,0 0-1,-1 0 1,1 1-1,0-1 0,0 0 1,-1 1-1,1-1 0,0 0 1,0 1-1,0-1 0,0 1 1,0-1-1,-1 0 0,1 1 1,0 0-1,-5 23 73,4-19-54,-4 50 34,2 104 0,4-120 3,0-2-30,2-1 1,2 1-1,1-1 0,2 0 0,2-1 1,1 0-1,17 38 0,-15-45-33,0-2 0,2 0 0,0-1-1,2 0 1,1-1 0,1-1 0,1-1-1,0 0 1,32 23 0,-43-38-16,0-1 0,0 0-1,1 0 1,0-1 0,0 0 0,14 4-1,-19-8 21,-1 1-1,1-1 0,0-1 0,0 1 0,-1 0 0,1-1 0,0 0 0,0-1 1,-1 1-1,1-1 0,0 1 0,0-1 0,-1-1 0,1 1 0,-1-1 0,1 0 1,7-4-1,-1-3-6,0 0 1,0-1 0,0 0 0,-2 0 0,18-24 0,-19 22-36,1 1 0,0 0 0,1 0 0,0 1 0,1 1 0,18-14 0,-26 21 39,1 0 0,-1 1 0,1-1 0,-1 1 1,1 0-1,-1 0 0,1 0 0,0 0 0,-1 1 0,1 0 1,0 0-1,0 0 0,-1 0 0,1 0 0,5 2 0,3 1-6,-1 1 0,0 0 0,17 8-1,-18-6 23,0-2 0,1 1-1,20 4 1,4-4 10,-1-2 0,1-1 1,38-4-1,-70 2-19,-1 0 0,1 0 0,0-1 0,-1 1 0,1-1 0,0 0 1,-1 0-1,1 0 0,-1 0 0,1-1 0,-1 1 0,0 0 0,1-1 0,-1 0 0,0 1 0,0-1 0,0 0 0,0 0 0,-1 0 0,1-1 0,0 1 0,-1 0 0,1-1 0,-1 1 1,0 0-1,0-1 0,0 0 0,0 1 0,0-5 0,2-8 38,-1 0 0,0 0 0,-1 0-1,-1-19 1,0 17-47,0 9 3,-1-1 1,1 1-1,-1 0 0,-3-13 1,4 19-4,-1 1 1,1-1 0,-1 1-1,1 0 1,-1-1-1,0 1 1,1-1-1,-1 1 1,0 0 0,0-1-1,0 1 1,0 0-1,0 0 1,0 0-1,0 0 1,0 0 0,0 0-1,-1 0 1,1 0-1,0 0 1,-1 1-1,1-1 1,-1 1 0,1-1-1,-1 1 1,1-1-1,-1 1 1,1 0 0,-1-1-1,1 1 1,-3 0-1,2 1 0,-1-1 0,1 1 0,0 0 0,0 0 0,0 0 0,0 0 1,0 0-1,0 0 0,1 0 0,-1 1 0,0-1 0,0 1 0,1-1 0,-1 1 0,1 0 0,-1-1 0,1 1 0,0 0 0,0 0 0,-1 3 0,-19 45 46,19-44-18,-2 6-17,0 1 0,1-1-1,1 1 1,0-1 0,1 1-1,0-1 1,2 19 0,-1-25-7,0-1 1,1 1 0,0-1 0,1 1 0,-1-1 0,1 0 0,0 0-1,0 0 1,0 0 0,1 0 0,0 0 0,0 0 0,0-1 0,1 0-1,-1 1 1,1-1 0,0 0 0,9 6 0,-5-5-15,1 0 0,0 0 0,0-1-1,0-1 1,0 1 0,1-1 0,16 2 0,-1-2-258,46 0 0,-67-3 156,0 0 0,1 0 0,-1 0 0,0-1 0,0 0 0,0 0 0,1 0 0,5-3 0,-8 3-51,0 0 1,0 0-1,-1 0 0,1-1 0,-1 1 1,1-1-1,-1 1 0,1-1 0,-1 1 1,0-1-1,0 0 0,0 0 0,0 1 1,0-1-1,0 0 0,-1 0 0,1 0 1,-1 0-1,1 0 0,0-3 1,0-32-4532</inkml:trace>
  <inkml:trace contextRef="#ctx0" brushRef="#br0" timeOffset="1120.33">1569 684 11269,'0'0'6435,"163"-24"-5603,-53-8-127,0 3-705,-3 3 0,-11 4-576,-13 1-2498,-16-6-3185</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1:29.192"/>
    </inkml:context>
    <inkml:brush xml:id="br0">
      <inkml:brushProperty name="width" value="0.1" units="cm"/>
      <inkml:brushProperty name="height" value="0.1" units="cm"/>
      <inkml:brushProperty name="color" value="#66CC00"/>
    </inkml:brush>
  </inkml:definitions>
  <inkml:trace contextRef="#ctx0" brushRef="#br0">8 542 10981,'0'0'6648,"-2"10"-6047,0-2-487,1-1-1,0 1 1,0 0 0,1 0 0,0 0 0,0 0 0,1 0 0,0 0 0,4 12-1,4 12 216,15 33-1,-1-3-96,47 190 123,-3-13-235,-63-229-96,-6-41 176,-37-86-118,1 6-113,8-18-238,5-1 1,-10-181-1,31 267 211,2 37 53,1 8 4,-1 14-12,2-2-5,-1 4 10,1-1 0,1 1 1,0-1-1,1 1 0,1-1 0,0 0 0,1 0 1,11 27-1,-5-25 11,2 0-1,0 0 1,0-1 0,2-1-1,0 0 1,1-1 0,1 0-1,0-1 1,30 20 0,-32-25-3,0-1 1,0 0 0,1 0 0,0-2-1,0 0 1,0 0 0,1-2 0,0 0-1,0 0 1,0-2 0,1 0 0,-1-1-1,18-1 1,-30 0 7,-1-1-1,1 0 0,-1 0 1,1 0-1,-1-1 0,0 1 1,0-1-1,0 0 1,0 0-1,0 0 0,0 0 1,0-1-1,-1 1 0,1-1 1,-1 1-1,0-1 1,1 0-1,-1 0 0,-1 0 1,1 0-1,0 0 1,-1 0-1,1-1 0,-1 1 1,1-6-1,3-9 56,-1-1 1,0 0-1,1-27 0,-5 43-60,6-168 148,-1 17 43,-3 152 237,2 10-349,4 17-83,113 311 234,-75-218-282,-29-72-363,1-1 0,3-2 0,1 0 0,43 61 0,-63-100 86,1-1 1,0 1-1,0-1 0,0 0 0,1 0 0,-1 0 1,1 0-1,4 2 0,-4-3-307,0-1 1,0 1-1,0-1 0,1 0 0,-1 0 0,0-1 0,0 1 1,0-1-1,6 0 0,33 0-5623</inkml:trace>
  <inkml:trace contextRef="#ctx0" brushRef="#br0" timeOffset="625.79">1439 903 10197,'0'0'3617,"6"-26"-1773,17-85-385,-20 96-1136,-1-1 0,1-24 0,-3 36-260,0 1 0,-1-1 0,1 1 0,-1 0 0,0-1 0,0 1 1,0 0-1,0-1 0,-1 1 0,1 0 0,-4-5 0,3 6-41,0 0 0,0 0 0,0 0 0,0 1 0,0-1 0,0 1 0,0 0 0,0-1 0,0 1 0,-1 0 0,1 0 0,-1 0 0,1 1 0,-1-1 0,1 1 0,-1-1 0,1 1 0,-1 0 0,1 0 0,-1 0 0,1 0-1,-5 1 1,0 0 0,1 0 0,0 0 0,0 1 0,0 0 0,0 0-1,0 0 1,0 1 0,-8 5 0,2 1-3,0 1 1,0 1-1,1 0 0,1 0 1,-1 1-1,2 1 0,0 0 1,1 0-1,0 0 0,1 1 1,0 0-1,1 1 0,1-1 1,0 1-1,1 0 0,0 1 1,2-1-1,0 1 0,0 25 1,2-37-19,0 0 1,0 1 0,1-1-1,-1 0 1,1 0 0,0 1 0,1-1-1,-1 0 1,1 0 0,0 0-1,0-1 1,0 1 0,0 0-1,1-1 1,4 6 0,-3-5 3,1 1 1,1-1-1,-1 0 1,0 0-1,1-1 0,0 1 1,0-1-1,0-1 1,9 4-1,-2-3 17,0 1-1,0-2 1,0 0-1,0 0 1,1-1-1,-1-1 1,1 0-1,-1-1 0,23-4 1,-30 3-12,0 0 1,1-1-1,-1 0 1,0 0-1,0 0 1,-1-1-1,1 1 1,-1-2-1,0 1 1,1 0-1,-2-1 1,1 0-1,5-8 1,6-9 28,-2 0-1,13-25 1,-22 38-6,34-70 51,14-25-62,-45 90-10,0 1 0,1 0 0,1 0 0,0 1 1,13-11-1,-21 21 1,0 1 1,0-1 0,0 0-1,0 1 1,1-1-1,-1 1 1,1 0 0,-1 0-1,1 0 1,-1 0 0,1 0-1,0 0 1,-1 1-1,1 0 1,0-1 0,-1 1-1,1 0 1,0 0-1,0 0 1,-1 1 0,1-1-1,0 1 1,-1-1 0,1 1-1,0 0 1,-1 0-1,1 0 1,-1 0 0,1 1-1,-1-1 1,0 1-1,0-1 1,0 1 0,4 3-1,3 4 34,0 0 0,0 1 0,-1 0 0,-1 1 0,12 20-1,-9-8-16,-1 0-1,-1 0 1,-1 1-1,-1-1 0,-1 1 1,-1 1-1,-1-1 0,-1 1 1,-3 35-1,4-72-22,0-1 0,1 0 0,1 1 0,0 0 0,0 0 0,14-22 0,52-68 40,-65 94-47,16-22-74,47-49-1,-62 72 63,1 0-1,-1 0 0,1 1 0,0 0 1,1 1-1,0-1 0,-1 2 0,1-1 1,1 1-1,-1 1 0,19-5 1,-25 8 13,1-1 0,-1 1 0,0 0 0,1 1 0,-1-1 0,0 0 0,1 1 0,-1 0 0,0 0 0,1 0 0,-1 0 0,0 0 0,0 1 0,0 0 0,0-1 0,0 1 0,-1 0 0,1 0 0,0 1 0,-1-1 0,0 0 0,1 1 0,-1-1 0,0 1 1,0 0-1,-1 0 0,1 0 0,-1 0 0,1 0 0,-1 0 0,1 5 0,4 10 11,0 0-1,-2 1 1,0 0 0,1 22-1,-5-40-12,4 135 46,-4-91-635,5 53-1,-5-97 530,0-1 1,0 1 0,0 0-1,0-1 1,0 1 0,0-1-1,0 1 1,1 0-1,-1-1 1,0 1 0,0-1-1,0 1 1,1 0 0,-1-1-1,0 1 1,1-1 0,-1 1-1,0-1 1,1 1-1,-1-1 1,1 1 0,-1-1-1,0 0 1,1 1 0,-1-1-1,1 0 1,0 1-1,-1-1 1,1 0 0,-1 1-1,1-1 1,-1 0 0,1 0-1,0 0 1,-1 0 0,1 0-1,-1 1 1,1-1-1,0 0 1,-1 0 0,2-1-1,0 1-124,0-1-1,-1 0 1,1 0-1,-1 0 1,1 0-1,-1 0 1,1 0-1,-1 0 1,1-1-1,-1 1 1,0 0-1,0-1 0,0 1 1,0-1-1,2-2 1,8-19-2538,12-38-1,-14 36 1069,20-54-4193</inkml:trace>
  <inkml:trace contextRef="#ctx0" brushRef="#br0" timeOffset="814.63">2818 292 7908,'0'0'9559,"1"21"-8604,-1 20-718,16 261 1663,56 19-2761,-50-236-1885,-16-60 38,-5-9-2078</inkml:trace>
  <inkml:trace contextRef="#ctx0" brushRef="#br0" timeOffset="1356.12">2610 679 11141,'0'0'5381,"27"3"-4588,160 11-75,-138-12-609,0-3 0,73-9 0,-106 7-199,0 0-1,-1-1 1,1-1 0,-1 0-1,0-1 1,0-1-1,15-9 1,-25 13-16,1-1 1,-1 0-1,0 0 1,-1-1 0,1 1-1,-1-1 1,1 0-1,-1 0 1,-1 0 0,1-1-1,-1 1 1,0-1-1,0 0 1,-1 0 0,0 0-1,0 0 1,0-1-1,-1 1 1,1 0-1,-1-12 1,0-18-279,-2 0 0,-2 0 0,-1 1-1,-2-1 1,-17-57 0,14 78 937,9 14-528,0 1 0,0 0 0,0 0 0,-1-1 0,1 1 0,0 0 1,0 0-1,0 0 0,-1 0 0,1-1 0,0 1 0,-1 0 0,1 0 0,0 0 0,0 0 0,-1 0 0,1 0 0,0 0 0,-1 0 0,1 0 0,0 0 0,0 0 1,-1 0-1,1 0 0,0 0 0,-1 0 0,1 0 0,0 0 0,-1 0 0,1 0 0,0 0 0,0 0 0,-1 0 0,1 0 0,0 1 0,0-1 0,-1 0 0,1 0 1,0 0-1,0 1 0,-1-1 0,1 0 0,0 0 0,0 1 0,0-1 0,0 0 0,-1 0 0,1 1 0,0-1 0,0 0 0,0 0 0,0 1 0,0-1 0,0 1 1,-3 8 191,1 0 1,0 1 0,1-1 0,0 1 0,1 0 0,0-1-1,2 18 1,-1 6 211,0-8-158,1 0-1,1-1 1,2 1-1,13 43 0,44 95 262,-28-77-391,-21-52-89,12 52 0,-25-86-47,0 0 0,1 0 0,-1 0-1,0 0 1,0 1 0,0-1 0,0 0 0,0 0 0,0 0-1,0 0 1,0 0 0,0 0 0,0 0 0,0 0-1,0 1 1,0-1 0,0 0 0,0 0 0,1 0 0,-1 0-1,0 0 1,0 0 0,0 0 0,0 0 0,0 0-1,0 0 1,0 0 0,1 0 0,-1 0 0,0 0 0,0 0-1,0 0 1,0 0 0,0 0 0,0 0 0,0 0-1,1 0 1,-1 0 0,0 0 0,0 0 0,0 0 0,0 0-1,0 0 1,0 0 0,0 0 0,1 0 0,-1 0-1,0 0 1,0 0 0,0 0 0,0 0 0,0 0 0,0-1-1,0 1 1,0 0 0,0 0 0,0 0 0,0 0-1,0 0 1,1 0 0,-1 0 0,0 0 0,0-1 0,6-9 292,28-68 156,-19 40-410,1 0-1,3 1 1,1 1 0,26-35 0,-45 69-34,1 0 1,-1 0-1,1 0 0,0 0 1,0 0-1,0 0 1,0 1-1,0-1 0,0 1 1,0-1-1,0 1 1,1 0-1,-1 0 0,0 0 1,1 0-1,-1 0 1,1 0-1,-1 1 0,1-1 1,3 1-1,-2 0 8,-1 1 0,0 0 0,0 0 0,0 0 0,0 0-1,0 0 1,0 0 0,0 1 0,0 0 0,0-1 0,-1 1 0,1 0-1,-1 0 1,3 3 0,8 9 42,-2 0 0,1 1 0,-2 0 0,13 26 0,-17-32-71,5 10-49,-1 0-1,-1 1 0,-1 0 0,0 0 0,-1 1 0,-2 0 0,0 0 0,-1 1 0,-1-1 0,-1 1 0,-1-1 0,-1 1 0,-3 30 0,1-46-91,1 0 0,-1 0-1,0 0 1,0 0-1,-1 0 1,0 0-1,0-1 1,0 1-1,-1-1 1,0 0 0,0 0-1,0 0 1,0-1-1,-1 1 1,0-1-1,-7 5 1,3-3-395,-1 0 1,0-1-1,0 0 1,0-1-1,-1 0 0,0 0 1,1-1-1,-18 2 1,-38 1-4114</inkml:trace>
  <inkml:trace contextRef="#ctx0" brushRef="#br0" timeOffset="1793.62">693 1683 5122,'0'0'10568,"27"0"-9018,-26 0-1541,45 1 505,0-3-1,92-15 1,743-133 635,-646 113-1009,1125-121 70,-1337 156-216,209-27-105,-188 17-100,-33 4 124,-11 8 83,1 0 0,-1-1-1,0 1 1,0 0-1,0 0 1,0 0-1,0-1 1,0 1-1,0 0 1,-1 0 0,1-1-1,0 1 1,0 0-1,0 0 1,0-1-1,0 1 1,0 0 0,0 0-1,0 0 1,0-1-1,-1 1 1,1 0-1,0 0 1,0 0-1,0 0 1,0-1 0,-1 1-1,1 0 1,0 0-1,0 0 1,0 0-1,-1 0 1,1 0 0,0 0-1,0-1 1,-1 1-1,1 0 1,0 0-1,0 0 1,-1 0 0,1 0-1,0 0 1,0 0-1,0 0 1,-1 0-1,-23-3-286,1 1-1,-1 1 0,-40 3 1,3-1-378,-10 3-2034,-137 24 1,156-19 1389,-74 10-2873</inkml:trace>
  <inkml:trace contextRef="#ctx0" brushRef="#br0" timeOffset="2162.73">875 1834 11957,'0'0'4853,"22"2"-3751,32-1-633,0-2 0,70-10-1,506-106 763,-244 41-954,372-52 0,-301 52-245,-395 66-4,6-1 78,132-38 0,-194 47-78,18-7-60,-23 8 47,-1 1 1,1 0 0,0-1-1,0 1 1,0-1 0,-1 0-1,1 1 1,0-1-1,-1 0 1,1 1 0,-1-1-1,1 0 1,-1 1-1,1-1 1,-1 0 0,1 0-1,-1 0 1,1 0-1,-1 1 1,0-1 0,0 0-1,1-2 1,-1 3-88,-25 18-4082,3-13 518,-4-4-2212</inkml:trace>
  <inkml:trace contextRef="#ctx0" brushRef="#br0" timeOffset="3989.65">4241 749 9188,'0'0'7510,"9"-1"-7144,-6 0-339,0 1 0,-1 0-1,1-1 1,-1 1 0,1 0 0,0 1 0,-1-1 0,1 0 0,-1 1 0,1-1-1,-1 1 1,4 1 0,-5-1 2,1 1 0,0-1 0,0 1 0,-1 0 1,1 0-1,-1-1 0,0 1 0,0 0 0,1 0 0,-1 0 0,0 0 0,0 1 0,-1-1 0,1 0 0,0 0 0,-1 0 0,0 1 0,1 3 1,3 18 253,24 110 470,-23-113-675,1-1 0,2-1 0,0 1 1,15 26-1,-21-42-66,1-1-1,-1-1 1,1 1 0,-1 0 0,1 0 0,0-1-1,0 0 1,0 1 0,0-1 0,3 2 0,-4-4-5,-1 1 1,0 0-1,1-1 0,-1 1 1,0-1-1,1 1 1,-1-1-1,0 0 1,1 0-1,-1 0 0,1 1 1,-1-1-1,0 0 1,1-1-1,-1 1 1,1 0-1,-1 0 0,0-1 1,1 1-1,-1 0 1,1-1-1,-1 1 1,0-1-1,0 0 0,1 0 1,-1 1-1,0-1 1,0 0-1,0 0 1,1-1-1,8-12 100,-1 0 0,-1 0 0,0 0-1,-1-1 1,8-26 0,-8 24-54,11-28-33,-2 0 1,19-95-1,-34 138-89,2 19-35,0-7 98,-1 0 0,2-1 0,-1 1 0,1-1 0,0 0 0,1 0 0,0 0 0,1-1 0,0 1 0,0-1 0,0-1 0,1 1 0,0-1 0,1 0 0,0-1 0,0 0 0,0 0 1,1-1-1,0 0 0,0 0 0,0-1 0,0 0 0,1-1 0,-1 0 0,12 2 0,4 0 25,0-2 0,1 0 1,-1-2-1,40-3 0,-60 2-20,0 0 0,0-1 0,0 1 0,0-1 0,0 0 0,0-1 0,0 1 0,0-1 0,0 0 0,-1 0 1,1-1-1,-1 1 0,0-1 0,0 0 0,0 0 0,0 0 0,6-7 0,-7 5 4,1 0-1,-1 0 1,0-1 0,-1 1 0,1-1-1,-1 0 1,0 0 0,-1 0 0,1 0-1,-1 0 1,0 0 0,-1-1 0,0-10-1,2-15 87,-1-29-109,-1 57 36,-1 0 1,1 1-1,-1-1 1,0 0-1,0 1 1,0-1-1,0 1 1,0-1-1,-1 1 1,0-1-1,0 1 1,-3-5-1,5 9-12,0-1 1,1 0-1,-1 0 0,0 0 1,0 0-1,0 0 1,0 1-1,0-1 0,0 0 1,0 0-1,0 0 0,0 1 1,0-1-1,0 0 0,0 0 1,0 0-1,0 0 0,0 1 1,0-1-1,0 0 0,0 0 1,0 0-1,0 1 1,0-1-1,0 0 0,0 0 1,0 0-1,0 0 0,-1 0 1,1 1-1,0-1 0,0 0 1,0 0-1,0 0 0,0 0 1,0 0-1,-1 0 0,1 1 1,0-1-1,0 0 0,0 0 1,0 0-1,-1 0 1,1 0-1,0 0 0,0 0 1,0 0-1,-1 0 0,1 0 1,0 0-1,0 0 0,0 0 1,0 0-1,-1 0 0,1 0 1,0 0-1,0 0 0,0 0 1,0 0-1,-1 0 1,1 0-1,0 0 0,0 0 1,0 0-1,0-1 0,-1 1 1,1 0-1,3 17-17,-1-14 17,0-1 0,0 0 0,0 0 0,0 0 0,0 0 0,1 0 0,-1 0 1,1-1-1,0 1 0,-1-1 0,1 0 0,0 0 0,0 0 0,0 0 0,0 0 0,0 0 0,0-1 0,4 1 0,64 1 61,-52-3-55,-15 1-3,-1 0 0,1 0 0,0 0 0,0-1 0,-1 1 0,1-1 1,0 0-1,-1 0 0,1 0 0,-1-1 0,1 1 0,-1-1 0,0 0 0,0 0 0,1 0 0,-1 0 0,5-5 0,-5 2-4,0 1 0,-1 0 0,1-1-1,-1 1 1,1-1 0,-1 0-1,-1 0 1,1 0 0,-1 0 0,0 0-1,0 0 1,0-9 0,4-96 94,-5 94-40,-1 1 0,-1-1 1,0 1-1,-9-30 1,11 44-50,0 0 0,0 1-1,0-1 1,0 0 0,0 0 0,0 1 0,-1-1 0,1 0 0,0 0-1,-1 1 1,1-1 0,0 0 0,-1 1 0,1-1 0,-1 0-1,1 1 1,-1-1 0,1 1 0,-1-1 0,1 1 0,-1-1 0,1 1-1,-1-1 1,0 1 0,1-1 0,-1 1 0,0 0 0,0-1-1,0 2 0,0 0-1,0 0 0,0 0 0,1 0 1,-1 0-1,1 0 0,-1 0 0,1 1 1,-1-1-1,1 0 0,-1 0 0,1 0 1,0 1-1,0 1 0,-7 52 30,6-19 38,0 1 0,6 43-1,-2-63-116,0 1-1,1 0 1,1-1 0,0 0-1,1 0 1,13 23 0,18 30-2767</inkml:trace>
  <inkml:trace contextRef="#ctx0" brushRef="#br0" timeOffset="4157.42">5233 1 9861,'0'0'176,"42"19"-9861</inkml:trace>
  <inkml:trace contextRef="#ctx0" brushRef="#br0" timeOffset="4498.89">5807 220 8884,'0'0'5931,"-24"9"-5184,-80 34 16,98-40-714,0 0 0,0 0 0,0 1 0,0 0 0,1 0 0,-1 1 0,1-1 1,0 1-1,1 0 0,-1 1 0,1-1 0,0 1 0,1 0 0,-1 0 0,1 0 0,0 0 0,0 0 0,1 1 0,0 0 1,0-1-1,1 1 0,0 0 0,0 0 0,0 0 0,1-1 0,0 1 0,0 0 0,1 0 0,2 13 0,-2-18-41,1 1-1,-1 0 1,0 0-1,1-1 0,-1 1 1,1-1-1,0 1 0,0-1 1,0 0-1,0 0 1,0 0-1,0 0 0,0 0 1,1 0-1,-1-1 0,4 3 1,55 25 59,-22-11 7,-32-13-71,1 0 0,-1 0-1,0 0 1,0 1-1,-1 0 1,1 1 0,-1-1-1,-1 1 1,9 12 0,-12-14-2,1 0 0,-1-1 1,0 1-1,0 0 0,-1 0 1,1 1-1,-1-1 0,0 0 1,0 0-1,-1 1 1,0-1-1,0 0 0,0 1 1,0-1-1,-1 0 0,0 1 1,-2 7-1,1-9 7,0 0 0,-1 1 1,1-1-1,-1 0 0,0-1 0,0 1 1,0 0-1,0-1 0,0 1 0,-1-1 0,0 0 1,1 0-1,-1-1 0,-9 5 0,-6 3-12,-39 13-1,49-19 11,3-2-133,-6 3-221,-1-1 0,1 0 0,-1 0 0,0-2 1,-25 3-1,40-31-7941</inkml:trace>
  <inkml:trace contextRef="#ctx0" brushRef="#br0" timeOffset="4887.22">6013 509 11813,'0'0'4493,"27"14"-3871,87 46-86,-108-57-488,1-1 1,-1 1-1,0-1 0,1 0 1,-1-1-1,1 1 1,0-1-1,-1-1 0,1 1 1,0-1-1,10-1 1,3 0 90,-16 1-121,0 0 0,-1 0-1,1 0 1,0-1 0,0 1-1,0-1 1,0 0-1,0 0 1,-1 0 0,1-1-1,0 1 1,-1-1 0,1 0-1,-1 0 1,0 0 0,0-1-1,0 1 1,0-1 0,0 1-1,0-1 1,3-4 0,-3 1 1,0 0 1,0 0 0,-1 0-1,0 0 1,0-1 0,0 1-1,-1 0 1,0-1 0,0 1-1,-1-1 1,0-10 0,0 15-22,0 0 1,0 0 0,-1 0 0,1 1 0,-1-1 0,1 0 0,-1 0 0,0 0 0,0 1-1,0-1 1,0 0 0,0 1 0,0-1 0,0 1 0,0-1 0,-1 1 0,1 0 0,0-1-1,-1 1 1,0 0 0,1 0 0,-1 0 0,1 0 0,-1 0 0,0 1 0,0-1 0,0 0-1,1 1 1,-1-1 0,0 1 0,0 0 0,0 0 0,0-1 0,0 1 0,-3 1 0,-2-2 1,0 2 1,0-1 0,0 1 0,0 0 0,0 0-1,0 0 1,1 1 0,-1 1 0,-8 3 0,7-2 21,1 0 0,0 1 0,0 0 0,1 1 0,0 0 0,-1 0 0,2 0 0,-1 0 0,1 1 0,0 0 0,0 0 0,1 0 0,0 1 0,0 0 0,-2 8 0,1-2 43,1 0 0,1 0 0,0 1 0,1-1-1,0 1 1,1-1 0,1 1 0,2 17 0,-1-25-39,1-1 0,-1 0 0,1 1 0,1-1 1,-1 0-1,1 0 0,0-1 0,1 1 0,-1-1 0,1 1 0,0-1 0,0 0 0,1-1 0,0 1 0,-1-1 1,2 0-1,-1 0 0,0 0 0,1-1 0,-1 0 0,7 3 0,5 2-7,0-1-1,1 0 1,0-2 0,-1 0-1,2 0 1,22 1-1,-13-3-378,0-1 0,50-3 0,-69 0-199,0 0 0,-1-1 0,1 0 0,0 0 1,-1-1-1,1 0 0,-1 0 0,0-1 0,0 0 1,0 0-1,0-1 0,10-9 0,23-30-6167</inkml:trace>
  <inkml:trace contextRef="#ctx0" brushRef="#br0" timeOffset="5681.3">7224 679 10661,'0'0'6229,"25"-3"-5692,350-60 616,-342 57-1087,35-7 147,196-26 78,-255 38-355,-12 3-57,0-1 0,0 0-1,0 1 1,1 0 0,-1 0 0,0 0-1,1 0 1,-5 5 0,-5 3-303,2-3-115,-14 10-1872,7-12-2848</inkml:trace>
  <inkml:trace contextRef="#ctx0" brushRef="#br0" timeOffset="5978.69">7767 415 11093,'0'0'6192,"18"-10"-5744,62-26-287,-75 33-139,1 1 0,-1 0 0,1 0 1,0 1-1,0-1 0,0 1 1,0 1-1,0-1 0,0 1 0,0 0 1,0 0-1,0 1 0,0 0 1,0 0-1,0 0 0,0 1 1,0 0-1,-1 0 0,1 0 0,-1 1 1,1 0-1,-1 0 0,0 0 1,0 0-1,0 1 0,-1 0 1,8 8-1,-6-4 3,1 1 1,-1 0-1,-1 1 1,0-1 0,0 1-1,-1 0 1,0 0-1,-1 1 1,0-1-1,0 1 1,-1-1-1,-1 1 1,1 13-1,-1-15-14,-1 0 1,0-1-1,0 1 0,0 0 0,-1-1 0,-1 1 1,1-1-1,-1 1 0,-1-1 0,1 0 0,-2 1 0,1-1 1,-1-1-1,0 1 0,-8 11 0,2-7-215,-22 29 301,30-39-434,0 1-1,0-1 1,-1 1 0,0-1-1,1 0 1,-1 0 0,0 0-1,0 0 1,0-1 0,-6 3-1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2:00.420"/>
    </inkml:context>
    <inkml:brush xml:id="br0">
      <inkml:brushProperty name="width" value="0.1" units="cm"/>
      <inkml:brushProperty name="height" value="0.1" units="cm"/>
      <inkml:brushProperty name="color" value="#66CC00"/>
    </inkml:brush>
  </inkml:definitions>
  <inkml:trace contextRef="#ctx0" brushRef="#br0">3 824 8548,'0'0'7449,"0"-6"-7033,0 6-413,-2-14 200,2 9-157,-1 7-31,2 274 1279,-1-268-1263,1 0 1,-1 0 0,2-1-1,-1 1 1,1 0 0,0-1-1,6 14 1,-6-19-19,-1 1-1,0-1 1,1 1-1,0-1 1,0 1-1,-1-1 1,1 0 0,1 0-1,-1 0 1,0 0-1,0 0 1,1-1-1,-1 1 1,1-1-1,-1 1 1,1-1 0,0 0-1,0 0 1,-1 0-1,1 0 1,0-1-1,0 1 1,5 0-1,0-2 39,0 1 0,1-1-1,-1 0 1,0 0 0,1-1-1,-1 0 1,0-1 0,0 0-1,-1 0 1,1-1 0,-1 0-1,1 0 1,-1 0 0,0-1-1,-1 0 1,8-7 0,8-11 89,-1 0-1,37-52 1,-50 63-105,71-97 104,350-437 10,-375 488-107,3 2 0,2 3 0,2 3 0,123-77 1,-184 126-46,1 0 0,0 1-1,0 0 1,0-1 0,-1 1 0,1-1 0,0 1 0,0 0 0,0 0 0,0 0 0,0-1 0,0 1 0,-1 0 0,1 0 0,0 0 0,0 0 0,0 0 0,0 1 0,0-1 0,0 0 0,0 0-1,0 1 1,-1-1 0,1 0 0,0 1 0,0-1 0,0 1 0,-1-1 0,1 1 0,0-1 0,-1 1 0,1-1 0,0 1 0,-1 0 0,1-1 0,-1 1 0,1 0 0,-1 0 0,1 0-1,-1-1 1,1 1 0,-1 0 0,0 0 0,1 0 0,-1 0 0,0 0 0,0-1 0,0 1 0,0 0 0,0 0 0,0 0 0,0 1 0,1 1-33,1 10-722,1 0-1,-1 0 0,-1 0 0,0 0 1,-2 16-1,1-11-3133</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2:03.561"/>
    </inkml:context>
    <inkml:brush xml:id="br0">
      <inkml:brushProperty name="width" value="0.1" units="cm"/>
      <inkml:brushProperty name="height" value="0.1" units="cm"/>
      <inkml:brushProperty name="color" value="#66CC00"/>
    </inkml:brush>
  </inkml:definitions>
  <inkml:trace contextRef="#ctx0" brushRef="#br0">616 704 8628,'0'0'5717,"-2"-22"-5079,-7-70-107,9 90-494,0 0-1,0 0 1,0 0 0,-1 0 0,1 0 0,-1 0-1,1 0 1,-1 0 0,0 1 0,1-1-1,-1 0 1,0 0 0,0 1 0,0-1 0,-1 0-1,1 1 1,0-1 0,0 1 0,-1 0 0,1-1-1,-1 1 1,0 0 0,1 0 0,-1 0-1,0 0 1,1 0 0,-1 0 0,0 0 0,0 1-1,0-1 1,0 1 0,0-1 0,0 1 0,0 0-1,0 0 1,0 0 0,0 0 0,1 0 0,-5 1-1,-4-1 64,-17-1-31,0 1-1,0 1 1,-1 2-1,1 1 0,1 1 1,-30 9-1,37-8-20,-1 1-1,1 1 1,0 1 0,1 1-1,0 0 1,0 1-1,1 1 1,-24 22-1,36-28-35,0-1 0,0 1-1,0 0 1,1 1 0,0-1 0,0 1-1,-5 13 1,8-18-9,0 0-1,0 0 1,1 1-1,-1-1 1,0 0 0,1 1-1,0-1 1,-1 1-1,1-1 1,0 1-1,0-1 1,1 0-1,-1 1 1,0-1 0,1 1-1,-1-1 1,1 0-1,0 1 1,0-1-1,0 0 1,0 0-1,0 0 1,0 0 0,1 0-1,-1 0 1,1 0-1,0 0 1,2 2-1,2 1 16,1-1 0,0-1 0,0 1 0,0-1 0,0 0-1,1-1 1,-1 0 0,16 3 0,70 3 68,-54-6-42,16 1 13,-19-2-5,1 2 0,43 9-1,-71-11-43,-1 1-1,1 1 0,-1-1 0,0 1 0,0 1 1,0 0-1,0 0 0,-1 0 0,1 1 0,-1 0 0,0 0 1,-1 1-1,1 0 0,9 12 0,-13-14 12,0 1-1,0 0 1,-1 0-1,1 0 0,-1 0 1,0 1-1,-1-1 1,1 0-1,-1 1 0,0 0 1,0-1-1,-1 1 1,0-1-1,0 1 1,0 0-1,0-1 0,-1 1 1,0-1-1,0 1 1,-1-1-1,0 1 0,1-1 1,-2 0-1,1 0 1,-1 0-1,1 0 1,-2 0-1,1 0 0,0-1 1,-8 8-1,-6 1 46,-1-1 0,-1 0 0,0-1 0,-1-1 0,0-1 0,-24 7 0,-131 34 111,166-48-176,-89 24 106,-96 20-1203,244-82-9933</inkml:trace>
  <inkml:trace contextRef="#ctx0" brushRef="#br0" timeOffset="597.3">1279 832 13494,'0'0'3901,"-5"-21"-2952,1 4-799,-1 0-1,0 0 1,-8-16-1,12 32-134,0-1 1,0 0-1,0 1 0,-1-1 1,1 1-1,0-1 0,-1 1 1,0 0-1,1 0 0,-1-1 1,0 1-1,0 0 0,1 0 1,-1 1-1,0-1 0,0 0 1,0 1-1,0-1 0,0 1 1,0 0-1,0-1 0,-4 1 1,0 0-4,-1 1-1,1 0 1,0 0 0,0 0 0,-8 3 0,2 0 13,1 1 0,-1 1 0,1 0 0,0 1 0,1 0 1,0 0-1,-14 13 0,7-4 22,0 2 0,1-1 0,-14 22 1,25-32-48,1 0 0,-1 1 0,2-1 0,-1 1 0,-3 13 0,6-19 0,0 0-1,1 0 0,-1 0 0,1 1 1,-1-1-1,1 0 0,0 1 0,0-1 1,0 0-1,0 0 0,0 1 0,1-1 1,-1 0-1,1 0 0,-1 1 0,1-1 1,0 0-1,0 0 0,0 0 0,0 0 1,0 0-1,0 0 0,1 0 1,-1 0-1,3 2 0,2-1 12,0 0 0,0 0 1,1 0-1,-1-1 0,1 1 0,0-2 0,0 1 0,0-1 1,-1 0-1,1 0 0,10-1 0,11 0 62,44-5 0,-47-1-85,0 0-1,-1-2 1,1 0-1,-1-2 1,-1 0-1,0-2 1,0-1 0,22-16-1,-45 28 11,0 1 0,0 0 1,1-1-1,-1 1 0,0 0 0,0 0 0,1-1 1,-1 1-1,0 0 0,1 0 0,-1-1 0,0 1 1,1 0-1,-1 0 0,0 0 0,1-1 0,-1 1 1,0 0-1,1 0 0,-1 0 0,1 0 0,-1 0 0,0 0 1,1 0-1,-1 0 0,1 0 0,-1 0 0,0 0 1,1 0-1,-1 0 0,1 0 0,-1 0 0,0 1 1,1-1-1,-1 0 0,0 0 0,1 0 0,-1 1 1,0-1-1,1 0 0,-1 0 0,0 1 0,1-1 0,-1 0 1,0 0-1,0 1 0,0-1 0,1 0 0,-1 1 1,0-1-1,0 1 0,0-1 0,1 0 0,-1 1 1,0-1-1,0 0 0,0 1 0,0-1 0,0 1 0,0-1 1,0 0-1,0 1 0,0-1 0,0 1 0,0 0 1,0 2-21,4 5 21,1 1 1,0-1-1,1 0 1,-1 0-1,2-1 1,-1 0-1,1 0 1,0 0-1,0-1 1,1 0-1,0-1 1,0 1-1,0-1 1,0-1-1,1 0 1,0 0-1,14 4 1,3 0 16,0-1-1,0-1 1,1-2 0,0 0-1,30-1 1,-44-3-16,-3 1 2,1-1-1,0 0 1,-1-1 0,12-2-1,-18 2 8,-1 0-1,0 0 0,0 0 0,0-1 1,0 1-1,0-1 0,0 1 1,-1-1-1,1 0 0,0 0 0,-1 0 1,0-1-1,1 1 0,-1-1 1,0 1-1,0-1 0,2-4 1,0-1 10,0 0 1,0 0 0,-1-1-1,-1 1 1,1-1 0,-2 0 0,2-13-1,0-66 146,-4 55-111,14-293 60,1-5 84,-16 372-154,-10 58 1,0 6-25,5 105 85,9-181-102,0 0 0,2 0 0,1-1 0,1 0 0,12 35 0,-2-21-270,1 0 0,3-1 1,1-1-1,49 70 0,-65-105-113,-1 1 1,1-1-1,0 0 1,10 7-1,-13-10 29,-1-1-1,1 0 0,0 0 1,0 0-1,0 0 0,0 0 1,0-1-1,0 1 0,0-1 0,1 1 1,-1-1-1,0 0 0,0 1 1,0-1-1,0 0 0,0-1 0,1 1 1,2-1-1,12-7-5571</inkml:trace>
  <inkml:trace contextRef="#ctx0" brushRef="#br0" timeOffset="939.57">2222 740 10549,'0'0'2902,"14"22"-1810,4 7-632,27 32 0,-42-58-415,1 0 0,0 1 0,-1-1-1,2-1 1,-1 1 0,0-1 0,0 1 0,1-1 0,-1 0 0,1-1-1,0 1 1,0-1 0,-1 0 0,1 0 0,0-1 0,0 1 0,0-1-1,0 0 1,0 0 0,0-1 0,0 1 0,0-1 0,4-2 0,-7 3-28,-1 0 5,1-1-1,0 0 1,-1 1 0,1-1-1,-1 0 1,1 0 0,-1 1-1,1-1 1,-1 0 0,0-1-1,1 1 1,-1 0 0,0 0-1,0-1 1,0 1 0,0 0-1,0-1 1,0 1 0,0-1-1,0 1 1,0-1 0,-1 0-1,1 1 1,-1-1 0,1 0-1,-1 1 1,0-3 0,2-7 66,-1 0 0,0 1 0,-2-15 0,1 11 17,0 10-90,0 0 0,0 0 0,0 0 0,-1 1 0,1-1-1,-1 0 1,0 0 0,0 1 0,-1-1 0,1 0 0,-1 1-1,1-1 1,-1 1 0,-4-6 0,3 7 7,0-1 0,1 1 0,-1 0 0,0 0 0,0 0 0,0 1 0,0-1 0,-1 1 0,1 0 0,0 0 0,-1 0 0,1 0 0,-1 0 0,1 1 0,-1-1 0,1 1 0,-4 0 0,-5 1 34,1 0 0,-1 0 0,1 1 0,0 1 0,0 0 0,0 0 0,0 1 0,1 0 0,-1 1 0,1 0 0,0 1 0,1 0 1,-1 1-1,1 0 0,0 0 0,1 1 0,0 0 0,0 1 0,-7 9 0,5-4 15,0 0 0,0 0 0,2 1 0,0 0 0,0 0 0,2 1 0,0 0 0,0 0 0,2 0 0,0 1 0,1 0 0,-2 23 0,4-29-56,1-1 0,0 1 0,1-1 0,0 1 1,1-1-1,3 12 0,-4-18-16,1 0 0,0 0 0,0 0 0,0-1 0,1 1 0,-1-1 0,1 1 0,0-1 0,0 0 0,0 0 0,0 0 0,1 0 0,-1-1 0,1 1 0,-1-1 0,1 0 0,7 2 0,-1 1-70,1-2 1,-1 0-1,1 0 0,0-1 1,0 0-1,17 0 1,68-4-1394,-85 1 709,1-1 1,0 0 0,0 0 0,-1-1-1,0 0 1,1-1 0,-1-1-1,-1 0 1,1 0 0,16-12 0,36-31-6914</inkml:trace>
  <inkml:trace contextRef="#ctx0" brushRef="#br0" timeOffset="1126.52">2784 887 976,'0'0'14551,"19"159"-12694,-6-101-640,-5 2-913,-3 0 32,-2-5-192,0-2-288,2-5 48,-2-7-961,-1-10-1232,4-16-2273</inkml:trace>
  <inkml:trace contextRef="#ctx0" brushRef="#br0" timeOffset="1620.07">3591 516 16488,'0'0'1368,"6"35"-378,-2-8-807,40 218 754,51 173-702,-91-403-402,-1 0-1,0 0 1,-1 1-1,0 19 1,-9-52-19,0 7 163,-29-59-172,3-2 0,3-1 0,4-2 0,2 0 0,4-2 0,3 0 0,3-1 0,-5-115 0,18-68 112,1 248 103,0 0-1,1 1 1,0-1-1,1 0 1,0 0-1,1 0 1,0 1-1,1-1 1,9-17-1,-12 27-5,1-1 0,-1 1 1,1 0-1,0 0 0,0 1 0,0-1 1,0 0-1,0 0 0,0 1 0,0-1 1,0 1-1,1 0 0,-1 0 0,1 0 1,-1 0-1,1 0 0,-1 0 0,1 1 0,-1-1 1,1 1-1,0 0 0,-1 0 0,1 0 1,0 0-1,-1 0 0,1 0 0,-1 1 1,4 0-1,1 1-17,-1 0 1,1 1-1,-1-1 0,1 1 1,-1 1-1,0-1 1,0 1-1,0 0 0,8 8 1,8 11 6,-1 0 0,-1 2 0,0 0 0,-2 1 0,-2 1 0,0 0 0,-1 2 0,-2 0 0,-1 0 0,-2 1 0,0 0 0,-3 1 0,8 55 0,-13-70 7,-1 0 0,-1-1 0,-1 1 0,-5 31 0,5-41-9,-1 0-1,0-1 0,0 1 0,0 0 0,-1-1 0,0 0 0,0 0 0,0 0 0,-1 0 0,0 0 0,0 0 0,0-1 0,0 0 0,-1 0 0,-6 5 0,-5 1 15,1-2 0,-1 0 0,-1 0 0,1-2 0,-1 0 0,0-1 1,-32 6-1,5-5 46,-86 1 0,128-7-99,1 0-1,-1 0 1,0 0-1,1 0 0,-1 0 1,0-1-1,1 1 1,-1 0-1,0-1 1,1 1-1,-1-1 0,1 0 1,-1 1-1,1-1 1,-1 0-1,1 0 0,-1 0 1,1 0-1,-3-3 1,4 3-92,-1 0 1,1-1 0,0 1 0,-1-1 0,1 1 0,0-1-1,0 0 1,0 1 0,0-1 0,0 1 0,0-1-1,0 1 1,1-1 0,-1 1 0,0-1 0,1 1-1,-1-1 1,1 1 0,0 0 0,-1-1 0,1 1-1,0 0 1,0-1 0,1 0 0,6-7-1508,-1 0 0,1 1 0,12-10 0</inkml:trace>
  <inkml:trace contextRef="#ctx0" brushRef="#br0" timeOffset="2053.19">3944 731 13222,'0'0'5483,"20"16"-5390,-7-6-57,2 1 5,-1 1 0,-1 0-1,0 0 1,-1 1 0,0 1 0,-1 0-1,0 1 1,9 18 0,-7-5-9,-1 1 0,-2 0 1,-1 0-1,-1 1 0,-1 1 0,-2-1 1,-1 1-1,-2 0 0,-1 37 1,-12-84 223,7-12-166,2-1 1,0 0 0,2 0-1,4-38 1,-4 59-69,2-13-19,1 0 0,0 0 0,1 1 0,2-1 0,0 1 0,1 0 0,1 0 0,1 1 0,0 1 0,2-1 0,0 1 0,1 1 0,14-17 0,-24 31-119,1 1-1,-1-1 1,1 1 0,-1 0-1,1-1 1,0 1-1,0 0 1,0 0-1,0 1 1,0-1 0,0 1-1,1 0 1,-1-1-1,0 1 1,1 1-1,-1-1 1,1 0 0,-1 1-1,1 0 1,-1 0-1,1 0 1,-1 0-1,1 0 1,-1 1 0,1 0-1,-1 0 1,1 0-1,-1 0 1,0 0-1,0 0 1,1 1 0,-1 0-1,0-1 1,0 1-1,-1 1 1,1-1-1,0 0 1,2 3 0,5 6-890,-3-4-358,0 1-1,1-1 1,-1-1-1,19 12 1,20 6-4452</inkml:trace>
  <inkml:trace contextRef="#ctx0" brushRef="#br0" timeOffset="3126.06">4762 714 10997,'0'0'7777,"-22"4"-7465,-2 0-171,1 1-1,-25 9 1,44-12-116,0 0 0,0 0 0,0 1 0,1-1 0,-1 1 0,0 0 0,1 0 0,0 1 0,0-1 1,0 0-1,0 1 0,0 0 0,1 0 0,0 0 0,0 0 0,0 0 0,0 0 0,0 0 0,1 1 0,0-1 1,-1 8-1,0-2-7,1 1 0,0-1 1,1 1-1,0-1 0,1 1 1,0-1-1,4 15 1,-3-19-14,0 1 0,1-1 0,0 0 0,0 0 0,0 0 0,1-1-1,0 1 1,0-1 0,0 0 0,1 0 0,-1 0 0,1-1 0,1 0 0,-1 1 0,0-2 0,1 1 0,8 3 0,-7-3 1,-1-1 0,1 0 0,0-1-1,0 1 1,1-1 0,-1-1-1,0 0 1,0 0 0,1 0 0,-1-1-1,1 0 1,-1 0 0,0-1 0,1 1-1,11-4 1,-16 2-3,1 0 0,0 0 0,-1 0 0,1-1 0,-1 1-1,0-1 1,0 0 0,0 0 0,0 0 0,0 0 0,-1 0 0,1-1 0,-1 1 0,0-1 0,0 1 0,0-1 0,-1 0-1,1 0 1,-1 0 0,0 0 0,1-7 0,2-9-17,-2 1 0,0 0 0,-1-24 0,0 9-43,0 17 53,-1 0 0,-1 0 0,0 0 0,-7-30 0,-4 24 45,11 22-47,1 1 0,-1-1 0,1 1 1,0-1-1,-1 1 0,1-1 0,-1 1 1,1 0-1,-1-1 0,1 1 0,-1 0 0,1-1 1,-1 1-1,0 0 0,1 0 0,-1-1 1,1 1-1,-1 0 0,0 0 0,1 0 0,-1 0 1,0 0-1,1 0 0,-1 0 0,1 0 1,-1 0-1,0 0 0,1 0 0,-1 0 1,1 1-1,-1-1 0,0 0 0,1 0 0,-1 1 1,1-1-1,-1 0 0,1 1 0,-2 0 1,2-1-28,-1 1 0,1-1 0,-1 1 0,1-1 0,0 1 1,-1-1-1,1 1 0,0-1 0,-1 1 0,1 0 1,0-1-1,-1 1 0,1-1 0,0 1 0,0 0 0,0-1 1,0 1-1,0 0 0,0-1 0,0 1 0,0 0 0,0-1 1,0 1-1,0 0 0,0-1 0,0 1 0,0-1 1,1 1-1,-1 0 0,0-1 0,0 1 0,1-1 0,-1 1 1,0 0-1,1-1 0,0 1 0,0 1 1,1-1 0,-1 1 0,0-1-1,1 0 1,-1 0 0,1 0 0,-1 0 0,1 0-1,0 0 1,-1 0 0,4 0 0,10 2 14,-1-2-1,1 0 1,0 0 0,15-3 0,-11 2 15,-12-1 2,0-1 0,0 1 0,0-1 0,0 0 0,-1 0 1,1-1-1,0 0 0,-1 0 0,0-1 0,0 0 0,0 0 0,0 0 0,-1-1 0,1 0 0,-1 0 0,0 0 0,-1 0 0,1-1 0,-1 0 0,3-6 0,9-14 39,-2 0 1,-1-1-1,14-40 1,-14 32 10,5-12 68,-1-2 0,14-69 0,-46 185 1022,-22 113-848,28-88-175,4 1 1,12 156-1,-1-204-95,3 0 0,1-1 0,2 0-1,3-1 1,1 0 0,24 44-1,3-5-499,106 148 0,-131-205 135,-12-19 273,-3-8 72,-3-10 58,-1 11-59,-4-31 6,-2 0 0,-1 1 0,-24-58 0,0 1-11,-15-83-268,27 89-40,-36-90 0,52 163 291,0-1 0,-1 1 0,0-1-1,0 1 1,-1 0 0,0 1 0,0 0 0,-10-10 0,11 14 15,0 1-1,0-1 1,0 1-1,0-1 0,-1 1 1,1 1-1,-1-1 1,0 1-1,0 0 0,0 1 1,0-1-1,0 1 1,0 0-1,-11 0 0,13 1 14,0-1-1,0 1 1,0 0-1,0 0 1,0 1-1,0-1 0,0 1 1,0 0-1,0 0 1,0 0-1,-5 3 1,8-2-1,-1-1 0,0 1 0,1 0 0,0-1 0,-1 1 0,1 0 0,0 0 0,0 0 0,0 0 0,0 0 0,0 1 0,0-1 0,1 0 0,-1 0 0,1 0 0,0 1 0,-1-1 0,1 0 0,0 1 0,0-1 0,1 3 0,-1 2-5,1-1 0,0 0 0,0 0 0,1 1 0,-1-1 0,1 0 0,0 0 0,1-1 0,0 1 0,0 0 0,0-1 0,0 0 0,1 1 0,0-1 0,0-1 0,1 1 0,-1-1 0,1 1 0,0-1 0,0-1 0,11 7 0,-5-3 0,0-2 1,1 1-1,0-1 0,0-1 1,0 0-1,1-1 0,-1 0 0,1-1 1,0 0-1,15-1 0,-24-1-2,0 0-1,-1-1 1,1 1-1,-1-1 1,1 0-1,-1 0 0,1 0 1,-1 0-1,0 0 1,1-1-1,-1 0 1,0 0-1,0 0 1,0 0-1,5-5 1,-3 2 4,-1 0 0,1-1 0,-1 1-1,0-1 1,-1 0 0,0 0 0,5-13 0,-2 3 13,-1-1-1,-1 0 0,-1-1 1,0 1-1,0-34 1,-3 50 33,10 12-158,-4-6 110,1 0 0,0 0 1,0 0-1,0-1 0,0 0 0,1-1 0,0 0 0,-1 0 0,1 0 0,0-1 1,1-1-1,9 2 0,17 1 13,55-2 0,-67-2-11,-18 0 4,1 0 0,-1-1 1,0 1-1,0-1 0,0 0 1,0 0-1,-1-1 0,1 1 1,0-1-1,0 0 0,-1-1 1,0 1-1,1-1 0,-1 1 1,0-1-1,0-1 0,0 1 1,-1 0-1,1-1 0,-1 0 1,0 0-1,0 0 0,0 0 1,0-1-1,-1 1 0,1-1 1,-1 1-1,-1-1 0,1 0 1,-1 0-1,2-9 0,5-35 47,-2 1-1,-3-1 1,-3-71-1,-1 53-48,0-240 217,1 295-205,1 6 43,-1 0 0,0 0-1,0 0 1,0 0 0,-1 0 0,0 0 0,0 0 0,-1 0 0,0 0 0,0 0 0,0 1 0,0-1 0,-6-7 0,8 13-54,0 0 0,0 0 0,-1 0 0,1 0 1,0 0-1,0 0 0,-1 0 0,1 0 1,0 0-1,0 0 0,0 0 0,-1 0 1,1 0-1,0 0 0,0 0 0,-1 0 0,1 1 1,0-1-1,0 0 0,0 0 0,-1 0 1,1 0-1,0 0 0,0 1 0,0-1 0,0 0 1,-1 0-1,1 0 0,0 0 0,0 1 1,0-1-1,0 0 0,0 0 0,0 1 1,0-1-1,-1 0 0,1 0 0,0 0 0,0 1 1,0-1-1,0 0 0,0 0 0,0 1 1,0-1-1,0 0 0,0 0 0,0 1 0,0-1 1,1 0-1,-1 0 0,0 1 0,-3 18-42,1 300 409,3-305-362,1 36 70,3 0 0,2 0 1,22 85-1,-5-58-131,54 116 0,-55-137-345,-17-36-6068,-13-48 2255</inkml:trace>
  <inkml:trace contextRef="#ctx0" brushRef="#br0" timeOffset="3322.99">5401 387 13750,'0'0'3506,"163"-41"-3506,-133 26-96,-14 1-1185,-6 2-1296,-10-3-1249,0 1-2336</inkml:trace>
  <inkml:trace contextRef="#ctx0" brushRef="#br0" timeOffset="3464.96">5401 387 8468,'86'-154'480,"-86"146"-480,2 1-544,25-3-4450</inkml:trace>
  <inkml:trace contextRef="#ctx0" brushRef="#br0" timeOffset="3753.78">6556 95 9893,'0'0'7800,"9"-8"-6999,24-21-308,-25 27-359,-7 13-46,-1 72 516,4 1-1,22 125 1,4-73-595,16 82 198,-41-174-1708,2 61 1,-7-103 871</inkml:trace>
  <inkml:trace contextRef="#ctx0" brushRef="#br0" timeOffset="4031.38">6353 466 11461,'0'0'1916,"-23"12"-545,-73 38-234,93-48-1112,0 0 0,0 0 1,0 1-1,0-1 0,0 0 1,0 1-1,0 0 1,1 0-1,-1-1 0,1 2 1,0-1-1,0 0 0,0 0 1,0 1-1,1-1 0,-1 1 1,1-1-1,0 1 1,0 0-1,0-1 0,1 1 1,-1 0-1,1 0 0,0-1 1,0 1-1,0 0 1,0 0-1,2 4 0,-1 10 139,-1-17-152,1 1 0,-1-1 0,1 1 0,-1-1 1,1 1-1,0-1 0,-1 1 0,1-1 0,0 0 0,0 0 0,0 1 1,0-1-1,0 0 0,0 0 0,1 0 0,-1 0 0,0 0 1,0 0-1,1 0 0,-1-1 0,1 1 0,-1 0 0,0-1 1,1 1-1,-1-1 0,1 0 0,0 1 0,-1-1 0,1 0 1,-1 0-1,1 0 0,1 0 0,2 1 19,1-1-1,-1 0 1,0 0-1,0-1 1,0 1-1,0-1 1,0 0 0,0 0-1,8-4 1,-7 1-14,-1 0 0,1 0 0,-1-1 0,0 1 0,-1-1 0,1 0 0,-1-1 0,0 1 0,0-1 0,-1 0 0,0 0 0,0 0 0,0 0 0,3-11 0,-1-1 18,0 0 0,-1 0 0,0 0-1,0-22 1,-3-22-174,-1 61 123,0 1 0,0-1 0,-1 0 0,1 1 0,0-1 0,0 0 0,-1 1 0,1-1 0,0 1 0,-1-1 0,1 1 0,0-1 0,-1 1-1,1-1 1,-1 1 0,1-1 0,-1 1 0,1-1 0,-1 1 0,1 0 0,-1-1 0,0 1 0,1 0 0,-1-1 0,0 1 0,1 0 0,-1 0-1,1 0 1,-1 0 0,0 0 0,1 0 0,-1 0 0,0 0 0,1 0 0,-1 0 0,0 0 0,1 0 0,-1 0 0,0 0 0,-2 1-125,0-1 1,0 1 0,0-1 0,0 1 0,0 0-1,1 0 1,-1 0 0,-4 3 0,4-2-188,0 1 0,0 0 0,1 0 0,-1 1 0,1-1 0,0 0 0,0 1 0,0-1 0,0 1 0,0 0 0,1 0 0,0 0 0,0 0 0,-1 4 0,0 21-5539</inkml:trace>
  <inkml:trace contextRef="#ctx0" brushRef="#br0" timeOffset="4340.18">7045 384 4786,'0'0'9396,"-6"21"-8758,-21 67-78,26-84-524,0 0 0,1 0 0,-1 0 0,1 0 0,0 0 0,0 0 0,0 0-1,1 0 1,-1 0 0,1 0 0,0 0 0,0 0 0,0 0 0,1 0 0,-1 0-1,1-1 1,0 1 0,0-1 0,1 1 0,-1-1 0,1 0 0,-1 0 0,1 0 0,0 0-1,0 0 1,0-1 0,1 1 0,-1-1 0,0 0 0,6 2 0,-2 0 21,1 0-1,0-1 1,-1 0 0,1-1 0,0 0 0,1 0 0,-1 0 0,0-1-1,0-1 1,1 1 0,-1-1 0,16-2 0,-22 1-45,1-1 1,-1 1 0,0 0-1,0 0 1,0-1-1,0 1 1,0-1-1,0 0 1,0 0 0,-1 0-1,1 1 1,-1-1-1,1-1 1,-1 1-1,0 0 1,1 0 0,-1 0-1,0-1 1,-1 1-1,1-1 1,0 1-1,-1-1 1,1 1 0,-1-1-1,0 1 1,0-5-1,1-5-126,-1 0 0,0 0-1,0 0 1,-4-15 0,4 25 43,0 1 1,-1-1 0,0 0 0,1 1-1,-1-1 1,0 0 0,0 1-1,0-1 1,0 1 0,0-1-1,0 1 1,0-1 0,0 1-1,-1 0 1,1 0 0,0 0 0,-1-1-1,1 1 1,-3-1 0,0 0-143,-1 0 1,0 1-1,1-1 1,-1 1-1,0 0 1,0 0 0,-5 0-1,-10 0-1166,-1 1-1,-32 4 1,48-3 1011,-61 11-3834</inkml:trace>
  <inkml:trace contextRef="#ctx0" brushRef="#br0" timeOffset="4681.42">5749 1291 11845,'0'0'3439,"39"1"-2588,7-1-749,238-3 167,-118-8-131,-1-8 0,191-46 0,-333 58 501,-21 4 7,-33 13-1678,-28 21-6232,38-23-1396</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2:16.329"/>
    </inkml:context>
    <inkml:brush xml:id="br0">
      <inkml:brushProperty name="width" value="0.1" units="cm"/>
      <inkml:brushProperty name="height" value="0.1" units="cm"/>
      <inkml:brushProperty name="color" value="#66CC00"/>
    </inkml:brush>
  </inkml:definitions>
  <inkml:trace contextRef="#ctx0" brushRef="#br0">9 186 9508,'0'0'4973,"-2"-2"-4383,0-1-613,-3-4 1126,22 5 210,38 0-542,0-2 0,62-13 0,107-34-418,-77 17-172,185-29 59,-329 63-272,-20 1-334,-23 13-209,16 1-3145</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2:20.454"/>
    </inkml:context>
    <inkml:brush xml:id="br0">
      <inkml:brushProperty name="width" value="0.1" units="cm"/>
      <inkml:brushProperty name="height" value="0.1" units="cm"/>
      <inkml:brushProperty name="color" value="#66CC00"/>
    </inkml:brush>
  </inkml:definitions>
  <inkml:trace contextRef="#ctx0" brushRef="#br0">30 246 5859,'0'0'7806,"-5"2"-6445,-14 6-284,13-5 809,15-2-1301,567-25 1643,-538 19-2208,-12 3-8,0-2 0,30-8 0,-46 5-49,-16 0-56,-17-2-172,-12-2-55,2 2 57,0-2 1,-45-21-1,70 28 242,1 0 0,-1-1 0,1 0 0,0 0 0,0 0 0,0-1 0,1 0 0,0 0 0,0 0 0,1-1 0,0 0 0,0 0 0,0 0 0,1-1 0,-4-8 0,8 16 22,0-1-1,-1 1 0,1-1 0,0 0 0,0 1 0,0-1 0,-1 1 1,1-1-1,0 1 0,0-1 0,0 0 0,0 1 0,0-1 1,0 1-1,0-1 0,0 0 0,0 1 0,0-1 0,0 1 1,0-1-1,1 0 0,-1 1 0,0-1 0,0 1 0,1-1 1,-1 1-1,0-1 0,1 1 0,-1-1 0,0 1 0,1-1 0,-1 1 1,1 0-1,-1-1 0,1 1 0,-1 0 0,1-1 0,0 1 1,24-3 126,-20 3-95,43 4 189,0 1 1,0 3 0,81 23 0,-107-25-178,91 28 209,-99-28-221,-1 0 0,1 0 0,-1 1 0,0 1 0,22 18 0,-32-23-31,0-1 0,0 1-1,-1-1 1,1 1 0,-1 0-1,0 0 1,0 0 0,0 0-1,0 0 1,0 0 0,-1 1-1,1-1 1,-1 1 0,0-1-1,0 1 1,0-1 0,-1 1-1,1 0 1,-1-1 0,0 1-1,0 0 1,0-1 0,-1 1-1,1 0 1,-1-1 0,0 1-1,0-1 1,0 1 0,0-1-1,0 1 1,-3 4 0,-7 2-9,0 0 1,0 0 0,-1-1-1,0-1 1,-1 0 0,0 0-1,-19 7 1,-41 21-1735,-130 43 0,165-69-3389,12-9-4313</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2:23.942"/>
    </inkml:context>
    <inkml:brush xml:id="br0">
      <inkml:brushProperty name="width" value="0.1" units="cm"/>
      <inkml:brushProperty name="height" value="0.1" units="cm"/>
      <inkml:brushProperty name="color" value="#66CC00"/>
    </inkml:brush>
  </inkml:definitions>
  <inkml:trace contextRef="#ctx0" brushRef="#br0">15 87 5475,'0'0'8921,"-15"0"-2894,79-3-5773,0-4 0,95-21 0,-62 9-195,-43 8-47,-29 5 14,-1 1-1,1 2 1,31-1 0,-56 4-7,-31 17-153,29-16-52,0 0 0,0 0-1,1 0 1,-1 1-1,0-1 1,1 0 0,-1 1-1,1-1 1,-1 1-1,1 0 1,0-1 0,0 1-1,0 0 1,0 0-1,0 0 1,0-1 0,0 1-1,1 0 1,-1 0-1,1 0 1,-1 1-1,1 2 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2:17.427"/>
    </inkml:context>
    <inkml:brush xml:id="br0">
      <inkml:brushProperty name="width" value="0.1" units="cm"/>
      <inkml:brushProperty name="height" value="0.1" units="cm"/>
      <inkml:brushProperty name="color" value="#66CC00"/>
    </inkml:brush>
  </inkml:definitions>
  <inkml:trace contextRef="#ctx0" brushRef="#br0">244 788 9861,'0'0'6675,"-2"-6"-5750,-6-12-555,8 18-366,0 0 0,0 0 1,-1 0-1,1 0 1,0-1-1,0 1 1,0 0-1,0 0 0,0 0 1,0 0-1,0 0 1,-1 0-1,1 0 1,0 0-1,0 0 0,0 0 1,0 0-1,0 0 1,0 0-1,0 0 0,-1 0 1,1 0-1,0 0 1,0 0-1,0 0 1,0 0-1,0 0 0,0 0 1,0 1-1,0-1 1,-1 0-1,1 0 1,0 0-1,0 0 0,0 0 1,0 0-1,0 0 1,0 0-1,0 0 1,0 0-1,0 0 0,0 1 1,0-1-1,0 0 1,-1 0-1,1 0 1,0 0-1,0 0 0,0 0 1,0 0-1,0 1 1,0-1-1,0 0 0,0 0 1,0 0-1,0 0 1,0 0-1,0 0 1,0 0-1,0 1 0,1-1 1,-1 0-1,0 0 1,-2 47 477,2-39-416,-2 148 971,8 211-463,14-211-1994,-17-140-3653,-3-121-1832,0 32 1823</inkml:trace>
  <inkml:trace contextRef="#ctx0" brushRef="#br0" timeOffset="418.72">191 798 6547,'0'0'10898,"-10"-6"-10511,-19-11 79,27 16-289,4 4 23,21 14 267,37 21 242,92 45 0,-41-24-398,-90-47-332,183 111 355,-179-105-571,0 1 1,-2 0 0,0 2 0,-2 1 0,34 43-1,-55-65 198,0 0-1,0 0 0,0 1 1,0-1-1,0 0 0,0 0 0,0 0 1,0 0-1,0 0 0,0 1 1,0-1-1,0 0 0,1 0 0,-1 0 1,0 0-1,0 1 0,0-1 1,0 0-1,0 0 0,0 0 0,0 0 1,1 0-1,-1 0 0,0 0 1,0 1-1,0-1 0,0 0 0,0 0 1,1 0-1,-1 0 0,0 0 1,0 0-1,0 0 0,0 0 0,1 0 1,-1 0-1,0 0 0,0 0 1,0 0-1,0 0 0,1 0 0,-1 0 1,0 0-1,0 0 0,0 0 1,0 0-1,1 0 0,-1 0 0,0 0 1,0 0-1,0-1 0,0 1 1,0 0-1,1 0 0,-1 0 0,0 0 1,0 0-1,0 0 0,0-1 1,0 1-1,0 0 0,0 0 0,2-17-992,-7-28-431,-10-7-412,-39-93 0,6 22 1015,-10-83 1098,39 122 6978,23 107-5961,13 37 1,-16-56-1221,157 382 752,-136-337-1109,21 42-1329,-8-37-2451,-11-31-193,0-13-1703</inkml:trace>
  <inkml:trace contextRef="#ctx0" brushRef="#br0" timeOffset="1376.23">1308 1142 12550,'0'0'3046,"6"-21"-1741,6-13-949,17-64 430,-28 93-718,0 0 0,0 1 0,0-1-1,0 0 1,-1 1 0,0-1 0,0 0 0,0 0 0,0 1 0,-1-1-1,-2-6 1,2 9-47,0 0-1,0 0 1,0 0 0,0 0-1,0 0 1,-1 1-1,1-1 1,-1 0 0,1 1-1,-1 0 1,1-1-1,-1 1 1,0 0 0,0 0-1,0 0 1,0 0-1,0 0 1,0 0 0,0 0-1,0 1 1,0-1-1,0 1 1,0-1 0,-1 1-1,-1 0 1,-6-1-1,1 0-1,-1 1 1,0 0-1,0 1 1,1 0 0,-1 0-1,0 1 1,1 0-1,0 1 1,-1 0 0,1 0-1,0 1 1,1 0 0,-1 1-1,1 0 1,-1 0-1,2 1 1,-1 0 0,1 1-1,-1-1 1,2 1 0,-1 0-1,1 1 1,0 0-1,1 0 1,0 0 0,0 1-1,1-1 1,0 1 0,-5 14-1,6-12-8,-1-1-1,2 1 1,0 0 0,0-1-1,0 1 1,2 0-1,-1 0 1,3 21-1,-1-27-5,-1 0 0,1 0 0,1-1 0,-1 1 0,1 0 0,0-1 0,0 1 0,0-1-1,0 1 1,1-1 0,0 0 0,0 0 0,0 0 0,0-1 0,1 1 0,-1-1 0,1 0-1,0 0 1,0 0 0,0 0 0,6 2 0,2 0-2,-1 0 0,2-1 1,-1 0-1,0-2 0,1 1 1,-1-1-1,1-1 0,0 0 0,13-1 1,-19-1-4,1 1 1,-1-1 0,0 0 0,1 0-1,-1-1 1,0 0 0,0-1 0,0 1-1,0-1 1,0-1 0,-1 1 0,1-1-1,-1 0 1,0-1 0,0 1 0,7-9-1,-6 4 0,0-1 0,0 0 0,-1 0 0,0-1 0,-1 1 0,-1-2 0,0 1 0,0 0 0,4-21 0,-4 5 1,-1 0 0,0-43 0,-3 84 3,-1-1 12,1-1 0,1 0 0,0 1 0,5 21 0,-5-30-13,0-1 0,1 1 0,-1-1 0,1 1 0,0-1 0,0 1 0,0-1 0,0 0 0,1 0 0,-1 0 0,1 0 0,0-1 0,0 1 0,0-1 0,0 1 0,0-1 0,0 0 0,1 0 0,-1-1 0,6 3 0,-7-3-1,1 0 0,0-1 0,-1 1 1,1-1-1,0 1 0,-1-1 0,1 0 0,0 0 1,-1 0-1,1 0 0,-1-1 0,1 1 0,0-1 1,-1 0-1,1 1 0,-1-1 0,1 0 1,-1 0-1,1-1 0,-1 1 0,4-4 0,3-2 13,-1 0 0,-1-1 0,1 0 0,6-10 0,3-3-2,1 1 5,0-2-24,2 1 1,26-23-1,-41 40 22,1-1-1,-1 1 0,1 0 1,0 1-1,0 0 0,0 0 1,1 0-1,-1 0 1,1 1-1,0 0 0,-1 1 1,1-1-1,0 1 0,12 0 1,-16 2-4,-1-1-1,1 1 1,-1 0 0,0 0-1,0 0 1,0 1 0,0-1-1,0 0 1,0 1 0,0-1-1,0 1 1,0 0 0,0 0-1,-1 0 1,1 0 0,-1 0-1,0 0 1,1 0 0,-1 0-1,0 0 1,0 1 0,1 2-1,4 12 98,9 35-1,-11-37-62,3 14-7,-1 0 0,-1 0 0,-2 1 0,0 33 0,-3-62 131,0-5 89,-2-50-24,1 25-180,0 0 0,5-46 1,-3 68-68,0 0 0,1 0 1,-1 0-1,1 1 1,1-1-1,-1 0 1,1 1-1,0 0 1,1-1-1,-1 1 1,1 0-1,0 1 1,1-1-1,0 1 1,9-9-1,-12 12 7,1 0-1,-1 1 0,1-1 1,0 1-1,-1-1 0,1 1 1,0 0-1,0 0 0,0 0 1,0 0-1,0 1 0,0-1 1,0 1-1,0 0 1,0 0-1,0 0 0,0 0 1,0 0-1,0 1 0,0-1 1,0 1-1,0 0 0,0 0 1,0 0-1,0 0 0,0 1 1,-1-1-1,1 1 1,-1-1-1,1 1 0,-1 0 1,1 0-1,-1 0 0,4 5 1,7 15 11,0 1 1,-1 1-1,-1 0 1,-2 0-1,0 1 1,7 32-1,-17-66 13,1-1 0,1 1 0,-1 0-1,2-1 1,-1 1 0,1 0 0,1 0 0,0 0-1,0 0 1,0 0 0,6-8 0,3-8-37,2 1-1,28-39 1,-37 56-2,0 0 0,1 1 1,0-1-1,1 1 0,-1 1 0,1-1 0,0 1 1,9-5-1,-14 9 17,0 0 1,0 0 0,0 0-1,0 1 1,1-1-1,-1 1 1,0-1-1,0 1 1,1 0-1,-1-1 1,0 1-1,0 0 1,1 1-1,-1-1 1,0 0-1,0 1 1,1-1-1,-1 1 1,0 0-1,0 0 1,0-1-1,0 1 1,0 1 0,0-1-1,0 0 1,0 0-1,0 1 1,-1-1-1,1 1 1,-1 0-1,1-1 1,-1 1-1,1 0 1,-1 0-1,0 0 1,1 2-1,9 14 26,-1 1-1,-2 0 1,1 1-1,5 23 1,18 88 183,7 23-1883,-28-136-189</inkml:trace>
  <inkml:trace contextRef="#ctx0" brushRef="#br0" timeOffset="1722.92">2664 947 9332,'0'0'9562,"17"15"-9165,56 49-92,-68-60-276,0-1 0,0 0 0,0-1 1,1 1-1,-1-1 0,1 0 1,-1 0-1,1-1 0,0 0 0,-1 0 1,1 0-1,0 0 0,0-1 0,0 0 1,0 0-1,10-3 0,8 2 10,-22 1-35,1 0-1,-1 0 1,0 0 0,0 0 0,0 0 0,0-1-1,0 1 1,0-1 0,0 1 0,0-1 0,0 0-1,0 0 1,0 1 0,0-2 0,0 1 0,0 0-1,-1 0 1,1 0 0,0-1 0,-1 1 0,1-1-1,-1 0 1,0 1 0,1-1 0,-1 0 0,0 0-1,0 1 1,1-4 0,0-2 10,0-1 0,-1 0 0,0 1 0,0-1 0,-1 0 0,0-10 0,0 7 2,-1 7-16,1 1-1,0-1 1,-1 1-1,0-1 1,0 1-1,0 0 1,0-1-1,-1 1 1,1 0-1,-1 0 1,0 0-1,0 0 1,0 0-1,0 0 1,-1 0-1,1 1 1,-1-1-1,1 1 1,-1 0-1,0 0 1,0 0-1,0 0 1,0 0-1,0 0 1,0 1-1,-1 0 1,1 0-1,-5-2 1,3 2 2,0 0 1,0 0 0,0 0 0,0 0-1,-1 1 1,1 0 0,0 0-1,0 0 1,0 1 0,-1 0 0,1 0-1,0 0 1,0 0 0,0 1-1,1 0 1,-1 0 0,0 0 0,1 1-1,-9 5 1,7-2 43,-1 1-1,1 0 1,0 0 0,1 0-1,0 1 1,0 0 0,1 0-1,0 0 1,0 1 0,1-1-1,-4 15 1,3-6 46,0-1 0,2 1 0,0 0-1,1 0 1,1 26 0,0-38-81,1-1 0,0 1-1,1-1 1,-1 1 0,1-1 0,-1 1-1,1-1 1,1 0 0,-1 0 0,0 0-1,1 0 1,0 0 0,0 0 0,0-1-1,1 0 1,-1 1 0,1-1-1,-1 0 1,1-1 0,0 1 0,0-1-1,1 0 1,-1 0 0,0 0 0,8 2-1,5 2 2,1-2-1,0 0 0,0-1 0,0 0 1,24-1-1,-5 0-42,-14 0-55,0-1 1,0-1-1,-1-1 1,1-1-1,30-7 1,-49 8-5,0-1 1,-1 1-1,1-1 1,0 0-1,-1 0 1,0 0-1,1-1 1,-1 1-1,0-1 1,0 0-1,3-3 1,-5 4-78,0 1 0,0 0 0,0-1 0,0 1 1,0-1-1,0 1 0,-1-1 0,1 0 0,0 1 0,-1-1 0,1 0 0,-1 1 0,0-1 1,0 0-1,1 1 0,-1-1 0,0 0 0,-1 0 0,1 1 0,0-1 0,0 0 0,-1 1 1,1-1-1,-1 0 0,1 1 0,-1-1 0,-1-2 0,-1 0-820,0 1 1,0 0-1,-1-1 0,1 1 0,-1 1 1,-5-5-1</inkml:trace>
  <inkml:trace contextRef="#ctx0" brushRef="#br0" timeOffset="2174.31">503 1933 3490,'-2'0'15983,"101"-5"-15071,124-21 0,-98 8-770,974-165 89,-899 146-214,-120 22-5,370-81 80,-445 95-92,19-6-5,0 0 0,0-1-1,32-17 1,-45 16-344,-21 8-512,-22 7-1269,-39 19-4017,31-15 1339</inkml:trace>
  <inkml:trace contextRef="#ctx0" brushRef="#br0" timeOffset="5016.57">52 432 5699,'0'0'6659,"4"-13"-5376,14-40-123,-17 52-1111,0-1 0,-1 1 0,1 0-1,0 0 1,0 0 0,0 0-1,0 0 1,0 1 0,0-1 0,0 0-1,0 0 1,0 1 0,1-1-1,-1 0 1,0 1 0,0-1 0,1 1-1,-1 0 1,0-1 0,1 1-1,-1 0 1,0 0 0,1 0 0,-1 0-1,0 0 1,1 0 0,-1 0-1,0 0 1,1 1 0,-1-1-1,3 1 1,3 1 121,3 0-25,0 0 0,-1 1-1,1 0 1,-1 0 0,1 1-1,-1 1 1,15 9 0,-8-6 7,128 67 826,213 76 0,169 15-373,-25-37-421,449 129 241,-936-253-410,-12-4-22,1 1 0,-1-1 0,1 0 0,-1-1 1,1 1-1,0 0 0,0-1 0,-1 1 0,1-1 1,0 0-1,2 0 0,-5-18-1538,0 11 830,-2 0 0,1 0 0,-1 0-1,0 0 1,0 0 0,-1 0 0,0 0 0,0 1-1,-1 0 1,1-1 0,-7-6 0,-4-8-1857,-19-37-5672</inkml:trace>
  <inkml:trace contextRef="#ctx0" brushRef="#br0" timeOffset="5557.68">2559 105 7908,'0'0'4837,"-4"-17"-4045,-14-51-208,17 67-558,1 0-1,-1 0 1,1 0-1,-1 0 1,0 0-1,1 0 1,-1 0-1,0 0 1,0 0-1,1 0 1,-1 0-1,0 0 1,0 0-1,0 1 1,0-1-1,0 0 1,0 1-1,0-1 1,-1 1-1,1-1 1,0 1-1,0 0 1,0-1-1,-1 1 1,1 0-1,0 0 1,0 0-1,0 0 1,-1 0-1,1 0 1,0 0-1,0 0 1,-1 0-1,1 1 1,-2 0-1,-5 0 164,-5-1 29,0 2-1,0 0 0,0 0 1,0 1-1,1 1 1,-1 0-1,1 0 0,0 1 1,-20 13-1,-9 8 256,-50 40 1,55-38-201,-127 97 434,-255 183 381,-512 235-222,844-496-777,-171 103 127,209-118-160,2 2 0,1 2 0,-42 44 1,72-65-33,2 0 1,0 1 0,-11 19-1,19-28-10,1 1-1,0-1 0,1 1 1,0 0-1,0 0 0,1 0 1,0 0-1,0 0 0,1 0 1,-1 15 485,5-44-409,8 10-615,13 7-4411,-21 4 4534,0-1-1,0 1 1,0 0-1,0-1 0,0 1 1,0-1-1,-1 0 1,4-1-1,23-23-3820,-2-12-2639</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3:00.190"/>
    </inkml:context>
    <inkml:brush xml:id="br0">
      <inkml:brushProperty name="width" value="0.1" units="cm"/>
      <inkml:brushProperty name="height" value="0.1" units="cm"/>
      <inkml:brushProperty name="color" value="#66CC00"/>
    </inkml:brush>
  </inkml:definitions>
  <inkml:trace contextRef="#ctx0" brushRef="#br0">6452 1677 816,'0'0'1921,"-25"-12"-1312,-78-38 12,86 43-238,0 0 0,0 1 1,0 1-1,-1 0 0,1 1 0,-1 1 0,0 1 0,-24 0 1,-4-1 740,3 1 1936,43 10-1889,0 0-920,2-1-1,-1 0 1,1 0-1,0 0 0,0 0 1,1 0-1,0 0 1,0-1-1,1 1 1,8 10-1,5 7 339,29 29 0,-38-44-501,1-1 1,1 0-1,0 0 1,0-1-1,0-1 0,1 0 1,0 0-1,0-1 1,0 0-1,1-1 1,-1 0-1,1-1 1,22 3-1,5-2 63,1-1 0,75-7 0,-79 1-135,1-2 1,-2-2-1,1-1 0,62-24 0,-21 1 48,72-43-1,-113 55-50,0-2 0,-2-1 0,-1-2 0,50-45 0,-69 55-9,0-1-1,-1 0 1,-1-1 0,-1 0-1,0-1 1,-1 0 0,-1 0 0,0-1-1,-2-1 1,0 1 0,8-35 0,-7 1 31,-3-2 0,-2-93 0,-3 108-23,0 15-12,-2 1 0,0 0 1,-1-1-1,-1 1 0,-2 0 0,0 1 1,-1 0-1,-2 0 0,0 0 0,-17-29 1,4 13-7,-1 2 1,-2 0 0,-1 2 0,-58-58 0,68 77 3,-1 0 1,0 1 0,-2 1 0,1 1 0,-1 0 0,-1 1-1,0 2 1,0 0 0,-1 1 0,0 0 0,-30-5 0,17 9-2,0 1 0,0 1 0,-1 2 1,1 1-1,0 2 0,0 1 1,0 2-1,0 1 0,1 2 0,0 1 1,-52 24-1,20-2 0,2 3 1,1 2-1,1 4 1,-82 71-1,94-69 23,1 2-1,3 1 1,1 3-1,3 2 0,2 1 1,-63 111-1,90-135 7,1 0 1,1 1-1,2 0 0,0 0 0,2 1 0,2 0 0,0 0 0,2 1 1,4 59-1,0-75-17,0 0 0,1 0 0,1-1 0,0 1 0,1-1 0,1 0 0,0 0 0,1-1 0,0 1 0,1-2 1,1 1-1,0-1 0,0 0 0,21 19 0,-7-10 10,0-1 1,1-1-1,1-1 1,1-1-1,0-1 0,41 17 1,-33-20-4,1-1 1,1-1-1,0-2 0,1-2 1,50 4-1,188-6 118,-236-6-108,0-1 0,-1-2 0,0-2 0,0-2 0,0-1 0,62-24 0,-85 27-18,0-1-1,0 0 1,-1-1 0,0-1 0,-1-1-1,0 1 1,0-2 0,-1 0-1,0-1 1,-1 0 0,-1 0-1,0-1 1,0 0 0,-1-1-1,-1 0 1,0-1 0,-1 0-1,7-24 1,-3 1-9,-3-1 1,-1 0-1,1-47 0,-4-122-18,-4 157 9,-1 24 10,-1 0-1,-2 0 1,0 0-1,-2 1 1,-1 0-1,-1 0 1,-1 0-1,-14-26 0,8 23-12,0 1 0,-2 1-1,-1 1 1,-2 0-1,0 1 1,-36-34-1,39 45 10,0 0-1,-1 1 1,-1 1-1,0 1 0,-1 1 1,0 0-1,-1 1 1,1 2-1,-2 0 1,1 1-1,-27-4 0,-23 1-6,0 3 0,-80 4 0,135 2 9,-15-1-3,0 2 0,0 2-1,0 0 1,0 2 0,0 1 0,1 2 0,0 1 0,0 1 0,1 2 0,-43 23 0,33-12 10,1 3 1,1 0 0,1 3 0,1 1 0,-37 41-1,49-45-4,1 1-1,1 1 0,2 1 1,0 1-1,2 0 0,2 1 1,-18 49-1,28-61 1,0 0 0,1 0 1,1 1-1,1-1 0,1 1 0,0 0 0,2-1 1,0 1-1,1 0 0,1-1 0,1 0 0,0 1 1,2-1-1,0-1 0,1 1 0,1-1 0,1-1 1,0 1-1,21 27 0,-11-20 6,1 0-1,1-1 0,1-1 1,1-1-1,1-1 1,48 32-1,-37-32-8,0-2-1,1-1 0,0-2 1,71 21-1,-30-19 0,0-4 1,0-3-1,1-3 0,0-4 1,86-6-1,-116-1 31,0-2 1,0-2-1,0-3 0,-1-1 1,79-30-1,-89 26-8,-2-2 0,1-1-1,-2-1 1,-1-2 0,-1-1 0,0-2-1,44-44 1,-62 53-18,0-1 0,-1-1 0,-1 0 0,-1 0 0,0-1 0,-1-1 0,-1 1 0,-1-2 0,8-27 0,-6 10-3,-3-1 1,-1 0-1,-2 0 0,-1-47 0,-2 53-26,-4-124-3,1 134 33,-1 1 0,0 1 0,-2-1-1,-1 0 1,-11-27 0,4 19-13,-1 1 1,-2 0-1,0 1 0,-2 0 0,-1 2 1,-1 0-1,-32-29 0,35 38 2,-2 1 0,1 0 0,-2 2-1,0 0 1,-1 1 0,0 1 0,0 1 0,-1 1-1,-1 1 1,-35-8 0,2 8-25,1 2-1,-1 3 1,-91 6 0,97 1 29,0 2 1,0 2 0,1 2 0,-71 26-1,37-6 37,-134 72-1,177-81-41,1 2 0,1 1 1,2 2-1,-58 52 0,81-65 15,1 0-1,0 1 1,1 1 0,0 0-1,1 0 1,1 1-1,0 0 1,2 0-1,0 1 1,0 0-1,2 0 1,0 1 0,1 0-1,-3 25 1,5-17-8,1-1 1,4 51 0,-1-63-1,1-1 1,-1 1-1,2 0 1,0-1-1,1 0 1,0 0-1,11 19 1,3-3-5,1 0 0,1-2 0,1-1-1,1 0 1,2-2 0,27 21 0,12 4 26,99 55 0,-115-76-17,1-2 0,2-2 1,0-3-1,1-2 0,1-2 0,0-3 0,1-2 0,1-2 0,-1-2 1,66-2-1,-44-3 51,1-4 0,0-3-1,-1-4 1,88-21 0,-118 18-20,0-1-1,82-38 0,-116 46-28,0-2 0,-1 1-1,1-2 1,-1 1 0,-1-1 0,0-1-1,0 0 1,0-1 0,-1 1 0,-1-2 0,1 1-1,-2-1 1,0-1 0,0 1 0,6-16-1,-5 3-5,-1 0-1,-2 0 1,0-1 0,2-50-1,-8-104-12,-1 127 11,1 25 1,-2 0 1,-1 0-1,-1 0 0,-2 0 0,0 1 0,-2 0 1,-1 0-1,0 1 0,-2 0 0,-1 1 0,-1 1 0,-2 0 1,0 1-1,-1 0 0,-1 1 0,0 2 0,-2-1 1,-1 2-1,0 1 0,-1 1 0,-37-22 0,26 21-2,-1 1 0,-1 2 0,0 1 0,0 2 0,-1 1 0,-1 2 0,-67-6 0,36 10-10,0 3 0,0 2 0,-95 16 0,87-5 25,1 4 0,-135 47 1,164-45-25,0 1 0,2 3 1,0 2-1,2 1 0,-59 47 1,86-60 14,1 0 1,0 1-1,0 1 1,1 0-1,1 1 1,1 0-1,0 1 1,1 0-1,0 1 1,1 0-1,1 0 1,1 1 0,1 0-1,0 0 1,2 1-1,0 0 1,0 0-1,2 0 1,0 23-1,1-25-3,0 0 0,2 0 0,0 1 0,1-1 0,1-1 0,0 1-1,1 0 1,1-1 0,0 0 0,2 0 0,8 17 0,11 10 4,2-2 1,2-1-1,2-1 0,1-1 1,2-2-1,1-2 0,2-1 1,2-2-1,0-1 0,2-2 1,1-3-1,1-1 0,1-2 1,2-2-1,-1-2 0,2-2 1,0-2-1,1-3 0,56 7 1,-15-12 73,140-7 0,-200-2-71,0-1 0,0-1-1,0-1 1,-1-2-1,0 0 1,-1-3 0,0 0-1,-1-2 1,49-29-1,-56 28 0,-1 0-1,0-1 0,-1-1 1,0-1-1,-1 0 0,-1-2 1,-1 0-1,-1 0 0,0-1 0,-2-1 1,0 0-1,14-39 0,-11 14-45,-2 0 0,-2-1 0,8-81 0,-9-145-144,-10 260 176,0 1 0,-1-1 0,0 0 0,-1 1 0,-1-1 0,0 1 0,0-1 0,-2 1 0,1 0 1,-1 1-1,-1-1 0,0 1 0,-1 0 0,0 0 0,0 1 0,-1 0 0,-1 0 0,0 1 0,-17-15 0,0 4-1,-1 2 1,0 0-1,-2 1 0,0 2 1,0 1-1,-42-13 0,5 6-5,-1 3 1,-68-8-1,55 17 6,-141 2 0,188 7 11,-22 2-3,-1 2 0,1 3 0,-97 25-1,-154 71 60,272-91-52,1 2-1,1 2 0,0 0 0,-45 33 0,66-40-3,1-1 0,0 2 0,1-1 0,0 1 0,0 1 0,1-1 0,0 2 0,1-1 1,0 1-1,1 0 0,0 0 0,1 1 0,1-1 0,0 1 0,-3 17 0,2-1-1,1 0-1,1 1 0,2-1 1,1 1-1,1-1 1,2 1-1,1-1 1,1 0-1,2 0 1,0 0-1,21 46 0,-6-26 5,3-1-1,1-2 0,3 0 0,2-2 0,1-1 1,44 43-1,-50-61 0,0-1 0,1-1 0,2-1 0,0-2 0,2-1 1,0-1-1,0-2 0,2-1 0,0-1 0,42 10 0,-34-14 15,0-2 0,73 4-1,86-10 38,-145-6-21,0-2 0,0-3 0,0-2 0,-1-2 0,-1-2 0,0-3 0,-2-3 0,91-48 0,-121 58-35,-1-1 0,-1-1 0,1-1 0,-2-1 0,0 0 0,-1-1 0,-1-1 0,0-1 0,-1 0 0,-1-1 0,-1 0 0,-1-1 0,0-1 0,-2 0 0,0 0 0,9-30 0,-5-1-20,-2-1-1,11-98 1,-13-110-42,-10 246 63,-1-1-1,-1 1 0,0 0 1,-1 0-1,-1 0 0,0 1 0,-1-1 1,-1 1-1,-11-22 0,6 17 1,-1 1-1,-1 1 1,0-1-1,-2 2 0,0 0 1,-20-16-1,4 7-3,-1 2-1,-1 2 0,-1 0 0,-1 3 1,-1 1-1,0 1 0,-42-12 0,40 18-7,-1 1 0,0 2 0,-54-3-1,-120 8 47,160 5-82,0 3 1,-71 16 0,-101 39 174,190-51-137,1 1 1,0 2-1,1 2 1,1 0-1,0 3 1,-35 24-1,55-33 5,1 0 0,0 1-1,0 0 1,1 0 0,1 1 0,0 1-1,0 0 1,1 0 0,1 0-1,0 1 1,1 0 0,0 0-1,1 1 1,0 0 0,1 0-1,1 0 1,0 0 0,-1 19 0,0 24 11,3 0 0,3-1 0,2 1 0,13 63 0,-10-86-5,2-1 0,1 0 1,1 0-1,2-1 0,2-1 1,0-1-1,2 0 0,24 31 1,-24-38-3,1-2 0,1 0 1,1-1-1,1-1 0,1-1 0,0-1 1,1-1-1,1-1 0,1-1 1,0-1-1,0-1 0,1-1 1,1-1-1,0-2 0,0-1 1,37 5-1,30 0 22,1-5 0,105-5-1,-126-2-19,-72 0-23,0 0 0,0 0 1,0 0-1,-1-1 0,1 1 1,0 0-1,0-1 1,-1 1-1,1-1 0,0 0 1,-1 1-1,1-1 0,-1 0 1,3-1-1,-4 1-80,1 0 0,-1 1 0,1-1 0,-1 0 0,0 0 0,1 1 0,-1-1 0,0 0-1,0 0 1,1 0 0,-1 1 0,0-1 0,0 0 0,0 0 0,0 0 0,0 0 0,0 1 0,0-1 0,0 0-1,-1 0 1,1 0 0,0 1 0,0-1 0,-1 0 0,1 0 0,0 1 0,-1-1 0,1 0 0,-1 1 0,1-1 0,-1 0-1,1 1 1,-1-1 0,0 1 0,0-2 0,-28-22-5032</inkml:trace>
  <inkml:trace contextRef="#ctx0" brushRef="#br0" timeOffset="1108.46">1279 1853 7187,'0'0'2492,"13"-23"-1161,44-74 73,-53 89-1030,1 0 0,-1-1 1,5-17-1,-9 24-287,1 1 0,-1-1 0,0 1 0,0-1 0,0 0 0,0 1 0,0-1 0,0 1 0,0-1 1,0 1-1,-1-1 0,1 1 0,-1-1 0,1 1 0,-1-1 0,0-1 0,-1 2-56,1 0 0,0 0 0,-1 0 1,1 0-1,-1 0 0,1 1 0,-1-1 0,1 0 0,-1 1 0,1-1 0,-1 1 0,0 0 1,1-1-1,-1 1 0,0 0 0,1 0 0,-1 0 0,0 0 0,1 0 0,-1 1 1,-2 0-1,-6-1 31,-9-1-20,0 1 1,0 1-1,0 1 1,0 0-1,0 2 0,1 0 1,-1 1-1,-18 8 1,-7 6 122,-51 30 0,76-38-74,2 1 1,-1 0 0,2 1 0,0 1-1,-19 21 1,32-32-73,0 1 1,0 0-1,0 0 1,1 0 0,-1 0-1,1 0 1,0 1-1,0-1 1,1 1-1,-1-1 1,1 1-1,0 0 1,0-1-1,0 1 1,1 9-1,0-12-12,0 0 0,1 1 1,-1-1-1,1 0 0,0 1 0,-1-1 0,1 0 0,0 0 0,1 0 1,-1 0-1,0 0 0,0 0 0,1 0 0,-1 0 0,1 0 0,0-1 1,-1 1-1,1 0 0,0-1 0,0 0 0,0 1 0,0-1 0,0 0 1,5 2-1,5 2 38,1-1 1,0 0 0,17 3 0,-21-5 0,165 21 106,-128-19-80,0 1 0,87 23 0,-124-25-66,-1 0-1,1 0 1,-1 1-1,0 0 0,0 0 1,-1 1-1,1 0 0,-1 0 1,0 1-1,-1 0 1,7 7-1,-10-9 0,0 0 0,0 0 0,-1 0 0,0 0 0,0 1 0,0-1 0,0 1 0,0-1 0,-1 1 0,0 0 0,0 0 0,-1-1 0,1 1-1,-1 0 1,0 0 0,0 0 0,0-1 0,-1 1 0,0 0 0,0 0 0,0-1 0,-3 7 0,1-3 11,-1-1-1,1 0 1,-1 0-1,-1-1 1,1 1 0,-1-1-1,-1 0 1,1 0-1,-1-1 1,0 1-1,-7 4 1,-12 8 20,-43 22 0,37-24-17,0 0-1,-2-2 1,0-2 0,0-1-1,-1-1 1,0-2 0,-1-2-1,1-1 1,-46 1 0,79-6-40,-1 0 0,1 0 0,-1-1 0,1 1 0,-1 0 0,1-1 0,0 1 0,-1-1 0,1 0 0,-1 1 0,1-1 0,0 0 0,0 0 0,-1 0 0,1 0 0,0 0 0,0 0 0,0 0 0,0 0 0,0 0 0,0-1 0,1 1 0,-1 0 0,0-1 0,0 1 0,1 0 0,-1-1 0,1 1 0,0-1 0,-1 1 0,1-1 1,0 1-1,0-1 0,0-1 0,-1-4-410,1 0 0,0 0 0,0 0 0,1 0 1,0 1-1,0-1 0,3-6 0,-2 6-213,1 0 0,0 1-1,0-1 1,1 1 0,6-8-1,30-34-5107</inkml:trace>
  <inkml:trace contextRef="#ctx0" brushRef="#br0" timeOffset="1648.66">1712 1453 9652,'0'0'2492,"0"-20"-750,0-48-472,0 27 2054,4 77-2967,1 0 0,2-1 0,1 0 0,17 43 0,-12-37-250,1 10 25,3-2 0,2 0 0,33 62 0,-44-98-199,0 0-1,0 0 1,1 0-1,1-1 1,0-1-1,1 0 1,0 0-1,1-1 0,0 0 1,0-1-1,1-1 1,0 0-1,1 0 1,0-1-1,27 9 1,-35-14-4,-1-1 0,1 1 0,0-1 0,0 0 0,-1-1 0,1 1 0,0-1 0,0 0 0,-1-1 0,8-1 0,-10 2 60,-1-1 1,1 0-1,-1-1 0,0 1 0,1 0 1,-1-1-1,0 1 0,0-1 1,0 0-1,0 0 0,0 0 0,0 0 1,-1 0-1,1 0 0,-1 0 1,1 0-1,-1-1 0,0 1 0,0-1 1,0 1-1,0-1 0,0 1 1,0-5-1,6-29 10,-2-1 1,-2 1-1,-2-1 0,-3-50 1,0 10 577,1 122 324,1 39-437,0-77-436,1 1 0,1 0 0,0 0 1,0-1-1,0 1 0,1-1 0,0 1 1,6 9-1,3 2 18,1-2 0,0 1 1,1-2-1,1 0 0,1-1 1,24 19-1,-31-27-251,2 1 1,-1-2-1,1 1 1,0-2-1,0 1 1,0-1-1,1-1 1,0 0-1,0-1 1,0 0 0,0-1-1,20 1 1,-32-3 155,0 0 1,0 0 0,0 0 0,1 0 0,-1 0 0,0 0 0,0 0 0,0 0 0,0 0 0,0 0 0,1 0 0,-1 0 0,0 0-1,0 0 1,0 0 0,0 0 0,0 0 0,1 0 0,-1-1 0,0 1 0,0 0 0,0 0 0,0 0 0,0 0 0,0 0 0,0 0-1,0-1 1,0 1 0,1 0 0,-1 0 0,0 0 0,0 0 0,0 0 0,0-1 0,0 1 0,0 0 0,0 0 0,0 0 0,0 0-1,0-1 1,0 1 0,0 0 0,0 0 0,0 0 0,0 0 0,-1 0 0,1-1 0,-2-28-3559,-11-16-1403</inkml:trace>
  <inkml:trace contextRef="#ctx0" brushRef="#br0" timeOffset="1808.9">2180 1490 10165,'0'0'3441,"80"0"-5954,-43 16-2465</inkml:trace>
  <inkml:trace contextRef="#ctx0" brushRef="#br0" timeOffset="2723.28">2789 1689 12534,'0'0'3516,"-4"-16"-3033,1 3-406,0 1 1,-2-1-1,-5-13 0,9 25-67,1 0-1,-1 0 0,1 0 1,-1 0-1,0 1 0,1-1 0,-1 0 1,0 0-1,0 0 0,0 1 0,1-1 1,-1 0-1,0 1 0,0-1 1,0 1-1,0-1 0,0 1 0,0 0 1,0-1-1,0 1 0,0 0 1,0 0-1,-1 0 0,1-1 0,0 1 1,0 0-1,0 0 0,0 1 0,0-1 1,0 0-1,0 0 0,0 0 1,0 1-1,0-1 0,-2 1 0,-1 1 16,0 1 0,0-1 0,0 1 0,0 0-1,-5 6 1,4-4 35,0 0-1,0 0 0,1 0 1,0 1-1,0 0 1,1 0-1,-1 0 0,1 0 1,0 1-1,-3 11 1,3-4 50,1 1 1,0-1-1,0 0 1,2 18-1,0-26-99,0 0 0,1 0 0,-1-1 0,2 1 0,-1 0 0,0 0 0,1 0 0,0-1 0,1 1 0,-1-1 0,1 0 0,0 0-1,0 0 1,5 5 0,-2-3 12,0-1 0,1 1 0,0-2 0,0 1-1,0-1 1,1 0 0,-1 0 0,14 5 0,0-2 12,0-1 1,1-1 0,0 0-1,0-2 1,0-1-1,40 2 1,-43-5-54,-10 1-23,-1 0 0,1-1 0,-1 0 0,1 0 0,-1-1 0,1 0-1,-1-1 1,0 0 0,0 0 0,1 0 0,-1-1 0,13-8 0,-13 6-48,-1 0-1,0-1 1,0-1 0,0 1-1,-1-1 1,0 0 0,0 0-1,-1 0 1,0-1 0,0 0 0,-1 0-1,0-1 1,0 1 0,-1-1-1,2-9 1,0-9 225,-1 1 0,-1-1-1,-1-51 1,-2 80-116,0 1 1,0 0-1,1-1 0,0 1 0,-1-1 0,1 1 1,0-1-1,0 1 0,1-1 0,-1 0 1,0 1-1,1-1 0,0 0 0,-1 0 0,1 0 1,0 0-1,0 0 0,0-1 0,0 1 1,0-1-1,0 1 0,1-1 0,-1 0 0,0 1 1,1-1-1,-1 0 0,1-1 0,3 2 1,6 1 36,-1 0 0,1-1 0,0-1 0,23 1 1,-23-2 23,1 0 1,-1-1 0,1 0 0,-1-1 0,22-6-1,-30 7-73,0-1 0,0 0 0,-1 0 0,1 0 0,-1 0 0,1 0 0,-1-1 0,0 1 0,0-1 0,0 0 0,0 0 0,-1 0 0,1 0 0,-1-1 0,0 1 0,0-1 0,0 1 0,0-1 0,-1 0 0,1 1 0,-1-1 0,1-5 0,0 0 22,-1-1 0,0 1 0,-1-1 0,0 1 0,-1-1 0,0 0 0,0 1-1,-1 0 1,0-1 0,-1 1 0,0 0 0,0 0 0,-1 0 0,-7-11-1,9 15-24,0 1 1,0 0-1,-1 0 0,0 1 0,0-1 0,0 0 0,0 1 0,0 0 0,-1 0 0,0 0 0,1 0 1,-1 1-1,0-1 0,-1 1 0,1 0 0,0 0 0,0 0 0,-1 1 0,1-1 0,-1 1 0,1 0 1,-1 1-1,0-1 0,1 1 0,-1 0 0,0 0 0,1 0 0,-1 1 0,0 0 0,1 0 0,-7 1 0,8 0 9,0 0-1,0-1 0,0 1 0,0 0 1,0 1-1,1-1 0,-1 0 0,1 1 1,-1 0-1,1-1 0,0 1 0,0 0 1,0 0-1,0 0 0,1 0 0,-1 0 1,1 1-1,0-1 0,0 0 0,0 1 1,0-1-1,0 7 0,-1 8 29,0-1 0,1 0 0,3 23 0,-2-34-27,1 0 0,0 0 1,0 0-1,0-1 0,1 1 1,0 0-1,0 0 1,0-1-1,1 0 0,0 1 1,0-1-1,1 0 0,3 5 1,0-3-9,0 0 0,-1-1-1,2 0 1,-1 0 0,1-1 0,0 0 0,15 7 0,-2-3-5,0-2 0,0 0 0,1-2 1,-1 0-1,1-1 0,35 1 0,-51-5-1,18 2 7,0-1 1,-1-1-1,1-1 1,43-9-1,-61 9-12,-1 0 0,0-1-1,0 1 1,0-1 0,0 0-1,-1-1 1,1 1 0,-1-1 0,1 0-1,-1 0 1,0-1 0,0 1-1,0-1 1,0 0 0,-1 0-1,0 0 1,0 0 0,0-1-1,0 1 1,0-1 0,-1 0 0,0 0-1,0 0 1,-1 0 0,1 0-1,-1 0 1,1-10 0,0-1-2,-2-1 0,0 1 1,0 0-1,-2 0 0,-5-28 0,-29-72-38,26 90 34,2 0-1,0 0 1,2 0-1,1-1 1,-4-47-1,9 73 16,1-1-1,-1 1 0,0 0 1,1 0-1,-1 0 0,0 0 1,1 0-1,-1 0 0,1 0 1,0 0-1,-1 0 0,1 0 1,0 0-1,0 0 0,-1 0 1,1 0-1,0 1 0,0-1 0,0 0 1,0 1-1,0-1 0,0 1 1,0-1-1,0 1 0,0-1 1,1 1-1,-1 0 0,0-1 1,0 1-1,0 0 0,0 0 1,2 0-1,47-2 7,-36 3 17,1 0-28,0 0-1,-1 1 1,1 1 0,-1 0 0,0 1 0,0 0 0,0 1-1,22 12 1,7 7 116,49 36-1,-65-41-70,-1 1 0,0 1-1,28 30 1,-46-42-36,-1-1 1,0 1-1,0 0 0,-1 0 1,0 1-1,-1 0 0,0 0 1,0 0-1,-1 0 0,0 1 1,-1 0-1,-1 0 0,3 16 1,-4-19-11,-1 0 0,0-1 1,0 1-1,0 0 0,-4 15 1,3-21 0,0 0 1,1 0 0,-1 0 0,0 0 0,-1 0-1,1 0 1,0 0 0,0 0 0,-1-1-1,1 1 1,-1-1 0,0 1 0,1-1-1,-1 1 1,0-1 0,0 0 0,0 0 0,0 0-1,0 0 1,0 0 0,0-1 0,0 1-1,0 0 1,0-1 0,-3 1 0,2-1 12,0 1 0,0 0 1,0-1-1,0 0 1,0 0-1,0 0 0,0 0 1,0 0-1,0 0 0,0-1 1,1 0-1,-1 1 1,0-1-1,0 0 0,0 0 1,-4-3-1,5 2-2,0 0 0,0 0 0,0-1 1,0 1-1,1-1 0,-1 1 0,0-1 0,1 0 0,0 1 0,0-1 0,0 0 0,0 0 0,0 0 1,1 0-1,-1 0 0,0-4 0,-3-27-4,2 0 0,1 0 0,1 1 0,2-1 0,1 0-1,2 1 1,1-1 0,2 1 0,12-33 0,-15 53-34,0-1 1,2 1-1,-1 1 0,1-1 0,1 1 1,12-14-1,-17 22 2,0 1-1,1-1 1,-1 1 0,1 0 0,0 0 0,0 0-1,0 1 1,0-1 0,1 1 0,-1 0 0,1 0-1,-1 1 1,1-1 0,0 1 0,0 0 0,-1 0 0,1 1-1,0-1 1,0 1 0,0 0 0,9 2 0,-12-2-51,0 0 1,1 1-1,-1-1 1,0 1-1,0 0 1,0 0-1,0-1 1,0 1-1,-1 1 1,1-1-1,0 0 1,0 0-1,-1 1 1,1-1-1,0 1 1,-1-1-1,0 1 1,1 0-1,-1-1 1,0 1-1,0 0 1,0 0-1,0 0 1,1 3-1,0 3-528,0-1-1,-1 1 1,0-1-1,0 1 1,-1 12-1,0 28-4269</inkml:trace>
  <inkml:trace contextRef="#ctx0" brushRef="#br0" timeOffset="3197.26">1434 3104 10229,'0'0'8214,"26"-22"-7990,3-3-103,1 2-1,0 2 1,1 1-1,2 1 0,0 1 1,39-14-1,1439-463 1067,-1423 470-1177,277-87-148,-346 105 244,-2 1-751,-31 25-190,-8 2 57,0-1 0,-1-1 0,-34 21 0,-87 45-4908,40-29 411</inkml:trace>
  <inkml:trace contextRef="#ctx0" brushRef="#br0" timeOffset="3568.53">1605 3284 10389,'-23'5'328,"-132"29"2337,217-40 545,-17-8-2622,0-2 1,81-40 0,-62 26-376,279-131 977,507-220-37,-706 324-1131,212-90 65,-254 99-19,132-83 0,-221 123-57,-6 4-3,0 0-1,-1 0 1,0 0-1,0-1 0,0 0 1,0 0-1,-1-1 1,0 0-1,9-12 0,-15 18-196,1 0 0,-1-1-1,0 1 1,1-1-1,-1 1 1,0 0-1,1 0 1,-1-1 0,0 1-1,0 0 1,1 0-1,-1 0 1,0 0 0,0 0-1,1 0 1,-1 0-1,0 0 1,0 0-1,1 0 1,-1 1 0,0-1-1,0 0 1,-30 6-2989,-14-3-1040</inkml:trace>
  <inkml:trace contextRef="#ctx0" brushRef="#br0" timeOffset="4209.2">78 1646 8228,'0'0'3764,"8"13"-3430,83 179 1672,-25-48-661,42 80-9,296 553 342,-364-711-1645,9 12-195,43 93 0,-86-160-1082,-3-16-268,-4-24-774,1 22 2161,-1-2-548,0 0 1,0 0 0,-1 0-1,-4-15 1,-4 2-1798,-17-32-1</inkml:trace>
  <inkml:trace contextRef="#ctx0" brushRef="#br0" timeOffset="5796.72">57 1834 9780,'0'0'1358,"-13"-22"-362,4 7-828,1-1 0,0 0 0,-10-29 0,18 43-149,0-1 1,-1 1 0,1 0-1,0-1 1,1 1-1,-1 0 1,0 0 0,1 0-1,-1-1 1,1 1-1,-1 0 1,1 0 0,0 0-1,0 0 1,0 0 0,0 0-1,1 0 1,-1 0-1,0 0 1,1 1 0,-1-1-1,4-2 1,2-2 66,2-1 1,-1 2 0,16-9 0,-8 4 17,698-379 2583,36 69-2144,173-9-362,-146 55-175,-574 196-34,448-144 403,-631 217-297,1 1 0,0 1 0,39-1 0,-59 4-73,0 1-1,0-1 1,-1 0 0,1 1-1,0-1 1,0 1 0,-1-1-1,1 1 1,-1-1-1,1 1 1,0-1 0,-1 1-1,1-1 1,-1 1 0,1 0-1,-1-1 1,0 1 0,1 0-1,-1 0 1,1-1-1,-1 1 1,0 0 0,0 0-1,0-1 1,1 1 0,-1 0-1,0 0 1,0 0-1,0-1 1,0 2 0,0 34-34,0-28 42,0 70-7,2 121 326,1-162-272,2 0 0,1 0 1,14 49-1,3-21 81,54 113 0,51 54 67,-69-129-124,88 207 1,-145-303-84,35 93 92,33 145 0,-67-226-99,-1 0 0,0 34 1,-2-47 6,-1-3 1,1 1 1,-1-1 0,0 1-1,0 0 1,0-1-1,-1 0 1,1 1 0,-1-1-1,0 0 1,0 0-1,0 0 1,0 0 0,-1 0-1,1 0 1,-1 0-1,1-1 1,-1 0 0,-4 3-1,-8 7 15,-2-1 0,-20 10 0,27-16-16,-219 101-235,82-43 71,-1536 740-1318,1013-480 1385,467-213 137,79-41-10,123-68-15,0 0 1,-1 0-1,1-1 0,0 1 1,-1-1-1,1 1 0,-1-1 1,1 0-1,0 1 0,-1-1 1,1 0-1,-1 0 0,1 0 1,-1 0-1,1 0 0,-1 0 0,1-1 1,-1 1-1,1 0 0,0-1 1,-3 0-1,-22-22 371,23 19-373,0 0-1,-1 0 1,1 1-1,-1 0 1,0 0-1,-8-5 0,-13-5-27,0 1 0,0 2 0,-1 0-1,0 2 1,-1 1 0,0 1 0,0 2 0,-51-3-1,-142 7 258,218 0-223,1-1-1,0 1 0,-1 0 1,1-1-1,0 1 1,-1 0-1,1-1 1,0 0-1,0 1 0,-1-1 1,1 0-1,0 1 1,0-1-1,0 0 1,0 0-1,0 0 1,0 0-1,0 0 0,0 0 1,0 0-1,1 0 1,-1-1-1,0 1 1,1 0-1,-1 0 0,1-1 1,-1 1-1,1 0 1,0-1-1,0 1 1,-1 0-1,1-1 0,0-1 1,-1-9 107,1 0-1,0 1 1,1-15-1,1 4-47,-3 4-67,0 0 0,-1 0 0,-1 1 1,0-1-1,-2 0 0,0 1 0,-1 0 0,-11-22 0,-132-386-227,-5-10-58,98 319 250,-6 4 0,-91-128 0,140 220-5,-1 1 0,0 0 1,-2 1-1,0 1 0,0 0 1,-2 1-1,-19-13 0,35 27 21,-1 1 0,1-1 0,-1 1-1,1 0 1,-1 0 0,0 0 0,1 0-1,-1 1 1,0-1 0,1 1 0,-1 0-1,0-1 1,-4 2 0,7-1-10,-1 1 0,1 0 0,-1 0 0,1 0 0,-1 0 0,1 0 0,0 0 0,0 0 1,-1 0-1,1 0 0,0 0 0,0 0 0,0 0 0,0 0 0,0 0 0,0 0 0,0 0 0,0 0 0,1 2 0,-1 0-31,0 1-50,0 1 0,1 0 1,-1 0-1,1-1 0,0 1 0,1 0 0,-1-1 0,1 1 1,0-1-1,0 1 0,0-1 0,0 0 0,1 0 0,0 0 1,0 0-1,0 0 0,0-1 0,1 0 0,4 4 0,-3-3-443,0 0 0,0-1 0,1 0 0,-1 0-1,1-1 1,6 3 0,-5-3-690,0 0 1,0-1-1,0 0 1,1 0-1,7 0 0,5-1-3915</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3:12.639"/>
    </inkml:context>
    <inkml:brush xml:id="br0">
      <inkml:brushProperty name="width" value="0.1" units="cm"/>
      <inkml:brushProperty name="height" value="0.1" units="cm"/>
      <inkml:brushProperty name="color" value="#66CC00"/>
    </inkml:brush>
  </inkml:definitions>
  <inkml:trace contextRef="#ctx0" brushRef="#br0">384 878 9444,'0'0'3063,"6"-24"-1708,44-171 1705,-44 159-2177,-14 34-477,-9 3-392,1 1 0,-1 1 0,0 1 0,1 0 0,-1 1 0,1 1 0,0 0 0,-20 12 1,1 1 14,0 2 1,-48 38 0,71-50-29,1 1-1,0 0 1,1 1-1,-14 17 1,20-23 6,1 1 1,0-1 0,0 1-1,0 0 1,1-1-1,-1 1 1,1 0 0,1 1-1,-1-1 1,1 0-1,0 0 1,1 11-1,0-15-3,0 1 0,0 0 0,1 0-1,-1 0 1,1 0 0,0-1-1,0 1 1,0 0 0,0-1-1,1 1 1,-1-1 0,1 1 0,-1-1-1,1 1 1,0-1 0,0 0-1,0 0 1,0 0 0,0 0 0,0-1-1,1 1 1,-1 0 0,1-1-1,3 2 1,7 3 28,0-1 1,0-1-1,26 6 1,-28-7-13,113 20 60,-79-16 46,0 1 1,77 27-1,-115-33-107,-1 1 0,1 1-1,-1-1 1,0 1 0,0 0 0,0 1-1,0-1 1,-1 1 0,0 0-1,6 7 1,-9-10-16,-1 0 0,1 1 0,-1-1-1,0 0 1,0 1 0,1-1 0,-1 1 0,-1-1-1,1 1 1,0-1 0,-1 1 0,1 0 0,-1-1 0,0 1-1,0 0 1,0-1 0,0 1 0,0 0 0,-1-1-1,1 1 1,-1 0 0,0-1 0,0 1 0,1-1 0,-2 1-1,1-1 1,0 1 0,0-1 0,-1 0 0,0 0-1,-2 3 1,-2 2 12,-1-1 0,0 0-1,0 0 1,-1-1 0,0 0 0,0 0-1,0-1 1,-13 5 0,-75 24 34,42-22-30,1-1 0,-2-3 0,1-2 1,-66-3-1,118-2-45,0 0 0,0 0 0,-1 0 0,1-1 0,0 1 0,0-1 0,0 1 0,-1-1 0,1 0 0,0 0 0,0 0 0,0 0 1,0 0-1,0 0 0,1-1 0,-3-1 0,3 3-95,1-1 0,-1 0-1,1 0 1,0 0 0,-1 0 0,1 0 0,0 0 0,-1 0 0,1 0-1,0 0 1,0 0 0,0 0 0,0 0 0,0 0 0,0 0 0,0 0 0,0 0-1,0 0 1,1 0 0,-1 0 0,0 0 0,1 0 0,-1 0 0,1 0 0,-1 0-1,1 0 1,-1 0 0,1 0 0,0 1 0,-1-1 0,1 0 0,0 0-1,0 1 1,-1-1 0,1 0 0,0 1 0,0-1 0,1 0 0,35-19-5340,12 2-99</inkml:trace>
  <inkml:trace contextRef="#ctx0" brushRef="#br0" timeOffset="662.25">988 1073 8420,'0'0'7769,"7"-21"-6793,-2 4-891,-1 0 0,0 0-1,1-20 1,-5 36-74,0-1-1,0 1 1,0-1-1,0 1 1,-1-1 0,1 1-1,0-1 1,-1 1-1,1-1 1,-1 1 0,0-1-1,1 1 1,-1 0-1,0 0 1,0-1 0,0 1-1,0 0 1,0 0-1,0 0 1,0 0 0,0 0-1,-1 0 1,1 0-1,0 0 1,-1 1 0,0-2-1,-4 0 24,1 0-1,-1 1 1,1 0-1,-1 0 1,-7-1-1,4 1-5,-19-3 85,-1 1 0,-32 1 0,53 2-91,0 0 1,1 1-1,-1 0 1,0 0 0,1 1-1,-1 0 1,1 0-1,-1 1 1,1-1-1,0 2 1,0-1 0,-11 9-1,15-10-6,0 1 0,1 0 0,-1 0 0,1 1 0,0-1 0,0 0 0,0 1 0,1-1 0,-1 1 0,-1 5 0,3-7-11,-1 0 0,0 1 0,1-1 0,0 0 0,-1 0 0,1 0 0,0 1 1,0-1-1,0 0 0,0 0 0,1 1 0,-1-1 0,1 0 0,-1 0 0,1 0 0,0 1 0,0-1 0,0 0 1,2 3-1,1-1-2,1 0 1,-1 0 0,1-1-1,0 0 1,0 0-1,1 0 1,-1 0 0,1-1-1,-1 0 1,1 0 0,-1 0-1,1-1 1,12 1-1,10 1 98,44 0 0,-65-3-71,13 0-32,-15 1 4,0-1 1,0 1-1,0-1 0,0 0 1,0-1-1,0 1 0,0-1 1,0 0-1,0 0 0,0-1 1,0 1-1,-1-1 0,1 0 1,0-1-1,-1 1 0,8-6 1,-12 8 80,3 5-83,1 0 0,0 0 0,0 0 0,0 0 0,1-1 0,0 1 0,-1-1 0,1 0 0,1-1 1,-1 1-1,0-1 0,1 0 0,0-1 0,0 1 0,0-1 0,0 0 0,0-1 0,7 2 1,12 1 4,1 0 1,-1-2-1,29-1 1,-36 0-3,-1-1 0,0-1 0,1-1 1,-1 0-1,21-6 0,-32 6 0,-1-1 0,1 1-1,-1-1 1,0 0 0,0 0 0,0 0-1,0 0 1,-1-1 0,1 0 0,-1 0-1,0-1 1,0 1 0,-1-1 0,1 1-1,-1-1 1,0 0 0,0-1 0,-1 1-1,4-10 1,-1-1 30,0-1 0,-2 1-1,1-1 1,0-28 0,-4-72 131,-1 56-172,0 3-1,-2 0 0,-3 0 0,-2 0 0,-22-77 0,28 128 0,-11-30 89,13 36-67,-1 0 1,1 0 0,-1 0-1,1-1 1,-1 1 0,1 0-1,-1 0 1,0 0-1,0 0 1,0 0 0,0 0-1,1 1 1,-1-1 0,0 0-1,0 0 1,-1 1-1,1-1 1,0 0 0,0 1-1,0-1 1,0 1 0,-3-1-1,3 1-7,0 1 0,1-1-1,-1 1 1,0-1 0,0 1 0,0-1-1,1 1 1,-1 0 0,0-1 0,1 1-1,-1 0 1,0 0 0,1-1 0,-1 1-1,1 0 1,-1 0 0,1 0 0,0 0-1,-1 0 1,1-1 0,0 1 0,0 0-1,0 0 1,-1 0 0,1 0-1,0 0 1,0 0 0,0 0 0,0 0-1,1 0 1,-1 1 0,-1 6 2,-5 85 157,4 97-1,3-168-151,0 18-13,3 0 1,0-1-1,3 0 1,2 0-1,1 0 1,1-1 0,3-1-1,1 0 1,22 39-1,-32-67-89,0-1-1,1 1 0,0-1 1,0-1-1,0 1 1,9 7-1,-11-13-159,-1 1 0,1 0 0,0-1 0,0 0 0,0 0 0,0 0-1,0 0 1,0-1 0,0 1 0,1-1 0,-1 0 0,0-1 0,1 1 0,-1-1-1,9 0 1,-11 0-3,0 0 0,1-1 0,-1 1 0,0-1 0,1 0 0,-1 0 0,0 0 0,0 0 0,1 0 0,-1 0 0,0 0 0,0-1 0,0 1 0,-1-1 0,1 0 0,0 1 0,0-1 0,-1 0 0,0 0 0,1 0 0,-1 0 0,0 0 0,2-4 0,19-38-4433</inkml:trace>
  <inkml:trace contextRef="#ctx0" brushRef="#br0" timeOffset="988.49">1732 886 7347,'0'0'7510,"3"5"-6245,-2-3-1179,0-1 1,0 1-1,1 0 0,-1 0 0,1-1 0,-1 1 1,1-1-1,0 1 0,0-1 0,0 0 1,-1 1-1,1-1 0,0 0 0,0 0 1,1-1-1,-1 1 0,2 0 0,49 3 758,-23-2-522,36-1-56,-62-1-262,0-1 0,-1 1-1,1-1 1,0 1 0,-1-1 0,1 0 0,0 0 0,-1-1 0,0 1 0,1-1 0,-1 1 0,0-1 0,4-3 0,-5 2 4,0 0-1,0 0 1,0 0 0,0-1 0,-1 1 0,0-1-1,1 1 1,-1-1 0,0 1 0,-1-1-1,1 1 1,-1-1 0,1 0 0,-1-5 0,0 2-12,0 0 1,-1 0 0,0 0-1,0 0 1,0 0-1,-4-10 1,2 11 0,0 1-1,-1 0 1,1 0 0,-1 0-1,0 1 1,0-1-1,0 1 1,-1 0 0,0 0-1,0 1 1,0-1-1,0 1 1,0 0 0,-1 0-1,1 1 1,-1 0-1,1 0 1,-1 0 0,0 1-1,-7-2 1,5 2 0,1-1 0,-1 1 0,0 1 0,0-1 0,0 2-1,0-1 1,0 1 0,0 0 0,0 0 0,0 1 0,1 0 0,-1 1 0,0-1 0,1 2 0,-9 4 0,10-4 16,0 1-1,0 0 0,1 0 1,-1 0-1,1 1 1,0 0-1,1 0 1,-1 0-1,1 1 1,1-1-1,-1 1 1,1 0-1,-4 12 0,4-7 82,0 1 0,1 0-1,0 0 1,0 0-1,2 0 1,0 0 0,2 18-1,-1-25-64,1 0-1,0 1 1,0-1 0,1 0-1,0 0 1,0-1-1,0 1 1,1-1 0,0 1-1,0-1 1,0 0-1,1 0 1,-1-1-1,1 1 1,0-1 0,0 0-1,1-1 1,-1 1-1,11 4 1,3 2-45,0-2 0,1 1-1,0-2 1,39 9 0,-38-12-470,2-1 0,31 1 0,-46-4-251,0 0 1,0 0-1,0-1 0,0 0 0,0-1 1,-1 0-1,1 0 0,0 0 1,-1-1-1,9-5 0,14-10-4214</inkml:trace>
  <inkml:trace contextRef="#ctx0" brushRef="#br0" timeOffset="1242.62">2317 1027 8948,'0'0'8500,"6"8"-7732,-3-5-703,0 1 28,0-1 1,0 1 0,0 0-1,0 0 1,-1 1-1,0-1 1,0 0-1,0 1 1,0-1-1,-1 1 1,1 0-1,-1 0 1,1 9-1,-2 38 163,-2 1 1,-17 95-1,13-87-2495,24-61-5297,5-12 2058</inkml:trace>
  <inkml:trace contextRef="#ctx0" brushRef="#br0" timeOffset="1874.78">3036 580 9428,'0'0'1065,"-8"-21"21,-24-64 450,21 54 2627,11 36-2715,1 14-1293,1 0 1,1 0-1,0 0 1,1-1 0,1 1-1,1-1 1,9 20-1,67 119 576,-74-143-652,149 224 248,-83-133-288,-63-85-192,-13-19 49,-11-10 59,-5-8 12,2 0 0,0-1 0,2-1 0,0 0 0,0-1 0,2 0 0,1-1 0,-17-41-1,6 0-198,-29-128-1,30 85 62,3-1 1,-5-182-1,23 286 167,0 1 1,0 0-1,0 0 0,0 0 1,1 0-1,-1 0 0,0-1 1,0 1-1,1 0 0,-1 0 1,1 0-1,-1 0 0,1 0 1,0 0-1,-1 0 0,1 0 1,0 1-1,-1-1 0,1 0 1,0 0-1,0 0 0,0 1 1,0-1-1,0 0 0,0 1 1,0-1-1,0 1 0,0-1 1,0 1-1,0 0 0,2-1 1,4 0 3,-1 0 0,1 1 0,-1-1 1,11 2-1,-3-1-15,-2 1 15,-1 1 0,0 0 0,0 0-1,1 1 1,-2 0 0,1 1 0,0 1 0,-1-1-1,0 2 1,0-1 0,0 2 0,-1-1 0,17 16-1,-18-16-1,0 1 0,-1 1 0,0-1 0,-1 1-1,0 0 1,0 0 0,-1 1 0,0 0 0,0 0 0,-1 0-1,0 0 1,0 1 0,-1 0 0,-1 0 0,0 0-1,1 11 1,-3-17 1,0 0 1,0-1-1,0 1 0,-1 0 0,0 0 0,0-1 1,0 1-1,0 0 0,0-1 0,-1 1 0,0-1 0,1 0 1,-1 1-1,0-1 0,-1 0 0,-3 4 0,1-2 0,-1 0 0,0 0-1,0-1 1,0 1-1,-1-2 1,1 1 0,-14 5-1,-6 0-2,-1-1 0,-1-1-1,-38 4 1,64-11 4,-30 4-73,-57-1 1,70-3-136,39-15-4250,24 2-1451,11 5-1671</inkml:trace>
  <inkml:trace contextRef="#ctx0" brushRef="#br0" timeOffset="2262.03">3643 683 10117,'0'0'7499,"9"-13"-6637,-3 4-802,1 0-1,-1 1 1,1 0 0,11-10 0,-17 17-55,0 1 1,0-1-1,0 0 1,1 1-1,-1-1 1,0 1-1,0 0 1,1-1-1,-1 1 0,0 0 1,0 0-1,1 0 1,-1 0-1,0 0 1,1 0-1,-1 0 1,0 0-1,1 0 1,-1 1-1,0-1 1,0 1-1,1-1 1,-1 1-1,0-1 1,0 1-1,0-1 1,0 1-1,0 0 1,1 0-1,-1 0 1,-1 0-1,2 1 1,4 3 59,-1 1 1,0 0-1,-1 0 1,5 8-1,-6-9-16,9 16-1,-2 0-1,0 1 0,-2-1 1,0 2-1,-1-1 0,-2 1 1,0 0-1,-1 1 0,-2-1 1,0 1-1,-2 25 0,0-44-48,0 0 0,0 1 0,-1-1-1,1 0 1,-1 0 0,0 0 0,-1 1 0,0-1-1,1 0 1,-1-1 0,-1 1 0,1 0-1,-1-1 1,0 1 0,-4 5 0,3-7 8,1 0 0,-1 0 0,0 0 0,0-1 1,0 1-1,0-1 0,-1 0 0,1 0 0,-1 0 0,1-1 1,-1 1-1,0-1 0,1 0 0,-1-1 0,0 1 0,0-1 1,-6 0-1,9 0 3,-1 0 1,1 0-1,-1-1 0,1 1 1,-1-1-1,1 1 0,0-1 1,-1 0-1,1 0 1,0 0-1,-1 0 0,1 0 1,0-1-1,0 1 1,0-1-1,0 1 0,-3-4 1,2 1-6,0-1-1,0 1 1,0 0 0,1-1 0,0 1 0,0-1 0,0 0 0,-2-6 0,0-7 5,1 0-1,1 1 1,0-1 0,1-19 0,1 22-5,1 0 1,0 0-1,1 0 1,0 0-1,1 0 1,1 1-1,0-1 0,1 1 1,10-19-1,-12 26-29,1 1 0,0 1 0,0-1 0,1 1 0,-1-1 0,1 1 0,0 1 0,1-1 0,-1 1 0,1 0 0,0 0 0,0 0 0,0 1 0,1 0 0,-1 0-1,1 1 1,0 0 0,-1 0 0,1 0 0,0 1 0,0 0 0,11 0 0,6 0-690,0 1 0,0 1-1,36 6 1,-41-3-906,-1 1-1,31 12 1,1 3-2582,-6-4-854</inkml:trace>
  <inkml:trace contextRef="#ctx0" brushRef="#br0" timeOffset="3434.45">4328 688 4514,'0'0'10680,"-14"3"-9659,9-2-936,0 0-1,-1 0 0,1 0 1,0 1-1,0 0 0,0 0 0,0 0 1,0 0-1,0 1 0,1 0 1,0 0-1,-1 0 0,1 1 0,0-1 1,0 1-1,1 0 0,-1 0 1,1 1-1,0-1 0,0 0 0,0 1 1,1 0-1,-1 0 0,1 0 1,0 0-1,-1 7 0,1-5-31,1 0 0,-1 0 0,1 0-1,1 0 1,0 0 0,0 1 0,0-1 0,1 0-1,0 0 1,3 12 0,-2-14-28,0 0-1,0 0 1,1 0 0,0 0-1,0-1 1,0 1-1,1-1 1,-1 0 0,1 1-1,0-2 1,1 1 0,-1 0-1,8 4 1,-5-4-18,1 0 1,-1 0-1,1-1 0,-1 0 1,1-1-1,0 0 1,0 0-1,0 0 0,0-1 1,0 0-1,1-1 1,11 0-1,-19-1-9,1 1 0,-1 0-1,1-1 1,-1 1 0,0-1 0,1 0 0,-1 1-1,0-1 1,1 0 0,-1 0 0,0 0 0,0 0-1,0 0 1,1 0 0,-1 0 0,-1 0 0,1 0-1,0 0 1,0-1 0,0 1 0,0 0 0,-1-1 0,1 1-1,-1-1 1,1 1 0,-1-1 0,0 1 0,1-1-1,-1 1 1,0-1 0,0-2 0,1-10-37,0-1 1,-1-21-1,-1 18 14,1-9-68,-1 0 0,-1 0 0,-7-31 0,8 51 65,-1-1-1,0 1 1,0 0-1,-1 0 1,0 1-1,0-1 1,0 0-1,-1 1 1,0 0-1,0 0 1,-1 0-1,0 0 1,0 1-1,0 0 1,0 0-1,-12-8 1,15 12 26,0-1 0,0 1 0,-1 0 0,1 0 0,0 0 0,0 0 0,0 1 0,-1-1 0,1 0 0,0 1 0,-1 0 0,1-1 0,0 1 0,-1 0 0,1 0 0,-1 0 0,1 1 0,0-1 0,-1 0 0,-2 2 0,3-1-1,1 0 0,-1 0 1,1 1-1,0-1 0,-1 0 0,1 1 0,0-1 1,0 1-1,0-1 0,0 1 0,0 0 0,0-1 1,1 1-1,-1 0 0,0 0 0,1-1 0,-1 1 1,1 0-1,0 0 0,0 0 0,0 0 0,0 0 0,0-1 1,0 1-1,0 2 0,1-1-10,0 0-1,-1 0 1,1 0 0,0-1-1,1 1 1,-1 0-1,0 0 1,1-1 0,-1 1-1,1-1 1,0 0 0,0 1-1,0-1 1,0 0-1,0 0 1,0 0 0,1-1-1,-1 1 1,1 0 0,-1-1-1,1 0 1,0 1-1,-1-1 1,6 1 0,5 2 20,0 0 1,0-1 0,0 0-1,19 1 1,-11-2-4,0-1 1,-1-1 0,1-1-1,0 0 1,0-2-1,-1 0 1,35-11-1,-48 11-2,0 0 0,0 0 0,0 0-1,0-1 1,0 0 0,-1 0 0,0-1 0,0 0 0,0 0-1,0 0 1,-1-1 0,0 0 0,0 0 0,-1 0 0,1-1-1,-1 1 1,-1-1 0,1 0 0,-1 0 0,-1 0-1,1-1 1,-1 1 0,2-16 0,2-30 93,-3-1-1,-1 0 1,-7-53 0,5 105-65,0 0-1,-1 1 1,1-1 0,0 0-1,-1 1 1,1-1 0,-1 0 0,1 1-1,-1-1 1,0 0 0,0 1 0,0-1-1,1 1 1,-1-1 0,-1 1 0,1 0-1,-2-2 1,3 3-21,0-1 0,-1 1 0,1 0 0,0 0 0,0 0-1,-1 0 1,1 0 0,0 0 0,-1 0 0,1 0 0,0 0 0,-1 0 0,1 0 0,0 0 0,-1 0-1,1 0 1,0 0 0,-1 0 0,1 0 0,0 0 0,0 0 0,-1 1 0,1-1 0,0 0 0,0 0 0,-1 0-1,1 0 1,0 1 0,0-1 0,-1 0 0,1 0 0,0 1 0,-8 21 122,4 15 15,1 0-1,3 51 1,1-29 2,1 9 16,3 1 0,23 109 1,58 130 73,91 112-166,-172-409-94,11 20-37,-15-30 57,-1 0 1,1 0-1,0 0 1,-1 0-1,1 0 1,0 0-1,0 0 0,0 0 1,0 0-1,0 0 1,0-1-1,0 1 1,0 0-1,0-1 0,0 1 1,0-1-1,0 1 1,1-1-1,1 1 0,-2-1 2,1 0 0,-1-1 0,0 1 0,1-1 0,-1 1 0,0-1 0,0 1 0,0-1 0,0 0 0,1 1 0,-1-1 0,0 0 0,0 0 0,0 0 0,-1 0 0,1 0 0,0 0 0,0 0 0,0 0 0,-1 0 0,1 0 0,-1-1 0,1 1 0,-1 0 0,1-2 0,9-36 0,-9 37 0,3-38-52,0 0 0,-3 0 0,-4-43 0,2 64 36,-2-27-105,-2-1-1,-2 1 0,-2 1 0,-2-1 1,-2 1-1,-2 1 0,-35-72 1,43 102 105,-1 0 0,0 1 0,-1 0 0,0 0 0,-1 1 0,-1 0 0,-13-11 0,17 17 14,0 1 0,0 0 0,0 1 0,-1-1 0,1 1 0,-1 1 0,0 0 0,0 0 0,-1 0 0,1 1 0,0 0 0,-1 1 0,1 0 0,-12 0 0,17 1 6,0 0 0,-1 0 0,1 0 1,0 0-1,0 1 0,0-1 0,0 1 0,0 0 0,0 0 0,0 0 0,1 0 0,-1 0 0,0 1 0,1 0 0,-1-1 0,-2 3 1,2-1-2,1 0 1,1-1-1,-1 1 1,0 0-1,1 0 1,-1 0-1,1 0 1,0 0 0,0 1-1,0-1 1,1 0-1,-1 1 1,1-1-1,-1 6 1,1-3-8,-1 0 1,1 0-1,0 0 0,1 0 0,-1 0 1,1 0-1,1 0 0,-1-1 1,1 1-1,0 0 0,0-1 1,5 10-1,-3-9 0,1-1-1,-1 0 1,1 0-1,0 0 1,0 0 0,0-1-1,1 0 1,0 0 0,0-1-1,11 6 1,-4-3 10,0-1-1,0-1 1,0 0 0,1-1 0,-1 0 0,1-1-1,0 0 1,-1-2 0,1 1 0,0-2-1,22-2 1,-31 2-6,0-1 0,1 0 0,-1 0 0,0 0 0,0 0 0,0-1-1,0 0 1,-1 0 0,1 0 0,-1-1 0,1 1 0,-1-1 0,0 0 0,-1 0 0,1-1-1,-1 1 1,0-1 0,0 1 0,0-1 0,-1 0 0,1 0 0,-1-1 0,2-6 0,1-5-6,0-1 0,-1 0 0,-1 0 0,-1 0 1,0-32-1,-2 48-45,0 13-7,0-7 54,0 1 0,0-1 0,1 1 0,-1-1 0,1 1 0,0-1 0,0 0 0,1 1 0,-1-1 0,1 0 0,0 0 0,0 0 0,1 0 0,-1 0 0,1-1 0,-1 1 0,1-1 0,1 1 0,-1-1 0,0 0 0,1-1 1,-1 1-1,1 0 0,0-1 0,0 0 0,0 0 0,0 0 0,4 1 0,7 2 17,1-1 1,-1 0 0,1-2-1,-1 0 1,1 0 0,0-2-1,17-1 1,-17 1-11,-10 1 6,1-1 0,-1-1 0,1 1 0,-1-1 1,0 0-1,1-1 0,-1 1 0,0-1 0,0 0 0,0-1 0,0 0 1,-1 0-1,1 0 0,-1 0 0,1-1 0,-1 0 0,-1 0 0,1 0 1,0-1-1,-1 0 0,0 0 0,0 0 0,0 0 0,-1 0 1,0-1-1,0 0 0,4-11 0,-1 2 24,-2-1 0,0 0 0,-1 1 0,2-33-1,-6-67 16,1 99-52,-5-45 37,-3 0 0,-27-106 0,33 159 10,1 4 19,0-1 0,0 1-1,0 0 1,0-1 0,-1 1 0,1 0-1,-1 0 1,0 0 0,-1 0 0,1 0-1,-5-5 1,6 10-58,1 0 0,-1 0 0,1 0-1,-1 0 1,1 0 0,-1 0 0,1 0-1,-1 0 1,1 0 0,0 0 0,0 0 0,-1 0-1,1 0 1,0 0 0,0 0 0,0 0 0,0 0-1,1 2 1,-4 40 50,3 1 0,1-1 1,2 0-1,2 0 0,2 0 0,17 55 0,-13-65-16,2 1 0,1-2-1,27 46 1,-29-59-57,0-2 1,1 0-1,1 0 1,0-1-1,1-1 1,1 0-1,18 13 1,-32-27-36,-1 0 0,0 0 1,0 0-1,1-1 1,-1 1-1,1 0 0,-1-1 1,0 1-1,1-1 1,-1 1-1,1-1 0,2 1 1,-4-1-7,0 0 0,1 0 0,-1-1 0,0 1 0,1 0 0,-1 0 0,0 0 0,1 0 0,-1 0 0,0-1 0,1 1 0,-1 0 0,0 0 0,0-1 0,1 1 0,-1 0 0,0 0 0,0-1 0,1 1 1,-1 0-1,0-1 0,0 1 0,0 0 0,0-1 0,1 1 0,-1 0 0,0-1 0,0 1 0,0 0 0,0-1 0,0 1 0,0-1 0,0-3-335,0 1 0,-1-1 0,1 0 0,-1 0 1,0 1-1,0-1 0,0 0 0,-1 1 0,-1-5 0,-32-49-5458</inkml:trace>
  <inkml:trace contextRef="#ctx0" brushRef="#br0" timeOffset="3586.1">5239 448 7331,'0'0'9605,"19"0"-9077,26-5-64,1 0-464,-14 0 0,-16 0-1216</inkml:trace>
  <inkml:trace contextRef="#ctx0" brushRef="#br0" timeOffset="3741.74">4833 359 11141,'0'0'2433,"107"-22"-15927</inkml:trace>
  <inkml:trace contextRef="#ctx0" brushRef="#br0" timeOffset="4086.1">6525 0 10629,'0'0'5546,"4"6"-5057,0 1-373,-1 0-1,-1 0 1,1 0 0,-1 0 0,0 0 0,0 0 0,-1 0 0,1 13 0,-2 72 871,-1-59-819,-9 554 683,9-568-1264,-1-1-1455</inkml:trace>
  <inkml:trace contextRef="#ctx0" brushRef="#br0" timeOffset="4393.81">6015 351 12998,'0'0'4255,"-11"9"-3703,6-4-459,-22 21 256,27-25-340,-1-1 0,1 1 0,0-1 1,-1 1-1,1-1 0,0 1 0,0 0 1,0-1-1,-1 1 0,1-1 0,0 1 0,0 0 1,0-1-1,0 1 0,0-1 0,0 1 1,0 0-1,0-1 0,0 1 0,1-1 0,-1 2 1,1-1 4,0 0 1,-1 0-1,1-1 1,0 1-1,0 0 1,0-1-1,0 1 1,-1 0-1,1-1 1,0 1-1,0-1 1,0 1-1,0-1 1,1 0 0,-1 1-1,2-1 1,11 4 87,1-2 0,0 0 0,0 0 0,0-1 0,0-1 0,0 0 0,17-4 0,-31 4-95,0-1 0,0 0 1,0 0-1,-1 1 0,1-1 1,0 0-1,0 0 0,-1 0 0,1 0 1,-1 0-1,1 0 0,-1 0 0,1 0 1,-1 0-1,0 0 0,1 0 0,-1-1 1,0 1-1,0 0 0,0 0 0,0 0 1,0 0-1,0 0 0,0-1 0,0 1 1,-1-1-1,1-3 10,0-2-25,-1 0 1,0 0-1,0 1 0,-1-1 0,0 0 0,0 1 0,-1-1 0,1 1 0,-1 0 1,-1 0-1,1 0 0,-1 0 0,0 0 0,-1 1 0,1 0 0,-1 0 0,0 0 1,0 1-1,-1-1 0,-10-6 0,15 10-41,1 1 1,-1-1-1,0 1 1,1-1-1,-1 1 1,0-1-1,1 1 1,-1-1-1,0 1 1,0 0-1,0 0 1,1-1-1,-1 1 1,0 0-1,0 0 1,0 0-1,0 0 1,1 0-1,-1 0 1,0 0-1,0 0 1,0 0-1,0 0 0,0 0 1,1 0-1,-1 1 1,0-1-1,-1 1 1,1 0-96,1 0 0,0-1 0,-1 1 0,1 0 0,0 0 0,0 0 0,0 0 0,-1 0 1,1 0-1,0-1 0,0 1 0,0 0 0,0 0 0,1 0 0,-1 0 0,0 0 0,0 0 0,0 0 0,1-1 0,-1 1 0,0 0 1,1 0-1,-1 0 0,1-1 0,-1 1 0,2 1 0,0 1-299,0-1 0,0 1 0,1-1 0,-1 0 1,1 0-1,-1 0 0,1 0 0,3 2 0,37 17-4621</inkml:trace>
  <inkml:trace contextRef="#ctx0" brushRef="#br0" timeOffset="4692.33">6841 330 13302,'0'0'3788,"-5"14"-3542,-15 46 63,19-58-278,1 1 0,-1-1 0,1 0-1,0 0 1,-1 0 0,1 1-1,0-1 1,0 0 0,1 0 0,-1 1-1,0-1 1,1 0 0,-1 0 0,1 0-1,0 1 1,-1-1 0,1 0-1,0 0 1,1 0 0,0 1 0,0 0-4,1-1-1,-1 1 1,1-1 0,0 0 0,-1 0 0,1 0 0,0 0 0,0-1 0,0 1 0,0-1 0,6 2 0,5 0 66,0 0 1,0-1-1,0-1 0,23 0 1,-34-1-85,0-1-1,0 1 1,0-1 0,0 0 0,0 0 0,0 0 0,0-1-1,-1 1 1,1-1 0,0 1 0,-1-1 0,0 0 0,1 0-1,-1 0 1,0 0 0,0 0 0,0 0 0,0-1 0,0 1-1,0-1 1,-1 0 0,1 1 0,-1-1 0,0 0 0,2-5-1,-2 5-8,0 0 0,0 1 0,0-1 0,-1 0 0,1 0 0,-1 1 0,0-1 0,0 0 0,0 0 0,0 0 0,0 1 0,0-1 0,-1 0 0,1 0 0,-1 1 0,0-1 0,0 0 0,0 1 0,0-1 0,0 1 0,-1-1 0,1 1 0,-1 0 0,1-1 0,-1 1 0,0 0 0,0 0 0,-3-2 0,-1 1-95,1 0 0,0 1 1,-1-1-1,0 1 0,0 1 0,1-1 0,-1 1 0,0 0 0,0 0 1,0 1-1,0 0 0,-11 1 0,7 0-863,0 0 1,0 1-1,0 1 0,1-1 1,-1 2-1,-16 7 0,-7 6-6077</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2:28.303"/>
    </inkml:context>
    <inkml:brush xml:id="br0">
      <inkml:brushProperty name="width" value="0.1" units="cm"/>
      <inkml:brushProperty name="height" value="0.1" units="cm"/>
      <inkml:brushProperty name="color" value="#66CC00"/>
    </inkml:brush>
  </inkml:definitions>
  <inkml:trace contextRef="#ctx0" brushRef="#br0">2305 544 7700,'0'0'4185,"7"-21"-2864,20-67-374,-24 79-737,-1 1-1,-1-1 1,1 1-1,-1-1 0,0 0 1,-1 0-1,0 0 1,-1 1-1,-3-18 1,3 21-120,0 0 0,-1 1 0,0-1 1,0 0-1,-1 1 0,1 0 0,-1-1 0,0 1 1,0 0-1,0 0 0,0 1 0,-1-1 0,-6-4 1,1 2-22,-1 1 1,1 0 0,-1 1-1,0 0 1,0 1 0,0 0-1,0 0 1,-1 1 0,1 0-1,-1 1 1,0 0-1,1 1 1,-22 2 0,16 1-33,0 0-1,0 0 1,0 2 0,0 0 0,0 1-1,1 0 1,0 2 0,0-1 0,1 2-1,0 0 1,1 1 0,0 0 0,0 1-1,-21 24 1,19-19 1,2 0 0,0 1-1,1 0 1,0 1-1,1 1 1,2 0 0,0 0-1,1 1 1,0 0 0,2 0-1,-5 29 1,8-31-12,1 1-1,1-1 1,0 1 0,2 0 0,0-1-1,1 1 1,6 24 0,-5-31-12,2 0 0,-1 0 1,1 0-1,1-1 0,0 0 0,1 0 0,0 0 0,0-1 1,1 0-1,1-1 0,13 14 0,-3-8-7,1 0-1,0-1 1,0-1-1,1-1 1,1-1-1,0-1 1,0-1-1,1-1 1,33 8-1,-7-6-7,1-2-1,1-3 0,74 0 1,-113-5-176,1 0 0,0-1 0,-1-1 0,1 0 0,-1-1 0,21-7 0,-24 7-311,0-2 0,-1 1 0,0-1 0,0 0 0,0-1 1,-1 0-1,0 0 0,0 0 0,10-13 0,17-28-3932,-3-1-1717</inkml:trace>
  <inkml:trace contextRef="#ctx0" brushRef="#br0" timeOffset="607.98">2805 662 7187,'0'0'6942,"-5"-19"-5709,1 3-1020,-1-1 1,-11-26-1,14 42-179,1-1 0,-1 0 0,0 0 0,0 1 0,0-1 0,0 1 0,0-1 0,0 1 0,0 0 0,0 0 0,0 0 0,-1 0 0,1 0 0,0 0 0,-1 1 0,1-1 0,-1 1 0,1 0 0,0-1 0,-1 1 0,1 0 0,-1 1 0,1-1 0,-1 0 0,1 1 0,0-1 0,-1 1 0,-2 1 0,-1-1 4,-1 1 1,0 0-1,0 0 0,0 1 0,0 0 0,1 0 0,0 0 0,-1 1 0,1 0 0,0 0 0,1 1 0,-1 0 0,1 0 0,0 0 0,0 0 0,1 1 0,-1 0 0,1 0 0,-5 10 0,3-4-12,1-1 0,0 1 0,0 0-1,2 0 1,-1 0 0,1 1-1,1-1 1,0 1 0,1 0 0,1 13-1,0-22-21,1-1 0,-1 1-1,1 0 1,0-1-1,0 1 1,1-1 0,-1 1-1,1-1 1,0 0 0,0 0-1,0 1 1,0-1-1,0-1 1,1 1 0,-1 0-1,1 0 1,0-1 0,0 0-1,0 0 1,0 1-1,0-2 1,0 1 0,1 0-1,-1-1 1,8 3 0,1 0 4,1 0 1,0-1-1,1-1 1,-1 0 0,0 0-1,16-1 1,-26-1 3,0-1-1,1 1 1,-1 0 0,0-1 0,0 0-1,0 0 1,1 0 0,-1 0 0,0 0-1,0-1 1,-1 1 0,1-1-1,0 0 1,0 1 0,-1-1 0,5-5-1,-3 2-1,0 0-1,0 0 0,0 0 0,-1-1 1,0 0-1,0 0 0,5-12 0,-3 0 4,-1 0 1,0 0-1,-2 0 0,1 0 0,-2-22 0,-1 39-12,0 1 0,0 0 0,1 0 0,-1 0 0,0 0 1,0 0-1,0 0 0,0 0 0,0 0 0,0 0 0,1 0 0,-1 0 0,0 0 0,0-1 0,0 1 0,0 0 0,0 0 0,1 0 0,-1 0 0,0 0 0,0 0 0,0 0 1,0 1-1,1-1 0,-1 0 0,0 0 0,0 0 0,0 0 0,0 0 0,0 0 0,0 0 0,1 0 0,-1 0 0,0 0 0,0 0 0,0 0 0,0 1 0,0-1 0,0 0 0,0 0 1,0 0-1,1 0 0,-1 0 0,0 0 0,0 0 0,0 1 0,0-1 0,0 0 0,0 0 0,0 0 0,0 0 0,0 0 0,0 1 0,0-1 0,0 0 0,0 0 0,0 0 1,12 27-1,-8-19-19,-1 1 1,2 0-1,-1-1 1,1 0-1,0 0 1,1 0 0,0-1-1,0 1 1,0-1-1,1-1 1,9 8-1,0-5 36,0-1-1,1 0 0,0-1 1,0-1-1,1-1 0,-1 0 1,1-2-1,0 0 0,0 0 1,1-2-1,-1 0 1,0-1-1,27-4 0,-39 3 0,0 0 0,0-1-1,0 1 1,0-1 0,0-1-1,0 1 1,-1-1 0,1 0-1,-1 0 1,0 0 0,0-1-1,0 0 1,0 0 0,0 0-1,-1-1 1,0 0 0,0 1-1,0-2 1,-1 1 0,0 0-1,0 0 1,0-1 0,0 0-1,-1 0 1,2-7 0,3-9 113,-2 0 1,0 0-1,-2-1 1,0 0-1,-1-39 1,-2 17-35,-7-191 168,4 204-201,-1 0 0,-2 0 0,-2 1 1,-1 0-1,-15-38 0,10 48 489,9 23-289,2 14-115,4 49-140,2 0 0,15 78 0,-10-98-13,40 168-129,-41-190 92,2 0 1,0-1-1,1 0 1,1 0-1,1-1 1,27 36-1,-38-56 14,1 1-69,-1 1 0,1-1-1,0 0 1,-1 0 0,1 0-1,0 0 1,0 0 0,0 0-1,0 0 1,1-1 0,-1 1 0,0-1-1,1 0 1,-1 0 0,1 0-1,-1 0 1,1 0 0,0 0-1,4 0 1,-6-1-37,-1 0 1,1-1-1,-1 1 0,1-1 0,0 1 0,-1 0 1,1-1-1,-1 1 0,1-1 0,-1 1 0,0-1 1,1 1-1,-1-1 0,1 0 0,-1 1 0,0-1 1,1 1-1,-1-1 0,0 0 0,0 1 0,0-1 1,1 0-1,-1 1 0,0-1 0,0 0 0,0 1 1,0-1-1,0 0 0,-1-1 0,1-29-2306,0 21 1112,0-37-4045</inkml:trace>
  <inkml:trace contextRef="#ctx0" brushRef="#br0" timeOffset="762.22">3292 498 4402,'0'0'10645,"40"-36"-10453,16 12-112,3 0-80,-6 5 0,-5 4-1665,-13 3-1776,-8 3-3042</inkml:trace>
  <inkml:trace contextRef="#ctx0" brushRef="#br0" timeOffset="1146.15">3682 508 9780,'0'0'2770,"23"-4"-1364,-17 3-1301,49-9 492,79-25 0,-125 32-555,-1 0 0,0 0-1,0-1 1,0 0 0,10-7 0,-15 9-35,-1 0 0,0 0 0,0 0 0,0-1 0,-1 1 0,1 0 0,0-1 0,-1 0 1,0 1-1,1-1 0,-1 0 0,0 1 0,0-1 0,-1 0 0,1 0 0,0 0 0,-1 0 0,0 0 0,0-5 0,0 3-9,0 0 1,0 1-1,0-1 0,-1 0 1,1 0-1,-1 1 0,-1-1 1,1 0-1,-3-6 0,2 9 7,1 0-1,-1 0 0,1 0 0,-1 1 1,0-1-1,0 0 0,0 1 1,1 0-1,-1-1 0,-1 1 0,1 0 1,0 0-1,0 0 0,0 0 1,-1 1-1,1-1 0,0 0 0,0 1 1,-1 0-1,1-1 0,-4 1 1,-1 0 64,0-1 0,0 1 1,0 0-1,-1 1 1,1 0-1,0 0 1,0 0-1,0 1 1,1 0-1,-1 0 0,0 1 1,1 0-1,-1 0 1,1 0-1,0 1 1,0 0-1,0 0 1,1 1-1,-1-1 1,1 1-1,0 1 0,1-1 1,-1 1-1,1-1 1,0 1-1,0 0 1,1 1-1,0-1 1,0 1-1,0-1 0,-1 10 1,1-6 4,0 0 0,1 0 0,1 0 0,0 0 1,0 0-1,1 1 0,2 18 0,-2-24-45,1 0-1,1 0 1,-1 0 0,1 0 0,-1-1-1,2 1 1,-1 0 0,0-1-1,1 0 1,0 0 0,0 0-1,0 0 1,0 0 0,1 0 0,-1-1-1,1 1 1,7 4 0,6 2 1,1-1 1,-1-1-1,1 0 1,1-1 0,-1-1-1,1-1 1,0 0-1,23 1 1,3-1-1057,1-3 1,62-4-1,-97 1 125,1 0 0,-1-1 0,16-4 0,30-19-5235</inkml:trace>
  <inkml:trace contextRef="#ctx0" brushRef="#br0" timeOffset="1624.8">4618 282 2065,'0'0'14740,"-24"-12"-14326,-4-1-270,-45-15 0,69 27-123,1 0 1,-1 0 0,0 1-1,1 0 1,-1 0 0,1 0 0,-1 0-1,0 0 1,1 1 0,-1-1-1,1 1 1,-1 0 0,1 0-1,0 0 1,-1 1 0,1-1-1,0 1 1,0 0 0,0 0-1,0 0 1,0 0 0,0 1 0,1-1-1,-1 1 1,1-1 0,-1 1-1,-2 4 1,0-1-2,-1 2 18,1-1 0,0 1 1,0 0-1,0 0 1,1 0-1,0 1 0,1-1 1,0 1-1,-2 11 1,4-16-36,0 1 1,0-1 0,0 1-1,1-1 1,-1 1 0,1-1-1,1 1 1,-1 0-1,0-1 1,1 1 0,0-1-1,0 1 1,1-1 0,-1 0-1,1 0 1,0 1 0,0-1-1,0 0 1,0 0 0,1-1-1,3 5 1,3-1 0,-1 0 1,2 0-1,-1-1 1,1 0-1,0 0 0,0-1 1,1-1-1,0 0 1,17 4-1,-5-2-54,0-2-1,0-1 1,43 1-1,-64-4 43,1 0-1,-1 0 1,0-1-1,0 1 1,1 0-1,-1-1 1,0 0-1,0 1 1,0-1-1,0 0 1,0 0-1,0 0 1,0-1-1,0 1 0,0 0 1,-1-1-1,1 1 1,0-1-1,1-1 1,0-1 20,-1-1 0,1 1 0,-1 0 0,0-1 0,0 0 0,0 1 0,0-1 0,1-7-1,0-9 117,0 0 0,-2 0-1,0-26 1,-1 35-69,0 3-62,0-14 245,0 22-226,0 0-1,0 1 1,0-1 0,0 1 0,0-1-1,0 0 1,0 1 0,0-1 0,-1 1 0,1-1-1,0 1 1,0-1 0,-1 1 0,1-1-1,0 1 1,-1-1 0,1 1 0,0-1-1,-1 1 1,1-1 0,-1 1 0,1-1 0,0 1-1,-1 0 1,1-1 0,-2 1 0,1 0-5,0 1 0,1-1 0,-1 1 0,0-1 0,1 1 0,-1 0 0,0 0 0,1-1 0,-1 1 0,1 0 0,-1 0 0,1-1 0,-1 1 0,1 0 0,-1 0 0,1 0 0,0 0 0,0 0 0,-1 0 0,1 0 1,0 0-1,0 0 0,0 0 0,0 0 0,0-1 0,0 1 0,1 1 0,-2 2 18,-2 24 18,2 1-1,0-1 0,2 1 1,1-1-1,1 1 0,2-1 1,0 0-1,2 0 0,2-1 1,13 33-1,33 56 67,30 72 40,-73-158-142,-2 1-1,-1 0 0,-2 0 0,5 44 1,-11-68-17,-1 0 1,0 0-1,0 1 1,0-1-1,-1 0 1,0 0 0,0 0-1,0 0 1,-1 0-1,-1 0 1,1 0 0,-5 8-1,4-11 6,0 1 0,-1-1 0,1 0 0,-1 0 0,0 0 0,0 0-1,-1-1 1,1 0 0,-1 0 0,1 0 0,-1 0 0,0-1 0,0 0 0,0 0 0,-1 0 0,-6 1-1,3 0 18,-1-1-1,0-1 0,1 1 0,-1-2 0,0 1 0,0-1 0,-13-2 1,19 1-37,0 1 0,0-1 0,0 0 0,0 0 1,0-1-1,0 1 0,1-1 0,-1 0 0,0 0 1,1 0-1,0-1 0,-1 1 0,1-1 0,0 1 1,0-1-1,0 0 0,1 0 0,-1-1 0,-3-6 1,1-1-340,1 0 0,0-1 1,1 1-1,1-1 0,0 0 1,0 1-1,1-1 0,1-21 1,-1-51-5424</inkml:trace>
  <inkml:trace contextRef="#ctx0" brushRef="#br0" timeOffset="2040.45">5043 380 8292,'0'0'7534,"-12"9"-6896,5-5-529,3-1-53,-1-1 0,1 1 1,0 0-1,0 1 0,0-1 0,0 1 0,0 0 0,1 0 0,-1 0 1,1 0-1,0 0 0,1 1 0,-1-1 0,1 1 0,0 0 1,0 0-1,0 0 0,-1 7 0,1-2 47,2 0-1,-1-1 1,1 1-1,2 16 1,-1-22-78,0 0-1,0 0 1,0-1-1,1 1 1,-1 0-1,1-1 1,0 1-1,0-1 1,0 1-1,0-1 0,1 0 1,-1 0-1,1 0 1,3 3-1,2 0-8,1 0 1,0 0-1,0-1 0,0 0 0,0 0 0,1-1 0,0 0 0,0-1 0,19 4 0,-9-3 6,1-2 0,-1 0 1,1-2-1,21-1 1,-40 1-12,1-1 0,0 1 0,0 0 0,-1-1 0,1 0 0,0 1 0,-1-1 0,1 0 0,-1-1 0,1 1 0,-1 0 0,0-1 0,1 1 0,-1-1 0,0 0 0,0 1 0,0-1 0,0 0 0,0 0 0,-1-1 0,1 1 0,-1 0 0,1 0 0,-1-1 1,0 1-1,0-1 0,0 1 0,1-6 0,1-4 63,-1 0 0,-1-1 1,0 1-1,-1-1 1,-1-12-1,1 13-43,-1 1-16,-1 0 1,0 0-1,-1 1 0,0-1 0,0 1 0,-1 0 0,0 0 0,-1 0 1,0 0-1,-1 1 0,0 0 0,-8-9 0,10 11-16,-1 1-1,-1 0 0,1 0 1,-1 1-1,0 0 1,0 0-1,-1 0 0,1 1 1,-1 0-1,0 0 1,0 1-1,-1-1 0,1 2 1,-1-1-1,1 1 1,-1 0-1,-11-1 0,15 3-10,-1 0-1,1 0 0,-1 0 0,1 0 1,0 1-1,-1 0 0,1 0 0,0 0 0,0 0 1,-1 1-1,1-1 0,0 1 0,1 0 1,-1 0-1,-4 3 0,6-2-203,-1 0 0,1 0 0,0 0 0,-1 0 1,1 0-1,1 0 0,-1 1 0,0-1 0,1 0 0,0 1 0,0-1 1,0 1-1,0 0 0,0-1 0,1 1 0,0 0 0,-1 0 0,2 4 0,-1-6-24,-1-1-1,1 1 0,0 0 0,1-1 1,-1 1-1,0-1 0,0 1 0,1 0 1,-1-1-1,1 1 0,-1-1 0,1 1 1,0-1-1,0 1 0,-1-1 0,1 0 1,0 1-1,0-1 0,0 0 0,1 0 1,-1 1-1,0-1 0,0 0 0,1 0 1,-1 0-1,0-1 0,1 1 0,2 1 1,33 9-4357</inkml:trace>
  <inkml:trace contextRef="#ctx0" brushRef="#br0" timeOffset="2353.25">5500 205 6931,'0'0'11064,"-5"-2"-10850,5 2-213,0 0 0,0 0 0,0 1 0,0-1 0,0 0 1,-1 0-1,1 0 0,0 0 0,0 0 0,0 1 0,0-1 0,0 0 1,0 0-1,0 0 0,0 0 0,0 1 0,0-1 0,0 0 1,0 0-1,0 0 0,0 0 0,0 1 0,0-1 0,0 0 1,0 0-1,0 0 0,0 0 0,0 1 0,0-1 0,0 0 1,0 0-1,0 0 0,0 0 0,0 1 0,0-1 0,0 0 0,0 0 1,1 0-1,-1 0 0,0 0 0,0 1 0,0-1 0,0 0 1,0 0-1,1 0 0,-1 0 0,0 0 0,0 0 0,0 0 1,0 0-1,1 0 0,-1 0 0,0 1 0,0-1 0,112 125 738,-102-112-705,0 1 0,0 0 0,-2 1 0,1 0 0,-2 1 0,0 0 0,-1 0 0,-1 0 0,0 0 0,-1 1-1,-1 0 1,-1 0 0,1 19 0,-3-34-37,0 0 0,0 0 0,-1 0 0,1 0 0,0 0 0,-1 0 0,1 0 0,-1 0-1,0 0 1,0 0 0,0 0 0,0 0 0,0 0 0,0 0 0,0-1 0,0 1 0,-1 0 0,1-1 0,-1 1-1,1-1 1,-1 0 0,0 1 0,0-1 0,1 0 0,-1 0 0,0 0 0,0 0 0,0 0 0,0-1 0,-4 2-1,-3 0 48,0-1 0,0 0 0,0 0 0,-1-1 0,-16-2 0,23 2-35,0-1 1,0 0-1,0 0 0,0 0 0,0 0 0,0-1 0,0 1 0,0-1 0,0 0 1,0 0-1,1 0 0,-1 0 0,1 0 0,0 0 0,-1-1 0,1 1 0,0-1 1,0 0-1,1 1 0,-1-1 0,0 0 0,1 0 0,0 0 0,0 0 0,0-1 1,0 1-1,-1-5 0,-1-8 32,0-1-1,1 0 1,0-33 0,2 42-40,0-2 10,0-1 1,0 1-1,1 0 0,1-1 0,4-18 1,-5 25-14,1 1 0,0 0 0,-1 0 0,1 0 0,0 0 0,1 0 0,-1 0 0,0 0 0,1 1 1,-1-1-1,1 1 0,0 0 0,0-1 0,0 1 0,0 1 0,0-1 0,1 0 0,-1 1 1,0 0-1,1 0 0,4-2 0,12-1-592,1 1 0,-1 1 1,1 1-1,22 1 0,-15 0-3403,42-5 1,-32-2-1188</inkml:trace>
  <inkml:trace contextRef="#ctx0" brushRef="#br0" timeOffset="2790.32">5933 132 7299,'0'0'10128,"0"5"-9720,0 14-78,-1-8-214,1 0-1,1-1 1,0 1 0,3 16 0,-3-22-96,1-1 1,-1 0-1,1 0 0,0 0 1,0-1-1,0 1 1,1 0-1,-1-1 0,1 1 1,0-1-1,0 0 1,0 0-1,0 0 0,1-1 1,5 5-1,4 1 2,1-2 0,-1 1 0,1-1 0,1-1-1,-1-1 1,24 5 0,-8-4 35,0-2-1,39 0 1,-64-3-56,0 0-1,-1 0 1,1-1 0,0 1-1,-1-1 1,1 0 0,-1 0 0,1-1-1,5-2 1,-8 3 1,0 0 0,0-1-1,-1 1 1,1-1 0,0 1 0,-1-1 0,1 0 0,-1 0-1,1 0 1,-1 0 0,0 0 0,0 0 0,0 0-1,0 0 1,0 0 0,0 0 0,-1 0 0,1-1 0,-1 1-1,1-3 1,1-9 37,-1 1 0,-1-1 0,0 0 0,-1 0 0,0 0-1,-1 0 1,-1 0 0,0 0 0,-6-12 0,-3-8 336,-2 2-1,-24-41 1,38 73-365,0 0 0,0 0 0,0 1 1,0-1-1,0 0 0,0 0 0,0 0 0,0 0 0,0 0 0,0 0 1,0 1-1,0-1 0,-1 0 0,1 0 0,0 0 0,0 0 1,0 0-1,0 0 0,0 0 0,0 0 0,0 0 0,0 0 1,-1 1-1,1-1 0,0 0 0,0 0 0,0 0 0,0 0 0,0 0 1,0 0-1,-1 0 0,1 0 0,0 0 0,0 0 0,0 0 1,0 0-1,0 0 0,-1 0 0,1 0 0,0 0 0,0 0 1,0 0-1,0-1 0,0 1 0,0 0 0,0 0 0,-1 0 0,1 0 1,0 0-1,0 0 0,0 0 0,0 0 0,0 0 0,0 0 1,0-1-1,0 1 0,0 0 0,-1 0 0,1 0 0,0 0 1,0 0-1,0 0 0,0-1 0,0 1 0,-2 21 125,6 30-119,6-22-25,2-2 0,0 1 0,2-2 0,2 0 0,17 24 1,-8-11 18,68 100 123,-41-64-86,-3 2 1,65 139-1,-106-198-72,-2 1 1,0 0-1,-1 0 1,2 25-1,-6-39 17,0 0-1,0 0 0,-1 0 1,0 0-1,0 0 1,0 0-1,-1-1 0,0 1 1,1 0-1,-2 0 1,1 0-1,-1 0 0,1-1 1,-1 1-1,-1 0 1,1-1-1,-1 0 0,1 0 1,-1 0-1,-1 0 1,-4 5-1,1-4 10,0 0-1,-1-1 1,1 0 0,-1-1-1,0 0 1,0 0 0,0 0 0,0-1-1,-14 2 1,-8-1-9,-41-1 0,65-2 4,2 0-41,1 0 1,0 0 0,-1-1 0,1 1 0,-1-1-1,1 1 1,0-1 0,-1 0 0,1-1-1,0 1 1,0 0 0,0-1 0,0 0 0,0 0-1,0 0 1,0 0 0,1 0 0,-1 0 0,1-1-1,-1 1 1,1-1 0,-3-4 0,2 0-361,-1 0 0,1 0 0,1 0 0,-1-1 0,1 1 0,1-1 0,-1 1 0,1-1 0,0-9 0,0-44-5488</inkml:trace>
  <inkml:trace contextRef="#ctx0" brushRef="#br0" timeOffset="3992.44">1 2984 11941,'0'0'881,"149"-92"383,-28 56-319,12 2 111,6 8-607,-8 4-449,-13 8 0,-14 7-465,-13-1-1103,-3 4-657,-5-11-2257</inkml:trace>
  <inkml:trace contextRef="#ctx0" brushRef="#br0" timeOffset="4515.03">2268 2257 13110,'0'0'4335,"-1"2"-3684,1 0-615,0-1 0,0 1-1,0-1 1,1 0 0,-1 1-1,0-1 1,1 1 0,-1-1-1,0 0 1,1 1 0,0-1-1,-1 0 1,1 0 0,0 0 0,0 2-1,163 261 1345,-6 49-1171,-25-47-128,-97-202-345,-51-97 265,-1 1-1,-1 0 0,-25-32 1,-23-44-48,40 58 5,3 0 0,2-2-1,2-1 1,2 0 0,3-1 0,2 0 0,3-1 0,2 0-1,1-92 1,6 127 14,0 0 0,0 0 0,2 0 0,7-25 0,-9 40 23,1-1 0,-1 1 1,2 0-1,-1 0 1,0 1-1,1-1 0,0 0 1,0 1-1,1 0 1,-1 0-1,1 0 0,0 0 1,0 0-1,0 1 0,0-1 1,1 1-1,-1 0 1,1 1-1,0-1 0,8-2 1,-2 2-1,0 0-1,0 1 1,0 0 0,0 1-1,0 1 1,0 0 0,1 0-1,-1 1 1,0 0 0,0 1 0,0 0-1,0 1 1,-1 0 0,1 1-1,-1 0 1,0 1 0,18 11-1,-6-2-1,-1 1 0,0 0-1,-1 2 1,-1 1 0,-1 0-1,25 33 1,-29-32 20,-1 0 0,-1 1-1,0 1 1,-2-1 0,12 33-1,-17-38-19,-1 0 0,0 0 0,-1 0 0,0 1 0,-2 0 0,0-1 0,0 1 0,-4 31 0,2-41 3,-1 1 0,0-1 0,0 1 0,-1-1 0,0 0 0,0 0 0,0 0 0,0 0 0,-1 0 0,0-1 0,-1 1 0,1-1 0,-1 0-1,0-1 1,0 1 0,0-1 0,-1 0 0,1 0 0,-1-1 0,0 0 0,0 0 0,-9 3 0,-2 1 26,-1-2 0,0 0 0,0-1 0,-1-1 1,1 0-1,-35-1 0,47-1-24,1-1 0,0 0 0,0-1 0,-1 1 0,1-1 0,0 0 0,0 0 0,0-1 1,0 0-1,0 1 0,-5-4 0,8 3-16,-1 0 0,1 0 0,0-1 0,0 1-1,0-1 1,0 1 0,0-1 0,1 0 0,-1 1 0,1-1 0,-1 0 0,1 0 0,0 0 0,1 0 0,-1 0 0,0 0 0,1-1 0,-1 1 0,1-3 0,-1-7-466,1 0 0,0 1 0,1-1 0,1 1 0,0 0 0,0-1 0,1 1 0,1 0 0,5-14 0,34-61-4977</inkml:trace>
  <inkml:trace contextRef="#ctx0" brushRef="#br0" timeOffset="4873.91">3420 2076 12470,'0'0'4082,"25"14"-3042,1-2-809,-10-5-112,-1 0 0,1 1 0,-1 1 0,-1 0 0,0 1 0,0 0 0,-1 2 0,21 22 0,-21-20-103,-1 1-1,-1 1 1,0 0 0,-1 0-1,-1 1 1,-1 1 0,0-1 0,-1 1-1,-1 0 1,0 1 0,-2-1-1,0 1 1,-1 0 0,-1 0-1,-1 1 1,-1 20 0,0-37-14,0-1 0,0 1 0,-1-1 0,0 0 0,1 1 0,-1-1 0,0 0 0,0 0 1,0 1-1,0-1 0,0 0 0,-1 0 0,1 0 0,-1 0 0,1 0 0,-1-1 0,0 1 0,1 0 0,-1-1 0,0 1 0,0-1 1,0 0-1,-1 1 0,-3 1 0,0-1 10,0-1 0,-1 1 1,1-1-1,-1 0 0,1 0 1,0-1-1,-1 1 0,-9-2 1,13 0-8,0 1 0,-1-1 1,1 0-1,0 0 0,0-1 1,0 1-1,0 0 0,0-1 1,0 0-1,0 0 0,1 0 1,-1 0-1,0 0 1,1-1-1,0 1 0,0-1 1,0 1-1,0-1 0,0 0 1,0 0-1,0 0 0,1 0 1,0 0-1,-1 0 1,1 0-1,-1-5 0,-2-7 23,1-1 1,0 0-1,1-1 0,0-20 0,1 10-37,1 0-1,1 0 1,1 0 0,12-50-1,-11 67 1,0 0 1,0 0-1,1 0 0,0 1 0,1 0 0,0 0 0,0 0 0,1 0 0,0 1 1,1 0-1,0 0 0,0 1 0,0 0 0,1 0 0,0 1 0,10-6 1,-13 9-122,1 0 1,-1 0 0,1 1 0,0 0 0,0 0 0,0 0 0,0 1 0,0 0 0,0 0 0,0 1-1,1 0 1,-1 0 0,0 0 0,0 1 0,10 2 0,-3 0-1015,0 1 1,-1 1-1,0 0 0,0 0 1,0 2-1,12 7 0,19 13-4866</inkml:trace>
  <inkml:trace contextRef="#ctx0" brushRef="#br0" timeOffset="5184.66">4238 2146 10869,'0'0'6894,"-23"4"-6235,7-1-571,-1 0 1,0 2 0,-26 9 0,41-13-78,0 1 0,0-1 1,-1 1-1,1-1 0,0 1 0,1-1 1,-1 1-1,0 0 0,0 0 1,1 0-1,-1 0 0,1 1 1,0-1-1,-1 0 0,1 0 1,0 1-1,0-1 0,0 4 0,-1 2 36,1-1 0,1 0 0,-1 1 0,2 11-1,-1-5 23,0-6-50,0 6-8,0-1 1,1 0 0,3 16 0,-3-25-1,0 0 0,1 0 0,-1 1-1,1-1 1,0-1 0,0 1 0,0 0 0,0 0 0,1-1 0,0 1 0,0-1 0,0 0 0,5 5 0,2-1 9,0-1 0,1 1 0,0-2 0,0 1 0,1-2 0,0 1-1,-1-2 1,1 0 0,1 0 0,-1-1 0,0 0 0,0-1 0,1-1 0,-1 0 0,1 0 0,21-5 0,-31 4-16,0 0 1,-1 0-1,1 0 1,0-1 0,0 1-1,-1-1 1,1 0-1,-1 0 1,1 0-1,-1 0 1,0 0 0,0-1-1,0 1 1,0-1-1,0 1 1,0-1 0,-1 0-1,0 0 1,1 1-1,-1-1 1,0 0-1,0 0 1,0 0 0,-1 0-1,1-1 1,-1 1-1,0 0 1,0-3-1,1-4 14,-1 1 0,0-1 0,0 1 0,-1-1 0,-1 1 0,0-1-1,0 1 1,-5-12 0,3 12-48,0 0 0,-1 0 0,0 1-1,-1 0 1,0 0 0,0 1 0,-1 0-1,0 0 1,0 0 0,-1 1 0,0 0-1,0 0 1,0 1 0,-1 0 0,1 0-1,-1 1 1,0 0 0,-1 1 0,1 0 0,0 1-1,-1 0 1,0 0 0,-18-1 0,26 3-65,-1 0 1,1 0-1,0 0 1,-1 0-1,1 1 1,0-1-1,0 1 1,-1-1-1,1 1 1,0 0-1,0 0 1,0 0-1,0 0 1,0 0-1,0 0 1,0 1-1,0-1 1,0 1-1,1-1 0,-1 1 1,1 0-1,-1-1 1,1 1-1,0 0 1,-2 3-1,0 1-795,1 0-1,1 1 1,-1-1 0,1 0-1,0 0 1,0 1-1,1-1 1,0 8-1,0 11-6312</inkml:trace>
  <inkml:trace contextRef="#ctx0" brushRef="#br0" timeOffset="5656.08">4973 2238 12070,'0'0'1056,"-22"-22"134,-73-64-456,90 82-636,1 0 1,-2 0 0,1 1 0,0 0 0,-1 0 0,-9-4 0,11 6-20,1 0 0,0 1 0,0-1 0,0 1 0,-1 0 0,1 0 0,-5 1 0,-7 0 107,7-1-121,-1 1 0,1 0 1,0 1-1,-1 0 0,1 0 1,0 0-1,0 1 0,0 1 1,0-1-1,1 1 0,0 1 1,-1-1-1,1 1 0,1 1 0,-1-1 1,1 1-1,0 0 0,0 0 1,1 1-1,0 0 0,0 0 1,0 0-1,1 1 0,0-1 1,1 1-1,0 0 0,0 0 1,0 0-1,1 0 0,1 1 1,-1-1-1,1 1 0,0-1 1,1 1-1,0-1 0,2 11 1,-1-15-56,0 1 1,0-1-1,1 0 0,0 0 1,0 0-1,0 0 1,0 0-1,0 0 1,1 0-1,0-1 1,0 1-1,0-1 1,0 0-1,0 0 0,1 0 1,-1 0-1,1-1 1,0 1-1,0-1 1,0 0-1,0 0 1,6 1-1,10 5 40,0-2 0,1 0 0,26 3 0,-46-9-50,35 5-1,1-1 0,61-3 0,-95-1 4,-1 0 1,0 0-1,0-1 0,0 1 0,0 0 0,0-1 1,0 0-1,0 1 0,0-1 0,0 0 1,-1 0-1,1 0 0,0 0 0,0 0 0,-1-1 1,1 1-1,0 0 0,-1-1 0,0 1 0,1-1 1,-1 0-1,0 1 0,0-1 0,0 0 0,0 0 1,0 0-1,0 0 0,0 0 0,-1 0 1,1 0-1,-1 0 0,1-3 0,0-7 24,0 0 0,-1 0 1,0 0-1,-3-19 0,2 22-31,-3-10 5,-1 0 0,0 1 0,-1-1 0,-2 1 0,1 0 0,-2 1 0,-14-23 0,-7-14 39,-105-246 1070,136 362-614,1-48-488,1 0 1,0 0-1,1 0 1,1-1 0,0 0-1,11 20 1,52 75 111,-50-80-121,89 123-16,-86-124-592,1-1-1,1-2 1,39 32-1,-57-51-143,1 0 0,0-1 0,0 0 1,1 0-1,-1-1 0,1 0 0,0 0 0,-1 0 0,14 2 0,8-3-5241</inkml:trace>
  <inkml:trace contextRef="#ctx0" brushRef="#br0" timeOffset="5949.25">5305 2101 9925,'0'0'8985,"0"-3"-8663,1 8-255,1 4-29,0 0-1,0 0 0,1 0 0,1-1 0,-1 1 0,2-1 1,-1 0-1,1 0 0,0 0 0,0-1 0,1 0 0,0 0 0,1 0 1,-1-1-1,1 0 0,1 0 0,-1-1 0,1 1 0,0-2 0,0 1 1,0-1-1,0 0 0,1-1 0,0 0 0,17 3 0,-8-3-39,0-1 0,0-1 0,0-1 0,0 0 0,0-1 0,-1-1 0,1-1 0,18-5 0,-29 6 3,-1 0 0,1 0 1,-1 0-1,0-1 0,1 0 0,-1 0 0,0-1 0,-1 0 0,1 0 0,-1 0 0,0-1 0,0 1 0,0-1 0,0-1 1,-1 1-1,0-1 0,0 1 0,-1-1 0,1 0 0,-1 0 0,-1-1 0,1 1 0,2-13 0,-2 4 10,0 0 1,-2-1-1,0 1 0,0-1 0,-2 1 0,0-1 0,-1 1 0,0 0 0,-1-1 0,-1 1 1,0 1-1,-1-1 0,-1 0 0,0 1 0,-1 0 0,-1 1 0,-15-23 0,15 29-133,5 9-472,6 15-821,-1-14 896,1-1 1,-1 1-1,1-1 1,0 1-1,0-1 1,0 0 0,0 0-1,0 0 1,0 0-1,0-1 1,1 1-1,-1-1 1,1 0-1,3 1 1,29 2-6317</inkml:trace>
  <inkml:trace contextRef="#ctx0" brushRef="#br0" timeOffset="6412.99">6158 1807 12118,'0'0'2547,"-25"1"-1039,-5 1-959,-42 7 1,68-8-484,0 0 0,0 0 0,0 1 0,1-1 0,-1 1 0,1 0 0,-1 0 0,1 1 0,0-1 0,-1 1 0,1-1 0,1 1 0,-1 0 0,0 0 0,1 0 0,-1 0 0,-1 5 0,-1 1 48,1-1 1,1 2 0,-1-1 0,-2 15-1,5-23-96,-1 10 20,-1-1 0,2 1 0,-1 0 0,2 0 0,0 19-1,0-26-29,1 1 0,0-1 0,-1 0 0,2 1 0,-1-1 0,0 0 0,1 0 0,0 0 0,0 0 0,0-1 0,0 1 0,0 0 0,1-1 0,0 1 0,0-1 0,6 6 0,3-1 4,0 0 0,1-1-1,0-1 1,0 0 0,0 0-1,1-1 1,0-1 0,0 0 0,22 3-1,10-2-76,76-1 0,-114-4 28,0 0 0,1 0 0,-1-1-1,0 0 1,0 0 0,1-1 0,-1 0 0,0-1 0,12-5 0,-16 5 31,0 1 0,0-1 0,-1 0 0,1-1 0,-1 1 1,0 0-1,0-1 0,0 0 0,0 0 0,-1 0 0,0 0 0,0 0 0,0 0 0,0-1 1,0 1-1,-1-1 0,0 1 0,1-9 0,3-17 58,-3 1-1,0-1 1,-2 0 0,-1 0-1,-1 1 1,-12-57 0,-60-170 658,57 205-512,13 37-28,3 10-71,0 0 0,0 0 0,-1 0 0,1 1 0,-1-1 1,0 0-1,0 1 0,-4-6 0,6 9-93,0 0 0,0 0 0,0 0 0,0 0 0,0 0 0,0 0 0,0-1 0,0 1 0,0 0 0,0 0 0,0 0 0,0 0 0,0 0 0,0 0 0,-1 0 0,1 0 0,0 0 0,0-1 0,0 1 0,0 0 0,0 0 0,0 0 0,0 0 1,0 0-1,0 0 0,-1 0 0,1 0 0,0 0 0,0 0 0,0 0 0,0 0 0,0 0 0,0 0 0,0 0 0,-1 0 0,1 0 0,0 0 0,0 0 0,0 0 0,0 0 0,0 0 0,0 0 0,0 0 0,0 0 0,-1 0 0,1 0 0,0 0 0,0 0 0,0 1 0,0-1 0,0 0 0,0 0 0,0 0 1,0 0-1,0 0 0,0 0 0,-1 0 0,1 0 0,0 0 0,0 0 0,0 1 0,0-1 0,0 0 0,0 0 0,0 0 0,-1 13 148,1-12-154,0 3 0,0 16 20,0 0 0,1 0 0,1 0-1,0-1 1,2 1 0,11 37 0,12-1 30,1 0 1,68 97 0,3 5-684,-96-154 410,-2-2 33,1 0-1,-1 0 1,0 0 0,0 0-1,0 0 1,0 0 0,0 1-1,0-1 1,0 0 0,-1 0-1,1 1 1,-1-1 0,0 0-1,0 1 1,0-1 0,0 1-1,0 2 1,-36-12-7110,-5-19 1415</inkml:trace>
  <inkml:trace contextRef="#ctx0" brushRef="#br0" timeOffset="6585.19">6179 1793 11253,'0'0'8164,"169"-61"-7620,-73 45-528,0-4 144,-13 1-160,-16 5-48,-30 2-64,-18 9-960,-14 3-1217</inkml:trace>
  <inkml:trace contextRef="#ctx0" brushRef="#br0" timeOffset="7254.9">6957 1660 10485,'0'0'7571,"10"-9"-7048,-8 7-502,1-1 11,-1 0 0,1 1 1,0-1-1,0 1 0,1 0 0,-1-1 0,0 1 1,1 1-1,-1-1 0,5-1 0,-6 3-22,1 0 0,-1 0 0,0 0 0,0 0 0,0 1 0,0-1 0,0 1 0,0 0 1,0-1-1,0 1 0,0 0 0,0 0 0,0 0 0,0 0 0,-1 1 0,1-1 0,0 0 0,-1 1 0,1-1 0,-1 1 0,0 0 0,1-1 0,-1 1 0,0 0 0,0 0 0,1 2 0,20 31 180,-2 0 0,-1 1-1,24 68 1,23 122 137,-63-215-293,-2-7 72,-1-8-19,0-9-106,1-20 49,1 0 0,2 1 1,1-1-1,2 1 0,1 0 1,1 0-1,20-44 1,-28 75-31,5-16-14,1 0 0,1 1 0,1-1 0,0 2 0,1-1 0,1 1 0,17-18-1,-27 32 18,0 0-1,-1 0 1,1 0-1,0 0 1,0 0-1,0 1 0,0-1 1,0 0-1,0 1 1,0-1-1,1 0 0,-1 1 1,0 0-1,0-1 1,0 1-1,1 0 1,-1-1-1,0 1 0,0 0 1,1 0-1,-1 0 1,0 0-1,1 0 0,-1 0 1,0 0-1,0 1 1,1-1-1,-1 0 1,0 1-1,0-1 0,0 1 1,0-1-1,0 1 1,1 0-1,-1-1 0,0 1 1,0 0-1,0 0 1,1 1-1,2 4 15,0-1-1,-1 1 1,1 0-1,-1 0 1,4 12-1,-5-12-33,28 73-180,-16-38 298,2 0 1,23 42-1,-32-72-347,-1 0 0,1-1 0,1 1-1,0-2 1,1 1 0,0-1 0,0 0 0,1-1 0,0 0 0,0 0 0,19 10 0,-23-15-585,1-1 0,-1 1 0,0-1 0,0-1 0,1 1 0,-1-1 1,1 0-1,0 0 0,-1-1 0,1 0 0,0 0 0,-1 0 0,12-3 1,12-9-4832</inkml:trace>
  <inkml:trace contextRef="#ctx0" brushRef="#br0" timeOffset="8151.81">7930 1821 6547,'0'0'2545,"3"-21"-437,1-8-1363,0 3 222,-1 0 1,-1-39-1,-2 62-870,0-1 0,0 1 0,0 0 0,-1 0 0,1-1 0,-1 1 0,0 0 0,0 0 0,0 0 0,-1 0 0,1 0 0,-1 0 0,1 1 0,-1-1 0,0 0 0,0 1 1,0-1-1,-3-1 0,1 1-4,1 0 1,-1 0 0,0 1 0,-1 0 0,1 0 0,0 0-1,-1 0 1,1 1 0,-1-1 0,1 1 0,-8 0-1,3 0-26,0 0-1,0 1 1,0 0-1,-1 1 1,1 0-1,0 0 1,0 1-1,0 1 1,1-1-1,-1 1 1,0 1-1,-14 7 1,14-4-41,0-1 1,1 2 0,-1-1 0,2 1 0,-1 1 0,1-1 0,0 1 0,1 0 0,0 1 0,0 0 0,1 0 0,0 0 0,1 0-1,0 1 1,1-1 0,0 1 0,1 0 0,0 0 0,0 0 0,1 1 0,1 12 0,0-19-19,1-1 0,-1 1 0,1-1 0,0 0 0,0 1 1,0-1-1,1 0 0,-1 0 0,1 0 0,0 0 0,1 0 0,-1 0 1,0 0-1,1-1 0,0 1 0,0-1 0,0 0 0,0 0 0,1 0 0,-1 0 1,1-1-1,0 1 0,0-1 0,-1 0 0,2 0 0,-1 0 0,0-1 1,6 2-1,7 2 20,1-1-1,0 0 1,0-1 0,1-1 0,27-1 0,-44-1-26,0 0 0,0-1 0,0 1 0,0-1 0,-1 1 0,1-1 0,0 1 0,0-1 1,-1 0-1,1 0 0,-1 0 0,1 0 0,0 0 0,-1 0 0,0 0 0,1-1 0,-1 1 0,0-1 1,0 1-1,0-1 0,0 1 0,0-1 0,0 1 0,0-1 0,0 0 0,0 0 0,-1 1 0,1-1 1,-1 0-1,0 0 0,1 0 0,-1-3 0,2-9 24,-1 0 1,-1-1 0,-1-20-1,0 11-12,1 9-12,0 1 0,-1-1 0,0 0 0,-1 1 0,-1-1 0,0 1 0,-9-23 0,12 37-4,0 0 1,0 0-1,0 0 1,0 0-1,0 1 0,0-1 1,0 0-1,0 0 0,0 0 1,0 0-1,0 0 0,0 0 1,-1 0-1,1 0 0,0 0 1,0 0-1,0 0 0,0 0 1,0 0-1,0 0 0,0 0 1,0 0-1,0 0 1,-1 0-1,1 0 0,0 0 1,0 0-1,0 0 0,0 0 1,0 0-1,0 0 0,0 0 1,0 0-1,-1 0 0,1 0 1,0 0-1,0 0 0,0 0 1,0 0-1,0 0 1,0 0-1,0 0 0,0 0 1,0 0-1,0 0 0,0-1 1,-1 1-1,1 0 0,0 0 1,0 0-1,0 0 0,0 0 1,0 0-1,0 0 0,0 0 1,0 0-1,0-1 0,0 1 1,0 0-1,0 0 1,0 0-1,0 0 0,0 0 1,0 0-1,0 0 0,0 0 1,0-1-1,0 1 0,0 0 1,-2 12-21,1 14 31,2-21-13,0-1 0,0 0 1,1 1-1,-1-1 0,1 0 0,0 0 0,0 0 0,1 0 1,-1 0-1,1-1 0,-1 1 0,1-1 0,1 1 0,-1-1 1,0 0-1,1 0 0,-1 0 0,1-1 0,0 0 0,7 4 0,-2-2 23,0 0 0,0 0 0,0-1-1,0 0 1,1-1 0,-1 0 0,1 0-1,16 0 1,-24-3-14,-1 1 0,1 0 1,0-1-1,-1 1 0,1 0 0,0-1 0,-1 0 1,1 1-1,-1-1 0,1 0 0,-1 0 0,1 0 1,-1 0-1,0 0 0,0 0 0,1-1 0,-1 1 0,0 0 1,0-1-1,0 1 0,0 0 0,0-1 0,-1 1 1,1-1-1,0 1 0,0-4 0,3-6 26,-1 0 0,0 0 0,1-13 0,1-3-36,-2 10 34,2 1 0,0 0 0,1 0 0,0 0 0,1 1 0,1 0 0,1 1 0,17-24 0,-25 37-30,0-1-1,0 1 1,0 0-1,0 0 1,0 0-1,0 0 1,0 0-1,1 1 1,-1-1-1,0 0 0,1 0 1,-1 1-1,0-1 1,1 1-1,-1-1 1,1 1-1,-1 0 1,1-1-1,-1 1 1,1 0-1,-1 0 1,1 0-1,-1 0 1,1 0-1,-1 1 0,1-1 1,-1 0-1,1 1 1,-1-1-1,1 1 1,-1-1-1,0 1 1,1 0-1,-1 0 1,0-1-1,0 1 1,1 0-1,-1 0 1,0 0-1,0 0 0,1 2 1,5 6-7,-1-1 0,0 1 0,-1 0 0,9 18 0,-9-15 27,8 14 82,40 85 24,-48-98-140,0 1 1,-1-1 0,-1 1-1,0 0 1,0 0 0,0 19-1,-3-31 234,0-27-168,1 0 0,2 0 0,0 0 0,2 1 0,1-1 0,0 1-1,2 0 1,1 1 0,1 0 0,1 0 0,25-40 0,-33 60-55,-1 0-1,0 0 1,1 1 0,0-1-1,0 1 1,-1-1 0,1 1-1,1 0 1,-1 0 0,0 0-1,0 0 1,5-1 0,-7 3-2,1 0 1,-1-1 0,1 1 0,-1 0-1,0 0 1,1 0 0,-1 0 0,1 0-1,-1 0 1,1 0 0,-1 1 0,1-1-1,-1 0 1,1 1 0,-1 0 0,0-1 0,1 1-1,-1 0 1,0-1 0,0 1 0,1 0-1,-1 0 1,0 0 0,0 0 0,0 0-1,0 0 1,0 0 0,0 1 0,0-1-1,-1 0 1,1 0 0,0 2 0,10 20-11,-1 0 0,12 46 0,-18-57 84,-1 1 0,0-1 0,-1 1 0,-1 0 0,1 24 0,7-78-31,2 1-1,1 0 1,2 0 0,37-69 0,-50 105-37,1 1 1,0 0 0,0 0-1,0 0 1,0 1-1,1-1 1,-1 0-1,1 1 1,0 0-1,0-1 1,4-1 0,-7 3-1,1 1 0,0 0 0,0 0 0,-1-1 0,1 1 0,0 0 0,0 0 0,0 0 1,0 0-1,-1 0 0,1 0 0,0 0 0,0 0 0,0 0 0,-1 1 0,1-1 1,0 0-1,0 0 0,1 1 0,-1 0 0,1 1-1,-1-1 1,1 0 0,-1 0-1,0 1 1,0-1 0,1 1 0,-1-1-1,0 1 1,0-1 0,-1 1-1,2 2 1,37 108 35,-3-5 32,-31-93-88,2-1-1,-1 0 1,2 0-1,0 0 1,11 14 0,-17-25-95,1 0 1,-1 0 0,0 0-1,1 0 1,-1 0 0,1 0-1,-1-1 1,1 0 0,0 1-1,0-1 1,-1 0 0,1 0-1,0 0 1,3 0 0,26-1-4668,-31-1 4590,0 1-1,0-1 1,0 1-1,0-1 1,0 0-1,-1 0 0,1 1 1,0-1-1,0 0 1,-1 0-1,1 0 1,0 0-1,-1 0 1,1 1-1,-1-1 1,1 0-1,-1 0 1,1-1-1,-1 1 0,0 0 1,0 0-1,1 0 1,-1 0-1,0 0 1,0 0-1,0 0 1,0 0-1,0 0 1,-1-1-1,1 1 1,0-1-1,0-5-701,0-34-2803</inkml:trace>
  <inkml:trace contextRef="#ctx0" brushRef="#br0" timeOffset="8476.12">8946 1468 4834,'0'0'10138,"10"3"-8710,2 1-1010,1-1 0,0 0 0,0 0 0,0-2 0,0 1 0,20-2 0,-30 0-387,0 0 0,1 0 0,-1 0 0,1-1 0,-1 1 0,0-1 0,1 0 0,-1 0 0,0 0 0,0 0 1,0-1-1,0 1 0,0-1 0,0 0 0,0 0 0,0 0 0,-1 0 0,1-1 0,-1 1 0,0-1 0,1 1 1,-1-1-1,0 0 0,-1 0 0,1 1 0,0-2 0,-1 1 0,0 0 0,1 0 0,-1 0 0,-1-1 0,1 1 1,0-7-1,0 0-11,0 0 0,-1-1 0,-1 1 0,0 0 0,0 0 0,-1 0 1,0 0-1,-1 0 0,0 0 0,-9-18 0,10 24-14,0-1-1,-1 1 0,0 1 1,0-1-1,0 0 1,0 1-1,0-1 1,-1 1-1,0 0 0,1 0 1,-1 1-1,0-1 1,-1 1-1,1 0 1,0 0-1,-1 0 1,1 0-1,-1 1 0,1 0 1,-1 0-1,0 0 1,1 0-1,-1 1 1,0 0-1,-8 1 0,10-1-4,0 0 0,0 1-1,0 0 1,0 0-1,0 0 1,0 0-1,1 0 1,-1 0-1,0 1 1,1-1-1,-1 1 1,1 0-1,0 0 1,-4 3-1,1 1 4,0-1-1,1 1 1,0 0-1,0 0 0,-6 12 1,3 1 9,0 0 0,1 0 0,-6 33 0,8-29 69,1 1 1,1-1 0,1 0-1,1 1 1,6 40 0,-5-60-78,0 1 0,0 0 0,1 0 0,0-1 0,0 1 0,0-1 0,1 0 0,-1 0 0,1 0 0,0 0 0,0 0 0,0 0 0,1-1 1,7 7-1,-4-6 15,0 1 0,0-1 0,1 0 0,-1 0 0,1-1 0,0 0 0,17 3 0,1-2-15,1-1 0,-1-1 0,1-2 0,39-3 0,-53 2-265,0 0 1,0-1-1,0 0 0,-1-1 0,1-1 0,-1 0 0,1 0 0,-1-1 1,-1-1-1,1 0 0,-1-1 0,0 0 0,0 0 0,13-13 0,11-27-5724</inkml:trace>
  <inkml:trace contextRef="#ctx0" brushRef="#br0" timeOffset="42256.6">2650 3219 7684,'0'0'4257,"12"-6"-3200,17-8-243,0 1 0,56-16 1,82-15 738,-61 18-984,159-36 558,508-51 1,281 56-703,-543 36-357,1843-181 607,-2189 184-601,111-17 54,-358 35-925,-139 42-2914,38-4-2783,64-21 934</inkml:trace>
  <inkml:trace contextRef="#ctx0" brushRef="#br0" timeOffset="42856.96">2982 3289 2593,'0'0'640,"-31"5"337,-205 23 3764,181-19-2221,45-7 159,36-4-1385,152-33 558,-91 16-1441,97-20 454,254-50 84,1250-98 241,-1551 179-1170,773-50 61,-8-34 111,-775 70-309,-125 21 106,-5 1-31,-34 2-691,1 2 0,-42 9 0,26-3-3421</inkml:trace>
  <inkml:trace contextRef="#ctx0" brushRef="#br0" timeOffset="43789.01">10278 1742 5170,'0'0'5907,"-17"0"-5035,-51 0-250,51 0 34,21 0 489,35-3-335,0-1 1,-1-3-1,65-18 0,10-3-305,-61 20-396,0 2 0,81 0 1,-131 6-262,-18 0-1561,-2 0 1642,0-1-1,0-1 1,0 0 0,1-2-1,-1 0 1,1-1 0,0 0-1,1-2 1,-1 0 0,-20-12 0,-63-47 88,-5-3 254,100 66-146,-14-6 144,19 9-239,0 0 0,0 0 0,0 0 1,-1 0-1,1-1 0,0 1 0,0 0 0,0 0 0,-1 0 0,1 0 0,0 0 0,0 0 0,0-1 0,0 1 1,-1 0-1,1 0 0,0 0 0,0 0 0,0-1 0,0 1 0,0 0 0,0 0 0,-1 0 0,1-1 0,0 1 1,0 0-1,0 0 0,0-1 0,0 1 0,0 0 0,0 0 0,0 0 0,0-1 0,0 1 0,0 0 0,0 0 1,0-1-1,0 1 0,0 0 0,1 0 0,-1 0 0,0-1 0,0 1 0,0 0 0,0 0 0,0 0 0,0 0 1,0-1-1,1 1 0,-1 0 0,0 0 0,0 0 0,0 0 0,0-1 0,1 1 0,-1 0 0,0 0 0,0 0 1,0 0-1,1 0 0,-1 0 0,0 0 0,0 0 0,1 0 0,17-5 100,1 1 0,0 1 0,0 0-1,0 2 1,0 0 0,24 3 0,-11-2 79,-20 0-183,0 0 1,0 1-1,0 1 0,-1 0 1,1 0-1,0 1 1,-1 1-1,0 0 0,0 0 1,15 9-1,-20-9-18,-1 0 1,1 0-1,-1 0 0,0 1 1,0-1-1,-1 1 0,1 0 1,-1 1-1,0-1 0,-1 1 0,1 0 1,-1 0-1,0 0 0,-1 0 1,1 0-1,-1 1 0,0-1 1,-1 1-1,2 13 0,-2-12-6,0 1 0,0 0-1,-1-1 1,0 1 0,-1 0-1,0-1 1,0 1 0,-1-1-1,0 1 1,0-1 0,-1 0-1,0 0 1,-1 0 0,1 0-1,-2 0 1,1-1 0,-1 0 0,-8 10-1,-11 8 3,-2-1-1,-47 34 1,45-38-59,2 1 0,-44 45-1,67-62-120,0-1-1,0 1 0,0 0 0,0 0 0,1 0 0,-1 0 0,1 1 0,1-1 0,-1 1 0,0-1 0,1 1 0,0 0 1,0-1-1,0 1 0,0 7 0,1-11 35,0-1 0,1 1 0,-1 0 0,0-1 0,0 1 0,0-1 1,0 1-1,0 0 0,0-1 0,1 1 0,-1-1 0,0 1 0,1-1 0,-1 1 0,0-1 1,1 1-1,-1-1 0,0 1 0,1-1 0,-1 1 0,1-1 0,-1 0 0,1 1 1,-1-1-1,1 0 0,-1 1 0,1-1 0,-1 0 0,1 0 0,0 0 0,-1 1 0,1-1 1,-1 0-1,1 0 0,0 0 0,-1 0 0,1 0 0,-1 0 0,1 0 0,0 0 0,-1 0 1,1 0-1,-1-1 0,1 1 0,1 0 0,4-1-857,29 1-4097</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3:23.834"/>
    </inkml:context>
    <inkml:brush xml:id="br0">
      <inkml:brushProperty name="width" value="0.1" units="cm"/>
      <inkml:brushProperty name="height" value="0.1" units="cm"/>
      <inkml:brushProperty name="color" value="#66CC00"/>
    </inkml:brush>
  </inkml:definitions>
  <inkml:trace contextRef="#ctx0" brushRef="#br0">102 142 9380,'0'0'4224,"-17"2"-3766,-51 8 204,51-8 2099,27-2-1411,7-1-1140,-1-1-1,1 0 0,30-11 0,9 0-3,145-29 272,226-41 5,-759 156-407,103-19-75,208-51 48,15-2-45,-1 0-1,1 0 0,0 1 1,-1-1-1,1 1 0,-8 4 0,12-4-160,10-1 7,33-4 182,-1-3 0,1 0 0,-1-3-1,72-25 1,47-11-33,-114 35 49,-44 10-136,-23 0-374,-40 0-1691,61 0 2028,1 0 20,-1 0 0,1 0-1,0 0 1,-1 0-1,1 0 1,0 0-1,-1 0 1,1 0 0,0 0-1,0 0 1,-1 0-1,1 0 1,0 0 0,-1 0-1,1 0 1,0 0-1,0 0 1,-1 0-1,1 0 1,0-1 0,-1 1-1,1 0 1,0 0-1,-3-4-1475,3 4 1476,0 0-1,0-1 1,0 1 0,0 0-1,0 0 1,0-1-1,0 1 1,0 0 0,0-1-1,0 1 1,0 0-1,1-1 1,-1 1-1,0 0 1,0-1 0,0-18-5658</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3:32.738"/>
    </inkml:context>
    <inkml:brush xml:id="br0">
      <inkml:brushProperty name="width" value="0.1" units="cm"/>
      <inkml:brushProperty name="height" value="0.1" units="cm"/>
      <inkml:brushProperty name="color" value="#66CC00"/>
    </inkml:brush>
  </inkml:definitions>
  <inkml:trace contextRef="#ctx0" brushRef="#br0">607 489 7700,'0'0'7133,"-7"-20"-6241,2 5-800,-1 0 0,0 1 0,-14-23 0,19 36-74,-1-1 0,0 0 0,1 1 0,-1-1 1,0 1-1,0-1 0,0 1 0,0 0 0,0 0 0,0 0 1,0 0-1,0 0 0,-1 0 0,1 1 0,0-1 0,-1 1 1,1-1-1,0 1 0,-1 0 0,1 0 0,-4 0 0,-3 1 38,0 1-1,0 0 0,0 0 0,-8 4 0,8-3-26,-26 9 140,1 2-1,-61 35 1,-56 48 96,146-94-242,-14 10 87,0 1 0,-22 21 0,38-33-98,0 1 0,0 0 0,0 0 1,0 0-1,1 1 0,-1-1 0,1 1 0,0-1 0,0 1 0,0 0 0,1-1 0,-1 1 0,1 0 0,0 0 1,0 1-1,0-1 0,1 0 0,-1 0 0,1 8 0,0-11-8,1 1 1,-1-1-1,0 0 1,1 0-1,-1 0 1,1 0-1,-1 0 1,1 0-1,0 0 1,-1 0-1,1 0 1,0 0-1,0 0 1,0-1-1,0 1 0,-1 0 1,1 0-1,0-1 1,0 1-1,0-1 1,1 1-1,-1-1 1,2 2-1,29 2 32,-22-3-19,301 4 261,-182-6-214,-114 1-70,0 0 0,0 1 0,0 1 0,-1 1 0,1 0 1,0 1-1,25 10 0,-36-12 6,0 0-1,0 0 1,0 0 0,0 0 0,-1 1 0,0-1-1,1 1 1,-1 0 0,0 0 0,0 1 0,0-1-1,-1 0 1,1 1 0,-1 0 0,0-1 0,0 1-1,0 0 1,-1 0 0,1 0 0,-1 1-1,0-1 1,0 0 0,0 0 0,-1 1 0,0-1-1,1 0 1,-1 1 0,-1-1 0,1 0 0,-1 0-1,-1 8 1,0-7 10,0 0 1,1 0-1,-2 0 0,1 0 1,0 0-1,-1-1 0,0 1 0,0-1 1,-1 0-1,1 0 0,-1 0 0,0 0 1,-7 5-1,-6 4 9,0-2 1,-24 12-1,27-16 9,-30 17 85,-1-3 0,-1-1 0,-1-3 0,0-1 0,-1-3 0,-1-1 0,0-3 1,0-2-1,-75 1 0,90-12-416,34 4 279,0 0 0,0 0 0,-1 0-1,1 0 1,0 0 0,0-1 0,0 1 0,-1 0-1,1 0 1,0 0 0,0 0 0,0 0 0,0 0 0,0-1-1,-1 1 1,1 0 0,0 0 0,0 0 0,0-1-1,0 1 1,0 0 0,0 0 0,0 0 0,0-1 0,0 1-1,0 0 1,0 0 0,0 0 0,0-1 0,0 1 0,0 0-1,0 0 1,0 0 0,0-1 0,0 1 0,0 0-1,0 0 1,0 0 0,0-1 0,0 1 0,0 0 0,0 0-1,0-1 1,18-12-2131,30-7-1671,16 0-698</inkml:trace>
  <inkml:trace contextRef="#ctx0" brushRef="#br0" timeOffset="337.35">1230 412 11685,'0'0'715,"0"-24"574,0-66 408,0 21 2387,0 76-3952,1-1 0,0 1 0,0 0 0,1-1-1,2 8 1,3 11 102,40 148 602,75 182 1,-118-343-835,11 30-28,-7-18-58,0-1 0,2 0 0,0-1 1,25 39-1,-35-60 30,1 0 1,-1 0-1,0 0 1,1-1-1,-1 1 1,1 0-1,0-1 1,-1 1 0,1-1-1,-1 1 1,1 0-1,0-1 1,-1 1-1,1-1 1,0 0-1,0 1 1,-1-1 0,1 1-1,0-1 1,0 0-1,0 0 1,-1 0-1,1 1 1,0-1-1,1 0 1,-1-1-58,0 1-1,0-1 1,-1 0 0,1 1 0,0-1 0,-1 0-1,1 1 1,-1-1 0,1 0 0,-1 0-1,1 1 1,-1-1 0,0 0 0,1 0 0,-1 0-1,0 0 1,1 0 0,-1-1 0,4-48-3987,-4 1-1206</inkml:trace>
  <inkml:trace contextRef="#ctx0" brushRef="#br0" timeOffset="509.14">1235 686 7555,'0'0'8788,"3"-51"-8227,53 30-385,11 4-272,-3 5 96,-3 7-1425,-5 5-1072,-7 0-1585,-9 0-2113</inkml:trace>
  <inkml:trace contextRef="#ctx0" brushRef="#br0" timeOffset="1125.15">2061 674 9556,'0'0'8068,"-19"-21"-7438,-63-63-329,80 81-274,0 1 0,0-1 0,-1 1 0,1 0-1,-1 0 1,1 0 0,-1 1 0,0-1 0,0 0 0,1 1 0,-1 0-1,0 0 1,0 0 0,-1 0 0,1 0 0,0 0 0,0 1 0,0 0-1,0-1 1,-1 1 0,-3 1 0,-6 0 62,9-1-65,0 0 1,0 0-1,0 0 0,0 1 0,0 0 0,0 0 0,0 0 0,1 0 0,-1 1 0,0-1 0,1 1 0,-1 0 0,0 0 0,1 1 0,0-1 0,0 0 0,0 1 0,0 0 0,-4 4 0,4-2-9,0 0-1,-1 1 1,2-1 0,-1 1 0,1 0-1,0-1 1,0 1 0,0 0 0,1 0 0,0 0-1,0 1 1,0 8 0,1-8-9,-1 0 1,1 0-1,1 0 1,-1 0-1,1 1 1,0-1-1,1 0 1,3 10-1,-3-14-7,-1-1-1,1 0 1,0 1-1,-1-1 1,1 0 0,0 0-1,0 0 1,0 0-1,1 0 1,-1 0-1,0-1 1,1 1-1,-1-1 1,1 1-1,-1-1 1,1 0-1,0 0 1,0 0-1,-1-1 1,1 1-1,0-1 1,0 1-1,0-1 1,4 0-1,-5 0 9,1 0 0,-1 1-1,1-1 1,-1 0 0,1-1 0,-1 1-1,1 0 1,-1-1 0,1 1 0,-1-1-1,1 0 1,-1 0 0,0 0-1,1 0 1,-1 0 0,0 0 0,0-1-1,2-1 1,-2 0 2,0 1 0,0-1 1,-1 0-1,1 0 0,-1 0 0,0 0 0,0 0 0,0 0 0,0-1 1,0 1-1,-1 0 0,1-1 0,-1-3 0,1-98-57,-1 104 166,0 11-204,0-7 87,0-1 0,0 1 1,0 0-1,1 0 0,-1 0 0,1-1 0,-1 1 0,1 0 0,0-1 0,0 1 0,0 0 0,1-1 1,-1 0-1,0 1 0,1-1 0,3 4 0,-1-3-1,0 0 0,0 0 1,0 0-1,0-1 0,0 0 0,1 0 1,-1 0-1,1 0 0,0-1 0,5 2 1,19 3 26,1-2 0,-1-1 0,1 0 0,0-3 0,0 0 0,40-7 0,-64 6-37,-1 0 0,0 0 0,1-1 0,-1 1 0,0-1 0,0-1 0,0 1 0,0-1 0,0 0 0,-1 0 0,1 0 0,-1 0 0,0-1 0,0 0 0,6-7 0,-5 4 13,-1 0 0,0 0 0,0 0 0,0-1-1,-1 1 1,-1-1 0,1 0 0,-1 0 0,2-13-1,-2-5 19,-1-1 0,-1 1 0,-2 0 1,0 0-1,-10-43 0,-5-6 16,-4 1 0,-53-125 1,65 185 133,5 20 51,3 27 121,1-28-324,1 16 6,1-1 1,1 1 0,0-1 0,2 0-1,14 38 1,49 96 207,-52-121-204,-4-8 22,57 113-201,-54-112-169,1-1 0,0-1 1,24 26-1,-36-46-14,1 1-1,-1-1 1,1 0-1,0 0 1,0 0 0,0 0-1,6 2 1,-7-4-244,-1-1 1,1 0 0,0 0-1,-1 0 1,1 0 0,-1-1-1,1 1 1,4-1 0,16 0-5003</inkml:trace>
  <inkml:trace contextRef="#ctx0" brushRef="#br0" timeOffset="1527.86">2762 414 10853,'0'0'4663,"15"0"-4140,7 0-416,2 1 284,45-5 1,-63 3-367,0 0-1,0 0 1,0 0-1,0-1 1,-1 0-1,1 0 0,0 0 1,-1-1-1,1 0 1,-1 0-1,0 0 1,0-1-1,7-6 1,-10 8-17,0 0 1,0-1-1,-1 1 0,1 0 1,-1-1-1,1 1 1,-1-1-1,0 0 0,0 1 1,0-1-1,-1 0 1,1 1-1,0-1 0,-1 0 1,0 0-1,0 0 0,0 0 1,0 1-1,0-1 1,0 0-1,-1 0 0,0 0 1,1 1-1,-1-1 0,0 0 1,-2-3-1,2 3 1,-1 0 0,0 0 0,-1 0 0,1 0 0,0 0 0,-1 0 0,0 0 0,1 1 0,-1 0 0,0-1 0,0 1 0,-1 0 0,1 0 0,0 1 0,-1-1 0,1 1 0,-1-1 0,1 1-1,-5 0 1,2-1 27,0 1 0,-1 0 0,1 1-1,0-1 1,0 1 0,0 0 0,-1 1-1,1 0 1,0 0 0,0 0 0,0 1-1,0 0 1,0 0 0,0 0-1,1 1 1,-1 0 0,1 0 0,-1 0-1,1 0 1,0 1 0,0 0 0,1 0-1,-1 1 1,1-1 0,0 1 0,0 0-1,1 0 1,-1 0 0,1 1-1,0-1 1,1 1 0,-1 0 0,1 0-1,0-1 1,0 2 0,1-1 0,-1 7-1,0-1 77,0 0 0,1-1 0,0 1 0,0 0 0,2-1 0,-1 1 0,4 13-1,-3-20-91,0 0 0,1-1 0,0 1 0,0 0 0,0-1 0,1 1-1,-1-1 1,1 0 0,0 0 0,0 0 0,1 0 0,-1-1 0,1 1 0,0-1-1,0 0 1,0 0 0,0 0 0,8 4 0,-1-2 9,1 0-1,0-1 1,0 0-1,0-1 1,0 0 0,23 1-1,77-1-165,-70-4-22,-35 1-6,0 0-1,0 0 1,0-1 0,-1 0 0,1 0-1,0 0 1,0-1 0,7-3-1,-11 3-118,-1 1-1,0-1 0,1 1 1,-1-1-1,0 0 0,0 0 0,0 0 1,0 0-1,-1 0 0,1 0 0,0 0 1,-1-1-1,1 1 0,-1-1 0,0 1 1,0-1-1,0 1 0,0-1 0,-1 0 1,1 1-1,-1-1 0,1 0 1,-1-4-1,1-32-6228</inkml:trace>
  <inkml:trace contextRef="#ctx0" brushRef="#br0" timeOffset="1740.91">2232 255 9428,'0'0'5808,"9"-2"-4837,58-17-124,62-14 230,-128 32-1373,1 1 0,0 0 0,0 0 1,-1-1-1,1 1 0,0 1 0,0-1 0,-1 0 0,1 0 0,0 0 1,2 2-1,-3-2 58,-1 1 0,1-1 0,0 1-1,-1-1 1,1 1 0,0-1 0,-1 1 0,1 0 0,-1-1 0,1 1 0,-1 0 0,1 0 0,-1-1 0,0 1 0,1 0 0,-1 0 0,0 0 0,0-1 0,0 1 0,1 0 0,-1 0 0,0 1 0,0 8-4130</inkml:trace>
  <inkml:trace contextRef="#ctx0" brushRef="#br0" timeOffset="2398.15">4285 392 7075,'0'0'4882,"-4"4"-4404,-12 13 21,16-17-481,0 0 0,0 0 0,0 0 0,0 0 0,0 0 0,0 0 0,0 0 0,0 0 0,0 0 0,0 0 1,0 0-1,0 0 0,0 0 0,-1 0 0,1 1 0,0-1 0,0 0 0,0 0 0,0 0 0,0 0 0,0 0 0,0 0 0,0 0 0,0 0 0,0 0 0,0 1 0,0-1 0,0 0 1,0 0-1,0 0 0,0 0 0,0 0 0,0 0 0,0 0 0,1 0 0,-1 0 0,0 0 0,0 1 0,0-1 0,0 0 0,0 0 0,0 0 0,0 0 0,0 0 0,0 0 0,0 0 1,0 0-1,0 0 0,0 0 0,0 0 0,1 0 0,-1 0 0,0 0 0,0 0 0,0 0 0,0 0 0,0 0 0,0 0 0,0 0 0,0 0 0,0 0 0,1 0 0,-1 0 0,0 0 1,0 0-1,0 0 0,10 1 160,-8-1 21,64-4 834,0-2 0,100-24 0,-102 18-962,-6 3-50,-57 9-338,-17 1-3447,-23-3-3149,19-6 691</inkml:trace>
  <inkml:trace contextRef="#ctx0" brushRef="#br0" timeOffset="2632.46">4446 219 8212,'0'0'3780,"24"0"-2825,81 3-146,-100-3-724,0 0 0,1 1 1,-1-1-1,0 1 1,0 1-1,0-1 0,0 1 1,-1-1-1,1 2 0,0-1 1,-1 0-1,1 1 1,-1 0-1,0 0 0,0 0 1,0 0-1,0 1 1,-1 0-1,1 0 0,-1 0 1,0 0-1,0 0 0,0 0 1,-1 1-1,1 0 1,1 4-1,0 7 51,0-1 0,-1 1 0,-1-1 1,0 1-1,-1 0 0,-2 20 0,1-29-92,0 0-14,0-1 0,-1 1 0,0 0 0,-1 0 0,0-1-1,0 1 1,0-1 0,-1 1 0,1-1 0,-2 0-1,-5 9 1,-5 4 14,0-1-1,-20 18 1,19-21-1402,1 1 0,-20 29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3:42.453"/>
    </inkml:context>
    <inkml:brush xml:id="br0">
      <inkml:brushProperty name="width" value="0.1" units="cm"/>
      <inkml:brushProperty name="height" value="0.1" units="cm"/>
      <inkml:brushProperty name="color" value="#66CC00"/>
    </inkml:brush>
  </inkml:definitions>
  <inkml:trace contextRef="#ctx0" brushRef="#br0">0 1156 6195,'0'0'5528,"0"-4"-4659,1 0-508,-1-1 0,1 1 0,0 0-1,0 0 1,0 0 0,1 0-1,-1 0 1,1 0 0,0 0-1,0 0 1,0 1 0,1-1 0,-1 1-1,5-5 1,-5 8-328,0-1-1,-1 1 1,1 0 0,0 0-1,0-1 1,0 1-1,0 0 1,0 1 0,-1-1-1,1 0 1,0 1 0,0-1-1,0 1 1,-1-1 0,1 1-1,0 0 1,0-1 0,-1 1-1,1 0 1,-1 0 0,1 1-1,-1-1 1,1 0 0,1 3-1,10 11 54,0 2 1,-2-1-1,17 31 0,-19-30-46,1 1 1,1-2-1,1 0 1,14 16-1,-25-30-30,1-1-1,-1 1 1,0-1-1,1 0 1,0 1-1,-1-1 1,1 0-1,0 0 1,0 0-1,0 0 1,0 0-1,-1 0 1,1-1-1,0 1 1,0-1-1,1 1 1,-1-1-1,0 0 1,0 1-1,0-1 0,0-1 1,0 1-1,0 0 1,0 0-1,0-1 1,0 1-1,0-1 1,0 1-1,0-1 1,0 0-1,0 0 1,0 0-1,0 0 1,-1 0-1,1 0 1,0-1-1,-1 1 1,1-1-1,1-1 1,6-7 46,-1-1 0,0 0-1,0 0 1,11-23 0,-11 19 40,259-396 273,11-19-247,-278 429-165,1 1 0,-1-1-1,0 1 1,0-1 0,1 1 0,-1-1 0,0 0-1,1 1 1,-1-1 0,1 1 0,-1 0-1,1-1 1,-1 1 0,1-1 0,-1 1 0,1 0-1,-1-1 1,1 1 0,-1 0 0,1 0-1,0-1 1,-1 1 0,2 0 0,6 9-546,3 34-369,-7-28 143,0 3-837,2-2 0,0 1 0,1-1 0,10 17 0,-2-10-3235</inkml:trace>
  <inkml:trace contextRef="#ctx0" brushRef="#br0" timeOffset="576.87">1468 793 9845,'0'0'3988,"0"2"-3711,2 4-232,0 1 0,0 0 0,0 0 0,1-1 0,0 1 0,0-1-1,1 0 1,0 0 0,6 7 0,13 25 195,6 35 499,-21-50-442,1 0 0,20 36 0,-28-58-274,-1-1 0,0 1 0,0-1-1,1 1 1,-1-1 0,0 1 0,1-1 0,-1 1 0,0-1 0,1 0 0,-1 1 0,1-1 0,-1 1 0,0-1-1,1 0 1,-1 0 0,1 1 0,-1-1 0,1 0 0,-1 0 0,1 0 0,-1 1 0,1-1 0,0 0-1,-1 0 1,1 0 0,-1 0 0,1 0 0,-1 0 0,1 0 0,-1 0 0,1 0 0,0 0 0,-1-1-1,1 1 1,-1 0 0,1 0 0,-1 0 0,1-1 0,-1 1 0,1 0 0,-1-1 0,0 1 0,1 0 0,-1-1-1,1 1 1,-1-1 0,0 1 0,1 0 0,-1-1 0,0 1 0,1-1 0,-1 1 0,0-1 0,0 1-1,1-1 1,15-33 676,-15 31-694,248-518 977,-108 278-929,-117 207-55,1 1 0,2 1-1,2 1 1,48-42 0,-76 74 14,1-1 0,0 1 0,0-1 0,0 1 0,0 0 0,0 0 0,0 0 0,0 0 0,5-1 0,-7 1-15,1 1 1,0 0-1,-1 0 1,1 0-1,-1 0 1,1 0-1,-1 1 1,1-1-1,0 0 1,-1 0-1,1 0 1,-1 0 0,1 1-1,-1-1 1,1 0-1,-1 0 1,1 1-1,-1-1 1,1 0-1,-1 1 1,1-1-1,-1 1 1,0-1-1,1 0 1,0 2-1,0 2-12,1 0 0,-1 0 0,0 0 0,0 0 0,0 0 0,0 1 0,-1-1 0,1 6 0,4 72-1287,-5-65-2796</inkml:trace>
  <inkml:trace contextRef="#ctx0" brushRef="#br0" timeOffset="1327.95">3289 453 6659,'0'0'6312,"6"-15"-5218,21-48-88,-26 63-962,-1-1 0,0 1 0,1-1 0,-1 1 0,0-1 1,0 1-1,1-1 0,-1 1 0,0-1 0,0 1 0,0-1 0,0 1 0,1-1 1,-1 1-1,0-1 0,0 1 0,0-1 0,0 0 0,0 1 0,-1-1 0,1 1 0,0-1 1,0 1-1,0-1 0,0 1 0,0-1 0,-1 1 0,1-1 0,0 1 0,-1-1 1,-11 1-104,9 0 180,-10 1-100,1 1-1,-1 0 1,1 0-1,0 1 1,-1 1 0,1 0-1,-20 10 1,-81 51 70,96-55-37,1 2 1,0-1-1,-25 27 0,36-34-37,1 1 0,0 0 1,0 0-1,0 1 0,1-1 0,0 1 0,0 0 0,0 0 0,1 0 0,0 0 0,0 0 1,0 1-1,1-1 0,0 0 0,-1 10 0,3-14-3,-1 1-1,1-1 1,-1 0 0,1 1 0,0-1 0,0 0-1,0 0 1,0 0 0,0 0 0,0 0-1,1 0 1,-1 0 0,1 0 0,0 0-1,-1-1 1,1 1 0,0-1 0,0 1-1,0-1 1,0 0 0,0 1 0,0-1 0,0 0-1,0-1 1,1 1 0,-1 0 0,0-1-1,4 1 1,10 3 17,0 0 1,33 1-1,-45-5-17,93 4 141,62 7-147,-143-9 1,1 1 0,-1 1 0,0 1 0,-1 0 0,1 1 0,-1 0 0,20 13 0,-28-15-3,-1 1 0,-1-1 0,1 1 0,-1 1 0,0-1 0,0 1 0,0 0 1,-1 0-1,0 0 0,0 0 0,0 1 0,-1 0 0,0 0 0,-1 0 0,4 14 0,-5-16-2,0 0-1,0 0 1,-1 0-1,1 0 0,-1 0 1,0 0-1,-1 0 0,1 0 1,-1 0-1,0 0 1,0 0-1,-1 0 0,0 0 1,1-1-1,-1 1 0,-1 0 1,1-1-1,-1 0 0,0 1 1,0-1-1,0 0 1,0-1-1,-8 7 0,-5 2 59,-1-1-1,-1 0 0,0-2 1,-1 0-1,0-1 0,0-1 0,-35 9 1,-146 19 273,186-33-302,-34 4 29,-68-1-1,116-5-86,0 0 0,0-1 0,-1 1 0,1 0 0,0 0 0,0-1 0,0 1-1,0 0 1,0 0 0,0-1 0,0 1 0,0 0 0,0-1 0,-1 1 0,1 0 0,0 0 0,0-1 0,0 1 0,1 0 0,-1-1-1,0 1 1,0 0 0,0 0 0,0-1 0,0 1 0,0 0 0,0 0 0,0-1 0,1 1 0,-1 0 0,0 0 0,0-1 0,0 1-1,0 0 1,1 0 0,-1 0 0,0-1 0,0 1 0,1 0 0,-1 0 0,0 0 0,0 0 0,1 0 0,-1-1 0,11-9-1051,1 1 1,-1 0 0,2 1 0,-1 0 0,20-9 0,43-19-3293</inkml:trace>
  <inkml:trace contextRef="#ctx0" brushRef="#br0" timeOffset="2026.57">4144 778 7668,'0'0'6448,"-5"-22"-5632,-19-69 19,23 89-795,0-1 0,0 1 0,0-1 0,-1 1 0,0-1 0,1 1 0,-1 0-1,0-1 1,0 1 0,0 0 0,0 0 0,0 1 0,-1-1 0,1 0 0,0 1 0,-1-1 0,0 1 0,1 0-1,-1 0 1,0 0 0,1 0 0,-1 0 0,0 1 0,0-1 0,0 1 0,1 0 0,-1 0 0,0 0 0,0 0-1,0 0 1,-4 2 0,-5-2 180,4 1-193,1 0 1,-1 1-1,1 0 0,-1 0 0,1 0 1,-1 1-1,1 0 0,0 1 1,0 0-1,1 0 0,-1 0 1,1 1-1,0 0 0,0 0 0,0 0 1,1 1-1,0 0 0,-5 7 1,5-7-17,1 0 0,-1 0 0,1 1 0,0-1 0,1 1 0,0 0 0,0 1 0,0-1 0,1 0 0,0 1 0,0-1 0,1 1 0,0-1 0,0 1 0,1 0 0,0 0 0,1-1 0,1 13 0,-1-17-8,0 0 0,1-1-1,-1 1 1,1 0 0,-1-1-1,1 0 1,0 1 0,0-1-1,0 0 1,0 0 0,0 0-1,0 0 1,1 0 0,-1-1-1,0 1 1,1-1 0,0 0-1,-1 1 1,1-1 0,0 0-1,0-1 1,-1 1 0,6 0-1,8 2 61,-1-1-1,1-1 1,19-1-1,-20-1-16,-9 1-38,0 0 0,0-1 1,0 1-1,1-1 0,-1-1 0,0 1 0,0-1 0,-1-1 0,1 1 0,0-1 0,-1 1 0,1-2 0,-1 1 0,0-1 0,6-5 0,-3 2 24,-1-1 0,0-1 0,0 1 0,-1-1 0,0 0 0,-1 0 0,8-20 0,-13 28-35,1 0 0,-1 1 1,0-1-1,1 0 1,-1 1-1,0-1 0,1 0 1,-1 1-1,1-1 1,-1 0-1,1 1 1,-1-1-1,1 1 0,0-1 1,-1 1-1,1-1 1,-1 1-1,1 0 0,0-1 1,0 1-1,-1 0 1,1-1-1,0 1 1,-1 0-1,1 0 0,0 0 1,0 0-1,0-1 1,-1 1-1,1 0 0,0 1 1,0-1-1,-1 0 1,1 0-1,1 0 1,28 17 61,-9-4-20,-2-6-9,0-1 0,0 0 0,0-2 0,1 0 0,33 2 0,99-6 139,-145 0-159,-1 0 0,0-1 0,0 0 0,0 0 0,0 0-1,0-1 1,0 0 0,-1 0 0,1-1 0,-1 1 0,11-7-1,-13 6 6,0 0-1,0 0 1,0 0 0,0-1-1,0 1 1,0-1-1,-1 0 1,0 0-1,0 0 1,0 0 0,0 0-1,-1 0 1,1 0-1,-1 0 1,0-1-1,1-7 1,0-12 42,-1 0 1,-1 0-1,-1 0 0,-6-41 1,-29-92-4,9 47-35,-8-69 42,28 165-61,7 14 0,-1 0 0,1 0 0,-1 0 0,1 1 0,0-1 0,-1 0 0,1 0-1,-1 1 1,1-1 0,0 0 0,-1 1 0,1-1 0,0 0 0,0 1 0,-1-1 0,1 1 0,0-1 0,0 0 0,-1 1 0,1-1 0,0 1 0,0-1 0,0 1-1,0-1 1,0 1 0,0-1 0,0 1 0,0-1 0,0 0 0,0 1 0,0-1 0,0 1 0,0-1 0,0 1 0,1 0 0,-5 199 135,5-119-51,0-34-97,2-1 1,2 1-1,16 71 1,-13-87 3,2 0-1,1-1 1,1 0 0,1-1-1,2 0 1,19 28 0,-30-51-134,1 0 0,-1-1 0,1 0 0,0 0 0,0 0 0,0-1 0,1 1 0,0-1 1,0 0-1,8 4 0,-11-7-85,-1 0 0,0-1 1,1 1-1,-1 0 0,0-1 0,1 1 1,-1-1-1,1 1 0,-1-1 1,1 0-1,-1 0 0,1-1 0,-1 1 1,1 0-1,-1-1 0,0 1 0,1-1 1,-1 0-1,0 0 0,1 0 1,-1 0-1,0 0 0,0 0 0,0-1 1,0 1-1,0-1 0,0 0 1,0 1-1,0-1 0,-1 0 0,1 0 1,1-2-1,18-33-3873,0-8-1683</inkml:trace>
  <inkml:trace contextRef="#ctx0" brushRef="#br0" timeOffset="2380.46">4936 663 3121,'0'0'10501,"7"8"-9439,-6-7-1044,1 2 77,1 1 0,0-1 0,0 1 0,0-1 0,0 0 0,1-1 0,-1 1 0,1-1 1,0 1-1,0-1 0,0 0 0,0 0 0,0-1 0,0 1 0,0-1 0,1 0 0,-1 0 0,0 0 0,1-1 0,5 1 0,19-1 311,-1 1-85,50-6-1,-71 4-311,0 0 1,0 0-1,-1-1 0,1 0 0,-1 0 0,1-1 0,-1 1 0,0-1 1,0-1-1,0 1 0,-1-1 0,10-8 0,-12 9-3,-1 0 0,0 1-1,0-1 1,0 0 0,-1-1-1,1 1 1,-1 0 0,0 0 0,1-1-1,-1 1 1,-1 0 0,1-1 0,0 1-1,-1-1 1,0 1 0,0-1-1,0 0 1,0 1 0,-1-1 0,0-5-1,0 5 3,0 0 0,-1-1 0,1 1 0,-1 0 0,1 0 0,-1 0 0,-1 0 0,1 0 0,0 1 0,-1-1 0,0 0 0,0 1 0,0 0 0,-6-5 0,4 4-3,0 1 0,0 1 0,0-1-1,0 1 1,-1 0 0,1 0 0,-1 0-1,1 1 1,-1 0 0,0 0 0,1 0-1,-1 1 1,0 0 0,0 0 0,1 0 0,-1 1-1,0 0 1,1 0 0,-1 0 0,-9 4-1,8-2 9,1 0-1,-1 1 1,0 0-1,1 0 1,0 0 0,0 1-1,0 0 1,0 0-1,1 0 1,0 1-1,0 0 1,0 0-1,1 0 1,-7 14-1,6-10 33,1 2 0,0-1-1,1 0 1,0 1 0,1-1 0,0 1-1,1 0 1,0-1 0,1 1-1,0 0 1,3 16 0,-2-25-34,0 0 1,-1-1-1,1 1 1,0 0-1,1-1 1,-1 1-1,0-1 1,1 1-1,-1-1 1,1 0-1,0 0 1,0 1-1,0-1 1,0 0-1,4 2 1,-1 0 23,0-1 0,1 0 0,0 0 0,-1 0 0,1-1 0,10 3 0,5-1 68,1 0 1,41 1-1,-62-5-103,28 2-56,-12 0-176,-1-1 0,1-1-1,0 0 1,24-5 0,-41 5 159,0 0-1,0 0 0,1 0 1,-1 0-1,0 0 0,0 0 1,0 0-1,0 0 1,1 0-1,-1 0 0,0 0 1,0 0-1,0 0 1,-45-11-12946</inkml:trace>
  <inkml:trace contextRef="#ctx0" brushRef="#br0" timeOffset="2721.25">2864 1447 9556,'0'0'5816,"37"0"-4292,-34 0-1497,79-1 873,154-20 0,1077-245 570,-1221 244-1410,95-37 0,-177 56-65,-9 2-2,1 1 1,-1 0 0,0-1-1,1 1 1,-1-1 0,0 1-1,0-1 1,1 1 0,-1-1 0,0 0-1,0 0 1,0 0 0,0 1-1,0-1 1,1-2 0,-28 2-723,-18 6-833,0 2 0,1 2 0,-78 26 0,13-4-2632,16-7-936</inkml:trace>
  <inkml:trace contextRef="#ctx0" brushRef="#br0" timeOffset="3067.75">2997 1596 10773,'0'0'6080,"31"-8"-4935,427-97 157,445-61-873,-582 109-282,-18-11 104,-302 68-225,3-1 39,0 0-1,0 0 1,0 0-1,-1-1 1,1 1 0,0-1-1,-1 0 1,1 0-1,4-4 305,4-28-11870,8-5 3484</inkml:trace>
  <inkml:trace contextRef="#ctx0" brushRef="#br0" timeOffset="3640.54">5957 612 7331,'0'0'8634,"-1"-6"-7991,-6-11-310,5 13 41,6 15-129,0-3-57,1 1 1,0-1-1,0 0 0,1 0 0,0-1 1,14 13-1,6 10 81,-12-10-79,-9-13-91,-1-1-1,1 0 0,0 0 0,11 10 0,-14-14-71,0-1 1,0 0 0,0 1 0,0-1-1,0 0 1,0 0 0,1-1-1,-1 1 1,0 0 0,1-1-1,-1 1 1,0-1 0,1 0 0,-1 0-1,1 0 1,-1 0 0,0 0-1,1 0 1,-1-1 0,4 0-1,-4 0-9,0 0 0,-1 0 0,1 0 0,-1 0 0,1 0 0,-1 0 0,1 0 0,-1-1 0,1 1 0,-1 0 0,0-1 0,0 1 0,0-1 0,0 0 0,0 1 0,1-4 0,14-34 257,-9 18-205,17-32-56,2 2-1,2 0 0,3 2 1,2 1-1,1 2 0,3 1 1,2 2-1,1 1 0,2 3 1,2 1-1,2 2 0,84-50 1,-107 73 5,35-14 1,-52 25-43,1 0-1,0 0 1,-1 0-1,1 1 1,0-1-1,0 2 1,0-1-1,0 1 1,0 0-1,10 2 1,-15-2-15,-1 1 0,0-1 1,1 1-1,-1 0 0,0 0 0,0-1 1,0 1-1,1 0 0,-1 0 0,0 0 0,0 0 1,0 1-1,-1-1 0,1 0 0,0 0 1,0 0-1,-1 1 0,1-1 0,-1 0 1,1 1-1,-1-1 0,1 1 0,-1-1 0,0 1 1,0-1-1,1 0 0,-1 1 0,0-1 1,-1 1-1,1-1 0,0 1 0,-1 1 0,1 5-244,1 4-219,0 3-1103,-1 0 1,-1 0 0,-3 24-1,-14 7-6661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3:53.041"/>
    </inkml:context>
    <inkml:brush xml:id="br0">
      <inkml:brushProperty name="width" value="0.1" units="cm"/>
      <inkml:brushProperty name="height" value="0.1" units="cm"/>
      <inkml:brushProperty name="color" value="#66CC00"/>
    </inkml:brush>
  </inkml:definitions>
  <inkml:trace contextRef="#ctx0" brushRef="#br0">382 68 4834,'0'0'427,"-25"0"333,-83 0 345,84 1-418,0 0 0,1 2 0,-1 1 1,-28 7-1,7 0 572,32-9-898,9-2-181,1 1-1,-1-1 0,1 1 0,-1 0 0,1 0 0,-1 0 1,1 0-1,0 1 0,0 0 0,-6 3 0,9-5-152,0 0 1,0 1-1,0-1 0,0 0 1,0 0-1,0 0 0,0 0 1,0 1-1,0-1 0,0 0 1,0 0-1,0 0 0,0 0 1,0 1-1,0-1 0,0 0 1,0 0-1,0 0 0,0 0 0,1 0 1,-1 1-1,0-1 0,0 0 1,0 0-1,0 0 0,0 0 1,1 0-1,-1 0 0,0 0 1,0 1-1,0-1 0,0 0 1,0 0-1,1 0 0,-1 0 1,0 0-1,0 0 0,0 0 0,1 0 1,-1 0-1,0 0 0,0 0 1,0 0-1,0 0 0,1 0 1,-1 0-1,0 0 0,0 0 1,0 0-1,0 0 0,1-1 1,-1 1-1,0 0 0,15 1 294,17-1 329,52 0 424,155-18 0,-91-9-861,54-9 303,-183 34-365,-44 3-73,-76 4 51,-131 23 0,105-10-83,62-7 68,41-6 21,-45 3 0,101-10-57,0 0 1,60-14-1,68-26 106,39-9-379,-197 51-50,-6 1-129,0 1 0,0-1 0,1 1-1,-1 1 1,0-1 0,1 0 0,-4 4 0,-11 7-1024,-16 0-2935,4-10-3729</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4:13.944"/>
    </inkml:context>
    <inkml:brush xml:id="br0">
      <inkml:brushProperty name="width" value="0.1" units="cm"/>
      <inkml:brushProperty name="height" value="0.1" units="cm"/>
      <inkml:brushProperty name="color" value="#66CC00"/>
    </inkml:brush>
  </inkml:definitions>
  <inkml:trace contextRef="#ctx0" brushRef="#br0">25 650 10885,'0'0'2462,"-3"-4"-2203,-8-12-227,6 49-216,0 25 179,5-57-57,2-11 335,11-9-205,0 1 1,1 0 0,1 1 0,24-23 0,-5 6 19,-17 16-88,340-365-238,-231 254-2750,-85 93-595</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4:04.854"/>
    </inkml:context>
    <inkml:brush xml:id="br0">
      <inkml:brushProperty name="width" value="0.1" units="cm"/>
      <inkml:brushProperty name="height" value="0.1" units="cm"/>
      <inkml:brushProperty name="color" value="#66CC00"/>
    </inkml:brush>
  </inkml:definitions>
  <inkml:trace contextRef="#ctx0" brushRef="#br0">30 959 8212,'0'0'8091,"-3"-3"-7877,3 4-209,0-1 1,0 0 0,1 0-1,-1 1 1,0-1-1,0 0 1,0 1-1,0-1 1,0 0-1,0 1 1,0-1-1,0 0 1,0 1 0,0-1-1,0 0 1,0 0-1,0 1 1,0-1-1,0 0 1,0 1-1,0-1 1,0 0 0,0 1-1,0-1 1,-1 0-1,1 0 1,0 1-1,0-1 1,0 0-1,-1 0 1,1 1-1,0-1 1,0 0 0,0 0-1,-1 0 1,1 1-1,0-1 1,-1 0-1,1 0 1,0 0-1,0 0 1,-1 0-1,1 1 1,0-1 0,-1 0-1,1 0 1,0 0-1,-1 0 1,1 0-1,0 0 1,-1 0-1,1 0 1,0 0 0,0 0-1,-1 0 1,1 0-1,0-1 1,-1 1-1,1 0 1,0 0-1,-1 0 1,1 0-1,0 0 1,0-1 0,-1 1-1,1 0 1,0 0-1,-1-1 1,11 42 416,-8-33-355,70 299 1432,-40-154-984,68 191 0,-91-316-488,9 19-38,-18-47 14,0 0 0,0 0 0,0 0 0,0-1 0,0 1 0,0 0 0,0 0 0,1 0 0,-1 0 0,0 0 0,0 0 0,0 0 0,0 0 0,0 0 0,0-1 0,1 1 0,-1 0 0,0 0 0,0 0 0,0 0 0,0 0 0,0 0 0,1 0 0,-1 0 0,0 0 0,0 0 0,0 0 0,0 0 0,1 0 0,-1 0 0,0 0 0,0 0 0,0 0 0,0 0 0,0 0 0,1 1 0,-1-1 0,0 0 0,0 0 0,0 0 0,0 0 0,0 0 0,0 0 0,1 0 0,-1 0 0,0 1 0,0-1 0,0 0 0,0 0 0,0 0 0,0 0 0,0 0 0,0 0 0,0 1 0,0-1 0,0 0 0,0 0 0,0 0 0,0 0 0,0 0 0,0 1 0,0-1 0,0 0 0,0 0 0,0 0 0,0 1 0,0-16 226,-3-1-170,-2 0 0,0 0-1,-1 1 1,0 0 0,-16-26 0,-5-11-47,-4-16-57,4-2-1,2-1 0,4-1 1,3 0-1,3-1 0,-8-100 0,17 82-192,9-121-1,-2 202 236,1 1 0,-1-1 0,2 1 0,-1 0 0,2 0 0,-1-1 0,1 2 0,0-1 0,1 1 0,0-1 0,10-12 0,-12 18 3,-1 0 0,1 0 0,0 0 0,0 0 0,0 1-1,0-1 1,1 1 0,-1 0 0,0 0 0,1 0 0,0 0 0,-1 0-1,1 1 1,0 0 0,0 0 0,0 0 0,0 0 0,0 0 0,0 1-1,0 0 1,0 0 0,0 0 0,0 0 0,0 1 0,0-1 0,0 1-1,0 0 1,0 1 0,0-1 0,4 2 0,-4-1-14,-1 1-1,0-1 1,1 0 0,-1 1 0,0-1-1,-1 1 1,1 0 0,0 0 0,-1 0-1,1 1 1,1 3 0,20 43-42,-15-22 60,-2 0 0,-1 1 1,-1 0-1,-1-1 0,-2 1 0,-2 44 0,0-59 0,0 0-1,-2 0 0,0-1 0,0 1 0,-1 0 1,-1-1-1,0 0 0,-1 0 0,0 0 0,-1 0 1,0-1-1,-1 0 0,-1 0 0,-17 20 0,1-4-8,-2-2 0,-34 28 1,-32 32-131,87-77-1739,20-13-1206,30-21-583,13-10-1919</inkml:trace>
  <inkml:trace contextRef="#ctx0" brushRef="#br0" timeOffset="314.64">592 1409 11125,'0'0'5403,"4"27"-4584,15 88-216,-17-108-579,0 0 0,0 0 0,1 0 1,0-1-1,0 1 0,1-1 0,-1 0 1,2 0-1,-1 0 0,0 0 0,1-1 1,9 8-1,-4-5 15,0-1 1,1 0-1,0-1 1,0 0-1,12 4 1,-5-3-11,0-1 0,0-1-1,0-1 1,1 0 0,-1-1 0,1-1 0,0-1 0,0-1 0,0 0-1,23-4 1,-38 3-20,0 0-1,0 0 1,0-1-1,0 1 1,-1-1-1,1 0 0,0 0 1,-1 0-1,0 0 1,1-1-1,-1 1 1,0-1-1,0 0 1,0 0-1,-1 0 1,1 0-1,-1 0 0,1-1 1,-1 1-1,0-1 1,-1 0-1,1 1 1,0-1-1,-1 0 1,0 0-1,1-5 1,2-11 68,-1-1 1,-1 1-1,-2-42 1,0 42-59,0 1 4,0 0 0,-2-1 1,0 1-1,-1 0 0,-1 0 1,-1 0-1,-1 1 0,0-1 0,-1 1 1,-12-21-1,12 31-338,2 8-155,1 22-953,6 32-3508,2-27-120</inkml:trace>
  <inkml:trace contextRef="#ctx0" brushRef="#br0" timeOffset="637.31">1236 1300 10101,'0'0'10215,"23"27"-9788,74 86-294,-90-105-110,-1 1-1,1-1 1,-1 1 0,-1 0-1,0 1 1,0-1-1,-1 1 1,0 0 0,-1 0-1,0 1 1,0-1-1,-1 0 1,-1 1-1,1 0 1,-2-1 0,0 1-1,-1 12 1,1-1-27,-4-17-14,-2-12 65,3-8-27,0 0 0,1 0-1,1 0 1,1-1-1,0 1 1,4-25 0,-3 27-3,1-10-7,2 0 0,0 1-1,1-1 1,10-23 0,-11 34-23,1-1 1,1 1 0,0 0 0,1 0 0,0 0-1,0 1 1,1 0 0,13-12 0,-19 20-46,0 2 1,0-1 0,1 0-1,-1 0 1,0 1-1,0-1 1,1 1-1,-1 0 1,1-1-1,-1 1 1,1 0 0,0 1-1,-1-1 1,1 0-1,0 1 1,0 0-1,-1-1 1,1 1 0,0 0-1,0 1 1,0-1-1,-1 0 1,1 1-1,0-1 1,-1 1 0,1 0-1,0 0 1,4 2-1,3 4-697,0-1 0,-1 1-1,0 1 1,0 0 0,12 13 0,6 6-2375,14 6-1854</inkml:trace>
  <inkml:trace contextRef="#ctx0" brushRef="#br0" timeOffset="1910.74">2025 1300 11109,'0'0'7516,"-28"-7"-7244,10 2-239,0 1 0,0 0 0,-1 2 0,-24-2 0,41 5-14,-1-1-1,0 1 1,0 0-1,1-1 0,-1 1 1,0 0-1,1 1 1,-1-1-1,1 0 1,-1 1-1,1 0 1,0-1-1,0 1 1,0 0-1,0 0 1,0 0-1,0 0 1,0 0-1,0 1 1,1-1-1,-2 4 1,-2 4 43,1 0 1,0 1-1,-5 20 1,6-19-48,-2 7 28,1 0 1,0 1-1,-1 38 0,5-51-33,0 0 1,0 0-1,1-1 1,0 1 0,0 0-1,0-1 1,1 1-1,0-1 1,1 0-1,-1 1 1,1-1 0,0 0-1,0-1 1,1 1-1,5 6 1,1-3-6,0 0-1,0-1 1,1 0 0,0-1-1,0 0 1,1-1 0,0 0 0,0-1-1,0-1 1,1 1 0,16 2 0,3-1 4,1-1 0,0-1 0,43-2 0,-74-2-9,13 0-15,0 0-1,0-1 1,24-5-1,-35 5 6,1 0 0,-1-1 0,1 1 0,-1-1 0,0 0 0,0-1 0,0 1 0,0-1 0,0 1 1,-1-1-1,1 0 0,-1-1 0,0 1 0,0-1 0,5-7 0,-3 3-9,-1 0 1,0-1 0,0 1-1,-1-1 1,0 0-1,-1 0 1,1 0-1,0-13 1,-1-10-31,-1-36 0,-1 40 43,-3-32 19,-2 1 0,-3-1 0,-2 1 0,-3 1 0,-28-80 0,38 127 27,-1-1 1,0 1 0,-1 0-1,0 0 1,0 1 0,-1 0 0,-12-15-1,18 24-14,-1 0-1,1 1 1,-1-1-1,0 0 1,1 1 0,-1-1-1,0 1 1,1-1-1,-1 0 1,0 1-1,0-1 1,0 1-1,0 0 1,1-1 0,-1 1-1,0 0 1,0 0-1,0-1 1,0 1-1,0 0 1,0 0 0,0 0-1,0 0 1,0 0-1,0 0 1,0 0-1,1 1 1,-1-1-1,-2 1 1,2 0-1,0 0-1,0 0 1,0 0 0,0 0-1,0 0 1,0 0 0,0 1-1,0-1 1,0 0 0,1 1 0,-1-1-1,0 0 1,1 1 0,-1-1-1,1 1 1,0-1 0,-1 2-1,-2 20 24,1-1-1,0 1 0,2 0 0,1-1 1,0 1-1,7 30 0,0-17 20,1 0 0,2-1-1,18 39 1,-13-37-80,114 232 207,-127-263-162,7 7-126,-10-13 93,1 0-1,-1-1 1,1 1-1,-1-1 1,1 1-1,-1-1 1,0 1-1,1-1 1,-1 1-1,0-1 1,1 1-1,-1-1 1,0 0-1,0 1 1,1-1-1,-1 1 1,0-1-1,0 0 1,0 1-1,0-1 1,0 0-1,0 1 1,0-1-1,0 1 1,0-1-1,0 0 1,-1 0-1,3-20 79,21-153 113,-19 158-213,0-1 0,0 1 0,2 0 0,0 0 0,1 1 0,0-1-1,2 2 1,11-18 0,-19 31 23,-1-1 0,1 0 0,0 1 0,0 0 0,1-1 0,-1 1 0,0 0 0,0-1 0,1 1-1,-1 0 1,1 0 0,-1 0 0,1 0 0,-1 0 0,1 1 0,-1-1 0,1 0 0,0 1 0,-1-1 0,1 1 0,0 0 0,0-1 0,-1 1 0,1 0-1,0 0 1,0 0 0,0 0 0,-1 1 0,1-1 0,0 0 0,-1 1 0,1-1 0,0 1 0,-1-1 0,1 1 0,0 0 0,-1 0 0,1 0 0,-1 0 0,1 0-1,-1 0 1,0 0 0,1 0 0,-1 1 0,0-1 0,0 0 0,0 1 0,1 1 0,6 9 10,-1-1 0,0 1 1,0 0-1,7 22 0,9 28-159,-12-30 90,1-1 0,1 0 1,2 0-1,1-2 0,20 30 0,-31-53-227,0 1-1,1-1 1,-1 0-1,1-1 1,0 1 0,1-1-1,-1 0 1,1-1-1,0 1 1,0-2-1,1 1 1,-1-1-1,1 0 1,0 0 0,-1-1-1,1 0 1,0 0-1,1-1 1,-1 0-1,0-1 1,0 0 0,0 0-1,0 0 1,1-1-1,-1-1 1,9-2-1,-8 1-219,0 0 1,0-1-1,0 0 0,-1-1 0,1 0 0,-1-1 0,-1 1 0,1-1 0,-1-1 0,0 1 0,0-1 0,-1-1 1,0 1-1,7-12 0,1-3 87,-1 0-1,-1 0 1,-1-1 0,11-33 0,-13 26 2015,-1 1 0,-2-1 1,4-55-1,-8-92 5454,-1 173-6916,-2-1-1,1 1 1,0 0-1,-1-1 1,0 1-1,0 0 1,0 0-1,0-1 0,-1 1 1,0 0-1,0 0 1,0 0-1,0 1 1,-6-8-1,6 9-73,-1-1 0,0 1-1,0 0 1,0 0 0,0 1 0,-1-1 0,1 1-1,0-1 1,-1 1 0,1 0 0,-1 0-1,1 0 1,-1 1 0,1-1 0,-1 1 0,0 0-1,1 0 1,-6 1 0,2 0-44,0 1 0,0-1 0,0 1-1,0 1 1,1-1 0,-1 1 0,1 0 0,-1 1 0,1-1 0,0 1 0,0 1 0,1-1 0,-1 1 0,1 0-1,0 0 1,0 0 0,1 1 0,0 0 0,-4 6 0,0 1 3,0 0 0,1 1 0,1-1 0,0 1 0,1 0-1,1 1 1,0-1 0,-3 20 0,6-20 6,-1 0 0,1 1 0,1-1 0,1 1 0,3 21 0,-3-31-22,1 1-1,-1 0 0,1-1 0,1 1 0,-1-1 0,1 0 0,-1 0 1,2 0-1,-1 0 0,0 0 0,1-1 0,0 1 0,0-1 0,0 0 1,1 0-1,5 3 0,0 0-17,0-1 1,0-1-1,1 0 1,0 0-1,0-1 0,1 0 1,-1-1-1,1 0 1,-1-1-1,1-1 1,0 1-1,19-2 0,-27 0 17,-1 0 0,1-1 0,0 1-1,-1-1 1,1 0 0,-1 0 0,1 0 0,-1-1-1,1 1 1,-1-1 0,0 0 0,0 0-1,0 0 1,4-3 0,-2 0 1,1-1-1,-1 1 1,0-1 0,0 0 0,-1 0 0,6-11-1,-1-1-5,-1-1-1,-1 0 0,0-1 0,5-27 0,-7 15 15,0-1-1,0-56 1,-5 87 16,0 6-126,0 17 110,1 1-1,1-1 1,1 0 0,11 36 0,-13-50-4,1 0 0,1-1 0,-1 1 0,1-1 0,0 1 0,1-1 0,0 0 0,0-1 0,0 1 0,0 0 0,1-1 0,0 0 0,0 0 0,0-1 0,1 1 0,-1-1 0,1 0 0,11 5 0,-16-9-3,0 1 0,-1-1-1,1 0 1,0 0 0,-1 0 0,1 1 0,0-1 0,-1 0-1,1 0 1,0 0 0,-1 0 0,1 0 0,0 0 0,0 0 0,-1-1-1,1 1 1,0 0 0,-1 0 0,1 0 0,-1-1 0,1 1 0,0 0-1,-1-1 1,1 1 0,-1-1 0,1 1 0,-1 0 0,1-1 0,-1 1-1,1-1 1,-1 1 0,1-1 0,-1 0 0,0 1 0,1-1 0,-1 1-1,0-1 1,1 0 0,-1 1 0,0-1 0,0 0 0,0 0 0,4-39 110,-2 19-122,2-6 18,1 0 1,12-36-1,-15 56-14,1 0 0,-1 0 0,2 0-1,-1 0 1,1 1 0,0-1 0,0 1 0,0 0 0,1 0 0,0 1 0,0-1-1,1 1 1,10-8 0,-13 11 3,0 1-1,0-1 0,1 1 1,-1-1-1,0 1 0,1 0 1,0 0-1,-1 0 0,1 1 1,-1 0-1,1-1 0,0 1 1,-1 0-1,1 1 1,0-1-1,-1 0 0,1 1 1,-1 0-1,1 0 0,-1 0 1,1 1-1,5 2 0,2 3 6,1 1-1,-1 0 1,-1 1 0,17 18-1,4 2-52,-10-11 54,1-1 0,45 27 0,-56-39 4,-1 1 1,1-1-1,0-1 0,0 0 0,1-1 0,-1 0 0,1 0 0,-1-1 0,16 0 1,-26-2-9,0 0 1,0 0-1,-1 0 1,1 0 0,0 0-1,0 0 1,0 0 0,-1 0-1,1-1 1,0 1 0,0 0-1,-1-1 1,1 1-1,0 0 1,-1-1 0,1 1-1,0-1 1,-1 1 0,1-1-1,0 1 1,-1-1 0,1 1-1,-1-1 1,1 0-1,-1 1 1,0-1 0,1 0-1,-1 1 1,1-2 0,1-24 17,-3 16-18,1-4 0,-1-1 0,-1 1-1,0 0 1,-1 0 0,-1 0 0,0 0 0,-12-25 0,4 15 2,-1 1 1,-1 0 0,-24-29-1,35 47-6,-2 0-1,1 0 0,0 1 1,-1-1-1,0 1 1,0 0-1,-9-5 0,12 9 4,1-1-1,0 0 0,-1 1 1,1-1-1,-1 1 0,1-1 1,-1 1-1,1 0 0,-1-1 1,1 1-1,-1 0 0,1 0 1,-1 0-1,1 0 0,-1 1 1,1-1-1,-1 0 0,1 1 1,-1-1-1,1 1 0,0-1 1,-1 1-1,1 0 1,-1-1-1,1 1 0,0 0 1,0 0-1,0 0 0,-1 0 1,1 0-1,0 0 0,0 0 1,0 1-1,1-1 0,-1 0 1,-1 3-1,-1 2 21,0-1 0,1 1 1,0 0-1,0 0 0,0 0 0,1 0 0,0 0 0,0 8 1,0 55 162,2-53-169,0-4 9,0 0-1,1-1 1,0 1 0,1 0 0,1-1-1,0 1 1,0-1 0,1 0 0,10 16-1,2-2-15,0 0 0,35 37 0,-46-56-124,-1 0 1,2 0 0,-1-1-1,0 1 1,1-2-1,0 1 1,0-1-1,1 0 1,-1 0 0,10 3-1,-12-6-570,1 1 1,0-1-1,0 0 0,0-1 1,0 1-1,0-1 0,-1-1 1,1 1-1,9-2 0,15-8-6231</inkml:trace>
  <inkml:trace contextRef="#ctx0" brushRef="#br0" timeOffset="2115.33">4709 1221 6451,'0'0'15495,"-37"87"-15271,37-42-64,0 1-320,0-5-16,0-3-720,0-6-1,-8-11-1952</inkml:trace>
  <inkml:trace contextRef="#ctx0" brushRef="#br0" timeOffset="2499.03">5650 774 11477,'0'0'5867,"-29"-21"-4920,-99-59-544,124 78-384,0-1 0,0 1-1,-1 0 1,1 0 0,-1 1 0,0-1 0,1 1-1,-1 0 1,0 0 0,0 1 0,0-1 0,1 1-1,-1 0 1,0 0 0,0 1 0,0 0 0,0-1 0,1 2-1,-1-1 1,0 0 0,1 1 0,-1 0 0,1 0-1,0 0 1,-1 1 0,-6 5 0,-3 0-4,-20 12 52,-50 37 0,74-49-56,0 0 0,0 1 0,1 0-1,1 1 1,-1 0 0,2 0 0,-1 0 0,-10 22 0,16-29-13,1 0 0,0 1 1,-1-1-1,1 0 0,0 1 0,1-1 1,-1 1-1,1-1 0,-1 1 0,1-1 1,0 1-1,0-1 0,1 1 1,-1 0-1,2 4 0,-1-5-2,1-1 0,-1 1 0,0-1 0,1 1 1,0-1-1,-1 0 0,1 1 0,0-1 0,0 0 0,1 0 0,-1-1 0,0 1 0,0 0 0,1-1 1,3 2-1,8 3-13,1-1 0,0 0 0,1-1 0,-1-1 1,27 2-1,-12-1 21,-26-4 1,36 6 15,68 20 0,-98-23-31,0 0-1,0 1 1,0 0-1,-1 1 1,0 0-1,0 0 1,0 1-1,-1 0 1,0 1 0,0 0-1,0 0 1,8 11-1,-13-15 13,-1 0-1,0 0 0,0 1 1,0-1-1,-1 0 1,1 1-1,-1-1 0,0 1 1,0-1-1,0 1 1,0 0-1,-1-1 0,0 1 1,1 0-1,-1 0 1,-1-1-1,1 1 1,0 0-1,-1-1 0,-1 6 1,0-5 6,0 1 0,0-1 1,0 0-1,-1 0 0,0 0 0,0 0 1,0 0-1,0-1 0,0 1 0,-1-1 0,0 0 1,1 0-1,-1 0 0,-8 3 0,-14 8-25,-1-1-1,0-2 0,-1-1 1,0-1-1,-1-1 0,0-1 1,0-2-1,-57 3 0,86-8 5,-1 0-1,1 0 0,0 0 0,0 0 0,0 0 1,0 0-1,0 0 0,-1 0 0,1 0 1,0 0-1,0 0 0,0 0 0,0 0 0,0 0 1,-1 0-1,1 0 0,0-1 0,0 1 0,0 0 1,0 0-1,0 0 0,0 0 0,0 0 0,-1 0 1,1 0-1,0 0 0,0 0 0,0-1 0,0 1 1,0 0-1,0 0 0,0 0 0,0 0 1,0 0-1,0 0 0,0-1 0,0 1 0,0 0 1,-1 0-1,1 0 0,0 0 0,0 0 0,0-1 1,0 1-1,0 0 0,1 0 0,-1 0 0,0 0 1,0 0-1,0-1 0,0 1 0,0 0 1,0 0-1,0 0 0,0 0 0,0-1 0,0-1-260,0 0 0,0 0 0,1-1 0,-1 1 0,1 0 0,-1 0 0,1-1 0,0 1 0,-1 0 0,3-4 0,33-35-4783</inkml:trace>
  <inkml:trace contextRef="#ctx0" brushRef="#br0" timeOffset="3073.23">6380 1065 8724,'0'0'5440,"-11"-24"-3367,-3-9-1328,-22-32 1,34 62-697,0-1 0,-1 1 0,0 0 0,0-1 0,0 2 1,0-1-1,0 0 0,-1 0 0,1 1 0,-1 0 0,1 0 0,-1 0 0,0 0 0,0 1 0,0-1 0,-8-1 0,2 2 28,1 0-1,-1 1 1,0 0-1,0 0 1,-9 2-1,8-1 18,1 1-65,0-1-1,1 1 1,-1 1-1,1 0 1,-1 0-1,1 1 1,0 0-1,0 1 0,1 0 1,-1 0-1,1 1 1,0 0-1,0 0 1,1 1-1,0 0 1,-8 10-1,8-7-17,0-1 0,1 1 0,0 1-1,0-1 1,1 1 0,0 0 0,1 0 0,1 0-1,0 0 1,0 1 0,1 0 0,0-1 0,0 18-1,2-25-4,1-1 0,-1 0 0,1 0 0,-1 1 0,1-1 0,0 0 0,0 0 0,1 0 0,-1 0-1,0 0 1,1 0 0,0 0 0,0-1 0,0 1 0,0-1 0,0 1 0,0-1 0,1 0 0,-1 0 0,1 0-1,-1 0 1,1 0 0,0 0 0,0-1 0,0 1 0,0-1 0,0 0 0,0 0 0,5 1 0,7 2 17,0-1 0,1-1 0,0 0 1,28-1-1,-33-1-14,-1-1 1,1 0 0,-1-1-1,1 0 1,-1 0-1,0-2 1,0 1 0,0-1-1,0 0 1,-1-1-1,0 0 1,15-11 0,-5 1 6,0-2 0,-1 0 0,-1-1 0,19-25 0,-35 41-17,1 1-1,-1 0 1,1-1-1,-1 1 0,1 0 1,-1 0-1,1 0 1,0 0-1,0 0 1,0 1-1,-1-1 0,1 0 1,0 1-1,0 0 1,0-1-1,0 1 1,0 0-1,0 0 0,0 0 1,0 0-1,2 0 1,47 12-42,-25-5 51,18-1 17,0-2 0,71-3 0,-107-2-17,1 1 0,0-1 0,0 0 0,-1-1 1,1 0-1,0 0 0,-1-1 0,0 0 0,16-8 1,-19 8 3,0-1 0,0 0 1,0 0-1,0 0 1,-1 0-1,0-1 0,0 0 1,0 0-1,-1 0 0,1 0 1,-1-1-1,0 1 1,-1-1-1,1 1 0,1-9 1,0-6 50,0 0 0,-2 0 0,0 0 0,-1 0 0,-3-28 0,1 1-30,1-318 183,0 369-224,0 0 0,0 0 1,-1 0-1,0 0 1,0-1-1,0 1 0,-2 4 1,-3 13-55,-2 16 58,2-1 0,1 1 1,2 0-1,3 49 0,1-64 45,1 1 0,2-1 0,0 0 0,1 0 0,1-1 0,1 1 0,1-1 0,15 27-1,-5-17-88,41 56-1,-49-75-140,0 0 0,1-1 0,1 0 1,-1-1-1,2 0 0,23 14 0,-30-21-160,0 0 1,1 0-1,-1-1 0,1 0 0,0 0 0,6 1 1,-9-3-81,-1 1 1,0-1 0,1 0 0,-1 0-1,0 0 1,1 0 0,-1-1 0,0 1-1,0-1 1,1 0 0,-1 0 0,0 0-1,0 0 1,3-2 0,-2 0-398,-1-1-1,1 1 1,-1 0 0,0-1 0,0 0 0,3-4-1,-6 8 821</inkml:trace>
  <inkml:trace contextRef="#ctx0" brushRef="#br0" timeOffset="3397.55">7302 831 11045,'0'0'6736,"29"3"-6125,92 10-413,-110-11-153,0-1 1,0-1-1,1 0 0,-1 0 1,0-1-1,1-1 0,-1 0 1,15-4-1,-23 4-26,0 1-1,0 0 0,-1-1 1,1 0-1,0 0 1,-1 0-1,0 0 1,1 0-1,-1 0 1,0-1-1,0 1 1,0-1-1,0 1 1,-1-1-1,1 0 1,-1 0-1,0 0 1,1 0-1,-1 0 1,0 0-1,-1 0 1,1 0-1,-1 0 1,1 0-1,-1 0 1,0-1-1,0-4 1,0 0-9,0 0-1,0 0 1,-1 0 0,0 0 0,-1 1 0,-3-13 0,4 18-6,0-1 1,0 1-1,-1-1 0,0 1 0,1-1 1,-1 1-1,0 0 0,0 0 0,0 0 1,0 0-1,-1 0 0,1 0 0,-1 1 0,1-1 1,-1 1-1,1 0 0,-1-1 0,0 1 1,1 0-1,-1 1 0,-5-2 0,-1 0 7,0 1 0,0 1 0,0-1-1,0 1 1,1 1 0,-1-1-1,0 2 1,0-1 0,0 1 0,1 1-1,-1-1 1,1 1 0,-1 1-1,1 0 1,0 0 0,1 0 0,-1 1-1,1 0 1,0 1 0,0-1 0,0 1-1,1 1 1,-6 6 0,3-2 39,0 0 1,1 1 0,0-1 0,1 2 0,1-1-1,0 1 1,0 0 0,1 0 0,1 0 0,0 1-1,1 0 1,0 0 0,1 0 0,0 15-1,3-24-46,-1 0 0,1 0 0,0 0-1,0 0 1,1-1 0,0 1 0,-1 0-1,1-1 1,1 1 0,-1-1 0,1 0-1,0 0 1,0 0 0,0 0 0,0 0-1,1 0 1,-1-1 0,1 0-1,0 0 1,0 0 0,0 0 0,1-1-1,-1 1 1,0-1 0,8 3 0,6 1-13,0 1 1,0-2 0,0-1 0,1 0 0,29 2 0,114-1-1299,-139-7-82,0 0 0,1-1 0,-1-1 0,42-14 0,15-12-5278</inkml:trace>
  <inkml:trace contextRef="#ctx0" brushRef="#br0" timeOffset="3568.7">8399 891 11109,'0'0'9236,"-75"128"-8627,64-78-529,6 8-16,5 5-128,0-1 48,0-4-513,0-12-703,0-17-1265,18-25-3106</inkml:trace>
  <inkml:trace contextRef="#ctx0" brushRef="#br0" timeOffset="4177.72">8885 429 11957,'0'0'6689,"-6"12"-6406,3-6-237,0 1-1,1-1 1,0 1 0,0-1 0,0 1 0,1 0 0,0 0 0,0-1 0,1 1 0,0 0-1,0 0 1,0 0 0,1 0 0,0 0 0,1-1 0,-1 1 0,1 0 0,1-1 0,5 12-1,60 140 526,29 73-124,-80-183-452,-2 1 0,16 92 1,-27-83-28,-4-58 34,0 0 0,0 1 0,0-1 1,0 0-1,0 1 0,0-1 0,0 0 1,0 0-1,-1 1 0,1-1 0,0 0 1,0 0-1,0 1 0,-1-1 1,1 0-1,0 0 0,0 1 0,0-1 1,-1 0-1,1 0 0,0 0 0,-1 0 1,1 0-1,0 1 0,0-1 0,-1 0 1,1 0-1,0 0 0,-1 0 1,1 0-1,0 0 0,-1 0 0,1 0 1,0 0-1,0 0 0,-1 0 0,1 0 1,0 0-1,-1 0 0,1 0 1,0 0-1,-1-1 0,1 1 0,0 0 1,0 0-1,-1 0 0,1 0 0,0-1 1,0 1-1,-1 0 0,1 0 0,0 0 1,0-1-1,0 1 0,-1 0 1,1 0-1,0-1 0,0 1 0,-8-5 5,1 0 1,0 0-1,0-1 1,0 0-1,1 0 0,0-1 1,-6-7-1,-36-56-33,38 55 14,-13-23-82,2-2-1,2 0 1,1-1-1,2-1 0,2-1 1,2 0-1,1 0 1,3-1-1,1-1 0,0-83 1,5 75 32,1-65-103,1 106 145,2-1-1,0 0 1,0 1-1,2-1 0,-1 1 1,11-23-1,-12 30 18,1 1 1,-1-1-1,1 1 1,0-1-1,1 1 1,-1 0-1,1 0 1,0 0-1,0 1 1,0-1-1,0 1 1,1 0-1,-1 0 1,1 1-1,0-1 1,0 1-1,0 0 1,0 1-1,0-1 1,0 1-1,0 0 1,1 0-1,-1 0 1,0 1-1,1 0 1,-1 0-1,0 0 1,1 1-1,-1-1 1,0 1-1,6 2 1,2 1-1,1 0 0,-1 0 0,-1 2 0,1 0 0,-1 0 0,0 1 1,0 0-1,-1 1 0,0 1 0,17 16 0,-18-16 3,-1 1-1,-1 1 1,1-1 0,-2 2-1,1-1 1,-2 1 0,0 0-1,0 0 1,-1 1 0,0 0-1,-1 0 1,-1 0 0,0 0-1,0 0 1,0 18 0,-3-25 0,0 0 0,0 0 0,-1 0 1,0 0-1,0 0 0,0 1 1,0-2-1,-1 1 0,0 0 1,-1 0-1,1 0 0,-1-1 1,0 0-1,0 1 0,-7 7 0,1-4 9,0 0-1,-1-1 0,0 0 0,-1 0 0,1-1 0,-19 9 0,6-4-147,-1 0 1,0-2 0,0 0-1,-1-2 1,0-1-1,0-1 1,-1-1-1,-44 3 1,70-8 93,0 0-1,0 0 1,0 0 0,0 0-1,-1 0 1,1 0 0,0 0-1,0 0 1,0 0-1,0 0 1,0 0 0,0 0-1,-1 0 1,1 0 0,0 0-1,0 0 1,0 0 0,0 0-1,0 0 1,0 0 0,-2-2-953,2 2 952,0-1 1,1 1 0,-1 0-1,0 0 1,0 0 0,0 0-1,0 0 1,0 0 0,0-1-1,0 1 1,0 0 0,0 0-1,0 0 1,0-2-405,0 0 1,0 0-1,1 0 1,-1 0-1,0 0 1,1 0-1,0 0 1,-1 0-1,1 1 0,0-1 1,1-2-1,34-39-8548</inkml:trace>
  <inkml:trace contextRef="#ctx0" brushRef="#br0" timeOffset="4538.99">9318 632 8980,'0'0'8991,"27"10"-8708,-2-2-156,-9-3-50,-1 0 0,0 1 0,0 1 0,0 0 0,-1 1 0,0 0-1,0 2 1,-1-1 0,14 14 0,-10-6 52,-1 0 0,-1 1 1,-1 0-1,21 36 0,-29-42-113,0 0 1,0 0-1,-2 1 1,1-1 0,-1 1-1,-1 0 1,-1 1-1,0-1 1,1 21-1,-3-33-19,0 0 0,0 0 0,0 0 0,-1 0 0,1 0-1,0 0 1,0 0 0,-1 0 0,1 0 0,-1 0 0,1 0 0,-1 0 0,1 0-1,-1 0 1,1 0 0,-1-1 0,0 1 0,0 0 0,1 0 0,-1-1 0,0 1-1,0 0 1,0-1 0,0 1 0,0-1 0,1 1 0,-1-1 0,0 0 0,0 1-1,0-1 1,0 0 0,-1 0 0,1 1 0,0-1 0,0 0 0,-1 0 0,-1 0 11,-1-1 0,1 1 1,0 0-1,0-1 1,0 1-1,1-1 1,-1 0-1,0 0 1,0 0-1,0 0 0,1-1 1,-1 1-1,-2-3 1,-1-1 3,1-1-1,-1 1 1,1-1 0,1-1 0,-1 1-1,1-1 1,0 1 0,1-1 0,0 0-1,0-1 1,0 1 0,-2-11 0,0-4 7,1 0 1,1 0 0,-1-26 0,3 31-23,1-1 0,1 1 1,0 0-1,1-1 0,1 1 1,0 0-1,9-21 0,-10 32-1,0 0 1,1 1-1,0-1 0,0 1 0,0 0 1,1 0-1,0 0 0,0 0 0,0 1 1,1-1-1,-1 1 0,1 0 0,0 0 0,0 1 1,1 0-1,-1 0 0,0 0 0,1 0 1,0 1-1,0 0 0,0 0 0,0 1 1,11-2-1,-3 1-260,-1 1 0,0 1 0,1 0 0,-1 1-1,14 3 1,-5 0-1552,-1 2 0,26 9 0,18 9-3632</inkml:trace>
  <inkml:trace contextRef="#ctx0" brushRef="#br0" timeOffset="5663.94">10377 588 13958,'0'0'3397,"-23"-7"-2565,-8-2-520,-38-6 0,64 15-292,1 0-1,-1-1 1,0 2 0,1-1-1,-1 0 1,1 1-1,-1 0 1,0 0-1,1 0 1,0 1 0,-1 0-1,1 0 1,0 0-1,0 0 1,0 0 0,-5 5-1,0 0 39,1 1 1,1-1-1,-1 2 1,-9 13-1,16-20-50,-4 5 19,0 1 0,1 0 1,-1 0-1,1 1 0,1-1 1,0 1-1,0 0 1,1 0-1,0 0 0,-1 11 1,2-14-20,1 0 1,0 0 0,0-1-1,1 1 1,-1 0-1,1-1 1,0 1 0,1 0-1,-1-1 1,1 0-1,1 1 1,-1-1 0,1 0-1,-1 0 1,1 0 0,1 0-1,5 6 1,2 0 24,1 0 1,0-1 0,1-1-1,0 0 1,1-1 0,22 11-1,-28-15-86,1 0 0,-1-1 0,1 0-1,0-1 1,0 0 0,0 0 0,0-1 0,0 0-1,1 0 1,-1-1 0,0 0 0,17-3 0,-24 2 35,0 0 1,-1 1-1,1-1 1,0 0 0,0 0-1,-1-1 1,1 1-1,-1 0 1,1-1 0,-1 1-1,0 0 1,1-1-1,-1 0 1,0 1 0,0-1-1,0 0 1,0 0-1,0 1 1,0-1 0,-1 0-1,1 0 1,-1 0-1,1 0 1,-1-3 0,2-7-70,-1 1 1,0-1 0,-1-12 0,0 12-71,0 3 107,1-11-28,-1-1 1,-1 0 0,-1 0-1,-1 0 1,0 1-1,-13-40 1,12 51 36,2 1 22,-1 1 0,0 0 0,0 0 1,-1 0-1,1 0 0,-1 1 0,-1-1 0,0 1 0,1 0 1,-11-8-1,8 12 104,5 3-31,5 1-108,6 2 35,0-1 0,0 0 0,0-1 0,1 0 0,-1 0 0,13 0 0,64 1-14,-67-3 42,1 0 19,0-1 0,0 0 1,0-1-1,0-1 0,23-7 1,-35 7-20,0 0 0,0 0-1,0-1 1,-1 0 0,0-1 0,0 1 0,0-1 0,0 0 0,-1-1 0,0 0-1,0 0 1,0 0 0,-1-1 0,0 0 0,5-9 0,-1-1 52,0-1 1,-2 0-1,0 0 0,6-27 1,11-78 460,-17 82-284,1-10 642,-8 48-495,0 9-185,3 56-55,2 0 0,3-1 0,2 0 0,29 94 0,156 481 371,-103-345-495,-77-232-91,-15-59 69,0 0-1,0 0 1,0-1-1,0 1 0,0 0 1,0 0-1,0 0 1,1 0-1,-1 0 1,0-1-1,0 1 1,0 0-1,0 0 0,0 0 1,0 0-1,1 0 1,-1 0-1,0 0 1,0 0-1,0 0 1,0 0-1,1-1 0,-1 1 1,0 0-1,0 0 1,0 0-1,0 0 1,1 0-1,-1 0 1,0 0-1,0 0 0,0 0 1,0 1-1,1-1 1,-1 0-1,0 0 1,0 0-1,0 0 1,0 0-1,1 0 0,-1 0 1,0 0-1,0 0 1,0 0-1,0 1 1,0-1-1,0 0 1,1 0-1,-1 0 0,0 0 1,0 0-1,0 0 1,0 1-1,0-1 1,0 0-1,0 0 1,0 0-1,0 0 0,0 1 1,3-16-3,-1 1 0,0-1 0,-2 1 1,1-1-1,-4-22 0,1-10-45,1-1-60,-3 0-1,-3 1 1,-19-80 0,-59-133-876,77 237 900,-2 1 1,0-1-1,-21-31 0,28 49 81,0 0 0,0 0-1,-1 1 1,0 0 0,1 0-1,-1 0 1,-1 0 0,1 1-1,-1-1 1,1 1 0,-1 0-1,0 0 1,0 1 0,0 0-1,0 0 1,-1 0 0,1 0-1,-1 1 1,1 0 0,-10-1-1,14 2 4,0 0-1,0 1 1,0-1-1,0 0 1,0 0-1,0 1 1,0-1-1,0 1 1,0-1-1,0 1 0,0-1 1,0 1-1,0 0 1,0 0-1,1-1 1,-1 1-1,0 0 1,0 0-1,1 0 1,-1 0-1,1-1 1,-1 1-1,1 0 1,-1 0-1,1 0 1,-1 0-1,1 1 0,0-1 1,0 0-1,0 0 1,-1 0-1,1 0 1,0 0-1,0 0 1,0 0-1,1 2 1,-1 1 4,0 0 0,1 0 0,-1-1 1,1 1-1,0 0 0,0-1 0,0 1 0,0 0 1,1-1-1,2 5 0,2-1 21,0-1 0,0 1 0,1-1 0,0 0 0,0 0 0,0-1 0,1 0 0,15 7 0,-8-5 10,0 0-1,1-1 1,0-1 0,18 4-1,-27-7-29,1-1-1,0 0 1,0 0 0,-1 0-1,1-1 1,0 0 0,0-1-1,0 0 1,10-2 0,-14 1-1,0 0 1,0 1 0,-1-1-1,1 0 1,-1-1 0,1 1-1,-1-1 1,0 1 0,0-1-1,0 0 1,0 0-1,-1 0 1,1-1 0,-1 1-1,0 0 1,0-1 0,0 0-1,0 1 1,1-6 0,3-8 17,-1-1 0,-1 0 0,4-31 0,-5 26-49,9-36 1,-12 59 26,0 0 1,0 1-1,1-1 1,-1 0 0,0 0-1,0 1 1,0-1-1,0 0 1,0 0-1,0 1 1,0-1-1,1 0 1,-1 0-1,0 0 1,0 1-1,0-1 1,0 0 0,1 0-1,-1 0 1,0 0-1,0 1 1,0-1-1,1 0 1,-1 0-1,0 0 1,0 0-1,1 0 1,-1 0-1,0 0 1,0 0-1,1 0 1,-1 0 0,0 0-1,0 0 1,1 0-1,-1 0 1,0 0-1,0 0 1,1 0-1,-1 0 1,0 0-1,0 0 1,1 0-1,-1 0 1,0 0 0,0 0-1,0-1 1,1 1-1,-1 0 1,0 0-1,0 0 1,0 0-1,1-1 1,-1 1-1,0 0 1,0 0-1,0 0 1,0-1-1,0 1 1,0 0 0,1 0-1,-1-1 1,0 1-1,0 0 1,0 0-1,0-1 1,0 1-1,0 0 1,5 5-6,1 1 0,0-1 0,0 0 1,0 0-1,1-1 0,-1 0 0,1 0 0,0 0 0,0-1 1,1 0-1,-1 0 0,1-1 0,-1 0 0,1-1 0,10 2 1,16 0 31,0-1 0,41-3 0,-57 1-14,-15 0-7,-1-1 0,1 1 0,0 0 0,-1-1 0,1 1 0,0-1 0,-1 0 0,1 0 0,-1 0 0,1 0 0,-1 0 0,0 0 0,1-1 0,-1 1 1,0-1-1,0 0 0,0 0 0,0 0 0,0 0 0,0 0 0,-1 0 0,1 0 0,-1 0 0,1-1 0,-1 1 0,0 0 0,0-1 0,0 0 0,0 1 0,1-5 0,0-8 2,0 1 1,-1-1 0,0 0-1,-3-24 1,1 6 70,-1-418 1136,1 523-1156,2 88 119,1-130-155,1-1 0,1 0 0,11 39 0,-2-27 4,1 0 0,2-1 0,2 0 0,1-2 0,2 0 0,2-1 0,41 52 0,-44-71-176,-8-13-200,-11-5 316,-1 0 1,0 0-1,1-1 0,-1 1 0,0 0 0,0 0 0,1 0 0,-1 0 0,0 0 0,1 0 0,-1-1 0,0 1 0,0 0 1,0 0-1,1-1 0,-1 1 0,0 0 0,0 0 0,0-1 0,1 1 0,-1 0 0,0 0 0,0-1 0,0 1 0,0 0 1,0-1-1,0 1 0,0 0 0,0 0 0,0-1 0,1 1 0,-1 0 0,-1-1 0,1 1 0,0-1 0,1-11-1070,0-1 0,-1 0 1,-1 1-1,0-1 0,-1 1 0,0-1 0,-1 1 0,-8-23 0,-21-27-5208</inkml:trace>
  <inkml:trace contextRef="#ctx0" brushRef="#br0" timeOffset="5814.4">11585 384 5539,'0'0'13078,"62"-29"-12998,-22 24 48,-16 0-256,-11 0-2354,-13-9-2752</inkml:trace>
  <inkml:trace contextRef="#ctx0" brushRef="#br0" timeOffset="5966.39">11029 49 11829,'0'0'2818</inkml:trace>
  <inkml:trace contextRef="#ctx0" brushRef="#br0" timeOffset="7109.95">512 2520 11077,'0'0'3754,"-3"14"-3239,-4 24-177,2 0 0,1 0 0,2 0 0,2 0 0,2 0 0,1 0 1,16 72-1,-10-70-353,3-2 0,0 1 1,3-2-1,1 0 0,2 0 1,1-2-1,43 59 1,-52-81-531,0-1 0,17 16 0,-23-24 35,0-1-1,0 0 1,0 0 0,1 0-1,0 0 1,-1-1 0,1 0 0,0 0-1,0 0 1,0 0 0,5 0-1,16 0-4686</inkml:trace>
  <inkml:trace contextRef="#ctx0" brushRef="#br0" timeOffset="8020.53">659 2898 12182,'0'0'2502,"18"-2"-1995,267-40 814,-65-10-681,215-42 67,632-39 219,-579 80-849,3159-307 152,-2397 231-282,-19-108 360,-1166 220-256,435-111 307,3 30-172,-462 92-152,75-11 341,159-3 0,-185 20-332,105 14 0,219 39 135,-413-53-158,1-1 0,0 1-1,0 0 1,-1-1 0,1 1 0,0-1-1,-1 0 1,1 1 0,-1-1 0,1 0-1,0 0 1,-1 0 0,0 0 0,1 0-1,-1 0 1,0-1 0,1 1 0,-1 0-1,0-1 1,0 1 0,0-1 0,0 1-1,-1-1 1,1 0 0,0 1-1,-1-1 1,2-1 0,0-3-45,0 0 0,0 0 0,0-1 1,-1 1-1,0 0 0,1-10 0,-2 15 19,0 0-1,0 0 1,-1 0-1,1 1 1,0-1-1,-1 0 0,1 0 1,0 1-1,-1-1 1,1 0-1,-1 1 1,1-1-1,-1 0 1,1 1-1,-1-1 1,1 1-1,-1-1 1,0 1-1,1-1 1,-1 1-1,0 0 1,1-1-1,-1 1 1,0 0-1,0-1 1,1 1-1,-1 0 1,-1 0-1,1-1 9,0 1 0,0 0 0,0 0 0,0-1 0,0 1 0,1 0 0,-1-1 0,0 1 0,0-1 0,0 1 0,0-1 0,1 0 0,-1 1 0,0-1 1,1 0-1,-1 1 0,0-1 0,1 0 0,-1 0 0,1 0 0,-1 1 0,1-1 0,0 0 0,-1 0 0,1 0 0,0 0 0,0 0 0,-1 0 0,1-1 0,0-4-7,0-25-6,-1 23 13,-1 15 9,-3 46 237,2 88 0,4-90-122,0-23-75,2-1 0,2 0-1,0 0 1,14 39 0,-10-33-110,-8-36 32,0-1 0,0 1 0,-1-1 0,1 1 0,-1-1 0,0 0 1,0 1-1,-1-1 0,1 0 0,-1 1 0,1-1 0,-3-5 0,-4-2-296,0 1 0,0 0 0,-1 1 0,0-1-1,-1 1 1,0 1 0,-19-14 0,8 5-1392,-28-25-5507</inkml:trace>
  <inkml:trace contextRef="#ctx0" brushRef="#br0" timeOffset="10412.31">2287 1907 6275,'0'0'5645,"0"20"-4746,0 97 254,0-117-1095,0 1 0,0 0-1,0 0 1,0 0 0,0 0 0,0 0 0,0 0 0,0 0 0,0 0 0,0 0 0,1 0-1,-1 0 1,0 0 0,1 0 0,-1 0 0,1 0 0,-1 0 0,1 0 0,0-1 0,-1 1-1,1 0 1,0 0 0,-1-1 0,1 1 0,0-1 0,0 1 0,1 0 0,0 0 6,-1-1 1,1 0 0,0 0 0,0 0-1,-1 0 1,1 0 0,0 0 0,0 0-1,-1-1 1,1 1 0,0-1 0,-1 1-1,1-1 1,2-1 0,7-3 194,-1-1 0,1-1 0,13-11 0,224-188 726,58-44-671,-236 196-259,95-65 10,-165 119-64,0 0 0,0 0-1,0 0 1,0 0-1,0 0 1,-1 0 0,1 0-1,0 0 1,0 0 0,0 0-1,0 1 1,0-1-1,0 0 1,0 0 0,0 0-1,0 0 1,0 0-1,0 0 1,0 0 0,0 0-1,0 0 1,0 1 0,0-1-1,0 0 1,0 0-1,0 0 1,0 0 0,0 0-1,0 0 1,0 0 0,0 0-1,1 0 1,-1 0-1,0 0 1,0 1 0,0-1-1,0 0 1,0 0-1,0 0 1,0 0 0,0 0-1,0 0 1,0 0 0,0 0-1,0 0 1,0 0-1,1 0 1,-1 0 0,0 0-1,0 0 1,0 0-1,0 0 1,0 0 0,0 0-1,0 0 1,0 0 0,0 0-1,0 0 1,1 0-1,-1 0 1,0 0 0,0 0-1,0 0 1,0 0-1,0 0 1,0 0 0,0 0-1,0 0 1,-4 14-31,-10 19-192,12-29 149,-2 6-340,1 1 0,0 0 0,0 0 0,1 0 1,-2 19-1,4-23-428,0 1 1,0-1-1,0 0 0,1 0 0,3 13 1,12 10-3301</inkml:trace>
  <inkml:trace contextRef="#ctx0" brushRef="#br0" timeOffset="11048.68">6474 1676 6979,'0'0'8420,"1"-6"-7721,-1 5-678,0 0 0,1 0 0,-1 0 0,0 0 0,0 1 0,0-1 0,0 0 0,1 0 0,-1 0 0,0 1 0,1-1 1,-1 0-1,1 0 0,-1 1 0,1-1 0,-1 0 0,1 1 0,-1-1 0,1 0 0,0 1 0,-1-1 0,2 0 0,7 18 728,7 15-229,-8-18-364,2 0 1,-1 0-1,2-1 1,0-1-1,0 1 1,1-2-1,18 14 0,-23-20-128,0-1 0,0 1-1,0-2 1,0 1-1,0-1 1,1 0-1,0-1 1,0 1-1,-1-2 1,1 1-1,0-1 1,1 0 0,-1-1-1,0 0 1,0 0-1,0 0 1,11-3-1,-4-1 40,-1-1 0,1 0 0,-1-1 0,0 0 0,-1-2 0,0 1 0,14-11-1,86-73 60,-99 79-117,72-69 51,-3-3-1,93-122 1,-166 192-17,11-14 68,-20 27-115,0 0 0,0 0 0,0-1 0,0 1 0,1 0 0,-1 0 0,0 1 0,0-1 0,1 0 0,-1 0 0,0 1 0,1-1 0,-1 0 0,1 1 0,2-1 0,-2 2-79,1-1 1,-1 1-1,1 0 0,-1 0 0,0 0 0,0 0 0,0 1 0,1-1 0,-1 0 0,-1 1 0,1 0 0,0-1 0,0 1 0,0 0 0,-1 0 0,2 3 0,10 8-609,-1-3-108,0-1 0,0 0 0,1-1 0,0-1 0,1 0 0,15 5 0,42 10-4576</inkml:trace>
  <inkml:trace contextRef="#ctx0" brushRef="#br0" timeOffset="11557.68">11029 1276 7972,'0'0'6568,"-14"4"-6056,4-3-392,7 0-81,-1-1 1,0 1-1,0-1 0,1 1 0,-1 0 0,0 1 0,1-1 0,-1 0 0,1 1 1,0 0-1,-1 0 0,1 0 0,0 0 0,0 1 0,0-1 0,1 1 0,-1-1 1,0 1-1,1 0 0,0 0 0,0 0 0,0 1 0,-2 3 0,-2 6 251,1-2-125,0 0 0,1 0 0,0 0 0,1 0 0,0 1 0,1-1 0,0 1 0,0 0 0,2-1 0,0 18 0,0-28-154,1 0-1,-1 0 0,0 1 0,1-1 0,0 0 1,-1 0-1,1 0 0,0 1 0,0-1 1,-1 0-1,1 0 0,0 0 0,0 0 1,0-1-1,0 1 0,0 0 0,0 0 0,1 0 1,-1-1-1,0 1 0,0-1 0,1 1 1,-1-1-1,0 1 0,0-1 0,1 0 1,-1 0-1,2 1 0,47 1 233,-37-3-153,6 0-10,0-1 0,0-1-1,-1-1 1,0 0 0,1-2 0,-1 0-1,-1-1 1,1-1 0,-2 0 0,1-1 0,-1-1-1,27-21 1,-4-1 5,-2-2 0,-1-1 0,51-65 0,-67 77-25,-12 14-54,0 0-1,-1 0 1,1-1-1,-2 0 0,1 0 1,-1-1-1,-1 0 1,7-19-1,-12 27-72,0 13-376,-2-1-1,1 1 0,-1-1 0,-4 11 1,-4 26-3603,7-12-143,1-2-709</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4:21.474"/>
    </inkml:context>
    <inkml:brush xml:id="br0">
      <inkml:brushProperty name="width" value="0.1" units="cm"/>
      <inkml:brushProperty name="height" value="0.1" units="cm"/>
      <inkml:brushProperty name="color" value="#66CC00"/>
    </inkml:brush>
  </inkml:definitions>
  <inkml:trace contextRef="#ctx0" brushRef="#br0">25 237 7732,'0'0'6408,"-6"-8"-5370,2 3-837,2 4-130,1-1 0,-1 1 0,1-1 1,0 0-1,0 0 0,0 1 1,0-1-1,0 0 0,0 0 0,-1-4 1,2 5-53,0 0 1,1 0-1,-1 0 1,0 0 0,1 0-1,-1 0 1,1 0-1,-1 0 1,1 0-1,-1 0 1,1 0 0,0 1-1,-1-1 1,1 0-1,0 0 1,0 1-1,0-1 1,0 0 0,-1 1-1,1-1 1,0 1-1,0 0 1,0-1-1,0 1 1,0-1 0,0 1-1,0 0 1,0 0-1,1 0 1,-1 0-1,1 0 1,933-178 3181,-923 176-3147,-11 2 234,-1 4-360,2 95 173,3 0 0,5 0 0,4-1 0,5 0 0,52 160 0,28 4-52,-42-117-15,66 255 0,-105-300-26,10 167-1,-22 100 13,-6-363-20,0 5 3,0-1 0,0 1 0,-1-1 0,-1 1 0,1-1 0,-1 0 0,-6 16 0,6-20-2,0 0 0,-1-1 1,1 1-1,-1 0 0,1-1 1,-1 0-1,0 0 0,0 0 1,-1 0-1,1 0 0,-1 0 1,1-1-1,-1 0 0,0 0 1,0 0-1,0 0 0,-6 2 1,-8 0 17,0 0 1,-1-2 0,0 0 0,1 0 0,-36-4-1,31 2 1,1-2-79,1 0 0,-1-2 0,1-1 0,0 0 0,0-1 0,0-2 0,1 0 0,0-1 0,0-1 0,1-1 0,1 0 0,0-2 0,0 0 0,1-1 0,-17-19 0,29 29-213,0-1 0,1 0 0,-1 0 0,1-1 0,1 1 0,-1-1 0,1 0 0,0 0 0,0 0 0,1 0 0,0 0 0,0 0 0,0-1 0,1 1 0,0-1 0,0 0 0,1 1 0,-1-1 0,2 0 0,-1 1 0,2-9 0,16-35-4400</inkml:trace>
  <inkml:trace contextRef="#ctx0" brushRef="#br0" timeOffset="435.01">1752 1089 11541,'0'0'4058,"-2"-5"-3231,2 4-815,-1 1 0,1-1 0,-1 0-1,1 1 1,0-1 0,-1 0 0,1 0 0,0 0 0,0 1-1,-1-1 1,1 0 0,0 0 0,0 0 0,0 1-1,0-1 1,0 0 0,0 0 0,0 0 0,0 0-1,1 1 1,-1-1 0,0 0 0,0 0 0,1 0 0,-1 1-1,0-1 1,1 0 0,-1 1 0,1-1 0,-1 0-1,1 1 1,-1-1 0,2-1 0,34-13 412,-28 13-361,338-104 1380,-193 61-936,-147 43-334,-5 1-74,-2 1-156,-1-1 1,1 1-1,-1 0 1,1 0-1,-1-1 1,1 1-1,-1 0 1,1 0-1,-1 0 1,1 0-1,-1 1 1,1-1-1,-1 0 1,1 1-1,-1-1 1,1 1-1,-1-1 1,1 1-1,0 0 1,-1 0-1,1-1 1,0 1-1,0 0 1,0 0-1,-2 2 1,-9 22-6962</inkml:trace>
  <inkml:trace contextRef="#ctx0" brushRef="#br0" timeOffset="1040.84">2651 1312 8644,'0'0'7713,"6"-5"-6521,17-16-55,-22 21-1092,-1-1 1,1 1-1,-1-1 0,1 1 1,0 0-1,-1-1 1,1 1-1,0 0 0,-1 0 1,1-1-1,0 1 0,-1 0 1,1 0-1,0 0 1,-1 0-1,1 0 0,0 0 1,0 0-1,-1 0 1,1 0-1,0 0 0,-1 0 1,1 1-1,0-1 0,-1 0 1,1 0-1,0 1 1,-1-1-1,1 0 0,0 1 1,-1-1-1,1 1 0,0 0 1,14 18-280,-12-16 355,34 52-20,30 40-17,-60-86-54,2 0 0,-1 0 1,1-1-1,0 0 0,1 0 0,-1-1 1,14 6-1,-23-12-18,1-1 0,-1 0 0,1 0 0,0 1 0,-1-1 0,1 0 0,-1 0 0,1 0 0,-1 0 0,1 0 0,0 0 0,-1 0 0,1 0 0,0 0 0,-1 0 0,1 0 0,-1 0 0,1-1 0,-1 1 0,1 0 0,0 0 0,-1 0 0,1-1 0,-1 1 1,1 0-1,-1-1 0,1 1 0,-1-1 0,1 1 0,-1-1 0,0 1 0,1 0 0,-1-1 0,0 1 0,1-1 0,-1-1 0,10-23 66,-8 18-22,66-208 313,-34 98-407,65-147 0,11 52 73,-94 187-50,1 0 1,1 0 0,1 2 0,1 0 0,44-37-1,-63 58-60,1 0 1,0 1-1,0-1 0,1 1 0,-1 0 0,0-1 0,0 1 0,1 0 0,-1 0 0,0 0 0,1 1 0,-1-1 0,1 1 0,-1-1 0,1 1 0,-1 0 0,1 0 0,4 0 0,-4 1-162,-1 0-1,1 0 1,0 1-1,-1-1 1,0 1-1,1-1 1,-1 1-1,0 0 1,0 0-1,0 0 1,0 0 0,0 0-1,0 0 1,-1 1-1,3 3 1,4 7-1412,-1 0 0,0 0 0,9 28 1,-8-2-4376</inkml:trace>
  <inkml:trace contextRef="#ctx0" brushRef="#br0" timeOffset="1386.16">3643 999 11589,'0'0'4629,"4"11"-4421,114 239 1094,-112-236-1273,-4-9-9,0-1 0,0 1 0,0 0 0,1-1 0,-1 0 0,1 0-1,0 0 1,7 7 0,-9-10 34,-1-1 0,1 0-1,0 0 1,0 1 0,0-1 0,0 0-1,0 0 1,-1 0 0,1 0 0,0 0-1,0 0 1,0 0 0,0 0 0,0 0-1,-1-1 1,1 1 0,0 0 0,0 0-1,0-1 1,-1 1 0,1-1 0,0 1-1,0-1 1,-1 1 0,1-1 0,0 1-1,-1-1 1,1 1 0,-1-1-1,1 0 1,-1 1 0,1-1 0,0-1-1,17-28 533,-16 28-523,48-102 211,41-123 0,15-35-256,-57 160-42,5 1 0,66-93 0,-119 192-20,1 0 1,-1 0 0,0 0 0,1 0 0,-1 1 0,1-1-1,0 1 1,0-1 0,-1 1 0,1-1 0,0 1 0,3-1-1,-5 2-11,1 0 0,-1 0 0,1 0 0,-1 0 0,1 0 0,-1 0-1,1 0 1,-1 0 0,1 0 0,-1 0 0,1 0 0,-1 0 0,1 1-1,-1-1 1,0 0 0,1 0 0,-1 1 0,1-1 0,-1 0 0,0 1-1,1-1 1,-1 0 0,0 1 0,1-1 0,-1 0 0,0 1 0,1-1-1,-1 1 1,0-1 0,0 0 0,0 1 0,1-1 0,-1 2-1,2 6-829,0 0-1,-1 0 0,0 1 1,1 15-1,-2-8 150,3 39-2847,0-3-1433</inkml:trace>
  <inkml:trace contextRef="#ctx0" brushRef="#br0" timeOffset="1817.45">4755 838 12502,'0'0'5242,"4"-16"-4772,13-50-102,-11 56-288,-1 12-49,3 16-36,-7-15 3,16 42 23,36 88 179,-43-113-172,1 1 1,1-2-1,0 1 0,19 21 1,-26-36 12,-1 0 0,1-1 1,-1 1-1,1-1 1,1 0-1,-1 0 0,1 0 1,-1-1-1,1 1 1,0-2-1,0 1 0,0-1 1,1 0-1,-1 0 1,1 0-1,-1-1 0,1 0 1,-1 0-1,1-1 0,0 0 1,-1 0-1,1-1 1,-1 1-1,1-2 0,0 1 1,-1 0-1,0-1 1,1-1-1,-1 1 0,0-1 1,0 0-1,-1 0 0,1-1 1,0 1-1,-1-1 1,0 0-1,0-1 0,6-6 1,4-8 62,-1-1 1,-1 0-1,21-44 1,23-75 33,-21 47-142,2 5 25,4 2 1,4 2-1,4 2 0,90-114 1,-134 187-32,4-4 8,0 0-1,18-15 1,-25 25-19,0-1 0,0 1 1,1 0-1,-1 0 0,0 0 0,1 0 1,0 0-1,-1 1 0,1 0 0,0 0 1,0 0-1,0 0 0,0 0 0,5 1 1,-8 0-2,-1 1 1,1-1 0,0 1-1,0-1 1,-1 1 0,1 0-1,0-1 1,-1 1-1,1 0 1,-1-1 0,1 1-1,-1 0 1,1 0 0,-1 0-1,1-1 1,-1 1 0,0 0-1,1 0 1,-1 0 0,0 0-1,0 0 1,0 0 0,0 0-1,0 0 1,0 0 0,0-1-1,0 1 1,0 1 0,0 2-105,7 87-2439,-12-34-3730,-4-35-1172</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4:25.556"/>
    </inkml:context>
    <inkml:brush xml:id="br0">
      <inkml:brushProperty name="width" value="0.1" units="cm"/>
      <inkml:brushProperty name="height" value="0.1" units="cm"/>
      <inkml:brushProperty name="color" value="#66CC00"/>
    </inkml:brush>
  </inkml:definitions>
  <inkml:trace contextRef="#ctx0" brushRef="#br0">819 1 9124,'0'0'5216,"4"2"-4979,-3-2-224,1 1 0,-1 0 0,0 0-1,1 0 1,-1 0 0,0 0 0,0 0-1,0 0 1,0 1 0,0-1 0,0 0 0,-1 0-1,1 1 1,0-1 0,0 1 0,-1-1-1,1 1 1,-1-1 0,1 4 0,0 34 325,-1-26-203,-56 588 3388,40-477-3359,10-74-404,-2-1 1,-26 84 0,34-131 109,-1-1 0,1 0 0,-1 0-1,1 1 1,-1-1 0,0 0 0,1 0 0,-1 0-1,0 1 1,0-1 0,0 0 0,-2 1 0,3-2 9,-1 1 0,0-1 1,1 0-1,-1 0 0,0 0 1,1 0-1,-1 0 0,0 0 1,1 0-1,-1 0 0,0 0 1,1 0-1,-1 0 0,1 0 1,-1 0-1,0-1 0,1 1 1,-1 0-1,0-1 0,1 1 1,-1 0-1,1-1 0,-1 1 1,1 0-1,-1-1 0,1 1 0,-1-1 1,1 1-1,-1-1 0,1 1 1,0-1-1,-1-1 0,-15-23-3184,-5-16-900</inkml:trace>
  <inkml:trace contextRef="#ctx0" brushRef="#br0" timeOffset="313.15">367 450 7828,'0'0'3593,"-8"23"-3062,-24 76 59,31-96-553,0 1 0,0 0 1,0-1-1,0 1 0,1 0 0,-1 0 1,1 0-1,0 0 0,0 0 1,1-1-1,-1 1 0,1 0 0,0 0 1,-1 0-1,2-1 0,-1 1 1,0-1-1,1 1 0,0-1 0,0 1 1,0-1-1,0 0 0,0 0 0,1 0 1,-1 0-1,1 0 0,0 0 1,4 2-1,0-1 88,-1 0 0,1-1 0,0 0-1,0 0 1,0-1 0,0 0 0,1 0 0,-1 0 0,1-1 0,-1 0 0,12-1 0,-17 0-67,1 0 1,0 0 0,-1-1-1,1 1 1,-1-1 0,1 0-1,-1 1 1,1-1-1,-1-1 1,1 1 0,-1 0-1,0 0 1,1-1 0,-1 1-1,0-1 1,0 0 0,0 0-1,0 0 1,-1 1 0,1-2-1,0 1 1,-1 0 0,1 0-1,-1-1 1,0 1 0,0 0-1,0-1 1,0 1 0,0-1-1,0-4 1,2-8 46,-1-1 0,0 1 1,-1 0-1,-1-19 0,-1 17 2,1 8-67,-1 0 0,0 0 0,0 0-1,-1 0 1,0 0 0,-6-13 0,7 18-50,-1 0 1,1 1 0,-1-1 0,0 0-1,0 1 1,-1-1 0,1 1 0,-1 0-1,0 0 1,0 0 0,0 0 0,0 0 0,0 1-1,-1 0 1,1-1 0,-1 1 0,-3-2-1,6 4-13,0 0-1,1 0 1,-1-1-1,1 1 0,-1 0 1,0 0-1,1 0 1,-1 0-1,1 0 0,-1 0 1,0 0-1,1 0 0,-1 0 1,1 0-1,-1 0 1,0 1-1,1-1 0,-1 0 1,1 0-1,-1 0 1,1 1-1,-1-1 0,1 0 1,-1 1-1,1-1 0,-1 1 1,1-1-1,-1 0 1,1 1-1,-1-1 0,1 1 1,0-1-1,-1 1 1,1-1-1,0 1 0,0-1 1,-1 1-1,1 0 0,0-1 1,0 2-1,-4 26-1501,4-25 1423,-1 9-401,0-5-56,1 0 0,0 0 0,0-1 1,0 1-1,1 0 0,0 0 0,3 10 1,21 22-4052</inkml:trace>
  <inkml:trace contextRef="#ctx0" brushRef="#br0" timeOffset="652.81">1193 650 11157,'0'0'3591,"-1"14"-3153,0-6-347,0-2-66,0-1 1,0 1-1,1 0 1,0-1-1,0 7 1,1-10-9,-1-1 0,0 1 0,0 0 0,1-1 0,-1 1 0,1-1 0,0 1 1,-1-1-1,1 1 0,0-1 0,0 1 0,0-1 0,0 0 0,0 1 0,0-1 0,0 0 0,0 0 0,1 0 0,-1 0 0,0 0 1,1 0-1,-1 0 0,1 0 0,-1-1 0,3 2 0,9 1 171,1 0 0,-1-1 0,1-1 0,0 0 0,16-1 1,-28 0-142,-1 0-26,0 0 0,0 0-1,0 0 1,-1-1-1,1 1 1,0 0 0,0 0-1,0-1 1,0 1-1,-1-1 1,1 1 0,0 0-1,0-1 1,-1 0-1,1 1 1,0-1 0,-1 1-1,1-1 1,0 0-1,-1 1 1,1-1 0,-1 0-1,1-1 1,7-27 323,-7 18-154,-1 1 0,0 0 0,-3-20 0,2 27-184,0-1-1,0 1 1,0-1 0,0 1 0,-1 0 0,1 0 0,-1 0 0,0-1 0,0 2 0,0-1 0,0 0 0,0 0 0,-1 1 0,1-1 0,-1 1 0,0 0 0,0-1 0,0 1 0,0 1 0,0-1 0,0 0 0,0 1 0,-1 0 0,-5-2 0,-3 0-22,0 1 1,0 0-1,-1 1 1,1 0-1,-24 2 1,29 0-127,-1 0 0,1 1 0,0-1 0,0 1 0,0 1 0,0 0 0,0-1 0,1 2 0,-1-1 1,1 1-1,0 0 0,-10 9 0,-4 6-1226,0 1 0,-18 24 0,0-1-2304,-5 2-1698</inkml:trace>
  <inkml:trace contextRef="#ctx0" brushRef="#br0" timeOffset="1007.83">12 1362 11301,'0'0'6563,"-4"0"-6080,-3-3-113,11 0-190,27-2-38,-13 3-26,338-52 981,384-50-708,-546 84-831,-226 26-609,0 2 1,0 1 0,1 2 0,-32 15 0,-24 8-5718,32-16 861</inkml:trace>
  <inkml:trace contextRef="#ctx0" brushRef="#br0" timeOffset="1445.28">140 1550 7988,'0'0'8649,"-19"2"-8369,-58 5 19,76-7-287,0 0 1,0 0-1,0 0 1,0 1-1,0-1 1,0 0-1,0 0 1,-1 1-1,1-1 1,0 0-1,0 1 1,0-1-1,1 1 1,-1 0-1,0-1 0,0 1 1,-1 1-1,5 3 767,44-5-432,0-2 0,0-2-1,77-17 1,575-124-222,-419 91-15,-244 47-85,22-5 29,67-21 0,-136 32 737,6 0-867,-1 1-1,0-1 1,0 1 0,1 0-1,-1 0 1,0 1-1,0 0 1,1 0 0,-8 2-1,6 7-668</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34:29.129"/>
    </inkml:context>
    <inkml:brush xml:id="br0">
      <inkml:brushProperty name="width" value="0.1" units="cm"/>
      <inkml:brushProperty name="height" value="0.1" units="cm"/>
      <inkml:brushProperty name="color" value="#66CC00"/>
    </inkml:brush>
  </inkml:definitions>
  <inkml:trace contextRef="#ctx0" brushRef="#br0">22 640 3009,'0'0'8610,"-4"-9"-7007,2 4-1535,-1-1 224,1-1 0,-1 1-1,1-1 1,0 1-1,-1-13 1,3 17-227,-1 0 1,1 0-1,0 0 0,1 0 1,-1 0-1,0 0 1,0 0-1,1 0 1,0 0-1,-1 0 0,1 0 1,0 0-1,0 0 1,0 0-1,0 1 1,0-1-1,0 0 0,0 1 1,1-1-1,-1 1 1,1-1-1,-1 1 1,1 0-1,-1-1 0,1 1 1,0 0-1,3-1 1,-2 0-21,1 0 1,0 0 0,0 1 0,0-1-1,0 1 1,0 0 0,1 0-1,-1 1 1,0-1 0,0 1 0,0 0-1,1 0 1,-1 1 0,0-1 0,0 1-1,1 0 1,-1 0 0,0 0-1,0 0 1,0 1 0,0 0 0,-1 0-1,1 0 1,6 5 0,3 3 43,-1 2 0,-1 0 0,0 0 1,0 1-1,9 15 0,-10-14-41,316 488 1288,-289-445-1333,-35-75 560,-1-453 256,0 420-845,2 0-1,3 1 1,2-1 0,2 2 0,2-1-1,34-85 1,-40 120-35,-6 13 48,1-1 1,-1 1-1,1 0 0,0 0 1,0-1-1,0 1 1,0 0-1,0 0 1,1 0-1,-1 0 1,1 0-1,-1 0 1,1 0-1,0 0 1,0 1-1,0-1 0,0 1 1,0-1-1,2 0 1,-3 2 1,-1 0-1,0-1 1,1 1 0,-1 0-1,1 0 1,-1 0 0,0 0 0,1 0-1,-1 0 1,0 0 0,1 1-1,-1-1 1,1 0 0,-1 0 0,0 0-1,1 0 1,-1 0 0,0 0-1,1 1 1,-1-1 0,0 0-1,1 0 1,-1 1 0,0-1 0,0 0-1,1 0 1,-1 1 0,0-1-1,0 0 1,0 1 0,1-1 0,-1 0-1,0 1 1,0 0 0,6 16-365,-5-11 213,16 54-1866,41 96 0,-45-127 558,2 0 0,1-1-1,1-1 1,2 0 0,24 26-1,10-2-3626</inkml:trace>
  <inkml:trace contextRef="#ctx0" brushRef="#br0" timeOffset="1157.99">1290 772 7139,'0'0'3506,"0"-23"-1833,1-75-275,0 92-1302,-2 0 0,1 0-1,-1 0 1,0 0 0,0 0 0,-1 0 0,1 0 0,-1 0 0,-1 0 0,1 1 0,-1-1 0,0 1 0,0 0 0,0 0 0,-1 0 0,0 0 0,0 1 0,0-1 0,-1 1 0,1 0 0,-1 0 0,0 1 0,0-1 0,0 1 0,-1 0 0,-7-2 0,7 2-40,-1 1 0,0 0 0,0 0 0,1 1 0,-1 0 0,-1 0 0,1 0 1,0 1-1,0 0 0,0 1 0,0 0 0,0 0 0,0 0 0,0 1 1,1 0-1,-1 0 0,0 0 0,1 1 0,-1 0 0,-9 7 0,5 0-18,-1-1-1,2 2 0,0 0 0,0 0 0,1 1 1,0 0-1,1 0 0,0 1 0,1 0 1,1 0-1,0 1 0,1 0 0,0 0 0,1 0 1,0 1-1,2-1 0,-1 1 0,2 0 0,0 21 1,1-33-38,0-1 1,0 1-1,0 0 0,1-1 1,-1 1-1,1 0 1,-1-1-1,1 1 1,0-1-1,0 1 1,0-1-1,1 1 0,-1-1 1,0 0-1,1 0 1,-1 0-1,1 0 1,0 0-1,0 0 1,0 0-1,0 0 0,0-1 1,0 1-1,0-1 1,1 1-1,-1-1 1,6 2-1,-1-1 12,0 0 0,0-1 0,1 1 0,-1-1 1,1-1-1,-1 0 0,1 0 0,-1 0 0,8-2 0,-11 1-3,0 0 0,0-1 1,0 1-1,-1-1 0,1 0 0,0 0 0,-1 0 1,1 0-1,-1 0 0,0-1 0,0 0 0,0 0 1,0 1-1,0-2 0,-1 1 0,1 0 0,-1-1 1,4-6-1,4-9-14,-1-1 0,9-29 0,-5 16 18,-5 10-2,-8 23 67,1 12-134,1-6 61,-1-1 0,1 0 1,1 0-1,-1 0 1,0 0-1,1 0 0,0-1 1,0 1-1,1-1 1,-1 1-1,1-1 1,0 0-1,0-1 0,0 1 1,1-1-1,-1 0 1,1 0-1,0 0 0,0 0 1,0-1-1,0 0 1,0 0-1,8 2 1,1-1 12,-1 0 0,1-1 1,-1-1-1,1 0 1,0-1-1,0 0 1,-1-1-1,23-4 1,-31 4-3,0-1 0,0 0 0,0 1 1,0-2-1,0 1 0,-1-1 0,1 1 0,-1-1 1,1-1-1,-1 1 0,0 0 0,0-1 1,-1 0-1,1 0 0,-1 0 0,0 0 0,0-1 1,0 0-1,-1 1 0,1-1 0,-1 0 1,0 0-1,0 0 0,-1 0 0,2-7 0,1-14 103,0 1-1,-1-1 0,-2-50 0,-1 54-89,0 8-9,0-36 4,-1-1 1,-3 0-1,-11-55 0,0 42 12,-30-79 0,42 134-15,3 8-16,0-1 0,0 1 1,-1-1-1,1 1 1,-1 0-1,1-1 0,-1 1 1,1 0-1,-1 0 0,0 0 1,1-1-1,-1 1 0,0 0 1,0 0-1,0 0 1,0 0-1,0 0 0,0 0 1,0 0-1,0 1 0,0-1 1,-1 0-1,1 1 1,-2-2-1,2 2 0,1 0 1,0 0-1,0 0 0,-1 0 1,1 0-1,0 0 0,-1 0 1,1 0-1,0 0 0,-1 0 1,1 0-1,0 0 0,0 1 1,-1-1-1,1 0 0,0 0 1,-1 0-1,1 0 0,0 0 1,0 1-1,0-1 0,-1 0 1,1 0-1,0 1 0,0-1 1,0 0-1,-1 0 0,1 1 1,0-1-1,0 0 0,0 0 1,0 1-1,0-1 0,-1 0 1,1 1-1,0-1 0,-3 13 0,0 0 0,1 0 0,0 0 0,1 1 0,1-1 0,0 0 0,2 15 0,-1 16-5,1-6 16,1 0 0,1-1 0,3 0-1,1 0 1,1-1 0,18 44 0,-10-37 1,3-1 0,1 0-1,2-2 1,47 63 0,-65-96-14,8 10-17,1 0 1,17 16-1,-28-30 24,1 1 0,0-1 0,0 0-1,0 0 1,0-1 0,1 1 0,-1-1 0,1 0 0,-1 0-1,1 0 1,0-1 0,-1 1 0,1-1 0,9 1-1,-11-3-4,-1 1-1,1-1 1,-1 0-1,1 1 1,-1-1-1,0 0 0,1-1 1,-1 1-1,0 0 1,0 0-1,0-1 0,0 0 1,0 1-1,0-1 1,0 0-1,-1 0 1,1 0-1,-1 0 0,1 0 1,-1 0-1,0 0 1,2-5-1,4-8-2,0 0-1,5-23 1,-8 26 12,36-140 78,-13 40-211,-27 112 116,0-1 1,0 1-1,0 0 1,0 0-1,0 0 1,0 0-1,0-1 1,0 1-1,0 0 1,0 0-1,0 0 1,0-1-1,0 1 1,0 0-1,0 0 1,0 0-1,0 0 1,0-1-1,0 1 1,0 0-1,0 0 1,1 0-1,-1 0 1,0 0-1,0-1 1,0 1-1,0 0 1,0 0-1,1 0 0,-1 0 1,0 0-1,0 0 1,0 0-1,0 0 1,1 0-1,-1 0 1,0-1-1,0 1 1,0 0-1,0 0 1,1 0-1,-1 0 1,0 0-1,0 0 1,0 0-1,1 0 1,-1 1-1,6 9-83,2 14 15,-3-5 65,0 0 0,1-1 0,1 0 0,1-1 0,11 20 0,-16-32 8,0 0 0,0 0 0,1-1 0,0 0 1,0 0-1,0 0 0,0 0 0,0 0 0,1-1 0,0 0 1,-1 0-1,1 0 0,0-1 0,1 1 0,-1-1 1,0 0-1,1-1 0,-1 1 0,1-1 0,-1 0 0,1-1 1,6 1-1,-8-1 4,-1 0-1,1 0 1,0 0 0,-1-1 0,1 1 0,0-1 0,-1 0-1,1 0 1,-1 0 0,1 0 0,-1-1 0,0 1 0,5-4-1,-4 1 1,1 0-1,-2-1 0,1 1 0,0-1 0,-1 0 0,0 0 0,5-10 0,2-7-27,15-45-1,4-11-4,-29 77 25,0 1 0,0 0 0,0 0 0,0 0 0,1 0 0,-1 0 0,0 0 0,0-1 0,0 1 0,0 0 0,0 0 0,0 0 0,1 0 0,-1 0 0,0 0-1,0 0 1,0 0 0,0 0 0,1 0 0,-1 0 0,0 0 0,0 0 0,0 0 0,0 0 0,1 0 0,-1 0 0,0 0 0,0 0 0,0 0 0,0 0 0,1 0 0,-1 0-1,0 0 1,0 0 0,0 0 0,0 0 0,0 0 0,1 0 0,-1 0 0,0 1 0,0-1 0,0 0 0,0 0 0,0 0 0,0 0 0,1 0 0,-1 0 0,0 1 0,0-1-1,0 0 1,0 0 0,0 0 0,0 1 0,7 9-165,-6-8 144,3 4 23,1 0 0,0 0 1,0 0-1,1-1 0,-1 1 0,1-1 0,0-1 1,0 1-1,1-1 0,-1 0 0,1 0 0,0-1 1,0 0-1,0 0 0,1-1 0,12 3 1,8-1 37,0 0 1,0-2-1,34-2 1,-43 0-21,-9 0-14,0 0 0,1-1 0,-1 0 0,0-1 0,0 0 0,0-1 0,0 0 0,0-1 0,17-8 0,-21 8 3,0 0 0,-1 1 1,0-2-1,0 1 1,0-1-1,0 1 0,-1-1 1,0-1-1,0 1 1,0-1-1,-1 1 0,1-1 1,-1 0-1,-1 0 1,1-1-1,2-11 0,-1-6-10,-1 0-1,-1 0 0,-1-37 0,-1 39 6,0 19-2,-1 1 1,1 0-1,0 0 0,-1 0 1,1 0-1,-1-1 0,0 1 1,0 0-1,0 0 0,0 0 1,0 1-1,0-1 0,0 0 0,-1 0 1,1 0-1,-1 1 0,1-1 1,-1 1-1,0-1 0,1 1 1,-1 0-1,0 0 0,0 0 1,0 0-1,0 0 0,0 0 1,0 0-1,0 1 0,-3-2 0,0 1-1,0 0 0,0 0-1,0 1 1,0-1 0,0 1-1,0 0 1,0 1 0,0-1-1,0 1 1,0 0 0,0 0-1,-8 3 1,8-1-3,0 1 1,0-1-1,0 1 0,1 0 1,-1 0-1,1 0 1,0 0-1,0 1 0,0 0 1,1-1-1,0 2 0,0-1 1,0 0-1,0 0 0,1 1 1,0 0-1,0-1 0,1 1 1,-1 0-1,0 6 0,-2 17 39,1 0 0,0 50 0,3-73-23,0 1-10,1 0 0,-1-1 0,1 1 0,0 0 0,0 0-1,1-1 1,0 1 0,0-1 0,1 1 0,0-1 0,0 0 0,0 0 0,1 0-1,6 8 1,-4-7-9,1-1 0,1 1 0,-1-1 0,1 0 0,0-1 0,0 0 0,1 0 0,0-1 0,17 6-1,4-1-55,0-3 0,1 0 0,0-2 0,0-1 0,0-2 0,37-2 1,-29 1-397,-28 0 176,-4 0-59,0 0 0,1 0 0,-1-1 0,10-1-1,-16 1 45,0 1 0,1 0 0,-1-1 0,1 0 0,-1 1 0,0-1-1,1 0 1,-1 1 0,0-1 0,1 0 0,-1 0 0,0 0-1,0 0 1,0 0 0,0-1 0,0 1 0,0 0 0,-1 0 0,1-1-1,0 1 1,0 0 0,-1-1 0,1 1 0,-1 0 0,1-4 0,0-16-9035</inkml:trace>
  <inkml:trace contextRef="#ctx0" brushRef="#br0" timeOffset="1528.63">688 1523 13558,'0'0'2348,"40"-12"-1409,473-129 651,-319 87-1173,903-232 532,-1058 275-948,-31 9-7,0-1 1,1 1 0,-1 1-1,1-1 1,9 1-1,-23 1-19,1 1-1,-1-1 0,1 1 1,-1 0-1,1 0 1,-1 1-1,1 0 1,0-1-1,0 1 1,-8 5-1,-7 3-114,-227 100-6058,148-77 1660</inkml:trace>
  <inkml:trace contextRef="#ctx0" brushRef="#br0" timeOffset="1851.66">1017 1641 13222,'0'0'4997,"28"-15"-4317,24-12-392,2 2 1,89-27-1,490-100 532,-131 36-634,-477 110-166,124-38 3,-131 37-4,-1 0 0,1-2 0,-1 1 0,-1-2 0,27-20 0,-42 29 8,0 1 0,0-1 0,0 0 0,0 1 0,-1-1 0,1 0 0,0 1 0,-1-1 0,1 0 0,-1 0 0,1 0 0,0 0 0,-1 1 0,0-1 0,1 0 0,-1 0 0,0 0 0,1 0 0,-1 0 0,0 0 0,0 0 0,0 0 0,0 0 0,0-2 0,0 2 61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43:06.857"/>
    </inkml:context>
    <inkml:brush xml:id="br0">
      <inkml:brushProperty name="width" value="0.1" units="cm"/>
      <inkml:brushProperty name="height" value="0.1" units="cm"/>
      <inkml:brushProperty name="color" value="#004F8B"/>
    </inkml:brush>
  </inkml:definitions>
  <inkml:trace contextRef="#ctx0" brushRef="#br0">0 884 17784,'0'0'3042,"15"19"-2773,2 2-198,5 5 98,-1 1 1,26 48-1,-12-3-21,-25-50-128,0 0-1,1-1 1,25 35 0,-36-55-12,0-1-1,1 1 1,-1-1 0,1 1 0,-1 0 0,0-1 0,1 1 0,-1-1 0,1 1-1,-1-1 1,1 0 0,0 1 0,-1-1 0,1 1 0,-1-1 0,1 0 0,0 0-1,-1 1 1,1-1 0,0 0 0,-1 0 0,1 0 0,0 0 0,-1 1 0,1-1-1,0 0 1,-1 0 0,1-1 0,0 1 0,-1 0 0,1 0 0,0 0 0,-1 0-1,1 0 1,0-1 0,-1 1 0,1 0 0,0-1 0,-1 1 0,1 0 0,-1-1-1,1 1 1,-1-1 0,1 1 0,0-2 0,17-29 329,-15 24-319,265-492 776,-204 401-813,3 2 0,144-153 0,-163 200 23,69-53 0,-96 86-6,0 1 0,1 1 0,0 0 0,1 2 0,1 1 0,34-11 0,-47 19-1,0 0 0,0 1 0,17-2-1,-25 4 1,-1 0 0,0 0-1,0 0 1,0 0 0,1 0-1,-1 0 1,0 0 0,0 1-1,1 0 1,-1-1 0,0 1-1,0 0 1,0 0-1,0 0 1,0 0 0,0 0-1,0 0 1,-1 1 0,1-1-1,0 1 1,-1-1 0,1 1-1,1 2 1,2 5-89,-2 1-1,1-1 1,-2 1-1,1-1 1,-1 1-1,0 0 1,-1 0-1,0 13 1,-5 81-4548,-3-60-1827</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43:04.742"/>
    </inkml:context>
    <inkml:brush xml:id="br0">
      <inkml:brushProperty name="width" value="0.1" units="cm"/>
      <inkml:brushProperty name="height" value="0.1" units="cm"/>
      <inkml:brushProperty name="color" value="#004F8B"/>
    </inkml:brush>
  </inkml:definitions>
  <inkml:trace contextRef="#ctx0" brushRef="#br0">19 44 19017,'0'0'2958,"-3"-11"-2832,-9-21-108,12 33-17,-1-1-1,1 1 1,-1-1-1,1 1 0,0 0 1,-1-1-1,1 1 0,0 0 1,0 0-1,0-1 1,-1 1-1,1 0 0,0-1 1,0 1-1,0 0 0,0 0 1,0-1-1,0 1 1,0 0-1,1 0 0,-1-1 1,0 2-1,15 103 63,0-27 1,137 833 435,-152-909-548,1 12-73,1 0 0,0-1 1,1 1-1,8 21 0,-11-33-47,1 0 0,0 0 0,0 0 0,-1 0 0,1 0-1,1 0 1,-1-1 0,0 1 0,0 0 0,1-1 0,-1 1-1,1-1 1,-1 1 0,1-1 0,-1 1 0,1-1 0,0 0-1,0 0 1,0 0 0,0 0 0,0 0 0,0-1 0,0 1-1,0-1 1,0 1 0,0-1 0,0 0 0,0 1 0,0-1-1,0 0 1,0 0 0,1-1 0,-1 1 0,0 0 0,0-1-1,0 1 1,0-1 0,0 0 0,2-1 0,1 0-417,-1 0 1,0-1-1,0 1 1,-1-1-1,1 0 1,0 0 0,-1-1-1,5-5 1,38-54-5362</inkml:trace>
  <inkml:trace contextRef="#ctx0" brushRef="#br0" timeOffset="356.38">781 290 14535,'0'0'5149,"-21"27"-4629,-5 7-391,-112 138 374,91-120-363,-2-2-1,-2-3 0,-109 79 1,154-120-127,5-5-3,0 0 0,-1 0 0,1 0 0,0 0 0,0 0 0,-1 0 0,1-1 0,-1 1 0,1 0 0,-1-1 0,1 1 0,-1-1 0,1 1 0,-1-1 0,-1 0 0,1-5 60,2 4-64,-1-5 5,1 0 1,0-1-1,0 1 0,0 0 1,1-1-1,0 1 1,0 0-1,1 0 0,0 0 1,0 0-1,0 0 1,1 0-1,-1 0 0,1 1 1,1 0-1,4-7 1,-7 11-12,1 0 1,0 0 0,-1 0 0,1 0-1,0 0 1,0 0 0,0 1 0,0-1-1,0 1 1,0-1 0,0 1 0,0 0-1,0-1 1,0 1 0,0 0 0,0 0-1,0 1 1,0-1 0,3 1 0,1 0 9,0 1 0,0 0 1,0 0-1,-1 0 1,9 5-1,17 15 59,0 1 1,-2 1-1,-1 2 0,-1 0 1,34 45-1,-31-36-139,1-2-1,1 0 0,48 35 0,-74-64-157,-1 0 0,1 0 0,1-1 0,-1 0-1,0-1 1,1 1 0,8 1 0,-11-3-19,-1 0 1,0-1 0,0 0-1,0 0 1,1 0-1,-1 0 1,0 0 0,0 0-1,1-1 1,-1 0 0,0 1-1,0-1 1,0 0-1,0-1 1,0 1 0,0-1-1,0 1 1,4-4-1,-1-1-671,0 0 0,0 0 0,-1-1-1,8-12 1,25-46-4781</inkml:trace>
  <inkml:trace contextRef="#ctx0" brushRef="#br0" timeOffset="839.88">1238 410 14086,'0'0'7823,"0"3"-7551,0 145 763,29 232 0,-7-248-890,20 143-229,-39-230-19,-3-28-98,-2-15-6,-1-6-95,-15-41 165,1 0-1,3-1 1,2 0 0,-12-92 0,8-194-434,16 263 311,12-87 0,-8 129 242,1 1 0,2 0 0,0 0 0,1 1 0,2 0 1,16-31-1,-23 51 16,-1 0 0,2 1 0,-1-1 0,0 1 1,1-1-1,0 1 0,0 0 0,0 0 1,8-4-1,-10 6 6,0 1 1,1 0-1,0 0 1,-1 0-1,1 0 0,-1 0 1,1 0-1,0 1 0,0-1 1,-1 1-1,1 0 1,0 0-1,0 0 0,0 0 1,-1 0-1,1 1 1,0-1-1,0 1 0,-1 0 1,5 2-1,0 0 2,-1 1 0,1 0-1,-1 1 1,0 0 0,-1 0-1,1 0 1,-1 0 0,0 1 0,0 0-1,-1 0 1,1 0 0,-2 1-1,1 0 1,3 7 0,0 2 25,0 0 0,-2 1 0,1 0 0,-2 0 0,3 19 0,-5-17-25,0 0 0,-2 1 0,0-1 0,-4 35 0,2-44-8,0-1-1,-1 1 0,0-1 0,0 0 1,-1 0-1,0 0 0,0 0 1,-1-1-1,0 1 0,-1-1 0,-7 8 1,-1 0-71,-2-1 0,0 0 0,0-1 0,-1-1 0,-30 18 0,47-31 46,0 0-1,0 0 0,0-1 1,-1 1-1,1 0 0,0 0 1,0 0-1,-1 0 1,1 0-1,0 0 0,0 0 1,0 0-1,-1-1 0,1 1 1,0 0-1,0 0 1,0 0-1,-1 0 0,1-1 1,0 1-1,0 0 0,0 0 1,0 0-1,0-1 1,0 1-1,0 0 0,-1 0 1,1 0-1,0-1 0,0 1 1,0 0-1,0 0 1,0-1-1,0 1 0,0 0 1,0 0-1,0-1 0,0 1 1,0 0-1,0 0 1,0-1-1,0 1 0,1 0 1,-1 0-1,0-1 0,1-16-947,13-39-3267,19-20-4738</inkml:trace>
  <inkml:trace contextRef="#ctx0" brushRef="#br0" timeOffset="1057.21">1984 326 15863,'0'0'4915,"3"27"-4107,21 180 347,45 160-434,-13-95-1658,-48-205-1118,-7-40-2979</inkml:trace>
  <inkml:trace contextRef="#ctx0" brushRef="#br0" timeOffset="1295.96">1800 1336 16247,'0'0'5907,"198"-29"-5603,-113 15 112,-7 0-335,-9 4-130,-10 5 49,-14 3-432,-12 2 64,-12-3-1089,-8-4-1296,-7-7-2657,-6-8-3378</inkml:trace>
  <inkml:trace contextRef="#ctx0" brushRef="#br0" timeOffset="1554">1893 357 18168,'0'0'2975,"-6"-12"-2850,5 8-130,-1 1 0,0-1 0,1 1 0,-1-1 0,1 1 0,0-1 0,1 0 0,-1 0 0,0 1 0,1-8 0,1 9 3,-1 0 1,1 0-1,0 0 0,1-1 0,-1 1 1,0 0-1,0 1 0,1-1 0,-1 0 1,1 0-1,0 1 0,0-1 1,-1 1-1,1-1 0,0 1 0,0 0 1,0-1-1,0 1 0,0 0 0,1 1 1,-1-1-1,0 0 0,0 1 0,3-1 1,9-4-7,150-47 75,-128 43-121,-1 1 1,62-4-1,-97 11-37,1 1 0,0 0 0,-1 0 0,1 0 0,-1 0 0,1 0 0,-1 0 0,1 0 0,0 0 0,-1 0 0,1 0-1,-1 0 1,1 0 0,-1 0 0,1 1 0,-1-1 0,1 0 0,-1 0 0,1 1 0,-1-1 0,1 0 0,-1 1 0,1-1 0,-1 0 0,1 1 0,-1-1-1,0 1 1,1-1 0,-1 0 0,1 1 0,-1-1 0,0 1 0,0-1 0,1 1 0,-1-1 0,0 1 0,0 0 0,0-1 0,0 1 0,0-1-1,0 1 1,1-1 0,-1 1 0,0 0 0,-1-1 0,1 1 0,0-1 0,0 1 0,0-1 0,0 1 0,0-1 0,0 1 0,-1 0 0,1-1-1,-1 1 1,0 2-396,0 0 0,-1 0 0,0 0 0,1 0 0,-1-1 0,0 1 0,0-1 0,-1 1 0,-2 2 0,-32 15-6737</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43:03.982"/>
    </inkml:context>
    <inkml:brush xml:id="br0">
      <inkml:brushProperty name="width" value="0.1" units="cm"/>
      <inkml:brushProperty name="height" value="0.1" units="cm"/>
      <inkml:brushProperty name="color" value="#004F8B"/>
    </inkml:brush>
  </inkml:definitions>
  <inkml:trace contextRef="#ctx0" brushRef="#br0">124 94 10565,'0'0'6720,"-16"-18"-5855,-48-51-329,63 68-533,1 1-1,0 0 1,0-1 0,-1 1-1,1-1 1,0 1 0,-1 0 0,1-1-1,0 1 1,-1 0 0,1 0-1,0-1 1,-1 1 0,1 0-1,-1 0 1,1-1 0,0 1 0,-1 0-1,1 0 1,-1 0 0,1 0-1,-1 0 1,1 0 0,-1 0 0,1 0-1,0 0 1,-1 0 0,1 0-1,-1 0 1,1 0 0,-1 0 0,1 0-1,-1 0 1,1 1 0,-2 15 19,2 144 329,-4 351 520,-17-279-732,19-227-78,2-4 115,0-3-61,-1-15-37,2 0 1,0 1-1,0-1 1,2 1-1,7-28 0,-8 37-103,1 1 0,0 0 0,0 0 0,1 0 0,-1 0 0,1 1 0,1 0 0,-1-1 0,1 1 0,0 1-1,0-1 1,0 1 0,1 0 0,-1 0 0,1 0 0,0 1 0,7-3 0,23-9 5,62-16 0,-73 25 11,-1-1 0,1-2 0,-2 0-1,1-1 1,-1-2 0,25-16 0,-43 24 45,0-1 1,0-1 0,-1 1-1,0-1 1,0 0 0,0 0-1,-1 0 1,1 0 0,-2 0-1,1-1 1,-1 1 0,0-1-1,0 0 1,-1 0 0,0 0-1,1-7 1,0-9 418,-1 0 1,-3-35-1,1 49-33,1 95-398,19 142 0,81 216-1413,-73-329-891,-21-39-3564,-6-37-1594</inkml:trace>
  <inkml:trace contextRef="#ctx0" brushRef="#br0" timeOffset="217.09">60 1651 14855,'0'0'4914,"155"-87"-4226,-62 34-560,6-2 16,-3 12-95,-18 11-49,-11 11-337,-19 18-1311,-19 3-1186,-15 5-2096,-14 26-64</inkml:trace>
  <inkml:trace contextRef="#ctx0" brushRef="#br0" timeOffset="436.64">233 2012 14599,'0'0'6307,"158"-82"-5907,-64 19-48,2 1-160,0 9-144,-13 7-96,-11 10 32,-13 10-608,-11-1-641,-10-4-1776,-6-10-3154</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43:07.883"/>
    </inkml:context>
    <inkml:brush xml:id="br0">
      <inkml:brushProperty name="width" value="0.1" units="cm"/>
      <inkml:brushProperty name="height" value="0.1" units="cm"/>
      <inkml:brushProperty name="color" value="#004F8B"/>
    </inkml:brush>
  </inkml:definitions>
  <inkml:trace contextRef="#ctx0" brushRef="#br0">211 332 9973,'0'0'7101,"0"5"-6842,-1 76 349,1-55-394,0 0 1,-1 0-1,-7 35 0,7-57-214,-1 5 72,0 0 0,1 1 0,-1 14 216,11-24-134,1-2-1,-1 1 1,0-1-1,1-1 1,-1 0-1,0 0 1,9-5-1,35-11 79,-40 16-224,1 0 0,-1 1 1,0 0-1,1 1 0,-1 1 1,0 0-1,1 1 0,24 5 1,-32-5-6,1 1 0,-1 1 0,0-1 0,0 1 0,0 0 0,0 1 0,0-1 0,-1 1 0,0 0 0,0 1 0,0-1 0,0 1 0,0 0 0,-1 0 0,0 1 0,0-1 0,-1 1 0,1 0 1,2 8-1,0-1 9,-2 0 0,1 1 1,-2-1-1,0 1 1,-1 0-1,2 22 1,-4-28-10,0 1 0,0 0 0,-1-1 1,0 1-1,0-1 0,-1 0 0,0 1 0,0-1 0,-1 0 1,0 0-1,-9 15 0,3-10-2,0 0 0,-2 0-1,1-1 1,-2 0 0,-13 11 0,19-19-313,0 1 1,0-1 0,-1 0-1,1-1 1,-1 1 0,0-1-1,0-1 1,0 1 0,0-1-1,0-1 1,0 1 0,-1-1-1,-10 0 1,15-1-65,1 1 0,0-2 0,-1 1 0,1 0 0,-1 0 0,1-1 0,0 1 1,-1-1-1,1 0 0,-4-1 0,-23-26-5755</inkml:trace>
  <inkml:trace contextRef="#ctx0" brushRef="#br0" timeOffset="248.18">0 409 15399,'0'0'3111,"38"-15"-2127,-6 2-794,244-105 829,153-106 194,-358 186-1103,-71 38-158,1 0 1,-1 0-1,0 0 0,0 0 0,0 0 1,0 0-1,0 0 0,0 0 1,1 0-1,-1 0 0,0 0 0,0 0 1,0 0-1,0 0 0,1 0 1,-1 0-1,0 0 0,0 0 0,0 0 1,0 0-1,0 0 0,1 0 1,-1 0-1,0 0 0,0 0 0,0 0 1,0 0-1,0 0 0,0 0 1,1 0-1,-1 1-143,0-1 143,0 0 1,0 0-1,0 0 0,0 0 0,0 1 1,0-1-1,1 0 0,-1 0 1,0 0-1,0 0 0,0 0 0,0 1 1,0-1-1,0 0 0,0 0 1,0 0-1,0 0 0,0 1 0,0-1 1,0 0-1,0 0 0,0 0 0,-1 0 1,1 0-1,0 1 0,0-1 1,0 0-1,0 0 0,0 0 0,0 0 1,0 0-1,-1 1-47,1 3-127,0 53-6271,0-24 1549</inkml:trace>
  <inkml:trace contextRef="#ctx0" brushRef="#br0" timeOffset="528.41">1120 411 14487,'0'0'3735,"0"17"-3279,2 51-269,-2-66-166,1-1 1,-1 0-1,0 0 1,1 1-1,-1-1 1,1 0-1,-1 0 1,1 0-1,0 0 1,0 0-1,-1 0 1,1 0-1,0 0 0,0 0 1,0 0-1,0 0 1,0 0-1,0-1 1,0 1-1,0 0 1,0-1-1,0 1 1,1-1-1,-1 1 1,0-1-1,0 1 1,1-1-1,-1 0 1,0 0-1,0 0 1,1 0-1,-1 0 1,0 0-1,1 0 1,-1 0-1,0 0 1,0-1-1,1 1 1,-1 0-1,0-1 1,2 0-1,3 0 234,-3 1-213,-1 0-1,0 0 1,1 0-1,-1 0 1,1-1-1,-1 1 1,0-1-1,0 0 1,1 0-1,-1 0 1,0 0-1,0 0 1,0 0-1,0 0 1,0-1-1,0 1 1,0-1-1,0 0 1,-1 1-1,1-1 1,0 0-1,-1 0 1,0 0-1,1 0 1,-1 0-1,0 0 0,0-1 1,0 1-1,0 0 1,0-3-1,2-6 56,-1-1 0,-1 1 0,0-1 0,-1-22 0,0 22-72,0 11-32,0-1 0,0 1 0,0-1 0,0 1 0,0-1-1,-1 1 1,1-1 0,-1 1 0,1 0 0,-1-1 0,1 1 0,-1 0 0,0-1 0,0 1 0,1 0 0,-1 0-1,0-1 1,0 1 0,0 0 0,0 0 0,-1 0 0,1 0 0,0 1 0,0-1 0,-1 0 0,1 0-1,0 1 1,-1-1 0,1 1 0,-3-1 0,1 0-127,0 1 1,-1-1-1,1 1 0,0 0 1,-1 0-1,1 0 0,0 1 1,0-1-1,0 1 0,-1 0 1,1 0-1,0 0 0,0 0 1,-4 2-1,-7 7-878,1 1-1,-1 0 1,2 0-1,-1 2 1,2-1-1,-12 17 1,-12 11-2791,-18 18-4612</inkml:trace>
  <inkml:trace contextRef="#ctx0" brushRef="#br0" timeOffset="794.31">334 1458 16488,'0'0'4882,"32"-31"-4786,46-17 368,13-15-448,8 3-16,-11 7 0,-13 14-528,-11 13 32,-19 16-1089,-13 10-432,-21 10-1809,-11 26-656,-8 17-464</inkml:trace>
  <inkml:trace contextRef="#ctx0" brushRef="#br0" timeOffset="1022.21">441 1737 12966,'0'0'4135,"36"-14"-2457,-21 8-1518,60-24 660,133-75 1,266-194 516,-473 298-1408,0 1 0,0-1 0,0 0 1,-1 1-1,1-1 0,0 0 0,0 1 1,0-1-1,1 1 0,-1-1 0,0 1 0,0 0 1,0 0-1,0-1 0,0 1 0,0 0 1,2 0-1,-12 14-1869,-25 19-2282,0-22-639</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43:23.191"/>
    </inkml:context>
    <inkml:brush xml:id="br0">
      <inkml:brushProperty name="width" value="0.1" units="cm"/>
      <inkml:brushProperty name="height" value="0.1" units="cm"/>
      <inkml:brushProperty name="color" value="#004F8B"/>
    </inkml:brush>
  </inkml:definitions>
  <inkml:trace contextRef="#ctx0" brushRef="#br0">0 661 13478,'0'0'3346,"30"-10"-2477,73-19-58,114-18 1,2071-225 1031,-2073 255-1739,-177 13-117,-29 1-69,-9 2 81,0 1-1,0 0 0,0 0 0,0 0 0,0-1 0,0 1 0,0 0 0,0 0 0,0 0 1,0-1-1,0 1 0,0 0 0,0 0 0,0 0 0,0-1 0,0 1 0,0 0 0,0 0 0,0 0 1,0-1-1,-1 1 0,1 0 0,0 0 0,0 0 0,0 0 0,0 0 0,-1-1 0,1 1 0,0 0 1,0 0-1,0 0 0,0 0 0,-1 0 0,1 0 0,0 0 0,0 0 0,0 0 0,-1 0 1,1 0-1,0 0 0,0-1 0,0 1 0,-1 1 0,1-1 0,0 0 0,0 0 0,0 0 0,-1 0 1,1 0-1,-48-10-392,0 2 1,-55-2 0,-12-1-202,54 2-90,-78-22 0,117 25 570,0-2 1,0 0 0,1-1-1,1-1 1,-1-1-1,-31-23 1,47 31 111,1 0 1,0-1-1,0 1 1,0-1-1,0 1 1,0-1-1,1 0 1,0-1-1,0 1 0,0 0 1,0-1-1,1 0 1,0 0-1,0 0 1,0 0-1,0 0 1,1 0-1,0 0 1,-1-9-1,2 13 0,0 0 1,1 1-1,-1-1 0,1 0 1,-1 0-1,1 1 0,0-1 0,-1 0 1,1 1-1,0-1 0,-1 0 1,1 1-1,0-1 0,-1 1 0,1 0 1,0-1-1,0 1 0,0-1 0,0 1 1,-1 0-1,1 0 0,0-1 1,0 1-1,0 0 0,0 0 0,0 0 1,0 0-1,0 0 0,1 1 1,39-1 108,-28 0-48,21 1 283,-1 2 1,1 1-1,-1 1 0,0 2 1,58 20-1,-67-18-166,0 1 0,0 1 0,-1 1 0,0 1 0,-1 1 0,-1 1 0,0 1 0,19 19 0,-31-25-136,-1 1 0,0-1 0,0 1 0,-1 1 0,0-1 0,-1 1 0,0 1 0,-1-1 0,-1 1 0,0-1 0,3 17 0,-6-22-37,1 1 0,-1 0 0,-1 0 0,1 0-1,-1-1 1,-1 1 0,1 0 0,-1 0 0,-1 0 0,0-1-1,0 1 1,0-1 0,-1 1 0,0-1 0,0 0 0,-1 0-1,0 0 1,0-1 0,0 1 0,-7 6 0,-5 2-31,-1-1 1,0 0 0,-1-1-1,-24 12 1,-82 38-1790,120-61 1694,-8 4-1270,1-1 0,-2-1-1,1 1 1,-16 2 0,11-6-4854</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43:24.035"/>
    </inkml:context>
    <inkml:brush xml:id="br0">
      <inkml:brushProperty name="width" value="0.1" units="cm"/>
      <inkml:brushProperty name="height" value="0.1" units="cm"/>
      <inkml:brushProperty name="color" value="#004F8B"/>
    </inkml:brush>
  </inkml:definitions>
  <inkml:trace contextRef="#ctx0" brushRef="#br0">76 598 12182,'0'0'8555,"-14"25"-8245,10-18-277,-7 12 95,1 1 0,-12 34 1,19-44-92,0 1 0,0 0 0,1 0 0,1 0 1,0 0-1,0 0 0,1 0 0,0 0 0,4 20 1,5 10-9,2-1 0,2-1 0,2 0 0,1 0 0,2-2 0,2 0 0,46 66 0,-36-71 45,-29-56 25,-4-204 126,12-307-711,-7 511 431,-2 15 33,1 0 1,0 0-1,1 1 1,4-13-1,-6 48-35,1-7 34,-1 3-2,-1 16-2,8 61 1,-5-87 24,1 0-1,0 0 1,1-1 0,0 1-1,1-1 1,0 0 0,1 0 0,12 18-1,-9-18-16,0 1-1,2-2 0,-1 0 0,1 0 1,1-1-1,0 0 0,25 15 0,-28-19 12,0-2-1,1 1 1,-1-1-1,1-1 0,0 1 1,0-2-1,0 1 1,0-1-1,0-1 1,0 0-1,1-1 0,18-1 1,-25 0 10,1 0 1,-1 0 0,0-1-1,0 0 1,0 0-1,0 0 1,0 0-1,0-1 1,-1 1 0,1-1-1,-1 0 1,0 0-1,1-1 1,-1 1-1,-1-1 1,1 1 0,-1-1-1,1 0 1,-1 0-1,0 0 1,2-5-1,5-12 79,-1-2 0,9-39-1,-15 54-50,13-63 23,-8 37 17,1-1 0,1 1 0,21-48 0,-30 81-61,1 0 0,-1 1 0,0-1 0,1 0 0,-1 0 0,1 0-1,0 0 1,-1 1 0,1-1 0,-1 0 0,1 1 0,0-1-1,0 0 1,-1 1 0,1-1 0,0 1 0,0-1 0,1 1 0,-2 0-5,1 0 0,-1 0 0,1 0 0,-1 0 0,1 0 1,0 0-1,-1 0 0,1 0 0,-1 1 0,1-1 0,-1 0 0,1 0 1,-1 1-1,0-1 0,1 0 0,-1 1 0,1-1 0,-1 0 1,0 1-1,1-1 0,-1 1 0,1 0 0,15 34 85,-14-30-71,140 320 366,-111-267-439,2-1-1,2-2 1,61 71 0,-94-124 42,42 43-376,-41-42 252,1-1-1,-1 1 1,1-1-1,0 0 0,-1 0 1,1 0-1,0-1 1,0 1-1,0-1 0,0 0 1,0 0-1,7 0 1,-10-1 19,1 0 1,-1 0-1,1 0 1,-1 0 0,1-1-1,-1 1 1,1 0 0,-1-1-1,1 1 1,-1-1-1,0 1 1,1-1 0,-1 0-1,0 0 1,1 1-1,-1-1 1,0 0 0,0 0-1,0 0 1,0-1-1,0 1 1,0 0 0,0 0-1,0 0 1,-1-1-1,1 1 1,0 0 0,0-3-1,2-3-257,-1-1-1,-1 1 0,1-1 0,0-11 0,-1 11 158,2-18-327,20-138-1667,-17 140 2865,1 0 0,12-32 1,-9 43 4232,-5 22-3186,0 36-1930,-4-29 1061,4 25-611,2-1 0,1 0 0,3 0 0,1-1 1,2 0-1,1-1 0,29 49 0,-43-85-285,0 0 0,1 0 0,-1 0 0,1 0 0,-1-1 1,1 1-1,0 0 0,0-1 0,-1 0 0,1 1 0,0-1 0,0 0 0,0 0 1,1 0-1,-1 0 0,4 1 0,-5-2-63,0 0 1,0 0-1,0 0 1,0 0-1,1 0 0,-1 0 1,0-1-1,0 1 1,0 0-1,0-1 0,0 1 1,0-1-1,0 1 1,0-1-1,0 1 0,0-1 1,0 0-1,0 1 1,0-1-1,-1 0 0,1 0 1,0 0-1,0 0 1,-1 1-1,1-1 0,0 0 1,-1 0-1,1 0 1,-1-1-1,0 1 0,1 0 1,-1 0-1,0 0 1,0 0-1,1 0 0,-1-2 1,4-45-5244</inkml:trace>
  <inkml:trace contextRef="#ctx0" brushRef="#br0" timeOffset="302.89">1386 269 13494,'0'0'5085,"9"20"-4525,-3-7-469,-3-4-47,1 0-1,0-1 0,0 1 1,12 14-1,-14-20-32,1 0 1,-1 0-1,1 0 0,0-1 1,0 1-1,0-1 0,1 0 1,-1 0-1,1 0 0,-1 0 1,1 0-1,-1-1 0,1 0 1,0 0-1,0 0 0,0 0 1,-1 0-1,6-1 0,7 1 54,-5 0-31,0-1-1,0 0 1,-1 0 0,12-3-1,-19 3-29,0-1-1,0 0 0,0 0 1,-1 0-1,1 0 0,0 0 0,-1-1 1,1 1-1,-1-1 0,0 0 1,1 0-1,-1 0 0,0 0 0,0 0 1,0 0-1,0 0 0,-1-1 1,1 1-1,1-4 0,1-2 16,-1 0 1,0-1-1,0 0 0,-1 0 1,-1 1-1,1-1 0,-1 0 1,-1 0-1,1-1 0,-2 1 1,1 0-1,-4-15 0,1 9-15,0 1 0,-1-1 0,-1 1-1,0 0 1,-1 0 0,-13-21 0,11 22-17,0 1 0,-1 0 1,0 0-1,-13-12 0,18 21 2,0-1 0,0 1 1,0 0-1,0 0 0,-1 1 0,1-1 0,-1 1 0,0 0 0,1 0 0,-1 1 1,0-1-1,0 1 0,0 0 0,0 0 0,-8 1 0,9 0 6,1 0-1,0 0 1,0 1-1,-1-1 1,1 1-1,0 0 1,0 0-1,0 0 1,0 1 0,0-1-1,0 1 1,0-1-1,1 1 1,-1 0-1,1 0 1,-5 4-1,2 0-6,1-1 0,0 1 0,0 0 0,0 0 0,1 0 0,0 0 0,-4 11 0,1 3-111,1 1-1,1 0 1,0-1 0,0 32-1,2-29-391,2 0-1,0 0 0,2 0 1,0 0-1,2 0 0,1 0 1,0 0-1,2-1 0,12 30 0,-4-21-1001,0-1-1,2-1 1,2-1-1,0 0 1,27 28-1,4-6-2807</inkml:trace>
  <inkml:trace contextRef="#ctx0" brushRef="#br0" timeOffset="615.57">1701 781 3298,'0'0'10887,"23"-10"-9014,68-28-232,-89 37-1539,0 0 0,0 0 0,0 0 0,1 0 0,-1 0 1,1 0-1,-1 1 0,0 0 0,1-1 0,-1 1 0,1 0 0,-1 0 1,1 0-1,-1 0 0,6 2 0,-7-2-88,-1 1 1,1 0 0,0 0-1,0 0 1,0 0-1,0-1 1,-1 1-1,1 0 1,0 0-1,-1 0 1,1 0-1,-1 1 1,1-1-1,-1 0 1,1 0-1,-1 0 1,1 2-1,2 8 134,34 70 534,26 93-1,-52-142-640,-8-20-9,-4-23 29,0 1 0,0-1-1,1 0 1,2-13 0,0-5-34,-1 17-25,0 0 1,1 0-1,0 1 1,1-1-1,0 1 1,1-1-1,0 1 1,1 0-1,0 1 1,1-1-1,0 1 1,0 0-1,1 0 1,1 1-1,-1 0 1,18-15-1,-24 23-4,0 0 0,1-1-1,-1 1 1,1 0-1,-1 0 1,1 0 0,-1 0-1,1 0 1,0 0 0,-1 0-1,1 1 1,0-1 0,0 0-1,0 1 1,0 0 0,-1-1-1,1 1 1,0 0 0,0 0-1,0 0 1,0 0 0,0 0-1,0 1 1,0-1-1,-1 0 1,1 1 0,0 0-1,0-1 1,-1 1 0,1 0-1,0 0 1,-1 0 0,1 0-1,0 0 1,-1 0 0,3 3-1,2 4 3,0-1 0,-1 2 0,0-1 0,0 0 0,7 19 0,-5-11-12,5 9-152,1-1 0,2 0 0,0-1-1,1-1 1,2 0 0,22 21 0,-26-29-678,1-1 0,0-1 0,1 0 0,0-1 0,1-1 0,0-1 0,0 0 0,1-1 0,28 8 0,-28-12-1633,0 0 1,18 0-1,-36-4 2450</inkml:trace>
  <inkml:trace contextRef="#ctx0" brushRef="#br0" timeOffset="986.23">2862 820 9925,'0'-23'1654,"-3"-72"888,3 92-2396,0 0 0,0 1 0,0-1 0,-1 0 0,1 1 0,-1-1 0,0 1-1,1-1 1,-1 1 0,-1-1 0,1 1 0,0 0 0,0 0 0,-1-1 0,1 1 0,-1 0 0,0 0 0,0 0-1,0 1 1,0-1 0,0 0 0,0 1 0,0-1 0,0 1 0,-1 0 0,1-1 0,-1 1 0,1 0 0,-1 1-1,1-1 1,-1 0 0,1 1 0,-1-1 0,-3 1 0,-2 0-41,1 0 0,-1 1-1,1 0 1,-1 0 0,1 0 0,0 1 0,-1 0-1,1 1 1,-11 5 0,8-2-42,-1 1 0,1 0 1,1 0-1,-1 1 0,1 0 0,1 1 1,0 0-1,0 0 0,0 1 0,1 0 1,-7 15-1,9-17-44,1 0 0,0 1 0,1-1 0,0 1 0,0 0-1,1 0 1,0 0 0,0 0 0,1 0 0,0 0 0,1 0 0,0 1 0,1-1 0,0 0 0,3 16 0,-2-21-17,-1-1 0,1 0 0,0 1 1,0-1-1,0 0 0,0 0 0,1 0 1,-1 0-1,1 0 0,0 0 0,0-1 1,0 0-1,0 1 0,0-1 0,0 0 1,1-1-1,-1 1 0,1 0 0,-1-1 0,1 0 1,0 0-1,6 1 0,8 1 25,0 0 1,0-2-1,24 0 0,-42-1-27,7 0-6,0 0 0,0 0 0,0-1 0,-1 0 0,1-1 0,0 1 0,-1-1 0,1-1 0,-1 1 0,0-1 0,0 0 0,0 0 0,0-1 0,0 0 0,-1 0 0,1 0 0,-1-1 0,0 0 0,0 0 0,-1 0 0,0 0 0,0-1 0,0 1 0,0-1 0,-1 0 0,0 0 0,-1-1 0,1 1 0,-1-1 0,0 1 0,1-9 0,3-19-1,-2-1 1,-1 1-1,-2-1 1,-3-35-1,1-1 42,1 35-25,1-60 63,-21-168-1,20 261-49,-1 0-1,0 0 1,0 0-1,0 0 1,0 0-1,0 1 1,0-1-1,-1 0 1,-1-2-1,2 4-13,1 1 0,0 0 1,-1-1-1,1 1 0,0 0 0,-1-1 0,1 1 0,-1 0 1,1-1-1,0 1 0,-1 0 0,1 0 0,-1 0 0,1-1 0,-1 1 1,1 0-1,-1 0 0,1 0 0,-1 0 0,1 0 0,-1 0 1,1 0-1,-2 0 0,1 1 1,0-1 1,0 1-1,0-1 0,0 1 1,0 0-1,0-1 0,0 1 1,1 0-1,-1 0 1,0-1-1,0 1 0,1 0 1,-1 0-1,-1 2 0,-3 6 14,0 1 0,1 0 0,0 0 0,1 0 0,0 0 0,1 0 0,0 1 0,0-1 0,0 12-1,2 108 99,1-85-72,0-17-166,2 0 0,1 0 0,1 0-1,2 0 1,0-1 0,2 0-1,1 0 1,1-1 0,1-1 0,1 0-1,2 0 1,0-2 0,2 0 0,0 0-1,2-2 1,0 0 0,1-1 0,37 27-1,-47-40-906,0-1 0,0 0 0,22 9 0,19-3-6154</inkml:trace>
  <inkml:trace contextRef="#ctx0" brushRef="#br0" timeOffset="1579.73">3936 500 17288,'0'0'5069,"-2"14"-4770,-4 21-163,2 0 0,2 0 0,1 1 0,2-1 0,1 0 0,14 70 0,6-36-84,41 87 1,-1-4-523,-51-125 85,-8-25 109,-3-7-8,-10-49-223,-36-93-167,5 20 415,-52-373-579,85 442 950,7 47-17,1 10-77,0 1-1,0-1 1,0 0 0,1 0-1,-1 0 1,0 1-1,0-1 1,-1 0-1,1 0 1,0 0-1,0 1 1,0-1-1,0 0 1,-1 0-1,1 1 1,0-1-1,-1 0 1,1 0-1,0 1 1,-1-1-1,1 0 1,-1 1-1,1-1 1,-1 1 0,0-1-1,1 1 1,-1-1-1,1 1 1,-1-1-1,0 1 1,-1-1-1,2 1-15,0 0 1,0 0-1,0 0 0,-1 0 0,1 0 0,0 0 0,0 0 1,-1 0-1,1 0 0,0 0 0,0 0 0,0 1 0,-1-1 1,1 0-1,0 0 0,0 0 0,0 0 0,0 0 0,-1 1 1,1-1-1,0 0 0,0 0 0,0 0 0,0 0 0,0 1 1,0-1-1,0 0 0,-1 0 0,1 0 0,0 1 1,0-1-1,0 0 0,0 0 0,0 1 0,0-1 0,0 0 1,0 0-1,0 0 0,0 1 0,0-1 0,0 0 0,0 1 1,-1 12 38,-1-1 1,2 1-1,-1 0 1,2 0-1,0 0 1,0 0-1,1 0 1,1 0-1,0 0 1,1-1-1,0 0 1,1 0-1,0 0 1,1 0-1,14 20 1,-4-13-21,1 0 1,1-1-1,1-1 0,0-1 1,1 0-1,1-2 0,0 0 1,24 10-1,-26-14 2,1-2 0,0 0 0,0-1 0,0-2 0,1 0 0,0-1 0,0 0-1,0-2 1,41-1 0,-57-2-16,1 0-1,0 0 1,-1 0-1,1-1 1,0 0-1,-1 0 1,0 0-1,1-1 1,-1 0-1,0 0 1,-1 0-1,1-1 1,0 1-1,-1-1 1,0 0-1,0 0 1,0-1-1,0 1 1,-1-1-1,0 0 1,0 0-1,3-6 1,5-12 40,-1-1 0,-1-1 0,10-42 1,-9 30-37,1-3-3,-4 13 33,0 0 0,2 1 0,1 0 0,22-39 0,-31 100 125,-2 51-154,1 75 30,1-133-35,2 0 0,1-1 0,12 45 0,-5-38-84,1-1 0,2 0 0,2-1-1,35 56 1,-40-72-445,1-1 1,0 1-1,1-2 0,0 0 0,1-1 1,1 0-1,0-1 0,0 0 0,2-2 1,25 14-1,35 2-5566</inkml:trace>
  <inkml:trace contextRef="#ctx0" brushRef="#br0" timeOffset="2506.12">5273 680 8676,'-2'-25'5213,"-11"-80"-2118,13 101-2897,-1 0-1,0 0 1,0 1 0,0-1 0,0 0 0,-1 1 0,0-1-1,0 1 1,0 0 0,0-1 0,-5-4 0,6 6-105,-1 1 0,0-1-1,1 1 1,-1 0 0,0 0 0,0 0 0,0 0 0,0 0 0,0 0 0,0 0 0,0 1 0,0-1 0,0 1 0,-1 0 0,-3-1 0,1 2-27,0-1 0,0 1 0,0 0 0,0 0 0,1 1 0,-1 0 0,0 0 1,1 0-1,-1 0 0,1 0 0,-1 1 0,1 0 0,-7 6 0,0 1-13,0 1 0,1 1 0,0 0 0,1 0 0,0 1 0,1 0 0,1 0 0,0 1 0,1 0 0,-7 22 0,5-10-34,2 0 0,1 1 1,1 0-1,1 0 1,1 30-1,2-51-18,0-1 0,0 1 0,1-1-1,0 1 1,0-1 0,0 0 0,0 1 0,1-1 0,0 0-1,0 0 1,0 0 0,1 0 0,-1 0 0,5 4 0,-4-6-9,0 0 0,0 0-1,0-1 1,1 1 0,-1-1 0,0 0 0,1 0 0,0 0 0,0-1 0,-1 1 0,1-1-1,0 0 1,0 0 0,0 0 0,0-1 0,0 1 0,0-1 0,1 0 0,5-1 0,-7 1 7,0 0 0,0-1 0,1 1 0,-1-1 0,0 0 0,0 0 0,0 0 0,0-1 0,0 1 1,0-1-1,0 1 0,-1-1 0,1 0 0,4-4 0,-3 1-1,1 0 0,-1-1 0,1 1 0,-2-1 0,1 0 0,4-10 0,2-8-30,-2 0 0,11-47 0,-15 52-10,3-1 37,-7 20 4,0 0 1,0-1-1,0 1 1,0 0-1,0 0 0,0-1 1,0 1-1,0 0 1,0-1-1,0 1 1,0 0-1,0 0 0,0-1 1,0 1-1,0 0 1,0 0-1,1-1 1,-1 1-1,0 0 1,0 0-1,0 0 0,0-1 1,1 1-1,-1 0 1,0 0-1,0 0 1,0-1-1,1 1 0,-1 0 1,0 0-1,0 0 1,1 0-1,-1 0 1,0 0-1,0 0 0,1-1 1,-1 1-1,0 0 1,1 0-1,-1 0 1,0 0-1,0 0 1,1 0-1,-1 0 0,0 0 1,0 1-1,1-1 1,-1 0-1,0 0 1,0 0-1,1 0 0,-1 0 1,0 0-1,0 0 1,1 1-1,-1-1 1,0 0-1,0 0 1,0 0-1,1 0 0,-1 1 1,0-1-1,0 0 1,0 1-1,1-1-5,28 43-85,-21-36 85,0 0 1,1 0-1,0 0 0,0-1 0,0-1 0,1 1 0,0-2 0,0 1 0,0-1 0,0-1 0,19 4 0,-2-2 15,1-2 0,-1-1 1,42-1-1,-65-2-6,-1 1 0,1-1 0,0 1 0,-1-1 0,1 0 0,-1 0 0,1-1 0,-1 1 1,0-1-1,1 0 0,-1 0 0,0 0 0,0 0 0,0 0 0,-1-1 0,1 1 0,0-1 0,-1 0 1,0 1-1,0-1 0,1-1 0,-2 1 0,1 0 0,0 0 0,-1-1 0,1 1 0,-1-1 0,1-4 1,3-10 5,-1-1 1,-1 0 0,-1 0 0,0-23-1,-2-54 95,3-42 147,2 123-90,4 19 53,8 26-87,195 488 768,-159-380-667,10 23-116,137 373 16,-189-501-160,0-1 0,-2 1 0,-2 1 0,-1 0 0,3 64 0,-9-97 21,0 1 0,0-1 1,0 0-1,0 1 0,0-1 0,0 0 0,0 0 1,0 1-1,-1-1 0,1 0 0,0 1 0,-1-1 0,1 0 1,-1 0-1,1 0 0,-1 0 0,0 1 0,0-1 1,1 0-1,-1 0 0,0 0 0,0 0 0,0-1 0,0 1 1,0 0-1,0 0 0,0-1 0,0 1 0,0 0 1,-3 0-1,2-1 2,0 0 0,-1 0 0,1 0 0,0 0 0,0-1 1,0 1-1,-1-1 0,1 0 0,0 1 0,0-1 0,0 0 1,0 0-1,0 0 0,0-1 0,0 1 0,0 0 0,1-1 1,-1 1-1,-1-3 0,-10-11-65,2-1-1,0 0 1,1-1 0,0 0-1,2 0 1,-9-24 0,-11-29-186,4-2 1,3 0 0,-18-109 0,-2-228-897,37 100 806,5 279 367,1 1 0,1-1-1,11-41 1,-10 57 28,0 0 0,1 0-1,1 0 1,1 0 0,0 1 0,0 0-1,1 1 1,13-17 0,-17 25-18,0 0 1,1 0-1,-1 1 1,1-1 0,-1 1-1,1 0 1,0 0 0,0 1-1,1-1 1,-1 1-1,0 0 1,1 1 0,-1-1-1,1 1 1,0 0-1,-1 0 1,1 1 0,0 0-1,0 0 1,-1 0 0,1 1-1,0 0 1,-1 0-1,1 0 1,5 3 0,2-1-24,-1 2 1,0 0 0,-1 0 0,1 1-1,-1 0 1,0 1 0,0 1 0,-1 0 0,17 16-1,-16-12 1,-1 0 1,0 1-1,-1 0 0,-1 0 0,0 1 0,-1 0 1,0 1-1,-1 0 0,-1 0 0,0 0 0,-1 0 0,-1 1 1,0-1-1,-1 1 0,0 19 0,-1-26-11,-1 1 0,0-1-1,-1 0 1,0 0 0,0 0-1,-1 0 1,0-1 0,-1 1 0,1 0-1,-2-1 1,1 1 0,-1-1 0,-1 0-1,1-1 1,-1 1 0,-1-1 0,1 1-1,-1-2 1,0 1 0,-1-1 0,0 0-1,0 0 1,0-1 0,-1 1 0,-10 4-1,2-1 1,-1-1 0,1-1 0,-1-1 0,0 0 0,-1-1 0,-26 4 0,2-4 0,-69-1 1,107-4 13,0 0-1,0 0 1,0 0 0,0 0-1,0-1 1,0 0 0,0 0-1,0 0 1,0 0 0,0 0 0,1-1-1,-5-2 1,6 2 1,0 1-1,1-1 1,-1 0-1,1 0 1,-1-1 0,1 1-1,-1 0 1,1 0-1,0-1 1,0 1 0,0-1-1,1 1 1,-1-1-1,0 1 1,1-1 0,0 1-1,-1-1 1,1 1-1,1-5 1,-1 2-5,0-1 1,1 1-1,-1 0 0,1 0 0,0-1 1,1 1-1,0 0 0,-1 0 0,1 0 1,1 1-1,3-7 0,0 1-12,1 1 0,0 0-1,1 1 1,15-15 0,6 0-35,1 1 0,41-22 0,-70 43 42,33-19-48,1 2 1,0 1-1,1 1 1,1 2-1,1 2 1,0 1-1,0 2 1,1 2-1,0 1 1,58 0-1,-88 6 50,2 0 33,-1-1 0,0 2 0,0 0-1,1 0 1,16 5 0,-24-5-9,1 1 0,-1 0 1,1 0-1,-1 0 0,0 0 0,0 0 0,0 1 0,0-1 0,0 1 0,-1 0 0,1 0 0,-1 0 0,1 0 0,-1 0 0,0 0 1,-1 1-1,1-1 0,2 8 0,4 11 78,-2 1 1,0-1-1,-2 2 1,0-1 0,0 25-1,-4 122-80,-1-84-38,1-28-1180</inkml:trace>
  <inkml:trace contextRef="#ctx0" brushRef="#br0" timeOffset="2671.31">6965 107 17528,'0'0'1841,"113"159"-4802,-86-94-1858,-14 2-2880</inkml:trace>
  <inkml:trace contextRef="#ctx0" brushRef="#br0" timeOffset="3485.9">6976 889 9012,'0'0'6118,"2"-21"-3992,-1 6-1715,0 4-147,0-1 1,0 1-1,5-18 0,-5 24-179,1 0 0,0 0 0,0 1 0,0-1 0,0 0 0,1 1 0,0 0-1,0 0 1,0 0 0,0 0 0,1 0 0,-1 1 0,7-6 0,-1 4-27,1-1 0,-1 1 0,1 1 0,-1 0 1,1 0-1,1 1 0,-1 1 0,0-1 0,1 1 0,-1 1 0,1 0 0,18 1 0,-25 1-37,0-1 0,0 1 0,0 0 0,0 0 0,0 0 0,0 1 0,0 0 0,0-1 0,0 1 0,-1 0 0,1 1 0,-1-1 0,0 1 0,1 0 0,-1-1 0,0 1 0,-1 1 0,1-1 0,-1 0 0,1 1 0,-1-1 0,0 1 0,2 4 0,4 10 18,0 0 0,-2 1-1,8 29 1,-7-15-10,-1 1 1,-2-1-1,-1 1 0,-2 39 1,-1-65-26,-1 0-1,0 1 1,-1-1 0,1 0 0,-2 0-1,1 0 1,-7 13 0,8-17 1,-1-1 1,0 1-1,-1 0 1,1-1-1,-1 1 0,1-1 1,-1 0-1,0 0 1,0 0-1,0-1 1,-1 1-1,1 0 1,-1-1-1,1 0 1,-1 0-1,0 0 0,-4 1 1,8-8 42,3-7-33,1 0 1,1 0-1,0 0 0,1 0 1,0 1-1,0 0 1,12-14-1,62-72-7,-75 90-17,1 1 0,0 1 0,0-1 0,1 1 0,-1 0 0,1 0 0,8-3 0,-12 6-2,1 1 0,0-1 0,0 1 0,-1 0 0,1 0 0,0 0 0,0 1 0,0-1 0,0 1 0,0 0 0,0 0 0,0 0 0,0 1 0,0 0 0,-1-1 0,1 1 0,4 2 0,3 2-27,0 1 0,0 0 0,16 13 0,6 4 43,-5-5 1,2-2 0,0 0-1,1-2 1,0-1-1,1-2 1,0 0-1,1-3 1,0-1-1,1-1 1,-1-2 0,49 1-1,-77-5 12,-1-1-1,1 1 0,0-1 1,0 1-1,-1-2 0,1 1 1,0 0-1,-1-1 0,0 0 1,1 0-1,-1 0 0,0 0 1,0-1-1,0 0 1,0 0-1,3-3 0,-2 1 0,-1 0 1,0-1-1,0 1 0,-1-1 0,0 0 0,0 0 0,0 0 0,-1 0 1,1 0-1,1-9 0,0-12 9,0 0-1,-2 0 1,-1 0 0,-4-41-1,3 60-24,0 2-1,-1 1 1,1 0-1,-1-1 0,0 1 1,0 0-1,0 0 0,-1-1 0,-4-8 1,5 12-1,-1 0 1,1 0-1,-1 0 1,0 0 0,0 1-1,0-1 1,1 1-1,-1-1 1,-1 1-1,1 0 1,0-1-1,0 1 1,0 0 0,-1 0-1,1 1 1,0-1-1,-1 0 1,1 1-1,-1 0 1,1-1 0,-4 1-1,1 0-1,0 0-1,0 0 1,0 0-1,0 1 1,0 0-1,0 0 1,0 0-1,0 0 1,1 1-1,-1 0 1,0 0-1,1 0 1,0 0-1,-1 1 1,1 0-1,0 0 1,0 0-1,0 0 1,1 0 0,-1 1-1,1 0 1,0 0-1,0 0 1,-4 7-1,2-2-4,1 0-1,1 0 1,-1 0-1,1 1 1,1-1-1,0 1 1,0 0-1,1 0 1,0-1-1,1 1 1,1 19-1,0-25 3,-1 0 1,1-1-1,0 1 1,0 0-1,0-1 1,0 1-1,1-1 1,0 1-1,-1-1 1,1 0-1,0 1 1,1-1-1,-1 0 1,0-1-1,1 1 1,0 0-1,-1-1 1,1 1-1,0-1 1,1 0-1,-1 0 1,7 3-1,-1-1 3,0-1 0,0 0 0,0-1 0,1 0 0,-1-1 0,1 1 0,18-2 0,-26 0 2,1 0 0,0 0 0,-1-1 0,1 1 0,-1-1 1,1 0-1,0 1 0,-1-1 0,1-1 0,-1 1 0,0 0 0,1 0 0,-1-1 0,0 0 1,0 1-1,3-4 0,-1 0 5,0 0 0,0 0 0,0-1 0,-1 1 0,0-1 0,5-10 1,-1-5 36,-1-1 1,8-44-1,-8-1-14,-4 43 107,-2 21 47,1 9 106,19 482-24,2-188-60,11 128-213,-29-383 10,15 305-16,-19-345 12,0 0 0,0 0 1,0-1-1,-1 1 0,0 0 0,0 0 0,0 0 0,0 0 0,-1-1 0,0 1 1,0 0-1,0-1 0,-1 0 0,1 1 0,-1-1 0,-6 7 0,4-8 1,0 0-1,0 0 0,0 0 0,0-1 0,0 0 1,-1 0-1,1 0 0,-1-1 0,1 1 0,-1-1 1,0-1-1,1 1 0,-11-1 0,6 0 5,1 0 0,0-1 1,0 0-1,0 0 0,0-1 0,0 0 0,0-1 0,0 1 0,0-2 0,1 1 1,-1-2-1,1 1 0,-14-10 0,13 6 5,0 0 0,0-1 0,0 0 0,1 0 0,1-1 0,0 0 1,0 0-1,0 0 0,-7-21 0,7 15 0,1-1 0,0-1 0,2 1 0,0-1 0,1 1 0,1-1 0,0 0 0,2 0 0,0 0 0,1 0 0,0 0 0,2 0 0,0 0 0,11-32 0,-2 22-25,1 1 1,2 1 0,0 0 0,20-24 0,26-29-204,4 3 0,75-69 0,164-119-2811,-89 100-4168,-25 37-4118</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43:18.920"/>
    </inkml:context>
    <inkml:brush xml:id="br0">
      <inkml:brushProperty name="width" value="0.1" units="cm"/>
      <inkml:brushProperty name="height" value="0.1" units="cm"/>
      <inkml:brushProperty name="color" value="#004F8B"/>
    </inkml:brush>
  </inkml:definitions>
  <inkml:trace contextRef="#ctx0" brushRef="#br0">1 592 15847,'0'0'1001,"2"-25"61,12-80-441,-13 101-587,0 0 1,0 1-1,0-1 0,0 1 0,1-1 0,-1 1 1,1 0-1,0 0 0,0-1 0,0 1 1,1 0-1,-1 1 0,1-1 0,-1 0 0,1 1 1,0 0-1,0-1 0,0 1 0,0 0 1,7-2-1,-2 1 1,0 1 0,0 0 0,1 1 0,-1-1 0,0 2 0,14-1 0,-16 1-22,2 1 5,1-1 0,0 1 0,-1 0 0,1 1 0,-1 0 0,1 1 0,-1-1 0,0 2 0,0-1 0,0 1 0,0 0 0,-1 1 0,10 6 0,7 9-1,-1 1 0,30 35 0,-47-50-6,39 46 99,-3 2-1,-2 2 1,60 111-1,68 197-27,-19-37 89,-147-323-167,10 15 37,-8-20 181,-2-16 280,-2-93 371,16-472-330,3 378-655,9 2 0,63-234 0,-83 416 87,-8 20 22,1 0 1,-1 0 0,0-1-1,0 1 1,0 0 0,1 0-1,-1-1 1,0 1 0,0 0 0,0 0-1,1 0 1,-1 0 0,0 0-1,1-1 1,-1 1 0,0 0-1,0 0 1,1 0 0,-1 0-1,0 0 1,0 0 0,1 0-1,-1 0 1,0 0 0,1 0-1,-1 0 1,0 0 0,1 0-1,-1 0 1,0 0 0,0 0-1,1 0 1,1 2-28,0 0-1,0 0 0,0 0 1,-1 1-1,1-1 1,0 0-1,-1 0 0,0 1 1,2 3-1,171 317-2972,-48-113-3806,-67-121 286</inkml:trace>
  <inkml:trace contextRef="#ctx0" brushRef="#br0" timeOffset="205.51">1696 736 16087,'0'0'4578,"13"200"-4417,0-119-65,1-1-16,2-8-80,-3-5-192,3-11-81,-5-11-991,-6-11-1057,-5-17-1505</inkml:trace>
  <inkml:trace contextRef="#ctx0" brushRef="#br0" timeOffset="330.26">1712 517 10661,'0'0'5042,"53"65"-7859,1-29-977,7-2-1584</inkml:trace>
  <inkml:trace contextRef="#ctx0" brushRef="#br0" timeOffset="690.33">2484 760 16968,'0'0'2089,"-24"-2"-1334,-1 0-660,0 1 0,-28 2 0,48 0-78,-1 0 1,1 1-1,0 0 0,-1 0 0,1 0 0,0 0 0,0 1 1,1 0-1,-1 0 0,0 0 0,1 1 0,0-1 0,0 1 0,0 0 1,0 0-1,0 1 0,-3 6 0,-2 0 0,0-1-8,1 1 0,0 0 0,1 1 0,-10 19 0,15-24-19,-1 0-1,1 0 1,0 0-1,0 0 1,1 0 0,0 0-1,0 1 1,1-1-1,0 0 1,1 12-1,0-17 3,0 0 0,0 1 0,0-1 0,0 0 0,1 1 0,-1-1 0,1 0-1,-1 0 1,1 0 0,0 0 0,-1 0 0,1-1 0,0 1 0,0-1 0,1 1 0,-1-1-1,0 1 1,0-1 0,1 0 0,2 1 0,61 20 10,-45-15 1,-18-7-2,144 53 96,-122-42-93,0 0-1,0 2 1,35 26-1,-54-35-8,-1 0 1,0 1-1,0-1 1,0 1-1,-1 1 1,0-1-1,6 10 1,-9-13 5,1 1 0,-1-1 0,0 1 0,0-1 0,0 1 0,-1 0 0,1-1 0,0 1 0,-1 0 0,0-1 0,0 1 0,0 0 0,0 0 0,0-1 0,0 1 0,-1 0 0,1-1 0,-1 1 1,0 0-1,0-1 0,-2 5 0,-2-1 8,0 0 1,-1-1 0,1 0-1,-1 0 1,0 0 0,-1-1-1,1 0 1,-1-1 0,0 1-1,-13 4 1,19-8-10,-27 13 50,-1-3 0,-50 13 0,62-19-405,-1-1 0,0-1-1,0 0 1,0-2 0,0 0 0,-20-2-1,36 1-83,-1 1-1,1-1 1,0 1-1,-1-1 1,1 0-1,0 0 1,0 0-1,-1 0 1,1 0 0,-2-2-1,-14-19-7660</inkml:trace>
  <inkml:trace contextRef="#ctx0" brushRef="#br0" timeOffset="1031.25">2958 892 19049,'0'0'1915,"-6"20"-1565,2-6-332,0-2-12,0-1 0,1 1 0,1 0 0,0 1-1,0-1 1,1 0 0,1 0 0,0 1 0,1-1 0,2 16-1,2-15-5,0 0 0,0 0-1,1 0 1,1-1 0,0 0-1,0 0 1,2 0-1,-1-1 1,1-1 0,1 1-1,0-1 1,0-1 0,1 0-1,21 13 1,-21-14 8,1-1 0,1-1-1,-1 1 1,1-2 0,0 0 0,1 0 0,-1-2 0,1 1-1,0-2 1,-1 0 0,1 0 0,0-1 0,0-1 0,26-3 0,-37 3-5,0-1 1,-1 0 0,1 0-1,0 0 1,0 0 0,-1 0-1,1-1 1,-1 1 0,1-1-1,-1 0 1,1 1 0,-1-1 0,0 0-1,0 0 1,0-1 0,2-2-1,-1 0 16,0 0-1,0-1 1,0 0 0,0 0-1,-1 0 1,0 0-1,1-7 1,1-9 19,-1-1-1,-1 0 1,-1-25 0,-1 47-40,-1-23 25,0 0 1,-5-28-1,4 43-63,0 0 0,0 1 0,0-1 0,-1 1-1,-1-1 1,0 1 0,0 0 0,-10-14 0,3 13-813,3 33-6911,10-2 2823</inkml:trace>
  <inkml:trace contextRef="#ctx0" brushRef="#br0" timeOffset="1734.05">3992 962 16936,'0'0'1929,"-28"-16"-1041,-91-48-381,113 61-494,0 0 0,-1 1 0,1 0 1,0 0-1,-1 0 0,1 1 0,-1 0 0,0 0 0,1 1 1,-1 0-1,0 0 0,1 0 0,-10 2 0,11 0-8,0-1 0,0 1 0,0 0 0,0 1 0,0-1 0,1 1 0,-1 0 0,1 0 0,0 0 0,0 1 0,0-1 0,0 1 0,-4 6 0,2-1-8,0 0 0,0 1-1,1 0 1,0 0 0,1 0-1,0 0 1,1 1-1,0 0 1,1 0 0,0 0-1,0 0 1,1 15 0,0-24-10,1 1 1,0-1-1,0 0 1,0 0-1,1 0 1,-1 1-1,1-1 1,-1 0-1,1 0 1,-1 0-1,1 0 1,0 0-1,0 0 1,0 0-1,0 0 1,1 0-1,-1 0 1,0-1-1,1 1 1,0 0-1,-1-1 1,1 1-1,0-1 1,-1 0-1,1 1 1,0-1-1,0 0 1,0 0-1,2 0 1,5 1-19,-1 0 0,1-1 1,-1 0-1,1 0 0,-1-1 1,11-1-1,1 1 52,-5-1-29,-1-1-1,1 0 1,-1-1-1,1 0 1,-1-1 0,0-1-1,0 0 1,19-11-1,21-7-61,-52 22 63,1 0 0,0 0 0,-1 0 0,1 1 0,0-1 0,-1 1-1,1 0 1,0 0 0,0 0 0,-1 0 0,1 0 0,0 1 0,-1-1 0,1 1 0,0 0 0,4 1 0,0 2-18,0 0 0,-1 0-1,1 1 1,7 7 0,12 8 52,-10-11-28,1 0 1,-1-1-1,2-1 1,-1-1-1,1 0 1,0-1-1,0-1 0,0-1 1,1 0-1,-1-2 1,1 0-1,-1-1 1,28-3-1,-38 2 18,-1 0 0,0 0 0,0-1 0,0 0 0,0-1 0,0 1 0,0-1-1,0-1 1,-1 1 0,0-1 0,1 0 0,-1-1 0,-1 1 0,1-1 0,-1 0 0,0-1 0,0 1 0,0-1 0,-1 0 0,0 0 0,0 0 0,0-1 0,2-6 0,1-6 103,0 0 1,-1 0-1,-1 0 1,-1 0 0,0-1-1,-2 0 1,0-30-1,-1-28 9,-5-1 0,-2 1 1,-4 0-1,-23-85 0,29 148-116,4 11-2,0 0 0,-1 1 0,0-1 1,0 1-1,0-1 0,0 1 0,-1 0 0,1-1 1,-1 1-1,0 0 0,0 0 0,0 0 0,0 0 1,0 1-1,-4-4 0,6 5-8,-1 1 0,1 0 0,0 0 0,-1 0 0,1-1 0,0 1 0,-1 0 0,1 0 0,0 0 0,-1 0 0,1 0 0,-1-1-1,1 1 1,0 0 0,-1 0 0,1 0 0,-1 0 0,1 0 0,0 0 0,-1 1 0,1-1 0,-1 0 0,1 0 0,0 0 0,-1 0 0,1 0 0,0 1 0,-1-1 0,1 0 0,0 0 0,-1 0 0,1 1 0,0-1 0,-1 0 0,1 0 0,0 1 0,0-1 0,-1 0 0,1 1-1,0-1 1,0 0 0,0 1 0,-1 0 0,-4 22 59,1 2-64,2 0-1,2 0 1,0 0-1,1 0 1,1 0-1,2 0 1,0 0-1,2-1 1,1 0-1,1 0 1,0 0-1,14 23 1,6 4 0,3-2 0,2-1 0,2-1 0,70 71 1,-79-92-88,1-2-1,1 0 1,1-2 0,1-1 0,1-2 0,1-1 0,0-1 0,57 20 0,-79-34 22,-1 0 0,1 0-1,0 0 1,0-2 0,0 1 0,1-1-1,-1-1 1,0 1 0,16-3 0,-24 2 56,-1-1 0,1 0 0,0 1 1,0-1-1,0 0 0,-1 0 0,1 0 0,0 0 1,-1 0-1,1 0 0,-1 0 0,1 0 1,-1-1-1,0 1 0,0-1 0,1 1 0,-1-1 1,0 1-1,0-1 0,1-2 0,0-2 10,0 0-1,0-1 0,-1 1 1,2-12-1,3-63 257,-6-113 0,-2 86 275,4 83 432,4 42-293,2 8-766,10 21 201,2 0-1,40 67 0,-47-92-387,1-1 0,1 0 0,1-1-1,0-1 1,1-1 0,1 0 0,25 18 0,-7-16-2400,-15-16-3850</inkml:trace>
  <inkml:trace contextRef="#ctx0" brushRef="#br0" timeOffset="1872.55">5297 259 18536,'0'0'65,"53"123"-2307,12-65-1439,4-3-2338,9-7 1233</inkml:trace>
  <inkml:trace contextRef="#ctx0" brushRef="#br0" timeOffset="2184.83">6166 681 14231,'0'0'4634,"-27"-4"-3106,-11-1-1058,-40 0-1,71 5-421,0 1-1,0-1 1,1 2-1,-1-1 1,0 1-1,1 0 1,-1 0-1,1 1 1,0-1-1,0 1 1,0 1-1,0-1 1,0 1-1,1 0 1,0 1-1,0-1 1,-9 11-1,10-12-27,-2 4-2,1-1-1,-1 1 0,1 0 0,1 0 0,-1 0 0,1 1 0,0-1 1,1 1-1,0 0 0,0 0 0,1 1 0,-3 12 0,4-15-22,1-1 0,-1 0 0,1 0 0,0 0 0,0 0 0,1 1 0,0-1 0,0 0 0,0 0 0,0 0 0,1 0 0,0 0 0,0-1 0,0 1 0,0 0 0,1-1 0,0 0 0,0 1 0,0-1 0,1 0 0,6 6 0,8 3-36,1-1 0,0-1 0,1 0 0,0-2 1,41 14-1,-36-15-43,-1 2-1,0 0 1,36 23 0,-57-31 62,0 0 0,0 0 0,0 1 0,-1-1 0,1 1 0,-1-1 0,0 1 0,1 0 0,-1 0 1,0 0-1,-1 0 0,1 0 0,2 6 0,-4-7 16,0 0 1,0-1 0,0 1-1,0-1 1,0 1 0,0 0-1,0-1 1,0 1 0,0-1 0,-1 1-1,1-1 1,-1 1 0,1 0-1,-1-1 1,0 0 0,0 1-1,1-1 1,-1 1 0,0-1-1,0 0 1,0 0 0,0 1-1,-1-1 1,1 0 0,0 0-1,0 0 1,-1 0 0,1-1-1,-1 1 1,1 0 0,-1-1-1,-1 2 1,-14 5 25,0-1 0,-1-1 0,0 0 0,1-1 1,-2-1-1,-26 2 0,-119-5-62,88-1-196,64 1-81,9 1 111,1-1 0,0 0 0,-1 0 0,1 0 0,-1 0 0,1 0 0,0 0 0,-1-1 0,1 1 0,0-1 0,-1 0 0,1 1 0,0-1 0,0 0 0,-3-2 0,32-2-8897,26 5 5743,15 0 281</inkml:trace>
  <inkml:trace contextRef="#ctx0" brushRef="#br0" timeOffset="2891.7">6725 984 11349,'2'-26'2468,"1"-4"-1579,1-7 412,-1 1 0,-3-53 0,0 85-1174,-1 0 0,1 0 1,0 0-1,-1 0 1,0 0-1,0 0 0,0 1 1,0-1-1,-1 0 1,1 1-1,-1-1 0,0 1 1,0-1-1,0 1 1,-1 0-1,1 0 0,-4-3 1,3 4-61,-1 0-1,1 0 1,-1 0 0,0 1 0,1-1-1,-1 1 1,0 0 0,0 0 0,0 0-1,0 1 1,0 0 0,0-1 0,0 1-1,0 1 1,0-1 0,-5 1 0,4 0-54,-1 1-1,1 0 1,0 0 0,-1 0 0,1 1 0,0-1-1,0 1 1,1 0 0,-1 1 0,0-1 0,1 1-1,0 0 1,0 0 0,0 0 0,1 1 0,-1-1 0,1 1-1,-4 6 1,-1 4-1,0 0 0,1 0 1,0 1-1,-8 31 0,12-31 1,1 0 0,0 0 0,1 31 1,1-32-22,0-14 1,1 1-1,-1 0 1,0-1 0,0 1-1,1-1 1,-1 1 0,1-1-1,0 1 1,-1-1-1,1 1 1,0-1 0,0 1-1,0-1 1,0 0-1,0 0 1,0 1 0,0-1-1,0 0 1,0 0-1,1 0 1,-1 0 0,0 0-1,1 0 1,-1-1 0,1 1-1,-1 0 1,1-1-1,-1 1 1,1-1 0,0 0-1,1 1 1,2 0 1,0-1 1,-1 1 0,1-1-1,-1 0 1,1 0-1,0-1 1,-1 1-1,1-1 1,0 0 0,6-2-1,-3-1-17,0-1 0,0 0-1,0 0 1,9-7 0,-11 6-20,1 1 1,0 1-1,0-1 1,0 1 0,15-6-1,-19 9 37,-1 1-1,1-1 1,0 1-1,0-1 1,0 1 0,0 0-1,0 0 1,0 1-1,0-1 1,0 1-1,-1-1 1,1 1 0,0 0-1,0 0 1,0 0-1,-1 0 1,1 0 0,-1 1-1,1-1 1,-1 1-1,4 2 1,12 11 11,2-2-1,0 0 1,37 16 0,-44-23-1,0-1 0,1-1 1,0 0-1,0-1 0,0-1 1,0 0-1,21 0 0,-28-2 4,0 0-1,0 0 1,0-1-1,0 0 0,11-3 1,-16 3-4,0 0-1,1 0 1,-1 0 0,0-1-1,0 1 1,0-1 0,0 1-1,0-1 1,0 0 0,0 0-1,0 0 1,-1 0 0,1 0 0,-1 0-1,1 0 1,-1 0 0,0-1-1,1-2 1,3-9 21,-1 0 0,0-1-1,-1 0 1,-1 1 0,0-1 0,-1-21 0,-7-95 73,6 131-98,-43-292 60,27 204-37,0 5 212,17 119-110,7-9-115,1 0 0,2-1 0,0 0 0,2-1 0,16 24 0,7 15 63,218 478-46,-251-534-33,15 49-27,-16-53 22,-2 0-1,1 0 0,0 1 0,-1-1 1,1 0-1,-1 0 0,0 0 0,-1 0 1,1 1-1,-3 6 0,3-10 11,0-1 0,0 0 0,-1 1 0,1-1 0,0 0 0,-1 0 0,1 1 0,0-1 0,-1 0 0,1 0 0,0 1 0,-1-1 0,1 0 0,-1 0 0,1 0 0,0 0 0,-1 0 0,1 1 0,-1-1 0,1 0 0,0 0 0,-1 0 0,1 0 0,-1 0 0,1 0 1,0-1-1,-1 1 0,1 0 0,-1 0 0,-4-1-1,0 1 1,-1-1 0,1 0-1,1-1 1,-1 1 0,0-1 0,0 0-1,0 0 1,1 0 0,-1-1-1,1 0 1,0 0 0,0 0 0,0 0-1,0-1 1,0 1 0,1-1-1,0 0 1,0 0 0,0 0 0,-4-9-1,-2-1 8,2-1-1,0 0 1,1 0 0,1-1-1,0 1 1,-3-19-1,3 1-11,0 1 1,3-1-1,0 0 0,5-54 0,-1 70-7,0 0 0,1-1-1,1 1 1,1 1-1,0-1 1,1 1 0,1 0-1,1 0 1,0 0 0,14-19-1,-17 28 19,0 1 0,1 0 0,-1 0 0,2 1-1,-1-1 1,0 1 0,1 0 0,0 1 0,0 0 0,0 0 0,1 0-1,-1 1 1,1 0 0,0 1 0,0 0 0,0 0 0,0 0 0,0 1-1,1 1 1,-1-1 0,0 1 0,0 0 0,0 1 0,1 0-1,-1 1 1,0-1 0,0 1 0,0 1 0,-1 0 0,1 0 0,0 0-1,10 7 1,-1 3 38,0-1-1,-1 2 1,-1 0-1,0 1 0,-1 1 1,0 0-1,-2 1 1,0 0-1,0 1 1,10 23-1,-12-19-161,0 0 0,-1 1 0,-2 1-1,0-1 1,-1 1 0,-2 1 0,0-1 0,0 35 0,-4-56-4,0-2 43,0-1 0,0 1-1,0-1 1,1 1 0,-1-1 0,0 1 0,0-1 0,0 1 0,0 0 0,0-1-1,0 1 1,0-1 0,0 1 0,0-1 0,0 1 0,-1-1 0,1 1-1,0-1 1,0 1 0,0-1 0,-1 1 0,1-1 0,0 1 0,-1-1 0,1 1-1,0-1 1,-1 1 0,1-1 0,0 0 0,-1 1 0,1-1 0,-1 0-1,1 1 1,-1-1 0,1 0 0,-1 1 0,1-1 0,-1 0 0,1 0-1,-1 0 1,1 0 0,-1 0 0,0 1 0,1-1 0,-1 0 0,1 0 0,-1 0-1,1 0 1,-1-1 0,1 1 0,-1 0 0,0 0 0,0 0 0,-28 0-6366</inkml:trace>
  <inkml:trace contextRef="#ctx0" brushRef="#br0" timeOffset="3038.78">7765 33 18376,'0'0'977,"96"142"-9573</inkml:trace>
  <inkml:trace contextRef="#ctx0" brushRef="#br0" timeOffset="3637.87">8647 724 14391,'0'0'1184,"-22"-23"625,-70-75-456,89 96-1325,-12-14 431,0 0-1,-32-23 0,43 37-409,1 0 0,-1-1 0,0 2 0,0-1 0,0 0 0,0 1 0,0 0 0,-1 0 0,1 0 0,0 0 0,-1 1 0,1-1 0,0 1-1,-1 0 1,1 1 0,-6 0 0,5 0-47,1 1 1,0-1-1,-1 1 0,1 0 0,0 0 0,0 0 1,0 1-1,0 0 0,0-1 0,1 1 0,-1 1 1,1-1-1,0 0 0,0 1 0,-4 6 0,-2 4 1,0 0 0,1 1-1,-6 16 1,6-9-10,2 0 0,0 0 0,1 1 0,1-1 0,1 1 0,1 0 0,2 28 0,-1-43 6,1-1 0,1 0 0,-1 0 0,1 1 0,0-1 0,1 0 0,0 0 0,0 0 0,0 0 0,1-1 0,0 1 0,0-1 1,1 1-1,0-1 0,0 0 0,0 0 0,1-1 0,0 1 0,0-1 0,0 0 0,1 0 0,9 6 0,-5-5-17,0-1-1,0 1 1,0-2-1,1 1 1,-1-2-1,1 1 1,0-1-1,0-1 1,1 0 0,-1-1-1,0 0 1,21-1-1,-27 0 13,0-1 1,0 0-1,0 0 1,0 0-1,-1-1 0,1 0 1,0 0-1,-1 0 0,0 0 1,1-1-1,-1 1 0,0-1 1,0 0-1,0-1 0,-1 1 1,1 0-1,-1-1 0,0 0 1,0 0-1,0 0 1,-1 0-1,4-7 0,4-9 27,-2-1-1,0 1 0,8-39 1,-16 59-21,29-156 18,-2 11-61,-21 121-11,1 1-1,0 0 1,23-43-1,-28 62 45,1-1-1,0 0 0,0 1 1,0-1-1,1 1 0,-1 0 1,1 0-1,0 0 0,0 1 1,1-1-1,-1 1 0,10-5 1,-11 7 6,1-1 0,0 1-1,0 0 1,-1 1 0,1-1 0,0 1 0,0-1 0,0 1 0,0 0-1,0 1 1,0-1 0,-1 1 0,1-1 0,0 1 0,0 0 0,-1 1-1,1-1 1,0 1 0,3 1 0,7 5 53,0 1 1,-1 0-1,0 1 1,21 21 0,44 55 465,-58-62-438,-2 0 0,-1 2 0,0 0 0,22 51-1,-33-62-67,0 0 0,-1 0 0,-1 1 0,0 0 0,-1 0 0,-1 0 0,0 0 0,-1 0 0,-1 0 0,-4 31 0,4-46-8,0 0 0,0 1 1,0-1-1,-1 0 0,1 0 0,0 1 1,-1-1-1,1 0 0,-1 0 1,1 0-1,-1 0 0,0 1 0,1-1 1,-1 0-1,0 0 0,0 0 0,0 0 1,0-1-1,0 1 0,0 0 1,0 0-1,0-1 0,0 1 0,0 0 1,0-1-1,-1 1 0,1-1 0,0 1 1,0-1-1,-1 0 0,1 0 1,0 1-1,-2-1 0,2-1 1,-1 1 0,1 0-1,-1-1 1,1 1 0,-1-1 0,1 0-1,0 1 1,-1-1 0,1 0 0,0 0-1,0 0 1,-1 0 0,1 0 0,0 0-1,0 0 1,0 0 0,0-1 0,1 1 0,-1 0-1,0 0 1,0-1 0,1 1 0,-1-1-1,1 1 1,-1-1 0,1 1 0,0-1-1,-1 1 1,1-3 0,-3-20 1,2 0-1,0 0 1,2 0 0,0 0-1,2 0 1,1 0 0,0 0-1,2 1 1,1 0 0,1 0-1,0 1 1,2-1 0,1 2-1,0 0 1,2 0 0,0 1-1,2 1 1,0 0 0,27-26-1,-35 38-17,1 0 0,1 0 1,-1 1-1,1 0 0,0 1 0,1 0 0,-1 0 0,1 1 0,16-5 0,-18 7 16,-1 1-1,1 0 0,-1 0 1,1 1-1,-1 0 0,1 0 0,-1 1 1,1 0-1,-1 0 0,0 1 1,1 0-1,-1 0 0,0 0 1,11 6-1,3 5 34,1 0-1,-2 1 1,0 0-1,-1 2 1,26 27 0,-5 0 78,42 62 1,13 41-241,-82-122-276,-1 1 1,-1 0 0,-1 0-1,8 34 1,-13-19-2774,-5-25-1938</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43:35.085"/>
    </inkml:context>
    <inkml:brush xml:id="br0">
      <inkml:brushProperty name="width" value="0.1" units="cm"/>
      <inkml:brushProperty name="height" value="0.1" units="cm"/>
      <inkml:brushProperty name="color" value="#004F8B"/>
    </inkml:brush>
  </inkml:definitions>
  <inkml:trace contextRef="#ctx0" brushRef="#br0">607 443 11397,'0'0'846,"-8"-21"624,-24-63-69,26 74 762,2 17-1684,3 23-846,1-26 549,46 1586 3142,-41-1490-3276,13 132-832,-12-213-337,0-17-388,2-14-293,4-37-1533,-3-22-2590</inkml:trace>
  <inkml:trace contextRef="#ctx0" brushRef="#br0" timeOffset="1441.79">570 458 4482,'0'0'8289,"-5"-11"-7379,-13-31-187,18 41-677,-1 0-1,1 0 1,-1-1-1,0 1 1,1 0-1,0 0 1,-1 0 0,1 0-1,0 0 1,-1 0-1,1-1 1,0 1 0,0 0-1,0 0 1,0 0-1,0-1 1,0 1-1,1 0 1,-1 0 0,0 0-1,0-1 1,1 1-1,-1 0 1,1 0 0,-1 0-1,1 0 1,0 0-1,-1 0 1,1 0-1,0 0 1,0 0 0,-1 0-1,1 1 1,0-1-1,0 0 1,0 0 0,0 1-1,0-1 1,0 1-1,0-1 1,1 1-1,0-1 1,4-1 282,0 1-1,1 0 1,-1 1 0,1 0-1,-1 0 1,8 0-1,-3 1-143,150 0-88,434-19 720,250-30-624,429 49 43,307-3-147,-227-61-193,-760 28 122,1041-77-22,-409 45 87,0 51-92,-290 46 29,-328-5-20,155-1-18,348 8-2,983 31-182,-436 4 126,-453-43-16,-1080-27 61,0-6 0,-1-6 0,175-42 0,-269 48 31,0-2 1,54-27-1,-54 23 34,0 2-1,35-11 1,-39 14 61,-21 8-58,-1 0 0,1 0 0,0 0 0,0 1 0,-1 0 0,1 0-1,6-1 1,-11 2 156,-13 630 1241,-27 108-675,27-249-1482,13-468 485</inkml:trace>
  <inkml:trace contextRef="#ctx0" brushRef="#br0" timeOffset="4043.29">596 2404 9732,'0'0'1420,"4"6"-1188,0 2-127,1-2 0,0 1-1,1-1 1,0 1 0,0-1 0,0-1 0,1 1 0,-1-1 0,1-1 0,1 1-1,-1-1 1,14 6 0,13 3 157,1-2-1,1 0 1,-1-3-1,59 7 1,151 0 565,-236-15-817,1185 7 1899,-997-9-1652,348-25 346,-1-30-128,17 0-232,351 0-6,-55 5-151,1326-113-106,-460 36 120,-1328 98-134,740-51 25,-924 71 19,722-35-15,-2 24-16,-721 22 22,984 5 35,-1 28 5,382 31-113,-1313-48 75,183 4 28,-95 0-94,4 0 17,575-27 1724,-924 6-1644,-1 0 1,1 0-1,0-1 1,-1 1-1,1-1 0,-1 0 1,8-5-1,23-9-58,0 4 67,-1-1 0,0-2 1,-1-1-1,45-30 0,-30 18 685,-16 20-312,-30 8-600,1-1 0,0 1 0,0 0 0,0-1 0,-1 0 0,1 0 0,0 0 0,-1 0 0,1 0-1,-1 0 1,5-3 0</inkml:trace>
  <inkml:trace contextRef="#ctx0" brushRef="#br0" timeOffset="5924.82">1976 944 11493,'0'0'5899,"-4"-19"-4779,2 3-893,-8-35 309,10 51-532,0 0 0,0 0 0,0 1 0,0-1 0,0 0 0,0 0 0,0 0 0,-1 0 0,1 0 0,0 0 0,0 0 0,0 0 0,0 0 0,0 0 0,0 0 0,0 0 0,0 0 0,-1 0 0,1 0 0,0 0 0,0 0 0,0 0 0,0 0 0,0 0 0,0 0 0,0 0 0,0 0 0,-1 0 0,1 0 0,0 0-1,0 0 1,0 0 0,0 0 0,0 0 0,0 0 0,0 0 0,0 0 0,0 0 0,-1-1 0,1 1 0,0 0 0,-1 39 32,25 399 941,32 0-708,-53-416-312,16 87 89,-16-96-176,1 1-1,0-1 1,1-1 0,1 1-1,12 20 1,-17-31 22,0 0-1,0-1 1,0 1 0,0-1 0,0 1-1,1-1 1,-1 1 0,0-1-1,1 0 1,-1 0 0,1 1-1,0-1 1,-1 0 0,1-1-1,0 1 1,0 0 0,-1 0-1,1-1 1,0 1 0,0-1-1,3 1 1,-2-1-46,-1-1 1,1 1-1,-1-1 0,1 0 1,-1 0-1,1 1 0,-1-2 1,0 1-1,0 0 0,1 0 1,-1-1-1,0 1 1,0-1-1,2-2 0,5-5-303,-1 0-1,-1-1 1,1 0-1,-2-1 1,10-17-1,4-20-347,-2-1 0,-2 0 0,15-86-1,-17 68 2342,29-82 219,-41 146-944,-1 10 1163,-2 56-1268,-1-15 283,9 86 1,-6-121-913,1 0 0,1-1 0,0 1 0,1 0 0,0-1 0,1 0 0,0 0 0,1 0 1,1-1-1,0 1 0,12 15 0,-14-22-51,1 0 0,-1-1 1,1 0-1,-1 0 0,1 0 0,0 0 1,1-1-1,-1 0 0,1 0 1,-1-1-1,1 0 0,0 0 0,0 0 1,0-1-1,12 1 0,-14-2 8,-1 0-1,1 0 0,-1 0 0,1 0 0,0-1 1,-1 0-1,1 0 0,-1 0 0,1-1 1,-1 1-1,0-1 0,1 0 0,-1 0 0,0 0 1,0-1-1,-1 0 0,1 0 0,0 0 1,-1 0-1,0 0 0,0 0 0,0-1 0,0 0 1,3-4-1,-1-5 12,0-1 0,-1 0-1,0 0 1,-1 0 0,-1 0 0,0 0-1,-1 0 1,0-1 0,-3-20 0,2 17-50,0 1 14,-1-1-1,-1 0 1,0 1 0,-2-1 0,-7-25-1,7 33-3,1 1 0,-1-1 0,-1 1 0,0 0 0,0 1 0,-1-1 0,0 1 0,0 0 0,-1 1 0,-15-14 0,19 18-14,0 0 0,0 1 1,0 0-1,-1 0 1,1 0-1,-1 0 1,1 0-1,-1 1 1,0 0-1,0 0 1,1 0-1,-1 0 1,0 0-1,0 1 1,0-1-1,0 1 0,0 0 1,0 1-1,0-1 1,0 1-1,0-1 1,0 1-1,1 0 1,-1 1-1,0-1 1,1 1-1,-1-1 1,1 1-1,-1 0 0,1 0 1,0 1-1,-1-1 1,2 1-1,-1-1 1,-3 5-1,0-1 14,0 1-1,0 1 1,1-1-1,0 1 0,0 0 1,1 0-1,0 1 1,0-1-1,1 1 0,0 0 1,1-1-1,0 1 1,-2 18-1,4-25-3,0 0 1,0 0-1,0 1 0,0-1 0,1 0 0,-1 0 1,1 0-1,-1 0 0,1 1 0,0-1 1,-1 0-1,1 0 0,0 0 0,1-1 0,-1 1 1,0 0-1,0 0 0,1 0 0,-1-1 1,1 1-1,0-1 0,-1 1 0,1-1 0,0 0 1,0 0-1,0 0 0,0 0 0,0 0 1,0 0-1,0 0 0,0-1 0,3 2 0,7 0-1,1 0 0,0-1-1,0 0 1,20-2 0,-10 0 9,7 0 4,0-2 0,-1-1 0,0-1 0,0-1-1,55-21 1,-23 2-23,95-53-1,-136 67-2,-1-1 1,0 0-1,-1-2 1,23-21-1,-35 30 11,-1-1 0,0 0 0,0 0 0,-1 0 0,0-1 0,0 1 0,0-1 0,-1 0 1,0 0-1,0 0 0,-1 0 0,0-1 0,0 1 0,-1-1 0,0 0 0,1-9 0,-2 16 6,0-1 1,0 1-1,0-1 1,-1 1-1,1-1 0,0 1 1,0 0-1,-1-1 0,1 1 1,-1 0-1,1-1 1,-1 1-1,0 0 0,0 0 1,1-1-1,-1 1 0,0 0 1,0 0-1,0 0 1,0 0-1,0 0 0,0 0 1,-1 0-1,1 1 0,0-1 1,0 0-1,-1 1 1,1-1-1,0 1 0,-1-1 1,1 1-1,0-1 0,-3 1 1,0-1 7,-1 1 0,0 0 0,0 0 0,0 0 0,1 1 0,-1 0 0,0 0 0,1 0 0,-8 2 1,3 1-10,0 1 1,1-1 0,-1 2 0,1-1 0,0 1 0,1 0 0,0 0 0,0 1 0,0 0 0,0 0 0,1 1 0,1 0 0,-1 0 0,1 0 0,-5 11 0,3-4 7,1 0 0,1 0 0,0 0 0,0 1 0,2 0 0,0 0 0,1 0 0,-1 23 0,3-36-10,0 0-1,0 1 1,1-1-1,-1 0 1,1 0-1,0 0 1,0 0-1,0 0 1,0 0-1,0-1 1,1 1-1,-1 0 1,1 0-1,0-1 1,0 1-1,0-1 1,0 0-1,3 3 1,0-1 0,-1-1 1,1 1 0,1-1 0,-1-1-1,0 1 1,1-1 0,0 0 0,-1 0 0,7 1-1,8 1 7,0-2 0,0 0 0,0-1 0,38-4 0,-54 2 0,1 1 0,-1-1-1,0-1 1,1 1 0,-1-1 0,0 1 0,0-1-1,0 0 1,-1-1 0,1 1 0,0-1 0,-1 1-1,1-1 1,-1 0 0,0-1 0,0 1 0,0 0-1,-1-1 1,1 0 0,-1 1 0,0-1 0,0 0-1,0 0 1,0 0 0,-1 0 0,2-6 0,0-3 21,0-1 0,0 0 0,-1 1 0,-1-1 0,0 0 0,-1 0 0,-2-17 0,1 26-8,0 0-1,0 0 1,-1 1 0,0-1-1,1 0 1,-1 1 0,-4-7-1,5 10-17,1 0 0,-1 0 0,1 0 1,-1 0-1,0 0 0,0 0 0,1 0 0,-1 0 0,0 0 0,0 0 0,0 0 0,0 0 0,0 1 0,0-1 0,0 0 0,0 1 0,-1-1 1,1 1-1,0-1 0,0 1 0,0 0 0,-1-1 0,1 1 0,0 0 0,0 0 0,-1 0 0,1 0 0,0 0 0,0 0 0,-1 0 0,1 0 1,-3 1-1,4 0-7,-1-1 1,0 1 0,0-1 0,1 1-1,-1-1 1,1 1 0,-1 0 0,0-1 0,1 1-1,-1 0 1,1 0 0,-1-1 0,1 1-1,0 0 1,-1 0 0,1 0 0,0 0-1,-1 0 1,-3 17 15,1-1-1,1 1 1,0 0-1,1 0 1,3 35-1,0 1 128,3 40 64,4-1-1,26 114 1,-16-109-95,11 182 1,-29-255-155,0-12 28,0-1 1,-2 1-1,1-1 1,-4 21 0,3-31 18,0 1 0,1 0 1,-1-1-1,0 1 0,0-1 1,-1 0-1,1 1 1,0-1-1,-1 0 0,1 0 1,-1 1-1,0-1 0,0 0 1,0-1-1,0 1 1,0 0-1,0-1 0,0 1 1,-1-1-1,1 1 0,0-1 1,-1 0-1,1 0 1,-1 0-1,0-1 0,-3 2 1,1-2-22,0 1 0,0-1 0,0 0 1,0 0-1,0 0 0,0 0 0,0-1 0,1 0 1,-1 0-1,0-1 0,0 1 0,1-1 0,-1 0 1,1 0-1,-1 0 0,1-1 0,0 0 0,0 0 1,0 0-1,0 0 0,1 0 0,-1-1 0,1 0 1,0 1-1,0-1 0,0-1 0,0 1 0,-2-7 1,-3-4-304,1-2 1,1 1 0,0 0-1,2-1 1,-1 0-1,-2-34 1,2-54-3144,4-6-3385</inkml:trace>
  <inkml:trace contextRef="#ctx0" brushRef="#br0" timeOffset="6235.5">3599 1499 9236,'0'0'5469,"0"24"-3820,1 77-427,-1-95-1193,0-1-1,0 0 1,1 0-1,-1 0 1,1 1-1,1-1 1,-1 0-1,1 0 1,0-1-1,0 1 1,0 0 0,0-1-1,1 1 1,0-1-1,0 0 1,0 0-1,1 0 1,-1 0-1,1 0 1,0-1-1,0 0 1,0 1-1,0-2 1,1 1 0,-1 0-1,1-1 1,0 0-1,0 0 1,10 2-1,1 0-15,0-2 0,0 0-1,0-1 1,0-1 0,0 0-1,0-1 1,27-5 0,-26 2 9,0-1 0,0 0 0,0-2 0,-1 0 0,1 0 0,-2-2 0,1 0 0,-1 0 0,-1-2 0,0 0 0,0 0 0,-1-1 0,-1-1 0,0 0 0,19-28 0,-27 36 0,-1-1 0,0 0-1,0 1 1,-1-1 0,1 0 0,-1 0 0,-1 0-1,1-1 1,-1 1 0,0 0 0,0-1 0,-1 1-1,0-1 1,0 1 0,0 0 0,-1-1 0,0 1 0,0 0-1,-1-1 1,0 1 0,0 0 0,0 0 0,-1 0-1,1 0 1,-2 1 0,1-1 0,-7-8 0,2 6-2,1 0 1,-1 1 0,-1-1-1,0 2 1,0-1 0,0 1-1,0 1 1,-1-1 0,0 2 0,0-1-1,-1 1 1,1 1 0,-1 0-1,0 1 1,-13-2 0,9 2-15,0 1 0,1 1 0,-1 1 0,1 0 1,-1 0-1,1 2 0,-1 0 0,1 0 0,-24 10 0,28-8-25,-1 0 0,1 0 1,0 1-1,1 0 0,0 1 0,0 0 0,0 1 0,1 0 0,0 0 0,0 0 0,1 1 1,-11 18-1,15-22-156,0 1 0,1 0 0,0-1 0,0 1 0,0 0 0,1 0 0,0 0 0,0 0 0,0 1 0,1-1 0,1 10 0,-1-14 32,0 0 0,0 0 0,0 0 0,0-1 1,1 1-1,-1 0 0,1 0 0,-1 0 0,1 0 0,0-1 0,0 1 0,-1 0 0,1 0 1,1-1-1,-1 1 0,0-1 0,0 1 0,0-1 0,3 3 0,0-2-202,0 0 0,1 0 0,-1 0 0,0 0 0,1-1 0,-1 1 0,7 0-1,62 8-4520</inkml:trace>
  <inkml:trace contextRef="#ctx0" brushRef="#br0" timeOffset="6483.38">5155 1304 16295,'0'0'1617,"93"0"-1521,4 0 288,7-12-368,-3-2-16,-4 2 0,-17 0-272,-8 7-784,-21 0-1169,-22 3-1857</inkml:trace>
  <inkml:trace contextRef="#ctx0" brushRef="#br0" timeOffset="7075.38">9825 429 8340,'0'0'8428,"-30"-10"-7289,13 5-1057,2 0-23,0 0 0,-1 2 0,0-1 0,-21 0 0,29 3-10,1 2 0,-1-1 0,1 1-1,-1 0 1,1 0 0,-1 1 0,1 0 0,0 0 0,0 1 0,0 0-1,0 0 1,0 0 0,1 1 0,-12 8 0,-1 4 70,0 0 1,1 1 0,-25 30-1,38-41-83,1 0 0,-1 0 0,1 1 0,0-1 0,1 1 0,0 0 0,0 0 0,0 0 0,1 0 0,0 0 0,0 1 0,1-1 0,0 1 0,0-1 0,1 15 0,1-18-29,0 0 0,0 0 0,0 0 0,0-1 0,1 1 1,0 0-1,-1-1 0,1 1 0,1-1 0,-1 0 1,0 1-1,1-1 0,0 0 0,-1-1 0,1 1 0,1 0 1,-1-1-1,5 3 0,6 3-5,0 0-1,1-1 1,19 6-1,-16-7 17,55 20 49,-21-8-64,51 26-1,-89-38 5,0 2-1,0 0 1,-1 1-1,-1 0 0,1 1 1,-2 0-1,1 1 1,12 16-1,-20-22-3,0 0 0,-1 0-1,0 1 1,0 0 0,0 0 0,-1 0-1,1 0 1,-1 0 0,-1 0-1,1 0 1,-1 1 0,0 8-1,-1-11-4,0 0-1,0 0 0,-1 0 0,1 0 0,-1 0 1,0 0-1,0 0 0,-1 0 0,1-1 0,-1 1 1,0-1-1,1 1 0,-2-1 0,1 1 0,0-1 1,-1 0-1,1 0 0,-1 0 0,0-1 0,0 1 0,-4 2 1,-8 5-1,0-2 0,-1 0 1,0-1-1,0 0 0,-26 6 1,-91 16 124,114-26-90,-62 9-50,-2-3-1,-92-3 0,175-6-3,0 1 0,-1-1 0,1 0 0,-1 0 0,1 0 0,-1 0 0,1 0 0,0 0 0,-1 0 0,1 0 0,-1 0 0,1 0 0,-1 0 0,1 0 0,0 0-1,-1 0 1,1 0 0,-1 0 0,1-1 0,0 1 0,-1 0 0,1 0 0,0 0 0,-1-1 0,1 1 0,0 0 0,-1-1 0,1 1 0,0 0 0,-1 0 0,1-1 0,0 1 0,0-1 0,-1 1-1,1 0 1,0-1 0,0 1 0,0 0 0,0-1 0,-1 1 0,1-1 0,0 1 0,0-1 0,0 1 0,0 0 0,0-1 0,0 1 0,0-1 0,0 1 0,0 0 0,1-1 0,-1 1-1,0-1 1,0 1 0,0-1 0,0 1 0,0 0 0,1-1 0,-1 1 0,0 0 0,0-1 0,1 0 0,1-1-189,0 0 1,0-1-1,0 1 1,0 0-1,0 0 1,1 0-1,-1 0 1,0 1-1,4-3 0,52-15-3817,22 2-766</inkml:trace>
  <inkml:trace contextRef="#ctx0" brushRef="#br0" timeOffset="8165.1">10504 970 992,'0'0'6801,"-1"-23"-3338,0 7-2805,1 3-208,-1 1 1,0-1-1,-4-17 0,4 24-257,-1 1 0,0-1 0,0 1 0,0 0 0,-1-1 0,0 1 0,0 0 0,0 1 0,0-1 0,-1 1 0,0-1-1,-8-6 1,4 5-37,0 0 0,-1 1 0,1-1 0,-1 2 0,-1-1 0,1 2-1,-1-1 1,1 1 0,-1 0 0,0 1 0,0 0 0,0 1 0,0 0 0,-1 1-1,1 0 1,0 0 0,0 1 0,0 0 0,0 1 0,-15 4 0,17-3-125,0 0 1,0 0 0,0 1 0,0-1 0,1 2-1,0-1 1,0 1 0,0 0 0,0 1 0,1-1 0,0 1-1,0 1 1,1-1 0,-1 1 0,2 0 0,-1 0-1,1 0 1,0 1 0,0 0 0,1-1 0,0 1-1,0 0 1,1 1 0,-2 14 0,3-19-22,0-1 0,1 1 0,0 0 0,0-1 0,0 1 0,0 0-1,1-1 1,-1 1 0,1 0 0,0-1 0,0 1 0,0-1 0,0 1 0,1-1 0,0 0 0,-1 0 0,1 1 0,1-1 0,-1 0 0,3 3-1,1-2-5,-1 1-1,1-1 0,0 0 0,1-1 0,-1 0 0,0 0 1,1 0-1,0-1 0,11 3 0,12 1 24,-1-2 0,1-1 1,0-1-1,49-4 0,-73 2-16,-1-1 1,1 0-1,-1-1 0,0 1 1,1-1-1,-1 0 0,0 0 1,0-1-1,0 0 0,-1 1 0,8-7 1,-7 5-16,-1 1 0,1 0 1,-1 0-1,1 1 0,0-1 1,0 1-1,0 0 0,0 1 1,0-1-1,0 1 0,1 0 1,7-1-1,39 3 74,-17 0-70,0-1 0,65-9 0,-91 8 2,-1-1 1,1 0-1,-1 0 0,0-1 1,0 0-1,0 0 0,0-1 1,0 0-1,-1-1 0,0 0 1,0 0-1,0 0 0,0-1 1,-1 0-1,0 0 0,9-13 1,-10 11 45,-1 1 0,-1-1-1,1 0 1,-2 0 0,1 0 0,-1 0 0,0-1 0,2-16 0,-2-6 89,-3-35-1,0 24 21,3-32-48,0 35-76,-2 1 0,-2-1 0,-6-38-1,2 59 133,6 17-161,0 1-1,0 0 1,0 0-1,0 0 1,0 0-1,0-1 1,0 1-1,0 0 1,-1 0-1,1 0 0,0 0 1,0 0-1,0 0 1,0-1-1,0 1 1,-1 0-1,1 0 1,0 0-1,0 0 1,0 0-1,0 0 1,-1 0-1,1 0 1,0 0-1,0 0 0,0 0 1,-1 0-1,1 0 1,0 0-1,0 0 1,0 0-1,-1 0 1,1 0-1,0 0 1,0 0-1,0 0 1,0 0-1,-1 0 1,1 0-1,0 0 0,-2 2 7,1 0 0,0 0 0,0 0-1,0 1 1,0-1 0,0 0 0,0 0 0,0 1-1,1-1 1,-1 0 0,1 4 0,-9 71 32,4 0 1,5 82 0,1-129-41,1 2-116,2-1 0,0 0 0,3 0 0,0 0 0,2-1 0,1 0 0,2-1-1,1 0 1,1-1 0,1 0 0,1-1 0,28 34 0,-44-61 108,42 49-1174,-39-46 814,0-1-1,0 1 1,1 0-1,-1-1 1,1 0-1,-1 1 1,1-2 0,0 1-1,0 0 1,0-1-1,0 1 1,6 0 0,-9-2 155,0 0 0,0 0 0,1 0 1,-1 0-1,0 0 0,0 0 0,0-1 1,0 1-1,0 0 0,0-1 1,0 1-1,0-1 0,0 1 0,0-1 1,0 1-1,0-1 0,0 0 0,0 1 1,0-1-1,-1 0 0,1 0 1,0 0-1,0 0 0,-1 0 0,1 1 1,-1-1-1,1 0 0,-1 0 1,1-2-1,9-34-3349,-9 29 2751,9-46-1612,13-54 1903,1 38 11722,-24 72-10980,1-1 0,-1 1-1,1 0 1,-1 0 0,1-1-1,0 1 1,0 0 0,-1-1-1,1 1 1,0-1 0,1 1-1,-1-1 1,0 1 0,0-1-1,1 0 1,2 3 0,26 14 909,-16-13-964,0 0 1,0-2-1,1 0 0,0 0 1,-1-1-1,1-1 0,0-1 1,22-1-1,-4 0 84,-29 1-234,1 0 0,-1 0-1,0 0 1,0-1 0,0 0 0,0 0 0,0 0 0,0 0-1,0 0 1,-1-1 0,1 0 0,0 0 0,-1 0 0,1 0 0,-1 0-1,0-1 1,0 0 0,0 1 0,0-1 0,0 0 0,0-1 0,-1 1-1,0 0 1,1-1 0,-1 1 0,-1-1 0,1 0 0,0 0-1,-1 1 1,2-8 0,-1 0 62,0 0 0,0 1-1,-2-1 1,1 0 0,-1 0-1,-1 0 1,-2-16 0,3 26-75,-1-1 1,1 1-1,-1-1 1,0 1-1,1 0 1,-1 0-1,0-1 1,0 1-1,0 0 1,0 0-1,0 0 1,0 0-1,0 0 1,0 0-1,0 0 1,-1 0-1,1 0 1,0 1-1,-1-1 1,1 0-1,0 1 1,-1-1-1,1 1 1,-1 0-1,1-1 1,-1 1-1,1 0 1,-1 0-1,1 0 1,-1 0-1,1 0 1,-1 0-1,1 1 1,-1-1-1,1 0 1,0 1-1,-1-1 1,-1 2-1,-4-1-1,1 1 0,0 1 0,1-1 0,-1 1 0,0 0 0,1 0 0,0 1 1,-7 4-1,4 0 26,0 1 1,0-1-1,0 1 1,1 1 0,0-1-1,1 1 1,0 1 0,1-1-1,0 1 1,0 0 0,1 0-1,1 0 1,0 1-1,0-1 1,1 1 0,1 0-1,0-1 1,0 1 0,2 0-1,2 22 1,-2-29-21,0-1 1,0 0 0,1 1-1,-1-1 1,1 0-1,0 0 1,0 0-1,1 0 1,-1-1 0,1 1-1,0-1 1,0 1-1,7 5 1,-4-4-5,1 0 1,0-1 0,0 0-1,1 0 1,-1 0 0,1-1-1,8 2 1,6 1 11,1-2 1,-1 0-1,1-1 1,36-1-1,-43-2-13,1-1 1,-1 0-1,0-1 0,0-1 0,0 0 0,0-1 1,-1-1-1,22-10 0,-28 11 7,0-1 0,-1 0 0,0-1-1,0 0 1,0-1 0,-1 1 0,1-1 0,-2-1-1,1 1 1,-1-1 0,0 0 0,-1-1 0,0 1-1,8-19 1,-6 4-11,0 1 0,-2-2 0,-1 1 0,0 0 0,-2-1 0,-1 0 0,-2-26 0,1 49 3,0-1-1,0 0 1,0 1 0,0-1-1,0 1 1,-1-1 0,1 1-1,-1-1 1,1 1 0,-1-1-1,1 1 1,-1 0-1,0-1 1,-2-1 0,3 2-2,-1 1 0,1 0 0,-1 0-1,1-1 1,-1 1 0,1 0 0,-1 0 0,0 0 0,1 0 0,-1-1 0,1 1 0,-1 0 0,0 0 0,1 0-1,-1 0 1,1 0 0,-1 1 0,0-1 0,1 0 0,-1 0 0,1 0 0,-1 0 0,1 1 0,-1-1 0,0 0 0,1 1-1,-1-1 1,1 0 0,-1 1 0,1-1 0,0 0 0,-1 1 0,1-1 0,-1 1 0,1-1 0,0 1 0,-1-1 0,1 1-1,0-1 1,0 1 0,-1 1 0,-1 1 3,0 1 1,0-1-1,0 1 0,1 0 0,-1 0 0,1 0 0,0 0 0,0 0 1,1 0-1,-1 0 0,1 0 0,0 0 0,0 4 0,0-5-6,0 0 0,1 0 0,-1-1 0,1 1 0,-1 0 0,1-1 0,0 1 0,0 0 0,0-1 0,0 1 0,0-1 0,1 0 0,-1 1 0,1-1 0,-1 0 0,1 0 0,0 0 0,0 0 0,0 0 0,4 2 0,12 5 14,2-1 0,-1 0 0,1-2 0,37 8 0,-37-11-12,-1 2-1,0 0 1,0 2 0,0 0-1,22 12 1,-37-17-11,-1 1 0,1-1 0,0 1 0,-1 0 0,0 1 0,0-1 0,0 0 0,0 1 0,0 0 0,-1-1 0,0 1 0,1 0 0,-1 0 0,2 9 0,-3-10 1,0 0 0,-1 0 0,1 0-1,-1 0 1,0 1 0,0-1 0,0 0 0,0 0-1,-1 0 1,1 0 0,-1 0 0,0 0 0,1 0-1,-1 0 1,-1 0 0,1 0 0,0 0 0,-1 0 0,0-1-1,1 1 1,-1-1 0,-4 5 0,-7 4 0,-1 0 1,0-1-1,0-1 0,-1 0 1,0-2-1,0 1 0,-1-2 1,0 0-1,0 0 0,0-2 1,-1 0-1,0-1 0,0-1 1,-24 1-1,43-7-750,9-5-747,0 1-1,1 0 1,24-13-1,-13 8-446,67-37-4891</inkml:trace>
  <inkml:trace contextRef="#ctx0" brushRef="#br0" timeOffset="10541.59">13745 614 14279,'0'0'5754,"-10"-13"-5025,4 5-676,4 5-44,0 0 0,0-1 0,0 1 0,-1 1 0,1-1 0,-1 0-1,0 1 1,0-1 0,-5-3 0,8 6-9,0 0 1,-1 0-1,1 0 0,-1 0 0,1 0 1,0 0-1,-1 1 0,1-1 0,-1 0 1,1 0-1,0 0 0,-1 0 0,1 0 1,-1 1-1,1-1 0,0 0 1,-1 0-1,1 0 0,0 1 0,-1-1 1,1 0-1,0 1 0,0-1 0,-1 0 1,1 1-1,0-1 0,0 0 0,0 1 1,-1-1-1,1 0 0,0 1 0,0-1 1,0 1-1,0 0 0,-6 37 65,4 23 105,-15 238 334,11-250-488,-2-1 1,-2-1 0,-2 1 0,-21 51-1,29-91 46,3-39 127,3 13-210,0-1-1,1 1 1,1 0 0,1 0-1,1 0 1,0 0 0,1 1-1,1 0 1,1 1 0,0-1-1,21-25 1,-29 40 18,0 1 1,0 0 0,0-1-1,1 1 1,-1 0-1,1 0 1,-1 0-1,1 0 1,-1 0-1,1 0 1,0 1 0,-1-1-1,1 1 1,0-1-1,-1 1 1,1-1-1,0 1 1,0 0-1,0 0 1,-1 0-1,1 0 1,0 0 0,0 0-1,0 0 1,-1 1-1,4 0 1,2 2-18,0 0 0,0 0 0,-1 1 0,1 0-1,6 5 1,-2 0-14,12 4 43,0 0 1,1-1-1,0-2 1,0 0 0,1-1-1,38 7 1,-19-8 32,1-1 1,87 0-1,-129-6-37,0-1 1,0 0-1,0 0 0,0-1 0,0 1 1,0-1-1,0 1 0,0-1 0,0 0 0,0 0 1,0 0-1,0 0 0,-1-1 0,1 1 0,3-3 1,-4 1-2,0 1 0,-1-1 0,1 1-1,-1-1 1,1 0 0,-1 1 0,0-1 0,0 0 0,0 0 0,0 0 0,-1 0 0,1 0 0,-1 0 0,1 0 0,-1-5 0,1-8 10,-1 0-1,0 0 1,-1 0-1,-1 1 1,0-1-1,-2 0 1,1 0 0,-2 1-1,0 0 1,-7-15-1,-30-66-8,11 22-49,-4 1 1,-53-85 0,82 149 36,0 1 0,-1 0 1,0 0-1,0 0 0,-1 1 0,0 0 0,0 1 1,0 0-1,-1 0 0,0 0 0,-15-6 0,20 11 8,0 0-1,0-1 0,0 1 0,0 1 0,0-1 0,0 1 0,0-1 0,-1 1 1,1 0-1,0 1 0,0-1 0,0 1 0,0 0 0,0 0 0,0 0 1,0 0-1,0 1 0,0-1 0,0 1 0,1 0 0,-1 0 0,1 1 1,-1-1-1,1 1 0,0 0 0,0 0 0,0 0 0,0 0 0,1 0 0,-5 7 1,0 1 1,1 0 0,0 1 0,0 0 0,1 0 1,1 0-1,0 0 0,0 1 0,-2 20 0,2 0 25,2-1-1,2 45 0,2-57-24,0-1-1,2 1 0,0-1 0,1 0 0,1 0 1,0-1-1,2 1 0,0-2 0,1 1 0,1-1 1,0 0-1,2-1 0,0-1 0,18 20 0,-8-13-163,0-2 0,1 0-1,1-1 1,1-1-1,1-2 1,0 0 0,1-2-1,46 18 1,-52-25-321,1-1 1,-1 0-1,1-2 1,0 0-1,28 0 1,-37-4-11,1 0 0,-1 0 0,0-2 1,0 1-1,0-2 0,0 0 0,0 0 1,0-1-1,-1-1 0,13-6 0,-7 0-2,-1 0 0,0-1-1,-1-1 1,0 0 0,-1-1 0,0-1-1,-1-1 1,20-29 0,-24 29 935,0 0 0,-2 0 1,0-1-1,6-18 0,-9 21 960,-1 0 0,-1 0 0,0-1 0,-1 1 0,0-23 0,-2 36-1307,-1 0-1,1-1 0,-1 1 1,0 0-1,1 0 1,-1-1-1,0 1 0,1 0 1,-1 0-1,0 0 0,0 0 1,0 0-1,0 0 1,0 0-1,0 0 0,0 1 1,-1-1-1,1 0 0,0 1 1,0-1-1,-1 1 1,1-1-1,0 1 0,0-1 1,-1 1-1,1 0 0,-1 0 1,1 0-1,0 0 0,-1 0 1,1 0-1,-3 0 1,-3 0-78,-1 0 0,0 0 0,1 1 0,-13 2 0,16-2-11,1 0-1,0 1 1,-1-1-1,1 1 0,0-1 1,0 1-1,0 0 0,0 0 1,1 0-1,-1 1 0,0-1 1,1 1-1,0-1 1,0 1-1,-1 0 0,1 0 1,1 0-1,-1 0 0,0 0 1,1 0-1,0 0 0,0 1 1,0-1-1,0 0 0,0 1 1,0 6-1,18-10-48,-15 0 31,1-1 0,0 0 1,-1 0-1,1 0 0,-1 0 1,1 0-1,-1 0 0,1 0 0,-1-1 1,0 0-1,0 1 0,0-1 1,0 0-1,0 0 0,0 0 1,0 0-1,-1 0 0,1 0 0,-1-1 1,1 1-1,1-5 0,-5 10 8,-11 20-21,2-1 0,-11 29 0,20-43 24,-1-1 0,1 1 0,1 0 0,-1 0 0,1 0 0,1 0 0,-1 0 0,1 0 0,1 0 1,0 0-1,3 14 0,-3-19 8,0 0 1,1 1 0,0-1-1,-1 0 1,1 0 0,0 0-1,1 0 1,-1 0 0,1-1-1,-1 1 1,1-1 0,0 1 0,0-1-1,0 0 1,0 0 0,0 0-1,0-1 1,0 1 0,1-1-1,-1 1 1,1-1 0,-1 0-1,1-1 1,-1 1 0,1-1-1,0 1 1,4-1 0,-2 0 8,1 0 0,-1 0 0,1 0 0,-1-1 0,0 0 0,1 0 1,-1-1-1,0 0 0,0 0 0,0 0 0,0-1 0,0 0 0,-1 0 0,11-8 0,-1-3 16,-1-1-1,-1 0 1,-1-1-1,17-28 0,34-74 67,-52 96-56,-1 6-64,-9 51-2,0-22 53,1 1 1,-1-1-1,2 1 1,0-1 0,1 0-1,0 0 1,1 0 0,0-1-1,1 1 1,0-1-1,1-1 1,1 1 0,0-1-1,0-1 1,1 1-1,19 17 1,11 5 8,2-1 0,1-2 0,49 26 0,-60-37-28,-22-14-13,-7-4-2,-1-1 1,1 1-1,-1 0 0,1 0 1,-1 0-1,0 0 0,1 0 1,-1 0-1,0 0 0,0 0 0,0 1 1,0-1-1,0 0 0,0 1 1,1 2-1,-9-3-49,-30-3 47,0-1-1,0-2 0,0-2 1,-61-19-1,-140-62 58,237 88-48,-18-7 30,-30-14 60,46 20-87,1-1 1,0 1-1,0 0 0,0-1 0,0 1 0,0-1 0,0 0 0,0 1 0,0-1 1,1 0-1,-1 0 0,1 0 0,-1 0 0,1-1 0,0 1 0,-1-4 1,1 5-3,1-1 0,0 0 0,0 0 0,0 1 0,0-1 1,0 0-1,0 0 0,0 1 0,1-1 0,-1 0 0,1 0 1,-1 1-1,1-1 0,0 1 0,0-1 0,-1 0 1,1 1-1,0 0 0,0-1 0,1 1 0,-1-1 0,0 1 1,2-1-1,35-24-4,-33 23 4,102-55-10,64-37-78,-133 71 52,-1-1 0,44-40 0,-65 50 28,0 0 1,-1-2-1,-1 0 1,0-1 0,-2 0-1,14-25 1,-18 27 15,-1 0 0,-1 0 0,-1 0 0,0-1 1,-1 0-1,-1 0 0,0 0 0,-1-1 0,-1-17 0,0 18-23,-1 13 8,0-1 0,0 1 0,0 0-1,0 0 1,0 0 0,-2-6 0,1 9 5,1 0 0,-1 0 0,1 0 0,-1 1 0,1-1 0,-1 0 0,1 0 0,-1 1 0,0-1 0,1 0 1,-1 1-1,0-1 0,1 1 0,-1-1 0,0 1 0,0-1 0,0 1 0,0 0 0,1-1 0,-1 1 0,0 0 0,0 0 1,0 0-1,0-1 0,0 1 0,0 0 0,0 0 0,0 0 0,0 0 0,1 1 0,-1-1 0,-2 0 0,0 1-4,0 0 0,0-1 0,0 1-1,0 0 1,0 1 0,0-1 0,0 0 0,1 1-1,-1 0 1,0-1 0,1 1 0,-1 0-1,1 0 1,-3 4 0,0 0 4,0 0 1,1 0-1,0 0 0,1 1 1,-7 13-1,4-3 31,1 0 0,0 1-1,1 0 1,-2 26 0,4-13-5,1 0 0,1 0 0,1 0 0,2 0 0,2 0 0,0 0 0,2-1 0,2 0 0,0 0 0,19 38 0,-25-62-18,4 11 7,0-1 0,1 0 1,1-1-1,1 1 0,0-2 0,22 26 1,-31-39-12,1 0 1,-1 0 0,1 0 0,-1 0-1,1 0 1,-1 0 0,1 0 0,0-1-1,-1 1 1,1 0 0,0-1 0,0 1-1,0-1 1,-1 0 0,1 0 0,0 0-1,0 0 1,0 0 0,0 0 0,-1 0-1,1 0 1,0-1 0,0 1 0,0-1-1,-1 1 1,1-1 0,0 0 0,-1 0-1,1 0 1,-1 0 0,1 0 0,-1 0-1,1 0 1,-1 0 0,1 0 0,1-3-1,5-5 18,0 0 0,-1-1-1,0 0 1,8-14 0,-8 12-39,35-55 183,-40 81-402,0-2 237,0-1 0,1 1 0,1-1 0,0 1 0,0-1 1,1 0-1,1 0 0,0-1 0,0 0 0,1 0 0,14 16 0,-14-19-3,-1 0 0,2 0-1,-1-1 1,1 0-1,0 0 1,0 0-1,1-2 1,-1 1-1,1-1 1,0 0 0,0 0-1,1-1 1,-1-1-1,1 0 1,11 2-1,-3-2-79,0-1 1,0-1-1,0-1 0,33-5 0,-43 4 42,0 0 0,-1 0 0,1-1 0,-1-1-1,1 1 1,-1-1 0,0 0 0,-1-1 0,1 1 0,-1-2 0,0 1 0,0 0 0,6-8 0,-1-2-7,0 0 1,-1 0-1,0-1 1,-1-1-1,-1 1 1,0-1-1,-2-1 1,9-31-1,-3-9 47,6-81 0,-10 74 222,-10 60 610,-4 18-666,-5 25-168,9-21 24,1-1-1,1 1 1,1 0 0,0-1 0,1 1-1,5 20 1,34 91 232,-29-96-201,-1 1 0,-1 1 0,6 44 0,-16-74-53,2 5-8,-1 0-1,0 0 1,-1 0-1,0 0 1,0 0-1,-4 15 1,4-23 9,-1 0 0,0 0 1,0 0-1,0 0 0,0 0 1,0-1-1,0 1 0,0-1 1,-1 1-1,1 0 0,0-1 0,0 0 1,0 1-1,-1-1 0,1 0 1,0 1-1,0-1 0,-1 0 0,1 0 1,0 0-1,0 0 0,-1 0 1,1-1-1,0 1 0,0 0 1,-1-1-1,1 1 0,0 0 0,0-1 1,0 1-1,0-1 0,0 0 1,-1 1-1,1-1 0,0 0 1,1 0-1,-1 0 0,0 0 0,0 0 1,0 0-1,0 0 0,1 0 1,-1 0-1,-1-2 0,0-6 2,0-1 0,1 0 1,0 1-1,1-1 0,-1 0 0,2 0 0,0 0 0,0 1 0,0-1 0,1 0 0,1 1 1,0 0-1,0-1 0,1 1 0,7-13 0,-8 15-6,2 0-1,-1 1 1,1-1-1,0 1 1,0 0-1,1 0 1,0 0-1,0 1 1,0 0-1,1 0 1,0 1-1,0-1 1,0 2-1,0-1 1,0 1-1,1 0 1,0 0-1,-1 1 1,15-2-1,-13 2-10,1 2 1,0-1-1,0 1 1,-1 1-1,1 0 0,0 0 1,-1 1-1,1 0 0,-1 1 1,0-1-1,0 2 0,11 5 1,-7-2 28,0 2 0,-1-1 0,0 2 0,0-1 0,-1 2 0,-1-1 1,11 14-1,-15-17-21,0 0 1,-1 1-1,0-1 1,0 1 0,0 0-1,-1 0 1,-1 1-1,1-1 1,-1 1-1,-1-1 1,0 1 0,0 0-1,0 0 1,-1 0-1,-1 0 1,0 15-1,0-22 3,0 0 0,-1 0-1,1 0 1,-1 0 0,1 0-1,-1 0 1,0 0 0,0 0-1,1 0 1,-1-1 0,0 1-1,-1 0 1,1-1 0,0 1-1,0 0 1,-1-1 0,1 0-1,-1 1 1,-2 1 0,-1 0 13,0 0 0,0-1 0,-1 1 0,1-1 0,0 0 0,-1-1 0,-5 2 0,-11 0 42,0 0 0,-36-1 0,57-2-51,1 0 1,-1 0 0,0 0 0,1-1 0,-1 1 0,1 0 0,-1 0 0,0 0 0,1 0 0,-1-1 0,1 1 0,-1 0 0,0-1 0,1 1 0,-1 0-1,1-1 1,-1 1 0,1-1 0,-1 1 0,1-1 0,0 1 0,-1-1 0,1 1 0,0-1 0,-1 1 0,1-1 0,0 1 0,-1-1 0,1 0 0,0 1 0,0-1 0,0 0 0,0 1 0,0-1 0,0 0 0,0 1 0,0-1 0,0 1 0,0-1 0,0 0-1,0 1 1,0-1 0,0 0 0,0 1 0,1-1 0,-1 1 0,0-1 0,1 0 0,0-2-3,0 0-1,0 0 1,0 0-1,1 0 1,-1 0-1,1 1 1,0-1-1,0 0 1,4-3-1,4-2-50,0 1 0,1 1-1,-1 0 1,2 0-1,-1 1 1,23-7-1,76-14-97,-104 24 148,83-12-195,-61 11 190,0-1 0,-1-2 0,0 0 0,0-2 0,0-1 1,30-14-1,-53 20 6,1 0 0,-1 0 0,0 0 0,0-1 0,0 0 0,0 1 0,-1-1 0,1 0 0,-1-1 0,0 1 0,-1-1 0,1 1 0,-1-1 0,1 0 0,-1 0 0,-1 0 0,1 0 0,-1 0 0,0 0 0,0 0 0,0-1 0,-1 1 0,0 0 0,0-1 0,0 1 0,-1 0 0,-1-10 0,-6 13 4,2 2 1,1 1-1,0 0 0,-1 0 0,1 1 1,0-1-1,0 1 0,0 0 0,0 1 1,1-1-1,-1 1 0,0 0 0,1 0 1,0 1-1,0-1 0,0 1 0,0 0 1,1 0-1,-1 0 0,1 0 0,0 1 1,-3 6-1,2-6 0,1 1 0,0-1 0,1 1 0,-1 0 1,1 0-1,1 1 0,-1-1 0,1 0 0,0 1 1,0-1-1,1 0 0,-1 1 0,2-1 0,-1 1 0,1-1 1,0 1-1,0-1 0,3 9 0,-1-10 2,-1-1 0,1 1 0,0-1 0,1 0 0,-1 0 0,1-1 0,0 1 0,0-1 0,0 0 0,0 0 0,0 0 0,1 0 0,-1-1 0,1 1 0,9 2 0,-2-1 7,0 0-1,0 0 1,0-1 0,1-1 0,16 1-1,-27-2-7,0-1-1,0 0 1,0 0-1,0 0 1,0 0 0,0 0-1,0 0 1,0 0-1,0-1 1,0 1 0,0-1-1,-1 1 1,1-1-1,0 0 1,0 1-1,0-1 1,-1 0 0,1 0-1,0-1 1,-1 1-1,4-3 1,-4 0 2,1 0 0,-1 0 1,0 0-1,0 0 0,0 0 0,0 0 1,-1 0-1,0 0 0,0-8 1,0 4-7,0-1 0,-1 1 0,0 0 0,0-1 0,-1 1 1,0 0-1,0 0 0,-1 0 0,0 0 0,-1 1 1,1-1-1,-1 1 0,-1 0 0,0 0 0,0 0 0,0 1 1,-1 0-1,1 0 0,-1 0 0,-1 0 0,1 1 1,-1 0-1,0 1 0,0-1 0,-12-4 0,18 9-29,0-1-1,0 1 0,-1 0 1,1-1-1,0 1 0,0 0 1,0 0-1,-1 0 0,1 0 1,0 0-1,0 0 0,0 0 1,-1 0-1,0 1 0,1 4-898,11 5 107,1-3 173,0-1 1,0 0 0,0-1 0,1 0 0,22 5 0,69 12-3755,-12-9-2630</inkml:trace>
  <inkml:trace contextRef="#ctx0" brushRef="#br0" timeOffset="11552.32">17867 917 15479,'0'0'840,"-24"-8"825,1 0-1229,6 1-182,0 1 0,0 1-1,0 1 1,-1 0-1,1 2 1,-1 0 0,-20 0-1,24 2-160,0 1 0,1 0-1,-1 1 1,0 1 0,1 0-1,0 1 1,-1 0-1,2 1 1,-14 6 0,21-8-74,-1 0 0,1 0 0,1 0 0,-1 1 0,0-1 0,1 1 0,0 0 1,0 1-1,0-1 0,0 1 0,1 0 0,0-1 0,-1 1 0,2 1 0,-1-1 0,1 0 0,0 1 0,0-1 1,0 1-1,1 0 0,0-1 0,0 1 0,0 11 0,1-16-19,0 1 1,0 0-1,0 0 0,1 0 0,-1-1 1,1 1-1,-1 0 0,1 0 0,0-1 1,-1 1-1,1 0 0,0-1 0,0 1 1,0-1-1,0 1 0,0-1 1,1 1-1,-1-1 0,2 1 0,0 1 2,1-1 0,-1 0 0,1 0-1,0 0 1,0 0 0,0-1 0,0 1 0,5 0-1,7 1 15,1-1 1,0-1-1,21 0 0,-36-1-14,10 1 16,0-2 0,0 1 0,0-1 0,0-1-1,18-5 1,-26 6-14,1-1-1,-1 0 1,0 0-1,-1 0 1,1-1-1,0 1 1,-1-1-1,1 0 1,-1 0-1,0 0 1,0-1-1,0 1 1,0-1-1,-1 1 1,1-1-1,-1 0 0,0 0 1,2-6-1,-1 1-3,0 1-1,-1 0 0,-1-1 0,2-9 0,3-17 288,-4 33-257,2 20-228,-2-10 198,1-1-1,0 1 1,0-1-1,1 0 1,0-1-1,0 1 1,0-1-1,1 1 1,0-1-1,0 0 1,1-1-1,0 0 1,0 0-1,0 0 0,0 0 1,1-1-1,7 4 1,-3-3-25,0 0 0,0 0 0,0-1 0,1 0 1,-1-1-1,1-1 0,0 0 0,0 0 0,0-1 0,18-1 0,-28 0 25,-1-1 1,1 1-1,-1-1 0,0 0 0,1 1 0,-1-1 0,0 0 0,0 0 0,1 0 0,-1 0 0,0 0 0,0 0 0,0 0 0,0 0 0,0 0 0,-1 0 1,1 0-1,0-1 0,0 1 0,-1 0 0,1-1 0,-1 1 0,1-1 0,-1-1 0,12-48 150,-7 25-139,-1 9 7,1 1 0,1-1-1,1 1 1,0 0 0,1 0 0,0 1 0,1 0-1,18-22 1,-26 36-7,0 0-1,0 0 1,0 0-1,0-1 1,0 1-1,0 0 1,0 0-1,0 0 1,0 1-1,1-1 1,-1 0-1,0 0 1,0 1-1,1-1 1,-1 0-1,1 1 1,-1-1-1,0 1 0,1 0 1,-1 0-1,1-1 1,-1 1-1,1 0 1,-1 0-1,1 0 1,-1 1-1,1-1 1,-1 0-1,1 0 1,-1 1-1,0-1 1,1 1-1,-1-1 1,1 1-1,-1 0 1,0-1-1,2 3 1,2 2 18,0 0 1,-1 0-1,1 1 1,-1 0 0,-1 0-1,5 10 1,-2-6-22,18 32 151,44 89 69,-62-116-243,0 0 0,-1 0 1,-1 0-1,0 1 0,-1 0 1,-1 0-1,0 18 0,-2-34 14,0 1-1,0-1 1,0 0-1,0 1 1,0-1-1,-1 0 1,1 1-1,0-1 0,0 0 1,0 0-1,-1 1 1,1-1-1,0 0 1,0 0-1,-1 1 1,1-1-1,0 0 1,-1 0-1,1 0 1,0 1-1,0-1 1,-1 0-1,1 0 1,0 0-1,-1 0 0,1 0 1,0 0-1,-1 0 1,1 0-1,-1 0 1,1 0-1,0 0 1,-1 0-1,1 0 1,0 0-1,-1 0 1,1 0-1,0 0 1,-1 0-1,1 0 0,0-1 1,-1 1-1,1 0 1,0 0-1,0 0 1,-1 0-1,1-1 1,0 1-1,0 0 1,-1 0-1,1-1 1,0 1-1,-1-1 1,0-6 20,0 0 0,0-1 0,1 1 1,0 0-1,0-1 0,1 1 1,0 0-1,0-1 0,1 1 0,0 0 1,0 0-1,4-8 0,-2 5-20,2 0 0,-1 0 0,1 1 0,1 0 0,0 0 0,0 1 0,1-1 0,0 2 0,0-1-1,1 1 1,-1 0 0,2 1 0,17-9 0,-13 8-72,0 1 0,1 1 0,0 0 0,0 1 1,0 1-1,0 0 0,1 1 0,-1 0 0,22 2 0,-32 0-21,1 1 0,0 0 0,0 0 0,0 0 0,-1 1 0,1 0-1,-1 0 1,1 0 0,-1 1 0,5 3 0,47 38-1613,-21-14 399,-18-17-73,1-1 0,21 11-1,-32-19 1082,0-1 0,0 0 0,0 0-1,0 0 1,1-1 0,-1-1 0,1 1 0,12 0-1,-20-3 433,0 1 0,0 0 1,0-1-1,0 1 0,0-1 0,0 1 0,0-1 0,0 1 0,0-1 0,0 0 0,0 1 0,0-1 0,0 0 0,-1 0 0,1 0 0,0 0 1,-1 0-1,1 1 0,0-1 0,-1 0 0,1 0 0,-1-1 0,0 1 0,1 0 0,-1 0 0,0 0 0,1 0 0,-1 0 0,0 0 1,0 0-1,0-1 0,0 0 0,0-49 2750,-1 36-2020,1 5-656,0 0 1,0 0 0,-1 0-1,-1 0 1,0 0 0,0 0-1,-1 1 1,0-1-1,-1 1 1,-6-12 0,10 20-201,-1 0 0,0 0 0,0 1 0,0-1 0,-1 1 0,1-1 0,0 0 0,0 1 0,0 0 0,0-1 0,0 1 0,-1 0 0,1-1 1,0 1-1,0 0 0,0 0 0,-1 0 0,1 0 0,0 0 0,0 1 0,0-1 0,-1 0 0,1 0 0,0 1 0,0-1 0,0 1 0,0-1 0,0 1 0,0-1 0,0 1 1,0 0-1,0 0 0,0-1 0,0 1 0,0 0 0,-1 1 0,-4 4-19,1 0 0,-1 0 0,1 0 0,1 1-1,-1 0 1,1 0 0,0 0 0,1 0 0,0 1 0,0-1 0,0 1 0,1 0 0,0-1 0,-1 15 0,2-16 18,1 0 0,-1 0 0,1 1 1,1-1-1,-1 0 0,1 0 1,0 0-1,0 0 0,1 0 0,-1 0 1,1 0-1,1 0 0,-1 0 0,1-1 1,0 1-1,0-1 0,1 0 1,0 0-1,7 8 0,-8-10 4,0-1-1,1 1 1,-1 0 0,1-1 0,0 0-1,0 0 1,0 0 0,0 0-1,0 0 1,0-1 0,0 0-1,6 1 1,-8-2 10,0 0-1,0 0 1,0 0 0,0 0-1,0 0 1,0-1-1,-1 1 1,1-1 0,0 1-1,0-1 1,0 0 0,0 1-1,-1-1 1,1 0 0,0 0-1,-1 0 1,1-1 0,-1 1-1,1 0 1,-1-1 0,0 1-1,1-1 1,-1 1 0,0-1-1,0 1 1,0-1-1,1-3 1,3-7 58,0 0 1,-1 0-1,0-1 0,-1 0 0,2-23 1,1-72 111,-2 12-130,6 22-2,2 1 0,27-85 0,-40 187-59,2-8-44,-14 426-376,6-282-1242,6-68-2984,1-18-6095</inkml:trace>
  <inkml:trace contextRef="#ctx0" brushRef="#br0" timeOffset="12710.82">808 3188 5555,'0'0'2734,"1"-27"-1469,1-15-628,11-142 3800,-3 124-654,-10 58-3220,0 10-419,0 118 232,-1 108 454,30 244 0,101 312-535,34-1 114,225 883-94,-148-850-390,-236-807-49,0-3-143,-1 0 1,-1 0-1,0 0 1,0 1-1,1 21 1,-4-32-311,-2-3 260,-2-4 94,0 1 0,0-1 1,0 0-1,1 0 0,0-1 1,0 1-1,0 0 0,1-1 0,-4-11 1,-12-63-2465,15 61 2041,-12-74-2635,1-16-2733</inkml:trace>
  <inkml:trace contextRef="#ctx0" brushRef="#br0" timeOffset="14157.14">992 2972 3298,'0'0'5711,"-11"-19"-4278,-42-82 3796,58 100-5223,3 2 172,141-5 820,168-24 0,178-34-847,557 4-1,-1016 58-115,-33 7 277,49 164 755,41 247-267,-19-69-380,-17-117-290,85 377 223,-48 11-108,-71-339-199,71 594 711,-68-720-574,10 305-1,-36-456-180,-4 164 22,1-136-19,-1 1 1,-2-2 0,-11 38-1,12-55-23,0-1 0,-1 0 0,-1 0-1,0 0 1,-1-1 0,0 0 0,-1-1 0,0 0-1,-1 0 1,0-1 0,-23 18 0,10-10-13,-1-1 1,-1-1 0,0-1 0,-27 12-1,-116 42-106,114-49 79,-915 286-489,828-270 568,-1-7-1,-1-7 1,-169 6 0,168-27 235,143-22-1043,2-53-4896,4 12-408</inkml:trace>
  <inkml:trace contextRef="#ctx0" brushRef="#br0" timeOffset="14895.98">1698 3431 15975,'0'0'1649,"-18"28"-1025,-58 95-111,70-110-487,0 0 0,1 1 1,1-1-1,0 1 0,0 0 1,1 0-1,1 0 0,1 0 0,0 1 1,1-1-1,1 21 0,0-16 5,-1-16-23,0 0 0,1 0-1,-1 0 1,1 0 0,-1 0 0,1 0-1,0 0 1,0 0 0,0 0-1,1 0 1,-1 0 0,1 0-1,0-1 1,0 1 0,-1-1 0,2 1-1,-1-1 1,3 3 0,-1-2-2,1 0 1,0 0-1,-1 0 0,1-1 1,0 0-1,0 0 1,1 0-1,-1-1 1,10 2-1,6-1 36,0 0-1,0-2 1,0-1 0,28-3-1,-37 2-26,-1-1-1,1 0 1,-1 0-1,0-1 0,0-1 1,0 0-1,-1 0 1,0-1-1,0 0 1,0-1-1,0 0 0,-1 0 1,0-1-1,-1-1 1,0 1-1,0-1 1,-1 0-1,0-1 0,-1 0 1,0 0-1,0-1 1,-1 1-1,-1-1 0,1 0 1,-2 0-1,5-24 1,-5 20 5,-2-1 0,0 1 0,0-1 0,-1 0 0,-1 0 0,-1 1 0,-5-23 1,5 29-13,-1 0 0,0 1 0,-1-1 1,0 1-1,0 0 0,-1 0 1,0 1-1,0-1 0,-1 1 1,0 0-1,0 1 0,-1-1 1,0 1-1,-7-5 0,3 4-51,0 0 0,0 1 0,0 0 1,-1 1-1,0 0 0,0 1 0,0 0 0,0 1 0,-1 1 0,-13-2 0,16 3-22,1 1 1,0 0-1,0 0 1,-1 1-1,1 0 1,0 0-1,0 1 1,0 1-1,0-1 0,0 1 1,0 1-1,1 0 1,0 0-1,-13 8 1,10-2-309,1-1 1,0 1 0,0 1-1,1 0 1,1 0 0,0 1 0,0 0-1,1 0 1,1 1 0,-8 20-1,-13 51-4191</inkml:trace>
  <inkml:trace contextRef="#ctx0" brushRef="#br0" timeOffset="15281.84">1888 4810 17144,'0'0'381,"-2"21"-237,-1-1-47,-1 16 178,0 73-1,5-97-267,0 1 0,1-1 0,1 0 0,0 1 0,0-1-1,1-1 1,1 1 0,0 0 0,0-1 0,2 0 0,-1-1 0,12 15 0,-12-17-20,1 0 1,0-1-1,1 0 0,0 0 1,0-1-1,0 0 0,1 0 1,0-1-1,0 0 1,0 0-1,1-1 0,-1-1 1,1 1-1,0-2 1,16 3-1,-17-3 16,-1-1 0,1 0 1,0-1-1,0 0 0,0-1 0,0 1 1,-1-2-1,1 1 0,0-1 0,-1-1 1,12-4-1,-16 5 6,1-1 0,-1 0 0,0 0-1,0 0 1,-1 0 0,1 0 0,-1-1 0,1 0 0,-1 0 0,0 0 0,-1 0 0,1 0 0,-1 0 0,0-1-1,0 1 1,0-1 0,0 0 0,-1 1 0,0-1 0,0 0 0,1-9 0,0-4 96,-2 1 0,1-1 1,-2 0-1,-1 1 0,0-1 0,-1 1 1,0-1-1,-2 1 0,0 0 0,-1 1 1,-1-1-1,0 1 0,-1 1 1,-1-1-1,0 1 0,-1 1 0,-1 0 1,0 0-1,-1 1 0,0 0 0,-1 1 1,-1 1-1,-24-17 0,32 24-90,-1 1 0,0-1-1,0 1 1,0 0 0,0 0-1,0 1 1,-1 0 0,1 1-1,-1-1 1,1 2 0,-1-1-1,0 1 1,1 0 0,-1 0-1,-12 3 1,10-1-31,0 1 0,0 1 0,1 0-1,-1 0 1,1 1 0,0 0 0,0 0 0,1 1 0,-1 1 0,-9 9 0,1 1-534,1 1 1,0 1 0,2 0 0,0 1 0,1 1 0,2 0-1,0 0 1,1 1 0,-8 26 0,-6 42-4224</inkml:trace>
  <inkml:trace contextRef="#ctx0" brushRef="#br0" timeOffset="15792.47">2211 6138 10085,'0'0'6880,"15"-19"-5191,46-62-473,-45 54-394,-16 17 91,-1 3-257,0 7-628,0-1 0,-1 1 1,1-1-1,0 1 0,-1 0 0,1 0 1,-1-1-1,1 1 0,0 0 0,-1 0 1,1 0-1,-1 1 0,1-1 0,0 0 1,-1 1-1,1-1 0,0 0 0,-1 1 1,1-1-1,0 1 0,-2 1 0,-4 3-21,0 1-1,1 1 1,0-1-1,0 1 1,0 0-1,1 1 1,0-1-1,0 1 0,1 0 1,-6 16-1,2-3 4,0 1 0,2 1-1,-5 27 1,7-31-15,2 1-1,0 0 1,1-1 0,1 1 0,1 0-1,1-1 1,4 23 0,-3-31-2,0 0 0,1-1 1,0 0-1,1 1 0,0-1 1,1-1-1,0 1 0,0-1 0,1 0 1,0 0-1,1-1 0,-1 0 1,18 13-1,-12-12-16,0 0 0,0-1 0,1 0 0,0-1 0,1-1 1,-1 0-1,1-1 0,17 3 0,-2-2-2,1-2 1,-1-1-1,38-1 1,-58-2 6,0 0 1,0-1 0,1 0 0,-1 0-1,0-1 1,0-1 0,-1 0 0,1 0 0,0-1-1,12-6 1,-16 6 17,-1 0 0,1 0 0,-1-1 0,0 1 0,-1-1 0,1 0 0,-1-1 0,0 1 0,0-1 0,0 1 0,-1-1 0,0 0 0,0-1 0,-1 1 0,1 0 0,2-13 0,-2 0 32,0 1-1,-1-1 1,-1 0 0,0 0-1,-2 0 1,0 0-1,-1 1 1,-1-1 0,0 1-1,-2-1 1,-11-29 0,12 37-33,0 1 0,-1 0 1,0 0-1,-1 0 0,0 1 1,-1 0-1,0 0 0,0 1 1,-1-1-1,0 2 0,0-1 1,-1 1-1,0 0 0,0 1 1,0 0-1,-1 1 0,0-1 1,0 2-1,-1 0 0,-19-6 1,15 8 1,-1 0-1,0 0 1,0 1 0,0 1 0,0 1-1,1 0 1,-1 1 0,0 1 0,1 0-1,-1 1 1,1 1 0,-28 13 0,19-6-775,1 1 0,0 1 0,1 1 0,1 2 0,0 0 0,-32 34 0,19-11-6349</inkml:trace>
  <inkml:trace contextRef="#ctx0" brushRef="#br0" timeOffset="16910.47">278 3970 14102,'0'0'3026,"-5"0"-2653,-12 0-262,29 0-21,49 0 134,4 1 250,0-4 1,107-17 0,-41-7-321,369-65 255,-465 87-405,54-11-11,-160 0-678,55 13 588,-55-15-68,65 17 172,0-1 0,0-1 1,0 1-1,1-1 0,-1 0 0,1 0 1,0-1-1,0 1 0,-6-6 0,11 9 2,0 0 0,0 0 0,0-1 0,0 1 0,0 0 0,0 0 0,0 0 0,-1 0 0,1 0 0,0 0 0,0 0 0,0-1 0,0 1-1,0 0 1,0 0 0,0 0 0,0 0 0,0 0 0,0 0 0,0-1 0,0 1 0,0 0 0,0 0 0,0 0 0,0 0 0,0 0 0,0-1 0,0 1-1,0 0 1,0 0 0,0 0 0,0 0 0,0 0 0,0 0 0,1 0 0,-1-1 0,0 1 0,0 0 0,0 0 0,0 0 0,0 0 0,0 0 0,0 0-1,0 0 1,1 0 0,-1 0 0,0 0 0,0-1 0,0 1 0,0 0 0,0 0 0,0 0 0,1 0 0,-1 0 0,13-2 89,17 4-39,-24 0-50,-1 0 1,0 0 0,0 1 0,0 0 0,-1 0-1,1 0 1,-1 1 0,1-1 0,-1 1 0,0 0-1,-1 1 1,1-1 0,-1 0 0,1 1-1,-1 0 1,3 7 0,2 3 28,-1 0-1,-1 1 1,0-1 0,5 25 0,-5-5-307,-2 1 1,-1-1 0,-3 40-1,3 40-5183,4-60 23</inkml:trace>
  <inkml:trace contextRef="#ctx0" brushRef="#br0" timeOffset="17888.86">0 5722 5378,'0'0'12876,"23"-4"-12618,328-71 1100,190-117-1006,-452 159-357,28-15-219,-115 47 219,-1 1 1,1-1-1,-1 0 1,0 1-1,0-1 0,1 0 1,-1 0-1,0 0 0,0 0 1,0 0-1,0 0 0,0 0 1,0 0-1,0 0 0,0 0 1,0 0-1,0-1 0,-1 1 1,2-2-1,-2 2 3,0 0 0,-1 0 0,1 0 0,0 0 0,0 0 0,0 0 0,-1 0 0,1 0 0,0 1 0,-1-1 0,1 0 0,-1 0 0,1 0 0,-1 1 0,0-1 0,1 0 0,-1 1 0,1-1 0,-1 0 0,0 1 0,0-1 0,0 0 0,-7-3-2,1 0 0,-1 0-1,0 1 1,-15-5 0,-10 0 62,-1 1-1,-1 1 1,1 2 0,-59 1-1,123 3-11,-2-1 134,0 2 1,53 7-1,-71-5-150,0-1 0,-1 1 0,0 0 0,1 1 0,-1 0 0,0 1 0,-1 0 0,1 0 0,-1 0 0,0 1 0,0 1 0,7 7 0,-8-5-22,0-1-1,0 1 1,-1 0 0,0 0 0,-1 0 0,0 1 0,0 0 0,-1 0 0,0 0-1,3 18 1,-2-1 12,-2-1 0,0 1-1,-2 30 1,-3-30-244,-1 0 0,-2-1 0,0 1 0,-2-1 0,-18 48 0,12-39-2775,2 0 0,-8 40 0,13-22-4241</inkml:trace>
  <inkml:trace contextRef="#ctx0" brushRef="#br0" timeOffset="18108.62">826 6985 12422,'0'0'7902,"5"0"-7566,31 0-62,30 1 2,0-3 0,117-18 0,248-99-215,-310 82-191,-111 34 105,8-2-57,1-1 1,33-16-1,-51 21 76,0 1 0,1-1 0,-1 1 0,0-1 0,0 0 0,0 1 0,0-1 0,0 0 0,0 0 0,0 0 0,0 0 0,0 0 0,-1 0 0,1 0 0,0 0 0,-1 0 0,1 0 0,0-1 0,-1 1 0,0 0 0,1 0 0,-1 0 0,0-1 0,1 1 0,-1 0 0,0-1 0,0 1 0,0 0 0,0-1 0,0 1 0,0 0 0,-1 0-1,1-1 1,0 1 0,-1 0 0,1 0 0,-1-1 0,1 1 0,-1 0 0,0-1 0,-2-2-11,0 0-1,0 0 0,0 1 1,-1-1-1,1 1 1,-1 0-1,1 0 0,-9-4 1,-82-41-31,93 48 50,1 0 0,-1-1 1,1 1-1,-1-1 1,1 1-1,-1 0 1,1-1-1,0 1 1,-1-1-1,1 1 0,0-1 1,-1 1-1,1-1 1,0 0-1,0 1 1,-1-1-1,1 1 1,0-1-1,0 0 1,0 1-1,0-1 0,0 1 1,0-1-1,0 0 1,0 1-1,0-1 1,0 1-1,0-1 1,0 0-1,0 1 0,1-1 1,-1 1-1,0-1 1,0 0-1,1 1 1,-1-1-1,0 1 1,1-1-1,-1 1 0,0-1 1,1 1-1,-1 0 1,1-1-1,-1 1 1,1-1-1,-1 1 1,1 0-1,-1-1 0,1 1 1,-1 0-1,1 0 1,0-1-1,-1 1 1,1 0-1,-1 0 1,1 0-1,0 0 0,-1 0 1,2 0-1,13-3-15,-1 0 0,1 1-1,0 1 1,0 0 0,1 1-1,-1 1 1,0 1 0,0 0-1,-1 0 1,19 6 0,-27-5 13,0 0 1,0 1 0,0-1 0,0 1-1,0 1 1,-1-1 0,1 1 0,-1-1-1,-1 2 1,1-1 0,-1 0 0,1 1-1,-2 0 1,1 0 0,-1 0 0,0 0-1,0 1 1,0-1 0,-1 1 0,0 0-1,0-1 1,-1 1 0,0 0 0,0 0-1,-1 0 1,0 0 0,0 0 0,0 0-1,-1 0 1,0 0 0,-4 13 0,0-10-13,1 1 1,-2-1-1,0 0 1,0-1-1,-1 1 1,0-1-1,-8 8 1,-62 56-1007,22-28-1877,5-12-2377</inkml:trace>
  <inkml:trace contextRef="#ctx0" brushRef="#br0" timeOffset="23569.98">3837 2835 11237,'0'0'6854,"0"-18"-6179,1-58 88,5 133-483,18 244 1094,-28 177-521,-2-92-1364,7-389 334,9-93-6159,-2-148 0,-8 144 1150</inkml:trace>
  <inkml:trace contextRef="#ctx0" brushRef="#br0" timeOffset="24378.4">3877 2775 4498,'0'0'6806,"-9"-12"-5608,-24-35-377,24 36-124,17 11-38,475-42 3956,-266 16-4185,922-48 5,-583 37-146,-64 4-293,-471 31 169,-20 2-71,-1 3-108,-3 50 177,-16 84-1,3-30-142,-5 529 268,21-374-206,0-232-97,-2 0-1,-1 0 0,-8 41 0,9-62 17,-1-1 0,1 0 0,-1 1-1,-1-1 1,0 0 0,0-1-1,0 1 1,-1-1 0,0 0 0,0 0-1,-1 0 1,0-1 0,0 1 0,0-2-1,-1 1 1,-11 7 0,3-6 5,-1 1-1,1-2 1,-2 0 0,1-1 0,0-1-1,-1 0 1,-28 2 0,-125-1 15,120-5-30,-777 46-364,-625 232-331,1424-271 731,13-4-1,1 1 0,-1 0 0,-19 9-1,33-12 234,20-2-1836,-15 0 906,-1 0-1,0 0 0,1 0 0,-1-1 0,0 1 0,0-1 0,1 0 0,-1 0 0,3-3 0,-4 4-111,24-18-7372</inkml:trace>
  <inkml:trace contextRef="#ctx0" brushRef="#br0" timeOffset="25107.18">7863 2625 6643,'0'0'1078,"-2"-20"603,-6-68 210,1 39 368,6 46-1844,1 1 0,-1 0 1,0 0-1,0 0 1,0 0-1,0 0 1,0 0-1,0 0 1,0 0-1,-1 0 1,1 1-1,-3-3 98,2 4 154,-1 7-506,-5 52 198,2 1 1,3 115-1,4-54-44,-5 64-42,-7 622-58,8-697-1789,-2-142-3011,1 11 2834,-9-38-3214</inkml:trace>
  <inkml:trace contextRef="#ctx0" brushRef="#br0" timeOffset="25727.39">7660 2609 12758,'0'0'4882,"23"-12"-4701,24-8 4,0 1 0,92-23 0,152-26 98,302-63-62,-410 99-94,235-11 0,62 41 239,-457 2-332,1 2 1,0 0 0,-1 2-1,29 8 1,-50-12-26,0 1 1,1 0-1,-1 0 1,0 0-1,0 0 1,0 0-1,0 1 0,0-1 1,0 1-1,-1-1 1,1 1-1,0 0 1,-1-1-1,1 1 0,-1 0 1,0 0-1,1 0 1,-1 0-1,0 0 1,0 1-1,0-1 0,-1 0 1,1 0-1,0 1 1,-1-1-1,0 0 1,1 1-1,-1-1 0,0 1 1,-1 2-1,0 7 86,-1 1 1,0-1-1,-1 0 0,-7 20 0,2-4 15,-3 32 104,3 0 0,3 0 0,4 103 0,1-99-241,0 678 302,0-700-263,-7 55 0,5-84-13,0 0 1,-1 0-1,0-1 1,-1 1-1,-1-1 0,0 0 1,0-1-1,-12 19 1,13-25 8,-1 0 1,1 0 0,-1 0-1,-1 0 1,1-1-1,-1 0 1,1 0-1,-1 0 1,0-1-1,-1 0 1,1 0-1,0 0 1,-1-1-1,-11 2 1,-8 1 44,0-1 1,-40 1 0,63-5-52,-378 5 74,-100 5-123,109 25 112,-188 11-106,544-45 20,25-2-132,1-1 0,-1 0 1,0 0-1,0 0 0,0-1 0,0-1 1,9-4-1,19-7-850,93-27-6539,-58 12-350</inkml:trace>
  <inkml:trace contextRef="#ctx0" brushRef="#br0" timeOffset="26358.36">11165 2693 8036,'0'0'421,"0"-27"510,1-87 441,0 101-1011,0 0 0,1 1 1,0-1-1,1 1 0,5-13 1,-2-2 6159,27 410-4537,-13-214-1652,4 349 215,-24-317-3754,0-166 1902,0-79-2323,0-21-2348</inkml:trace>
  <inkml:trace contextRef="#ctx0" brushRef="#br0" timeOffset="27261.48">11063 2255 14423,'0'0'3777,"10"1"-3475,415 20 1090,115-48-1254,4-38 21,-523 62-157,875-115-101,3 42 257,-698 65-104,215-5 1242,-362 15-1193,-20 0-59,57 6 1,-90-5-43,1 1 0,-1-1 0,0 1 1,0-1-1,0 1 0,0 0 0,0 0 0,0-1 0,0 1 1,0 0-1,0 0 0,0 0 0,0 0 0,-1 0 0,1 0 1,0 0-1,-1 0 0,1 1 0,-1-1 0,1 0 0,-1 0 1,0 0-1,1 1 0,-1-1 0,0 0 0,0 0 0,0 1 1,0 1-1,0 49-20,-1-33 16,6 1498 1144,-5-1515-1138,0 0 1,-1 0-1,1-1 1,-1 1 0,1 0-1,-1 0 1,0 0-1,1-1 1,-1 1 0,0 0-1,0-1 1,0 1-1,0 0 1,-1-1 0,1 0-1,0 1 1,-1-1-1,1 0 1,-1 1 0,1-1-1,-1 0 1,1 0-1,-1 0 1,0-1 0,1 1-1,-1 0 1,0-1-1,0 1 1,0-1 0,0 1-1,0-1 1,-1 0-1,-12 2-18,0 0-1,1-1 0,-21-2 1,13 0 3,-364-5-101,-388 12-147,-281 112 92,722-75 150,192-24 28,37-3 33,-149 2 0,251-17-44,0-1-1,0 0 1,0 0 0,1 0-1,-1-1 1,0 1 0,0 0-1,0-1 1,0 1-1,1-1 1,-1 1 0,0-1-1,0 0 1,1 0 0,-1 0-1,1 0 1,-1 0 0,1 0-1,-1 0 1,1-1 0,0 1-1,-1 0 1,1-1-1,0 1 1,0-1 0,-1-1-1,0-3-6,1 1-1,-1-1 1,1 1-1,0-1 1,1 0 0,-1 1-1,2-11 1,-1 6 792</inkml:trace>
  <inkml:trace contextRef="#ctx0" brushRef="#br0" timeOffset="28453">4839 3143 8820,'0'0'5200,"-4"-15"-3816,-13-44-308,17 58-1005,0 0-1,-1-1 1,1 1 0,-1-1 0,0 1 0,1 0 0,-1 0 0,0-1 0,0 1 0,0 0 0,0 0 0,0 0 0,0 0 0,0 0 0,0 0 0,0 0 0,-1 1 0,1-1 0,0 0 0,0 0 0,-1 1 0,1-1 0,-1 1 0,1 0 0,0-1 0,-1 1 0,-2 0-1,0 0-63,-1 0-1,1 0 1,0 1-1,-1-1 1,1 1-1,-6 2 1,7-2 36,-10 4-4,0 0 0,0 2 0,1-1 0,0 1 0,0 1 0,-21 17 0,3 2 30,-32 35 0,52-50-52,0-1-1,1 2 1,-10 16 0,16-24-14,1-1 1,-1 1-1,1 0 1,0 0-1,1 0 1,-1 0-1,1 1 1,0-1-1,0 0 1,1 1-1,0-1 1,0 8-1,0-12 2,0 0-1,0 0 1,1 0-1,-1 0 1,0 0 0,1 0-1,-1 0 1,0 0-1,1 0 1,-1-1-1,1 1 1,0 0 0,-1 0-1,1-1 1,-1 1-1,1 0 1,0 0 0,0-1-1,-1 1 1,1-1-1,0 1 1,0-1-1,0 1 1,1 0 0,25 3 86,-19-3-70,89 3 29,97-8 0,-31 0-75,-161 4 29,0 0 0,-1 0 0,1 1 0,0-1 0,-1 0 0,1 1 1,-1 0-1,1-1 0,0 1 0,-1 0 0,0 0 0,1 0 1,-1 0-1,0 0 0,1 0 0,-1 0 0,0 0 0,0 1 0,0-1 1,0 0-1,0 1 0,0-1 0,0 1 0,0-1 0,-1 1 0,1-1 1,-1 1-1,1 0 0,-1-1 0,1 1 0,-1-1 0,0 1 1,0 0-1,0 2 0,0 2-22,1 1 1,-1-1-1,-1 0 0,1 0 1,-1 1-1,-1-1 0,1 0 1,-4 9-1,-1-3 15,0-1-1,-1 0 1,0-1-1,0 0 1,-1 0 0,-17 16-1,-63 49 231,55-52-332,-1-2 0,-1-1 1,0-2-1,-2-1 0,0-2 0,-77 20 0,170-70-13127</inkml:trace>
  <inkml:trace contextRef="#ctx0" brushRef="#br0" timeOffset="29497.26">5427 3273 6035,'0'0'7702,"-12"-14"-6952,-2-1-446,-28-25 0,38 38-260,1 0 0,-1 0 0,0 0 1,1 1-1,-1-1 0,0 1 0,0 0 0,0 0 0,0 0 1,0 1-1,0-1 0,-1 1 0,1 0 0,0 0 0,0 1 0,0-1 1,-7 3-1,2-2 63,-1 1-20,0 0 1,1 1-1,-1 0 1,1 0-1,-1 1 1,1 0-1,1 1 0,-1 0 1,0 1-1,1-1 1,0 2-1,1-1 1,-1 1-1,1 0 1,1 1-1,-1-1 1,1 1-1,-10 18 1,15-24-78,0-1-1,0 1 1,1 0 0,-1 0 0,0 0 0,1 1-1,-1-1 1,1 0 0,0 0 0,-1 0-1,1 0 1,0 0 0,0 0 0,1 1 0,-1-1-1,0 0 1,1 0 0,-1 0 0,1 0 0,0 0-1,0 0 1,0 0 0,1 2 0,0-2 3,0 0-1,0-1 1,0 1 0,0-1-1,1 0 1,-1 1 0,0-1 0,1 0-1,-1 0 1,1-1 0,-1 1 0,1 0-1,0-1 1,-1 0 0,1 1 0,-1-1-1,6-1 1,-1 2 11,-1-1 1,1-1-1,0 1 1,-1-1-1,1 0 1,0-1-1,-1 1 1,13-6-1,-14 4-1,0 0 0,-1-1 0,1 0 1,0 0-1,-1 0 0,0 0 0,0 0 0,-1-1 0,1 0 1,4-7-1,14-24-79,-22 35 51,1 1 0,0 0 0,-1-1 0,1 1 0,0 0 0,0-1 1,-1 1-1,1 0 0,0 0 0,0 0 0,0 0 0,-1 0 0,1 0 0,0 0 0,0 0 1,0 0-1,-1 0 0,1 0 0,0 0 0,0 1 0,-1-1 0,1 0 0,0 1 0,0-1 1,-1 0-1,2 2 0,22 15-132,-11-7 96,-6-6 58,0-1 0,0 0 1,0 0-1,1 0 0,-1-1 0,1 0 0,-1 0 0,1-1 0,9 0 0,-16-1-9,-1 0 0,1 0 0,0-1 0,-1 1 0,1-1 0,-1 1 0,1 0 0,-1-1 0,1 1 0,-1-1 0,0 1 1,1-1-1,-1 1 0,1-1 0,-1 1 0,0-1 0,0 0 0,1 1 0,-1-1 0,0 1 0,0-1 0,0 0 0,0 1 0,1-1 0,-1 0 0,0 1 0,0-1 0,-1 0 0,3-25 63,-2 22-36,0-20 2,-1 0 1,0-1-1,-2 1 0,-1 0 1,0 0-1,-13-36 0,8 38 21,2-1-7,-2 0 0,-1 1 0,-23-39 0,33 61-44,0 0 1,0 0 0,0 0 0,0 1-1,0-1 1,0 0 0,0 0-1,0 0 1,0 0 0,0 0-1,-1 0 1,1 1 0,0-1-1,0 0 1,0 0 0,0 0-1,0 0 1,0 0 0,0 0-1,0 0 1,0 1 0,0-1-1,0 0 1,0 0 0,-1 0 0,1 0-1,0 0 1,0 0 0,0 0-1,0 0 1,0 0 0,0 0-1,0 0 1,-1 0 0,1 0-1,0 0 1,0 0 0,0 0-1,0 0 1,0 0 0,0 0-1,-1 0 1,1 0 0,0 0-1,0 0 1,0 0 0,0 0 0,0 0-1,0 0 1,0 0 0,-1 0-1,1 0 1,0 0 0,0 0-1,0 0 1,0 0 0,0 0-1,0 0 1,0 0 0,0-1-1,-1 1 1,1 0 0,0 0-1,0 0 1,0 0 0,-1 11-75,1-10 78,0 16-49,0 11 37,6 51 1,-4-68 10,0 0 0,1 0 0,0-1 0,1 1 0,0-1 0,1 0 0,0 0-1,8 10 1,-3-5-27,1 0 1,1-1-1,0 0 0,17 14 0,-25-24 27,0-1 0,0 0 0,0 1 1,0-2-1,0 1 0,1 0 1,-1-1-1,1 0 0,0 0 0,0 0 1,0-1-1,0 0 0,0 0 0,0 0 1,0 0-1,0-1 0,0 0 0,0 0 1,0 0-1,7-1 0,-8-1-6,0 0 0,0-1 0,0 1 0,0-1-1,-1 0 1,1 0 0,-1 0 0,0 0 0,0-1 0,0 1 0,0-1-1,0 0 1,-1 0 0,0 0 0,1 0 0,-2 0 0,3-5 0,23-35 19,-25 42-32,0 0 1,0 0-1,0 0 1,0 0 0,0 1-1,0-1 1,1 1-1,-1-1 1,0 1-1,1 0 1,-1 0 0,1 0-1,0 0 1,-1 0-1,1 1 1,4-1-1,50 0-68,-47 2 88,1 0 0,0-2 0,-1 1-1,1-1 1,0 0 0,-1-1 0,1-1 0,-1 1 0,1-2 0,9-4 0,-19 7-7,1 0 1,0 0-1,-1 0 0,0 0 0,1-1 0,-1 1 1,0-1-1,0 1 0,1-1 0,-1 0 0,0 1 1,-1-1-1,1 0 0,0 1 0,0-1 0,-1 0 1,1 0-1,-1 0 0,0 0 0,1 0 0,-1 0 1,0 0-1,0 0 0,0 1 0,0-1 1,-1 0-1,1 0 0,0 0 0,-1 0 0,0-2 1,0 1 4,0-1 0,-1 0 1,1 1-1,-1-1 1,1 1-1,-1 0 1,0-1-1,0 1 1,-1 0-1,1 0 0,-1 1 1,1-1-1,-1 0 1,-3-2-1,4 4-16,1 0-1,-1 0 0,1 0 0,-1 0 1,1 0-1,-1 1 0,0-1 1,1 1-1,-1-1 0,0 1 0,0-1 1,1 1-1,-1 0 0,0 0 1,0 0-1,0 0 0,1 0 1,-1 0-1,0 0 0,0 1 0,-3 0 1,4 0 4,-1 0 0,1 0 0,0 1 0,-1-1 0,1 0 0,0 1 1,0-1-1,0 1 0,0-1 0,0 1 0,0 0 0,1-1 0,-1 1 0,0 0 1,1 0-1,-1-1 0,1 4 0,-2 7 5,1 1 0,1-1 0,0 1 0,3 23 0,-2-31-4,1-1-1,-1 0 0,1 1 0,-1-1 0,2 0 1,-1 0-1,0 0 0,1 0 0,-1-1 0,1 1 1,0-1-1,0 1 0,1-1 0,-1 0 0,1 0 1,-1-1-1,1 1 0,0-1 0,0 0 0,0 0 1,0 0-1,5 1 0,6 3-59,1-1 0,0 0 1,0-1-1,28 2 0,5-2-1738,0-2 0,54-6 0,-29-6-2452</inkml:trace>
  <inkml:trace contextRef="#ctx0" brushRef="#br0" timeOffset="30610.22">8347 3071 9284,'0'0'5411,"-5"-13"-4317,-15-35-337,16 36-530,4 18-78,-1 38 273,3-1-1,1 1 1,2-1 0,15 56-1,-3-37-244,3-1 1,2 0-1,36 67 1,-54-123-135,-2-6 136,-5-14 98,-7-8-234,-2 0 0,-19-30 1,15 28-13,-21-47 0,22 28-37,1 0 0,3-1 0,1 0 0,3-1 0,1 0 0,2 0 0,4-64 0,0 100-10,0 1 1,1-1-1,0 0 1,1 1-1,0-1 1,0 1-1,1 0 1,0 0-1,1 0 1,4-9-1,-6 15 11,1-1 0,-1 1 0,1 0 0,0 0-1,0 0 1,0 0 0,0 1 0,0 0 0,1-1 0,-1 1 0,1 0-1,-1 0 1,1 1 0,0-1 0,-1 1 0,1 0 0,0 0 0,0 0-1,0 0 1,0 1 0,0-1 0,0 1 0,0 0 0,0 1 0,1-1-1,4 2 1,-4-1 4,1 0 1,-1 1-1,0 0 0,1 0 0,-1 1 1,0-1-1,0 1 0,0 0 0,-1 1 0,1-1 1,-1 1-1,0 0 0,0 0 0,0 0 1,0 0-1,-1 1 0,0 0 0,0-1 1,5 10-1,-3-3-8,1 1 0,-2 0 1,1 1-1,-2-1 0,1 0 0,-2 1 1,3 23-1,-5-28 11,1 1 1,-1-1-1,0 0 0,-1 0 1,0 0-1,0 0 0,-1 0 1,0 0-1,0 0 0,-1 0 1,0 0-1,0-1 0,-1 0 1,0 1-1,0-1 1,-1-1-1,0 1 0,0-1 1,-1 0-1,1 0 0,-1 0 1,0-1-1,-1 0 0,0 0 1,-11 6-1,3-2-30,0 0-1,0-1 1,-1-1-1,0-1 0,0 0 1,-1-1-1,0 0 1,0-2-1,-20 3 1,37-6-35,-1 0 1,1 0 0,-1 0 0,1 0-1,0 0 1,-1 0 0,1 0 0,-1 0-1,1 0 1,-1 0 0,1 0 0,-1 0-1,1 0 1,0 0 0,-1-1 0,1 1-1,-1 0 1,1 0 0,0 0 0,-1-1-1,1 1 1,-1 0 0,1 0 0,0-1-1,0 1 1,-1 0 0,1-1 0,0 1-1,-1 0 1,1-1 0,0 1 0,0-1-1,0 1 1,-1 0 0,1-1 0,0 1-1,0-1 1,0 1 0,0-1 0,0 1-1,0-1 1,0 1 0,0 0 0,0-1-1,0 1 1,0-1 0,0 1 0,0-1-1,0 1 1,0 0 0,0-1 0,1 0-1,11-24-3536,25-19-5392</inkml:trace>
  <inkml:trace contextRef="#ctx0" brushRef="#br0" timeOffset="31414.29">11662 2818 11781,'0'0'3231,"1"20"-1446,-1-9-1535,1 5-46,-1-1 0,2 1 0,0-1 0,1 1 0,1-1 0,0 0 0,1 0 0,7 15 0,36 56 384,9 20 129,-50-91-662,-1 1 1,0-1-1,-1 2 1,-1-1 0,2 19-1,-5-35-53,-1 0 0,0 0 0,0 0 0,0 0 0,0 0 0,0 0 0,0 0 0,0 1-1,0-1 1,0 0 0,0 0 0,0 0 0,0 0 0,0 0 0,0 1 0,0-1 0,0 0 0,0 0 0,0 0-1,0 0 1,0 0 0,0 0 0,0 1 0,0-1 0,0 0 0,-1 0 0,1 0 0,0 0 0,0 0-1,0 0 1,0 0 0,0 1 0,0-1 0,0 0 0,0 0 0,0 0 0,-1 0 0,1 0 0,0 0-1,0 0 1,0 0 0,0 0 0,0 0 0,0 0 0,-1 0 0,1 0 0,0 0 0,0 0 0,0 0-1,0 0 1,0 0 0,-1 0 0,1 0 0,0 0 0,0 0 0,0 0 0,0 0 0,0 0 0,0 0-1,-1 0 1,1 0 0,0 0 0,0 0 0,0 0 0,0 0 0,0-1 0,0 1 0,-14-11 288,-15-21 189,15 13-471,0 0 0,2 0-1,1-2 1,0 1-1,1-1 1,1-1-1,2 0 1,0 0-1,1-1 1,-4-27 0,4 4-50,2-1 1,1 0-1,9-93 1,-5 130 21,0 1 0,1-1 0,0 0 1,1 1-1,0 0 0,0 0 0,1 0 0,0 0 1,1 0-1,5-8 0,-8 14 11,0 0 1,1 0-1,-1 1 0,1-1 1,0 0-1,0 1 0,0 0 1,0 0-1,0 0 0,1 0 1,-1 0-1,1 0 0,-1 1 0,1 0 1,-1 0-1,1 0 0,0 0 1,-1 0-1,1 1 0,0 0 1,0 0-1,0 0 0,-1 0 1,1 0-1,0 1 0,0 0 1,-1-1-1,6 3 0,-4 0 6,1-1 1,0 1-1,-1 1 0,0-1 0,0 1 0,0 0 1,0 0-1,-1 0 0,1 1 0,-1-1 0,0 1 0,0 0 1,-1 0-1,0 1 0,5 9 0,0 2 37,-1 0-1,0 0 1,-1 0-1,4 23 1,-8-27-34,0 0-1,0 0 1,-1 0 0,-1 1 0,0-1-1,-3 19 1,2-25-5,-1 0 0,0 0 0,0 0 0,0 0 0,-1 0 0,0-1 0,0 1 0,-1-1 0,0 0 0,0 0 0,-1 0 0,1 0 0,-6 4 0,-13 10-142,-1-2 0,-1 0 1,-50 27-1,97-53-7176,24-19 2030</inkml:trace>
  <inkml:trace contextRef="#ctx0" brushRef="#br0" timeOffset="31797.43">12093 3015 3330,'0'0'13235,"-2"-4"-12171,2 4-1046,0-1-1,-1 0 1,1 1-1,0-1 1,0 1 0,0-1-1,0 1 1,0-1-1,-1 0 1,1 1-1,0-1 1,0 0-1,1 1 1,-1-1-1,0 1 1,0-1-1,0 0 1,0 1-1,0-1 1,1 1-1,-1-1 1,0 1-1,0-1 1,1 0-1,-1 1 1,1-1-1,-1 1 1,0 0 0,2-2-1,-1 2 9,0-1-1,1 1 1,-1-1 0,0 1-1,1-1 1,-1 1 0,0 0-1,1 0 1,-1 0 0,1 0-1,-1 0 1,0 0 0,3 0-1,1 1 15,1 0 0,0 1 0,-1-1 0,1 1-1,-1 0 1,0 1 0,0-1 0,7 5 0,0 2 46,-1 0 0,0 1 0,0 1 1,-1 0-1,0 0 0,-1 1 0,15 24 0,-19-27-74,0 0-1,-1-1 1,0 2 0,-1-1-1,0 0 1,0 1-1,-1-1 1,-1 1-1,1 0 1,-1-1-1,-1 1 1,0 0-1,-1 12 1,0-21-12,0 0 0,1-1 0,-1 1 0,0-1 0,1 1 0,-1-1 0,0 1 0,0-1 0,0 1 0,1-1 0,-1 0 0,0 1 0,0-1 0,0 0 0,0 0 0,0 1 0,0-1 1,0 0-1,1 0 0,-1 0 0,0 0 0,0 0 0,0-1 0,-1 1 0,-24-2 52,22 0-34,0 1 1,1-1-1,-1 0 0,1 0 1,-1 0-1,1 0 0,0 0 1,-1-1-1,1 0 0,0 1 0,1-1 1,-1 0-1,1-1 0,-1 1 1,1 0-1,0-1 0,-2-3 1,-2-4 1,1 0 1,1 0-1,-1-1 1,-3-17-1,5 10-10,0 0-1,1-1 0,1 1 1,1 0-1,4-37 0,-3 51-185,0 1-1,1 0 1,-1 0 0,1-1-1,0 1 1,0 0-1,0 1 1,0-1 0,1 0-1,0 1 1,-1-1 0,1 1-1,0 0 1,1 0-1,-1 0 1,1 0 0,-1 1-1,6-4 1,-6 4-86,1 0 0,-1 1 0,1-1 1,-1 1-1,1 0 0,0 0 0,-1 0 1,1 0-1,0 1 0,0 0 0,0-1 0,-1 1 1,1 1-1,0-1 0,0 0 0,0 1 1,-1 0-1,1 0 0,0 0 0,-1 0 1,1 1-1,3 1 0,11 10-6469</inkml:trace>
  <inkml:trace contextRef="#ctx0" brushRef="#br0" timeOffset="32983.48">12576 2945 12134,'0'0'5439,"0"-20"-4476,0-65-349,1 83-549,-1 0 0,0 0 0,0 0 0,0 0 0,0 0 0,-1 0 0,1 0 0,-1 0 0,1 0 0,-1 1 0,-1-4 0,-5 6-152,6 0 141,-5 0-44,1 1 0,-1-1 0,1 1 0,0 0 0,0 1 0,0 0 0,0-1 0,0 1 0,0 1-1,1-1 1,-1 1 0,1 0 0,0 0 0,-5 7 0,2-3-8,0 0 0,1 1 0,0-1 0,1 2 0,0-1 0,0 0 0,-3 12 1,6-16 4,0 0 1,1 1-1,0-1 1,0 1-1,0-1 1,1 1-1,-1-1 1,1 1 0,1-1-1,-1 1 1,1-1-1,0 1 1,0-1-1,3 6 1,-3-8-4,1 0 1,0 0 0,0 0-1,0 0 1,0 0-1,0-1 1,1 1 0,-1-1-1,1 0 1,0 0-1,-1 0 1,1 0-1,0 0 1,0 0 0,1-1-1,-1 0 1,0 1-1,0-1 1,1 0 0,-1-1-1,0 1 1,6 0-1,-4 0-5,0 0 1,-1-1-1,1 0 0,0 1 0,-1-2 0,1 1 0,0 0 0,-1-1 0,6-1 1,-9 1-1,1 0 1,-1 0 0,1 0 0,-1 0 0,0 0 0,1 0-1,-1 0 1,0-1 0,0 1 0,0 0 0,0-1 0,0 1-1,0 0 1,-1-1 0,1 0 0,0 1 0,-1-1-1,1 1 1,-1-1 0,1 0 0,-1 1 0,0-1 0,0 0-1,0 1 1,0-1 0,0-2 0,0-33 55,-7-53 1,2 27-276,4 60 187,1 0 1,0 0-1,-1 0 1,2 0 0,-1 0-1,0 0 1,0 0 0,1 0-1,0 0 1,0 0 0,0 0-1,2-4 1,-1 5-10,0-1 0,1 1 0,-1 0 0,1-1 0,0 1 0,-1 0 0,1 1 0,0-1 0,0 0 0,6-1-1,24-12-88,-16 9 61,-1-2 0,-1 0 0,1 0 0,14-12 0,-26 17 76,0 0 0,-1 0-1,1-1 1,-1 0 0,1 1 0,-1-1 0,0-1 0,-1 1-1,1 0 1,-1-1 0,0 1 0,0-1 0,0 0 0,0 0-1,-1 1 1,0-1 0,0 0 0,0-9 0,0-8 54,-1 1-1,-2-1 1,-3-25 0,2 37 45,1-1 1,-1 1-1,-1 0 0,1-1 1,-2 2-1,1-1 0,-2 0 1,-7-11-1,13 21-92,0 0 1,0 0-1,-1-1 1,1 1-1,0 0 1,0 0-1,0 0 1,0-1-1,0 1 1,0 0-1,0 0 1,-1 0-1,1 0 1,0-1-1,0 1 1,0 0-1,0 0 1,-1 0 0,1 0-1,0 0 1,0 0-1,0-1 1,-1 1-1,1 0 1,0 0-1,0 0 1,0 0-1,-1 0 1,1 0-1,0 0 1,0 0-1,-1 0 1,1 0-1,0 0 1,0 0-1,0 0 1,-1 0-1,1 0 1,0 0-1,0 1 1,-1-1-1,-2 11 148,2 24-252,1-29 140,0 24-16,0 0 0,2 0 0,1-1 0,9 35 0,41 117 154,16 63-118,-63-217-101,-4-14 19,1-1-1,0 0 1,0 1 0,1-2-1,1 1 1,12 22 0,-17-34 12,0 0 1,0 0 0,0 0-1,0 0 1,0-1-1,0 1 1,0 0 0,0 0-1,0 0 1,0 0-1,0 0 1,0 0 0,0 0-1,0 0 1,0-1 0,0 1-1,0 0 1,0 0-1,0 0 1,1 0 0,-1 0-1,0 0 1,0 0 0,0 0-1,0 0 1,0 0-1,0 0 1,0 0 0,0 0-1,0 0 1,0-1 0,1 1-1,-1 0 1,0 0-1,0 0 1,0 0 0,0 0-1,0 0 1,0 0-1,0 0 1,0 0 0,1 0-1,-1 0 1,0 0 0,0 0-1,0 0 1,0 0-1,0 1 1,0-1 0,0 0-1,0 0 1,0 0 0,1 0-1,-1 0 1,0 0-1,0 0 1,0 0 0,0 0-1,0 0 1,0 0 0,0 0-1,0 0 1,0 1-1,0-1 1,0 0 0,0 0-1,0 0 1,1-11 18,-1-4 12,1-9-34,-1 0 0,-1 0-1,-2 1 1,0-1 0,-10-35 0,8 46-17,-6-24-49,-1 1 0,-2 1 0,-2 0 0,-26-43 0,39 74 53,0 0-1,0 0 1,-1 0-1,1 0 1,-1 1-1,-5-5 1,7 7 11,1 0 1,-1 0-1,0 0 1,0 0-1,1 0 1,-1 1-1,0-1 1,0 1-1,0-1 1,0 1-1,0 0 1,0 0-1,0 0 1,0 0-1,0 0 1,0 0-1,0 0 1,-2 1-1,3 0 0,0 0 0,0 0 1,0 0-1,0 0 0,0 0 0,1 1 0,-1-1 0,0 0 0,1 0 0,-1 0 0,1 1 0,-1-1 0,1 0 0,0 1 0,0-1 0,-1 0 0,1 1 1,0-1-1,0 0 0,1 3 0,-2-1 3,1 0 1,0-1-1,0 1 1,1 0-1,-1 0 1,0 0-1,1 0 1,0 0-1,2 5 1,-1-6-5,0 0 0,0 1-1,1-1 1,-1 0 0,1 0 0,0 0-1,-1 0 1,1-1 0,0 1 0,0-1-1,0 0 1,0 0 0,0 0 0,0 0-1,1 0 1,4 0 0,58 1 68,-48-2 14,-15 0-76,-1 0 0,0-1-1,1 1 1,-1-1 0,0 1-1,0-1 1,0 0 0,0 0-1,1 1 1,-1-2 0,0 1-1,-1 0 1,1 0 0,0-1-1,0 1 1,0-1 0,-1 1-1,1-1 1,-1 0 0,1 1 0,-1-1-1,0 0 1,0 0 0,0 0-1,0 0 1,0 0 0,0-1-1,0 1 1,-1 0 0,1 0-1,0-5 1,1-7-11,0-1-1,-1 0 1,-2-28 0,0 21 10,1-114 311,1 127-321,1 1 0,0-1 0,0 1-1,0 0 1,1 0 0,7-14 0,3-10-15,-1-4 251,-2 0-1,-2-1 1,8-74-1,-21 249 32,2 72 32,5-191-287,0 0 0,1 0 0,0 0 0,2 0 0,0 0 0,2-1 0,0 0 0,0 0 0,2-1 0,0 0 0,1-1 0,14 18 0,4-9-322,-26-24 177,-1 0 1,0 0 0,1 0-1,-1-1 1,0 1 0,1 0-1,-1-1 1,1 1 0,-1-1-1,1 1 1,-1-1 0,1 0-1,-1 0 1,1 0 0,0 0-1,-1 0 1,1 0 0,-1 0-1,1 0 1,-1-1 0,1 1-1,1-1 1,-2 0-76,0 0-1,-1 0 1,1-1 0,0 1-1,-1 0 1,1-1-1,0 1 1,-1 0 0,0-1-1,1 1 1,-1-1 0,0 1-1,0-1 1,0 1 0,0-1-1,0 1 1,0 0-1,0-1 1,0 1 0,-1-3-1,1-3-810,-1-33-2629,-1-8-694</inkml:trace>
  <inkml:trace contextRef="#ctx0" brushRef="#br0" timeOffset="33159.04">12972 2565 6851,'0'0'7908,"8"-2"-7108,27-5-64,0-1-736,-9 1-96,-7-2-784,-11-1-1985,-8-5-1825</inkml:trace>
  <inkml:trace contextRef="#ctx0" brushRef="#br0" timeOffset="33265.48">12534 2411 11077,'0'0'400</inkml:trace>
  <inkml:trace contextRef="#ctx0" brushRef="#br0" timeOffset="35171.68">5045 3727 5795,'0'0'5520,"0"13"-5174,0 399 2488,-1-430-3047,-2-1 1,0 1 0,-10-32-1,-4-19-365,9 25 476,1 6 636,1 0 0,0-45 0,6 83-499,1-1 1,-1 1 0,1-1 0,-1 0 0,1 1 0,-1-1-1,1 1 1,0-1 0,-1 1 0,1-1 0,-1 1-1,1 0 1,0-1 0,0 1 0,-1 0 0,1-1-1,0 1 1,0 0 0,-1 0 0,1 0 0,0 0-1,0 0 1,0 0 0,27-3 159,-22 2-41,66-8 718,135-35-1,-173 34-712,-1-2 0,0-1 0,0-1 0,-1-2 0,57-38 0,-44 13 135,-45 40-126,6 25-117,14 44 68,3-2 0,51 105 0,-69-161-115,0-1-1,-1 1 1,0 1-1,-1-1 1,0 0 0,0 1-1,-1-1 1,-1 1-1,0 0 1,0 0-1,-1 11 1,-1-20-2,1 0 0,-1 0 0,0-1 0,0 1-1,0 0 1,0 0 0,0-1 0,-1 1 0,1 0 0,0-1 0,-1 1 0,1-1 0,-1 0 0,0 1-1,1-1 1,-1 0 0,0 0 0,0 0 0,1 0 0,-5 1 0,-42 13 38,-20-2 6,-88 4 1,89-11-15,-86 18 0,136-19-88,12-4 71,1 1 0,0-1 0,-1 1 1,1-1-1,0-1 0,-1 1 0,1-1 0,-1 1 1,0-1-1,1-1 0,-1 1 0,1-1 0,-1 1 1,1-1-1,-5-2 0,9 3-126,0 0-1,-1-1 1,1 1 0,0 0 0,0-1-1,-1 1 1,1 0 0,0-1-1,0 1 1,-1-1 0,1 1-1,0 0 1,0-1 0,0 1-1,0-1 1,0 1 0,0-1-1,0 1 1,0 0 0,0-1 0,0 1-1,0-1 1,0 1 0,0-1-1,0 1 1,0 0 0,0-1-1,1 1 1,-1-1 0,0 1-1,0 0 1,0-1 0,1 1-1,-1 0 1,0-1 0,0 1 0,1 0-1,-1-1 1,0 1 0,1 0-1,-1-1 1,0 1 0,1 0-1,-1 0 1,1 0 0,0-1-1,21-15-2803,-17 13 1853,31-23-4656</inkml:trace>
  <inkml:trace contextRef="#ctx0" brushRef="#br0" timeOffset="36823.5">8772 3525 3169,'0'0'8266,"0"-11"-6671,-1-4-802,0-11-130,0-3 4708,3 96-4916,18 123 0,-15-158-448,9 48 112,-12-72-112,0 0 1,0 0 0,1-1-1,0 1 1,1-1-1,0 0 1,6 10 0,-10-18-16,0 1 1,0 0-1,0 0 1,0-1 0,0 1-1,1 0 1,-1 0 0,0-1-1,0 1 1,0 0-1,0 0 1,0 0 0,0-1-1,1 1 1,-1 0-1,0 0 1,0 0 0,0-1-1,0 1 1,1 0-1,-1 0 1,0 0 0,0 0-1,1 0 1,-1 0 0,0-1-1,0 1 1,0 0-1,1 0 1,-1 0 0,0 0-1,0 0 1,1 0-1,-1 0 1,0 0 0,0 0-1,1 0 1,-1 0 0,0 0-1,0 0 1,1 0-1,-1 0 1,0 0 0,0 1-1,1-1 1,-1 0-1,0 0 1,0 0 0,0 0-1,1 0 1,-1 1-1,0-1 1,0 0 0,0 0-1,0 0 1,1 0 0,-1 1-1,0-1 1,0 0-1,0 0 1,0 1 0,0-1-1,0 0 1,0 0-1,1 1 1,-1-1 0,0 0-1,0 1 1,0-24-1068,0 19 851,-2-21-1108,-1 0 1,-2 0-1,0 0 0,-2 1 1,0 0-1,-14-29 0,-17-59 393,29 85 1222,6 18 1254,-1-1 0,2 1 0,-4-15 0,6 22-1382,0 0 0,0 0-1,0 1 1,0-1 0,0 0-1,0 0 1,0 0 0,0 0-1,1 0 1,-1 1 0,1-1-1,-1 0 1,1 0 0,0 1-1,0-1 1,0 0 0,0 1-1,0-1 1,0 1 0,0-1-1,0 1 1,1-1 0,1-1-1,13-6-52,1 1-1,0 0 0,1 1 1,0 0-1,0 2 0,22-5 0,-9 3-55,45-14 127,0 4-1,2 3 0,0 4 1,80-1-1,-151 11-166,0 0 0,0 0 0,0 0 1,0 1-1,0 0 0,0 0 0,-1 1 0,1 0 0,0 0 0,-1 1 0,0 0 0,1 0 0,-1 0 0,0 1 1,-1 0-1,1 0 0,-1 0 0,0 1 0,0 0 0,9 10 0,-6-4 19,0 0 0,-1 1 0,0 0 0,-1 0-1,0 0 1,-1 1 0,0 0 0,3 16 0,1 17 55,5 50 1,-1-2 166,23 66-169,-35-159-77,-1 1 0,0-1 0,0 0 0,0 0 0,0 0 0,0 1 0,0-1 0,0 0 0,-1 0 0,1 0 1,0 1-1,-1-1 0,1 0 0,-1 0 0,1 0 0,-1 0 0,1 0 0,-1 0 0,0 0 0,1 0 0,-1 0 0,-1 1 0,0-1 5,0 1 0,-1-1-1,1 1 1,0-1 0,-1 0-1,1 0 1,-1 0-1,0 0 1,-4 1 0,-8 0 21,1-1-1,-1 0 1,-16-2 0,15 1-20,-87 0-25,-191 24 1,194-4 156,27-5-1040,46-12-4110,48-4 665,5-7-1526</inkml:trace>
  <inkml:trace contextRef="#ctx0" brushRef="#br0" timeOffset="37638.1">13341 3270 6963,'0'0'6790,"0"-9"-5341,0-18-570,0 11 3084,2 27-3847,0-1-1,0 1 1,1-1 0,0 0 0,1 1 0,0-1 0,7 12-1,6 15 301,6 23-337,-4 1 1,-1 0-1,13 97 0,-34-173-3364,0 0 0,-10-28 0,-5-5-1408</inkml:trace>
  <inkml:trace contextRef="#ctx0" brushRef="#br0" timeOffset="38691.8">13403 3241 7924,'0'0'7870,"0"-5"-6523,0-21 1065,8 24-1878,376-55 36,127-23-401,-402 48 31,-78 21-115,1 2-1,1 1 1,34-4-1,-65 11-80,0 1-1,0 0 0,0 0 1,0 0-1,0 0 0,0 0 0,0 0 1,0 1-1,0-1 0,0 1 0,0-1 1,0 1-1,-1 0 0,1 0 1,0-1-1,0 1 0,-1 0 0,1 1 1,0-1-1,-1 0 0,3 3 0,-1 1 7,0-1-1,0 1 0,-1 0 0,0 0 1,0 1-1,2 7 0,0-2 79,3 17-35,-1 1 1,-2 0-1,0 1 1,-1 45-1,-2-36 28,11 71 0,-12-109-78,0 0 0,1 0 0,-1 0-1,0 0 1,0 0 0,0-1 0,0 1 0,0 0 0,0 0-1,0 0 1,0 0 0,0 0 0,0 0 0,0 0-1,0 0 1,-1 0 0,1 0 0,0 0 0,-2 1 0,-17 2 84,13-4-82,-52 7 28,0 3 0,1 1-1,0 4 1,-93 36-1,72-22-45,0-4 0,-2-3-1,-1-4 1,-90 9 0,-309-11 677</inkml:trace>
  <inkml:trace contextRef="#ctx0" brushRef="#br0" timeOffset="55441.89">6326 2777 2225,'0'0'4581,"6"-8"-4168,19-27 201,-24 34-479,0 0-1,0-1 1,0 1-1,0 0 1,0-1-1,-1 1 1,1-1 0,-1 1-1,1-1 1,-1 1-1,1-1 1,-1 1 0,0-1-1,1 0 1,-1 1-1,0-1 1,0 1 0,0-1-1,-1 0 1,1 1-1,0-1 1,-1 1 0,1-1-1,0 1 1,-1-1-1,0 1 1,1-1-1,-1 1 1,0-1 0,0 1-1,0 0 1,0 0-1,0-1 1,0 1 0,0 0-1,-3-2 1,-2-1 7,0 0 0,0 1 0,-1-1 0,0 1 0,-13-4 0,14 5-3,-11-4 334,-1 0 0,0 2 0,-34-6 0,45 10-449,0 0-1,0 0 0,0 0 1,0 1-1,1 0 0,-1 0 1,0 1-1,0 0 1,1 0-1,-1 0 0,1 1 1,0 0-1,-9 6 0,10-6 2,0 0 0,0 1 0,1 0 0,0-1 0,0 2 0,0-1 0,0 0-1,0 1 1,1 0 0,-5 9 0,4-6 40,1 1-1,0 0 1,1 0 0,0 0-1,-2 18 1,-1 14 49,1-15 95,2 0-1,0 1 0,2 26 0,1-49-188,0 0 0,1 0 1,-1-1-1,1 1 0,0 0 0,0-1 0,0 1 0,0-1 1,0 1-1,1-1 0,4 5 0,36 30 178,-29-28-153,0-1 0,1-1-1,0 0 1,0-1 0,1-1-1,0 0 1,0-1 0,0-1-1,1 0 1,-1-1 0,1-1 0,0-1-1,0 0 1,0-2 0,23-2-1,-38 2-42,1 1 0,0-1 0,-1 0 0,1 0-1,-1-1 1,1 1 0,-1-1 0,0 1 0,1-1-1,-1 0 1,0 0 0,0 0 0,0 0 0,2-4 0,26-38 7,-20 29 90,-5 6-94,0-1 0,-1 0 0,0 1 0,0-1 0,-1-1 1,-1 1-1,0 0 0,0-1 0,0-10 0,0-10 72,-5-56 1,2 83-80,1 0 0,-1 0 0,0 0 0,0 1 1,-1-1-1,1 0 0,-1 1 0,1-1 0,-1 1 1,0 0-1,0-1 0,-1 1 0,1 0 0,-1 0 0,0 1 1,1-1-1,-1 0 0,0 1 0,-1 0 0,1 0 1,0 0-1,-1 0 0,1 0 0,-1 1 0,1-1 0,-1 1 1,0 0-1,-4-1 0,-12-2 0,0 1-1,0 1 1,0 1 0,-24 1 0,24 0-60,13 0 60,0 0-1,1 0 0,-1 1 1,0 0-1,1 0 0,-1 1 1,1-1-1,-1 1 0,1 1 1,0-1-1,0 1 0,0 0 1,0 1-1,0-1 0,1 1 1,0 0-1,-1 1 0,2-1 1,-1 1-1,0 0 0,-6 10 1,4-4 26,1 0 1,0 0-1,1 0 1,0 1-1,1 0 1,0 0-1,1 0 1,0 0-1,1 1 1,0-1-1,1 1 1,1-1-1,0 1 1,0 0-1,4 16 1,-2-23-7,-1 0 0,1 0-1,1-1 1,-1 1 0,1-1 0,0 1 0,0-1 0,1 0 0,0 0-1,0-1 1,0 1 0,7 6 0,7 5 98,35 25 0,-46-37-111,0 1 0,0-1 0,1-1 0,-1 1 0,1-1 0,0-1 0,0 1 0,10 1 0,3-2 78,43 1 0,-64-3-83,2-1 3,1 1-1,0-1 1,-1 1 0,1-1 0,-1 0-1,1 0 1,-1 0 0,0 0 0,1-1-1,-1 1 1,0-1 0,0 1 0,0-1 0,0 0-1,0 1 1,0-1 0,-1 0 0,1 0-1,0 0 1,-1-1 0,0 1 0,1 0-1,0-3 1,4-9 26,0 1 1,6-27-1,-9 29-26,2-8 9,-2-1 0,0 0 0,-1 0 0,-1-36 0,-1 52-8,-1 3 3,1-1 0,-1 1-1,0 0 1,1-1-1,-1 1 1,0 0 0,0 0-1,0 0 1,0 0-1,0 0 1,0 0 0,0 0-1,0 0 1,0 0 0,0 1-1,-2-2 1,-27-15-63,21 12 15,-10-7 22,-1 2-1,0 0 0,0 1 0,-43-11 1,52 16 93,-21-1-722,31 7 250,0-1-1,0 1 1,0 0-1,1 0 1,-1 0-1,1 0 1,-1 0 0,1 0-1,0 0 1,-1 0-1,1 0 1,0 0-1,1 0 1,-1 0 0,1 3-1</inkml:trace>
  <inkml:trace contextRef="#ctx0" brushRef="#br0" timeOffset="58328.75">9670 2541 3362,'0'0'4860,"0"-4"-3971,0 2-750,0 1 0,0-1 0,0 0 0,0 0 0,-1 1 0,1-1 1,0 0-1,-1 1 0,0-1 0,1 0 0,-1 1 0,0-1 0,0 1 0,0-1 0,0 1 1,-2-2-1,-28-20 2037,18 17-1913,0 1 1,0-1 0,0 2 0,0 0 0,-1 1 0,1 0 0,-1 1 0,0 0 0,0 1 0,0 1-1,-14 1 1,11-1 42,1 0 0,-1 2 0,1 0 0,-24 6 0,34-7-233,0 1 1,1 0-1,-1 1 0,1-1 0,-1 1 0,1 0 0,0 0 0,0 1 0,0 0 1,0 0-1,1 0 0,0 0 0,0 1 0,0-1 0,-5 8 0,4 0 26,1 0-1,0 0 1,1 1-1,0-1 1,1 1-1,0 17 1,0-19-103,-1 86 341,4-66-133,-1-27-192,1 0 0,0 0 0,0 0-1,0 0 1,1 0 0,0-1-1,-1 1 1,1 0 0,1-1-1,-1 1 1,0-1 0,1 0-1,0 0 1,0 0 0,0 0-1,0 0 1,0 0 0,0-1-1,5 3 1,12 8 116,1-1-1,24 10 1,-29-14-112,-6-3 7,1-1 0,0-1 1,0 0-1,0 0 0,1-1 0,22 1 1,70-4 125,-91 0-178,-2 0 52,-1-1-1,1 0 1,-1 0 0,1-2 0,-1 1 0,0-1 0,0-1 0,0 1 0,-1-2 0,14-9 0,-16 11-12,-1-1 0,1 0 0,-1-1 0,0 0 0,-1 0 1,1 0-1,-1 0 0,0-1 0,-1 0 0,1 0 0,-2 0 0,1-1 0,-1 1 0,3-11 0,-3 8 0,1-7 18,-1 0 1,0 0-1,0-29 1,-2 37-37,-1-1 0,0 1 1,-1-1-1,0 1 1,-1-1-1,0 1 1,0-1-1,-1 1 1,0 0-1,0 0 1,-1 0-1,-1 1 1,1-1-1,-1 1 0,-1 0 1,1 1-1,-1-1 1,-1 1-1,-8-8 1,6 8 20,-1 0-1,0 0 1,-1 1 0,-17-8 0,-29-17-150,47 23 141,0 1-1,0 0 1,-1 1-1,0 0 1,0 0 0,-1 1-1,1 1 1,-1 0-1,0 1 1,-1 0-1,1 1 1,0 0 0,-17 0-1,13 2-9,9-1-4,0 0 0,1 1 0,-1 0 0,0 1 0,1-1 0,-1 1-1,0 0 1,1 1 0,-1 0 0,1 0 0,0 0 0,0 1 0,-1 0-1,2 0 1,-1 0 0,-9 8 0,7-5 10,0 0-1,1 1 1,0 0 0,0 1-1,1-1 1,0 1-1,0 1 1,0-1 0,1 1-1,1 0 1,0 0 0,0 0-1,0 1 1,1-1 0,1 1-1,0 0 1,0 0-1,1 0 1,0 0 0,1 15-1,0 122 96,0-141-94,1-1-1,0 1 0,1 0 1,-1 0-1,1-1 0,0 1 1,1-1-1,-1 0 1,1 0-1,0 0 0,1 0 1,-1 0-1,1 0 0,0-1 1,8 8-1,-2-3 11,0-1 0,0 0-1,1 0 1,0-1 0,0-1 0,15 7-1,-12-10 6,0 1-1,0-2 0,0 0 1,0-1-1,0 0 0,0-1 1,20-3-1,11 2-29,-34 1 6,-1-1 1,1-1-1,0 0 0,-1 0 0,1-1 1,-1 0-1,1-1 0,-1 0 1,-1-1-1,1 0 0,-1 0 1,1-1-1,-2 0 0,1-1 1,8-8-1,-12 9 24,0 1-1,0-1 1,-1 0 0,0 0 0,0-1-1,-1 1 1,0-1 0,0 0-1,3-12 1,14-69-12,-18 78 45,-1 3-56,1-1 0,-2 1 0,1-1 1,-1 1-1,0-1 0,-1 1 0,0-1 1,0 1-1,-1 0 0,1-1 0,-2 1 0,1 0 1,-1 0-1,0 0 0,0 1 0,-1-1 1,0 1-1,-8-11 0,0 0 9,-1 0 0,0 2 1,-24-22-1,31 32-7,-1 0-1,1 1 1,-1 0 0,0 0 0,0 0-1,0 1 1,-1 1 0,1-1 0,-1 1-1,1 0 1,-1 0 0,-12 0 0,-107 1-24,64 2-9,57-1 32,1 1 0,0-1 0,0 1 0,0 1 0,0-1 0,0 1 0,0 0 0,0 0 0,0 0 0,0 1-1,1-1 1,0 1 0,-1 0 0,1 1 0,0-1 0,0 1 0,1-1 0,-1 1 0,1 0 0,0 1-1,0-1 1,0 1 0,-3 6 0,0 1-4,1-1-1,1 1 1,0 0-1,0 0 0,1 0 1,1 0-1,0 1 1,0 23-1,1-1 120,0-7-129,5 37 1,-3-56 26,0 0 0,1-1 0,0 1 0,1 0 0,0-1 0,0 0 0,1 1-1,6 9 1,-5-10-9,1 0 0,1 0 1,-1-1-1,1 1 0,0-1 0,1-1 0,0 1 0,0-1 0,0-1 0,1 0 0,0 0 0,0 0 0,0-1 0,0-1 0,1 1 0,-1-2 0,1 1 0,0-1 0,0-1 0,0 0 0,15 0 0,13 0 107,-11 0-103,52-6 1,-71 4-2,-1 0 1,1-1-1,-1 0 0,1 0 1,-1-1-1,0 1 1,0-2-1,0 1 0,-1-1 1,1 0-1,8-8 0,-14 11 36,0 0-1,-1 1 0,1-1 0,0 0 0,-1 0 0,1 0 0,-1 0 0,1 0 0,-1 0 0,0 0 0,1 0 0,-1 0 0,0 0 0,0 0 0,0 0 0,1 0 0,-1-1 0,0-7-2940</inkml:trace>
  <inkml:trace contextRef="#ctx0" brushRef="#br0" timeOffset="61201.59">14787 2245 5699,'0'0'5242,"2"-10"-4476,-1 2-538,1 1 111,0-1-1,-1 1 1,0-1 0,0 0-1,-1 1 1,0-1-1,-2-15 1,0 20-242,1 1 0,-1 0 0,0-1 0,1 1 0,-1 0 0,0 0 0,0 0 0,0 0 0,-1 0 0,1 0 0,0 1-1,-1-1 1,1 1 0,-1-1 0,-4-1 0,-43-14 975,24 12-839,-1 1 0,0 2 1,1 0-1,-1 2 1,-34 4-1,50-3-154,1 1 0,-1 1 0,1 0 0,0 1-1,0 0 1,0 0 0,1 1 0,-1 0 0,1 1 0,0 0-1,-11 10 1,7-6 11,1 1 0,0 1 1,1 0-1,1 1 0,-1 0 0,-13 25 0,14-19-18,1 0 0,1 1-1,1 0 1,0 0 0,2 1 0,0-1-1,2 1 1,0 0 0,1 1 0,2 37 0,1-53-46,0 1 0,1 0 0,0 0 0,1-1 0,-1 1 0,1-1 0,0 1 0,1-1 0,0 0 0,-1-1 0,2 1 0,-1-1 0,1 1 1,8 6-1,6 5 79,0-1 0,37 23 1,-34-25-89,3 2 68,36 18 0,-51-29-82,1-1-1,0-1 1,0 1 0,0-2-1,0 1 1,22 0-1,-1-1 33,0-1 0,0-2 0,0-1 1,34-8-1,-54 8-27,1-2 1,-1 0 0,0 0-1,0-1 1,0-1 0,-1 0-1,0 0 1,0-1 0,0-1-1,-1 1 1,0-2 0,17-18-1,-21 20-5,0-1-1,-1 0 1,1 0-1,-1 0 1,-1 0-1,0-1 1,0 0-1,4-17 1,-4 9-11,-1-1 0,-1 0 1,0-33-1,6-143 56,-9 188-49,0 1 0,0 0 0,0-1 0,-1 1 0,0 0-1,0 0 1,0 1 0,0-1 0,-1 0 0,0 1 0,0-1 0,0 1-1,-1 0 1,0 0 0,-4-5 0,-4-2 20,-1 1-1,0-1 1,-25-14-1,22 16-22,-1 1-1,-1 1 0,0 0 1,0 1-1,0 1 1,0 1-1,-1 0 0,0 1 1,0 2-1,-34 0 1,41 1-3,0 1 1,1 1 0,-1 0 0,0 0 0,0 2 0,1-1 0,0 1 0,0 1 0,0 0 0,-10 7 0,-5 4-1,1 1 0,-41 38-1,59-48 16,0 0 0,0 1-1,1 0 1,0 0-1,0 0 1,1 1-1,0 0 1,1 0-1,0 0 1,0 1-1,1-1 1,0 1-1,-2 11 1,1 12-5,1 0 0,1 55 1,3-55 3,-1-28 3,0 0 0,1 0 0,-1 0 0,1 0-1,1 0 1,-1 0 0,1-1 0,-1 1 0,2 0 0,-1-1-1,0 1 1,1-1 0,4 6 0,-2-4-7,2 1 0,-1-1 0,0 0 0,1 0 0,0-1 0,1 0 0,8 5 0,2-1 34,1-1 0,-1 0 0,2-1 0,-1-1 0,40 6 0,-4-7-22,106-3-1,-80-4-96,-73 2 91,-1-1-1,1 0 1,0 0 0,-1-1-1,1 0 1,-1-1-1,0 1 1,0-1 0,0-1-1,0 1 1,0-1 0,-1-1-1,1 1 1,-1-1 0,8-8-1,-7 6 1,0 0-1,-1-1 1,0 0-1,0 0 1,-1 0-1,0 0 1,-1-1-1,1 0 1,-2 0-1,1 0 1,3-19-1,-5 9 6,0-1-1,-2 0 1,-1-22-1,-1-3-158,1 37 162,0 0-1,0 1 1,-1-1-1,0 1 0,0-1 1,-1 1-1,0 0 1,-7-13-1,-2-1-26,-24-30 0,28 42 11,0 0 0,-1 0 0,-1 0 0,1 1-1,-1 1 1,-1 0 0,1 0 0,-1 1 0,-1 0-1,1 1 1,-1 0 0,0 1 0,0 0 0,-22-3-1,-3 2-23,0 1 0,0 2 0,-66 5 0,92-2 28,0 1-1,0 0 1,-1 1-1,1 1 0,1 0 1,-1 0-1,-14 8 0,-2 4 6,-38 27-1,60-39 4,0 1 1,-1-1-1,2 1 0,-1 0 1,0 0-1,1 0 0,0 1 1,1-1-1,-1 1 1,1 0-1,0 0 0,0 0 1,1 1-1,-3 9 1,1 3-937,2 1 1,0 0 0,1 32 0,1-50 781,0 12-3215</inkml:trace>
  <inkml:trace contextRef="#ctx0" brushRef="#br0" timeOffset="65731.62">4248 5053 4178,'0'0'5048,"-2"-14"-4349,-2-3-466,2 9 93,1-1 0,-1 1 1,1 0-1,0-17 0,0 35 4033,-3 26-4099,4-13 24,-1 123 1008,27 210-1,21-95-512,-19-118-379,14 209 1,-43 194 312,-4-221-588,6-292-102,1-1 0,2 1 1,1-1-1,1 0 0,2-1 1,1 1-1,19 41 0,-16-44-58,-5-9-169,1 0 0,1-1 0,1 0 0,0 0 0,17 21 0,-27-40 172,0 0 1,0 1-1,0-1 0,0 0 0,0 0 1,0 1-1,1-1 0,-1 0 0,0 0 1,0 1-1,0-1 0,0 0 0,0 0 1,0 0-1,0 1 0,1-1 0,-1 0 1,0 0-1,0 0 0,0 0 0,0 1 1,1-1-1,-1 0 0,0 0 0,0 0 1,0 0-1,1 0 0,-1 0 0,0 0 1,0 0-1,1 0 0,-1 1 0,0-1 1,0 0-1,1 0 0,-1 0 0,0 0 1,0 0-1,0 0 0,1 0 0,-1-1 1,0 1-1,0 0 0,1 0 0,-1 0 1,0 0-1,0 0 0,0 0 0,1 0 1,-1 0-1,0-1 0,0 1 0,0 0 1,1 0-1,-1 0 0,0 0 0,0-1 1,0 1-1,0 0 0,0 0 0,1 0 1,-1-1-1,0 1 0,0 0 0,0 0 1,0 0-1,0-1 0,1-21-606,-1 15 362,-1-132-4980,-3 43-504</inkml:trace>
  <inkml:trace contextRef="#ctx0" brushRef="#br0" timeOffset="67624.7">4240 5017 4098,'0'0'1555,"-4"-21"-992,-12-68-176,15 83-253,0-1 0,0 1 0,1-1 0,0 1-1,0-1 1,0 1 0,1-1 0,0 1 0,0-1 0,1 1 0,4-12 0,-4 13 647,0 0 0,-1 0 0,1 0-1,-1 0 1,0 0 0,-1 0 0,1-6 0,28 11 695,197 19 1374,-76-2-2304,636 0 181,-620-17-678,461-28 101,-88 1-20,449 21 87,40 0-342,-4-41 313,-794 31-127,334-35 428,-551 50-462,20-3-42,-31 4 44,-1 0 1,1 0-1,-1-1 0,0 1 0,1-1 1,-1 1-1,1-1 0,-1 1 0,0-1 1,1 0-1,-1 0 0,0 0 0,0 0 1,0 0-1,2-2 0,-3 3-27,0 0 1,0 0-1,1 0 0,-1 0 0,0-1 1,0 1-1,0 0 0,0 0 0,0 0 0,0 0 1,0 0-1,0 0 0,0 0 0,0-1 0,0 1 1,0 0-1,0 0 0,0 0 0,1 0 0,-1 0 1,0 0-1,0 0 0,0 0 0,0 0 0,0 0 1,0 0-1,0 0 0,1 0 0,-1-1 0,0 1 1,0 0-1,0 0 0,0 0 0,0 0 0,0 0 1,1 0-1,-1 0 0,0 0 0,0 0 0,0 0 1,0 1-1,0-1 0,0 0 0,0 0 1,1 0-1,-1 0 0,0 0 0,0 0 0,0 0 1,0 0-1,0 0 0,0 0 0,0 0 0,0 0 1,1 0-1,-1 1 0,0-1 0,0 0 0,0 0 1,0 0-1,0 0 0,0 0 0,0 0 0,0 0 1,0 1-1,2 6-40,-2-7 45,4 31 34,39 476 249,31 624 628,-64-1040-857,15 229-114,-25-290 52,1-11-2,-1 0 0,0 0 0,-2 0 0,0 0 0,-7 25 0,7-39 3,1 0-1,-1 0 1,-1-1-1,1 1 0,-1 0 1,1-1-1,-1 0 1,-1 0-1,1 0 1,-1 0-1,1 0 1,-1-1-1,0 1 1,0-1-1,-1 0 0,1 0 1,-1-1-1,1 1 1,-1-1-1,0 0 1,0 0-1,0-1 1,0 1-1,-7 0 1,-33 4-87,-1-2 1,1-2-1,-49-4 1,-6 0-105,-197 16-214,1 12-1,-315 71 1,-797 119-366,1321-206 817,-605 63-69,-4-40 58,449-35-35,-171 2-345,2 27 133,393-26 213,0 2 0,0 1 0,0 1 0,0 1 1,1 1-1,-40 18 0,55-22 22,0 0 1,0-1-1,0 1 1,-1-1-1,1-1 1,-1 1-1,1-1 1,-1-1-1,-8 1 1,-32 4-16,-34 16 96,51-12-58,0-1 0,-60 7 0,69-13-2080,-1-1-1,1-1 0,0-1 1,-1-1-1,-28-6 0,29 4 3420,-1 1-1,1 1 1,-45 1-1,35 1 2192,32 0-3496,-2 0-152,3-21-9013,5-6 4513</inkml:trace>
  <inkml:trace contextRef="#ctx0" brushRef="#br0" timeOffset="69569.3">5136 6191 12070,'0'0'2139,"-2"22"-1240,-2 21-249,2 1 0,2-1 0,2 0 0,8 51 0,9-16-238,-7-33-201,-2-1 0,-2 1 0,3 74 0,-10-179 1054,0-7-1171,-9-66-1,-23-127-373,28 244 211,0 20-1,1 26-18,1-1 77,1-4 26,0-1 1,6 41-1,-5-60-10,0 1 1,0 0-1,1 0 0,-1-1 0,2 1 0,-1-1 0,0 0 0,1 1 0,0-1 1,0 0-1,1-1 0,-1 1 0,1-1 0,0 1 0,0-1 0,8 5 0,-11-8 12,0 0 0,0-1-1,0 1 1,0-1 0,0 0-1,1 1 1,-1-1 0,0 0-1,0 1 1,0-1-1,1 0 1,-1 0 0,0 0-1,0 0 1,1 0 0,-1 0-1,0-1 1,0 1 0,0 0-1,1-1 1,-1 1-1,0-1 1,0 1 0,0-1-1,0 1 1,0-1 0,0 0-1,0 1 1,0-1 0,0 0-1,0 0 1,0 0-1,-1 0 1,1 0 0,0 0-1,0 0 1,0-1 0,4-6 68,0 0 0,0-1 0,5-15 0,-6 16-20,17-47 4,20-84 1,10-26 18,-43 152-105,-2 15-22,4 24-17,15 69 46,-4-13-54,35 87 1,-47-147 29,1 0 1,0-1 0,2 0-1,1-1 1,0 0 0,1-1-1,1 0 1,30 27-1,-41-42-189,1 0 0,0 0-1,0-1 1,0 1-1,0-1 1,1-1-1,-1 1 1,1-1-1,0 0 1,0 0-1,0 0 1,0-1 0,0 0-1,0 0 1,0-1-1,0 0 1,0 0-1,0 0 1,0-1-1,0 1 1,0-2-1,0 1 1,0-1 0,0 1-1,0-2 1,-1 1-1,1-1 1,-1 0-1,0 0 1,1 0-1,-2 0 1,6-5-1,11-15-93,-1-1-1,-1-1 0,-1 0 0,-2-2 1,0 0-1,-2 0 0,-1-1 0,10-31 0,-17 38 1063,-1 1 0,0-1-1,-2 0 1,0-1 0,-2 1-1,0 0 1,-4-35 0,3 52-648,-1 0 0,1 1 1,-1-1-1,0 1 0,-1-1 1,1 1-1,-1-1 0,1 1 1,-1 0-1,0 0 0,0-1 1,-1 2-1,1-1 0,-1 0 1,1 0-1,-1 1 0,0-1 1,0 1-1,0 0 0,0 0 1,0 0-1,0 0 0,-1 1 1,1-1-1,-1 1 0,1 0 0,-1 0 1,-6-1-1,4 1-57,0 0 0,-1 0-1,1 0 1,0 1 0,-1 0-1,1 1 1,-1-1 0,1 1 0,0 0-1,0 1 1,-1-1 0,1 1 0,0 1-1,0-1 1,1 1 0,-10 5-1,7-1 16,0 0 0,0 1 0,0 0 0,1 1-1,1 0 1,-1 0 0,1 0 0,1 0 0,-9 21-1,10-22-16,1 1 0,0 0-1,1-1 1,0 1 0,0 0 0,1 0-1,0 1 1,0-1 0,1 0-1,0 0 1,1 0 0,3 15-1,-3-21-33,0 0 0,0 0 0,1-1 0,0 1 0,-1 0 0,1 0 0,0-1 0,0 1 0,1-1 0,-1 0 0,0 0 0,1 0 0,-1 0 0,1 0 0,0 0 0,-1 0 0,1-1 0,0 0 0,0 1 0,0-1 0,5 1 0,0 0 16,1 0 1,0 0 0,0-1-1,0 0 1,0-1 0,14-1-1,-19 1-9,0-1 0,0 0 1,0-1-1,0 1 0,-1-1 0,1 0 0,-1 0 0,1 0 0,-1 0 0,0 0 0,0-1 0,1 0 0,-2 1 0,1-1 0,0 0 0,-1-1 0,1 1 0,2-5 0,5-9 56,-1 0 0,10-27 0,-18 43-67,12-37-15,14-61-1,-18 61-3,20-54 0,-28 90 19,-1 0 1,1 0 0,0 1-1,0-1 1,-1 0 0,1 1-1,0-1 1,1 0 0,-1 1-1,0-1 1,0 1-1,0 0 1,1-1 0,-1 1-1,1 0 1,-1 0 0,1 0-1,0 0 1,-1 0 0,1 0-1,0 0 1,0 1-1,3-2 1,-3 2 2,1 0 0,-1 1-1,0-1 1,1 1 0,-1-1 0,1 1 0,-1 0-1,0 0 1,1 0 0,-1 0 0,0 0-1,0 1 1,0-1 0,0 1 0,3 2 0,7 8 11,-1 0 1,0 1 0,-1 0-1,10 15 1,-18-25-15,13 22 75,18 39-1,-30-57-73,-3-7 0,0 1 1,0-1 0,0 0 0,0 0-1,0 1 1,0-1 0,0 0 0,0 0-1,0 0 1,0 1 0,0-1 0,0 0 0,0 0-1,1 1 1,-1-1 0,0 0 0,0 0-1,0 0 1,0 0 0,0 1 0,1-1-1,-1 0 1,0 0 0,0 0 0,0 0-1,1 1 1,-1-1 0,0 0 0,0 0-1,0 0 1,1 0 0,-1 0 0,0 0 0,0 0-1,1 0 1,-1 0 0,0 0 0,0 0-1,1 0 1,-1 0 0,0 0 0,0 0-1,1 0 1,-1 0 0,0 0 0,0 0-1,0 0 1,1 0 0,-1 0 0,0-1-1,0 1 1,1 0 0,-1 0 0,0 0 0,0 0-1,0 0 1,0-1 0,1 1 0,-1 0-1,0 0 1,0 0 0,0-1 0,0 1-1,7-17 60,3-15 73,30-89 40,-35 109-192,0 1 0,1-1 1,0 2-1,1-1 0,0 1 0,1 0 0,16-17 0,-24 26 17,1 1 0,0-1 0,-1 0 0,1 0 0,0 1 0,0-1 0,0 1 0,-1-1 0,1 1 0,0-1 0,0 1 0,0-1 0,0 1 0,0 0 0,0-1 0,0 1 0,0 0 0,0 0 0,0 0 0,0 0 0,0 0 0,0 0 0,0 0 0,0 0 0,0 0 0,0 0-1,0 1 1,0-1 0,0 0 0,0 1 0,-1-1 0,1 0 0,0 1 0,0 0 0,0-1 0,0 1 0,-1-1 0,1 1 0,0 0 0,0-1 0,-1 1 0,1 1 0,3 3 9,-1 1 0,0-1 1,0 1-1,0 0 0,2 8 0,-2-3 27,23 46-320,2 0 0,60 90-1,-86-169-3565,-6-21 2569,-12-53-3404,-3-133 0,17-21 3025,3 139 13775,1 116-11061,168 355 1866,-161-336-3028,0 1-1,-2 0 1,-1 1 0,-1 0-1,-1 0 1,0 49-1,-4-74 86,0-1 0,-1 1 0,1-1 0,-1 0 0,1 1 0,0-1 0,-1 1 0,1-1 0,-1 0-1,1 0 1,-1 1 0,1-1 0,-1 0 0,0 0 0,1 1 0,-1-1 0,1 0 0,-1 0 0,1 0 0,-1 0 0,0 0-1,1 0 1,-1 0 0,1 0 0,-1 0 0,1 0 0,-1 0 0,0 0 0,1-1 0,-2 1 0,-19-6-121,14 2 131,1-1 0,0 0-1,0-1 1,1 1 0,-1-1 0,1 0-1,-8-13 1,-28-53-13,30 49-45,-14-42 0,22 57 80,1 0 0,0 0 0,1 0 0,0 0 0,0 0 0,0 0 0,1 0 0,1 0 0,1-14 0,-1 20 0,0 0 0,0 0 0,0 0 1,0 1-1,0-1 0,1 0 0,-1 0 0,1 1 0,-1-1 1,1 1-1,-1 0 0,1-1 0,0 1 0,0 0 0,0 0 1,0 0-1,0 0 0,0 0 0,0 1 0,0-1 0,0 0 1,0 1-1,3-1 0,4-1-9,156-35 77,-57 15-30,-105 22-39,0-1-1,0 0 1,0 0-1,0 0 1,0 0-1,-1 0 1,1 0-1,0-1 1,-1 1-1,1-1 1,-1 0-1,1 0 1,-1 0-1,0 0 1,0 0-1,0-1 0,0 1 1,0 0-1,-1-1 1,3-4-1,-3 3 5,0-1-1,0 1 0,0 0 0,-1-1 0,1 1 0,-1-1 0,0 1 1,-1-1-1,1 1 0,-1 0 0,0-1 0,0 1 0,0 0 0,-2-5 0,-6-10-10,0-1 0,-1 2 0,-18-27 0,-8-12 14,11 5 58,15 31 27,0 1 1,-1 0-1,-18-23 0,29 43-91,-4-4-6,2 11 103,2 41-29,3-1 0,1 0-1,3 0 1,14 51 0,-16-79-54,1 0-1,0 0 1,2 0-1,0-1 1,1-1-1,0 1 1,2-1-1,0-1 1,1 0-1,0-1 1,2 0 0,25 23-1,-37-37 3,-1 0 1,1 0-1,-1 0 0,1 0 1,-1 0-1,1 0 0,0 0 0,-1-1 1,1 1-1,0 0 0,0-1 1,-1 0-1,1 1 0,0-1 0,0 0 1,0 0-1,0 0 0,-1 0 1,1 0-1,0-1 0,0 1 0,-1-1 1,1 1-1,0-1 0,0 1 1,-1-1-1,1 0 0,0 0 0,-1 0 1,1 0-1,-1 0 0,3-2 1,3-4 11,-1 0 0,0 0 0,0-1 1,-1 0-1,6-9 0,-4 4-52,49-85 24,18-27 126,-45 94-160,-28 30 24,0 0 1,0 0-1,0 0 0,-1 1 1,1-1-1,0 1 0,0-1 1,0 0-1,0 1 0,0 0 0,0-1 1,0 1-1,1 0 0,-1-1 1,0 1-1,0 0 0,0 0 1,0 0-1,0 0 0,0 0 1,1 0-1,-1 0 0,0 0 1,0 1-1,0-1 0,0 0 0,0 1 1,0-1-1,0 0 0,0 1 1,0 0-1,0-1 0,0 1 1,0-1-1,0 1 0,1 1 1,5 9-25,-1 1 1,-1-1 0,0 1 0,0 0 0,-1 0 0,0 1 0,2 18 0,5 14 7,69 183-1249,-58-159-347,-6-15-4488</inkml:trace>
  <inkml:trace contextRef="#ctx0" brushRef="#br0" timeOffset="70312.66">7497 5587 5539,'0'0'12933,"8"8"-11956,-3-3-890,0 0-1,-1 0 1,1 1-1,-1 0 1,-1 0 0,1 0-1,-1 0 1,0 0-1,0 1 1,0-1 0,-1 1-1,2 13 1,-1-4-1,3 16 72,13 43 0,-17-67-143,2 1-1,-1-1 1,1 0 0,0 0 0,1 0-1,0 0 1,0-1 0,1 1 0,11 10-1,-16-16-5,1-1 0,-1 1 0,1-1 0,-1 0 0,1 1 0,0-1 0,0 0 0,-1 0 0,1 0 0,0 0 0,0-1 0,0 1 0,0 0 0,0-1 0,0 1 0,0-1 0,0 0 0,0 0 0,1 0 0,-1 0 0,0 0 0,0 0 0,0-1 0,0 1 0,0 0 0,0-1 0,0 0 0,0 0 0,0 1 0,0-1 0,-1 0 0,1 0-1,0-1 1,0 1 0,-1 0 0,1 0 0,-1-1 0,1 1 0,-1-1 0,2-2 0,2-2 2,0-1-1,-1 0 0,1-1 1,-2 1-1,1-1 1,-1 0-1,0 0 0,3-13 1,2-31-112,-3 0-1,-1-82 1,-4 139 93,0 20-60,5 42 1,-4-60 61,0 0 0,1-1 0,0 1 0,0 0 0,0-1-1,1 1 1,0-1 0,0 0 0,1 0 0,0 0 0,7 8 0,-11-13 9,1 0 0,0 0 1,-1-1-1,1 1 0,0 0 1,0-1-1,0 1 0,-1-1 1,1 1-1,0-1 0,0 1 1,0-1-1,0 0 1,0 1-1,0-1 0,0 0 1,0 0-1,0 0 0,0 1 1,0-1-1,0 0 0,0-1 1,0 1-1,0 0 0,0 0 1,0 0-1,0 0 0,0-1 1,0 1-1,0-1 0,0 1 1,0 0-1,0-1 1,-1 0-1,1 1 0,0-1 1,0 1-1,0-1 0,-1 0 1,1 0-1,0 1 0,0-3 1,4-3 37,0-1 0,0-1 0,-1 1 0,4-10 0,-1 3-17,-6 11-26,1 1-1,-1-1 1,1 0-1,0 1 1,0-1-1,0 1 1,0-1-1,0 1 1,0 0-1,0 0 1,1 0-1,-1 0 1,1 0-1,0 1 1,-1-1 0,1 1-1,0 0 1,0-1-1,0 1 1,0 1-1,0-1 1,0 0-1,0 1 1,0-1-1,0 1 1,0 0-1,7 1 1,-2-2 6,0 1 1,0-1 0,0 0-1,0-1 1,0 0 0,-1 0-1,1-1 1,0 0 0,-1 0-1,0-1 1,12-7 0,-14 8-2,-1-1 0,1 1 0,-1-1 0,0 0 0,0-1 0,0 1 1,0-1-1,-1 0 0,0 1 0,0-1 0,0-1 0,-1 1 0,1 0 0,-1-1 1,0 1-1,-1-1 0,2-7 0,1-38-54,-5-97 1,-1 103 68,2 43-6,0-5 2,0 1-1,0 0 1,-1-1 0,1 1 0,-1 0-1,-1-1 1,1 1 0,-1 0-1,0 0 1,-5-8 0,7 14-14,0 0 1,0 0-1,0 0 0,0 0 1,0-1-1,0 1 1,0 0-1,0 0 0,0 0 1,0 0-1,0 0 0,0 0 1,0 0-1,-1 0 1,1-1-1,0 1 0,0 0 1,0 0-1,0 0 1,0 0-1,0 0 0,0 0 1,-1 0-1,1 0 0,0 0 1,0 0-1,0 0 1,0 0-1,0 0 0,0 0 1,0 0-1,-1 0 1,1 0-1,0 0 0,0 0 1,0 0-1,0 0 0,0 0 1,0 0-1,-1 0 1,1 0-1,0 0 0,0 0 1,0 0-1,0 0 1,0 0-1,0 1 0,0-1 1,0 0-1,-1 0 0,1 0 1,0 0-1,-2 11 52,0 17 10,1 0 1,1 1-1,2-1 0,0 0 1,2 0-1,2 0 0,0-1 1,2 0-1,1 0 0,23 50 1,-20-56-196,-7-15-72,-1 1 0,0 0 1,0 0-1,-1 1 0,0-1 1,0 1-1,-1-1 0,1 1 1,0 8-1,-15-29-4906,2 4 3285,-22-32-4862</inkml:trace>
  <inkml:trace contextRef="#ctx0" brushRef="#br0" timeOffset="70484.89">8010 5024 12854,'0'0'272,"104"96"-6755,-72-74 3794</inkml:trace>
  <inkml:trace contextRef="#ctx0" brushRef="#br0" timeOffset="70974.42">8419 5176 4098,'0'0'10613,"9"-15"-8218,27-46-831,-27 45-697,-23 22-163,10-1-644,0 0 1,0 0-1,1 0 0,-1 0 0,1 1 1,1-1-1,-1 1 0,1 0 0,0 0 1,0 0-1,1 0 0,-1 0 0,1 0 0,1 0 1,-1 0-1,1 0 0,1 8 0,-1-2-18,1-1-1,1 1 1,0-1-1,0 1 0,1-1 1,0 0-1,1 0 1,8 16-1,6 3-10,-5-8-12,18 42 0,-28-56-19,-1 0 1,1 0-1,-2-1 0,1 1 0,-1 0 1,0 1-1,-1-1 0,0 0 1,-1 16-1,0-21 5,-1 1-1,1 0 1,-1 0-1,0-1 1,0 1 0,0-1-1,-1 1 1,1-1-1,-1 0 1,0 0 0,1 0-1,-1 0 1,-1-1 0,1 1-1,0-1 1,-1 0-1,1 1 1,-1-2 0,0 1-1,1 0 1,-1-1-1,-6 2 1,-5 1 14,1 0 0,-1 0-1,0-2 1,-28 2 0,19-2-39,17-1 19,-1-1 0,0 1 0,0-1 0,0-1 0,0 0 0,-11-2 0,18 3 7,0-1 0,0 1 0,0-1-1,0 0 1,0 1 0,0-1-1,1 0 1,-1 1 0,0-1 0,0 0-1,1 0 1,-1 0 0,1 0-1,-1 0 1,1 0 0,-1 0 0,1 0-1,-1 0 1,1 0 0,0 0-1,0 0 1,-1 0 0,1 0 0,0 0-1,0 0 1,0 0 0,0 0-1,0 0 1,1 0 0,-1 0 0,0-1-1,0 1 1,1 0 0,0-1-1,-1-1-5,1-1-1,1 1 1,-1-1-1,1 1 1,-1 0-1,1 0 1,0 0-1,0 0 1,4-5-1,17-11-48,0 2-1,47-27 1,-15 10 45,-1 0 3,-25 17 7,-1-1 0,-1 0 0,-1-2 0,43-43 0,-64 56-12,-1 0 0,1 0 0,-1 0 0,0 0 0,-1 0-1,1-1 1,-2 0 0,1 0 0,-1 0 0,2-10 0,-2 3 12,-1 0 1,0 0-1,-1 1 1,-3-25 0,3 38-10,0 1 0,-1-1 0,1 0 0,0 0 0,-1 0 1,1 0-1,0 1 0,-1-1 0,1 0 0,-1 0 0,1 0 0,-1 1 0,0-1 1,1 0-1,-1 1 0,0-1 0,1 1 0,-1-1 0,0 1 0,0-1 0,1 1 1,-1 0-1,0-1 0,0 1 0,0 0 0,0-1 0,0 1 0,0 0 1,1 0-1,-1 0 0,0 0 0,0 0 0,0 0 0,0 0 0,0 0 0,0 0 1,0 0-1,-1 1 0,-1 0-9,1-1 0,-1 1 0,0 0 0,0 0 0,0 0 0,1 0 0,-1 0 0,1 1 0,-1-1 0,1 1 0,-5 3 0,3 1 16,-1 0 0,1 0 0,0 0 1,1 1-1,0-1 0,0 1 0,0 0 0,1 0 1,-1 0-1,2 0 0,-2 8 0,0 9 99,1 1-1,0 24 0,2-42-94,1 0 1,-1 1-1,1-1 0,0 0 0,1 0 0,0 0 1,0 0-1,0 0 0,1 0 0,0-1 0,0 1 1,1-1-1,0 0 0,0 0 0,0 0 0,1-1 1,0 1-1,0-1 0,0 0 0,0-1 0,1 1 1,0-1-1,0 0 0,0 0 0,1-1 0,6 3 1,5 2-22,1-1 1,-1 0-1,1-2 1,0 0 0,1-1-1,-1-1 1,27 0-1,32-1-2483</inkml:trace>
  <inkml:trace contextRef="#ctx0" brushRef="#br0" timeOffset="72380.13">7131 6814 10085,'0'0'8219,"1"-13"-7442,6-42-524,-8 44-197,-4 13-16,-6 7 18,1 0-1,1 1 1,-1 1-1,2-1 0,-13 20 1,16-22 0,1-1 0,0 1 0,0 1 1,1-1-1,0 0 0,1 1 0,0 0 0,0-1 0,0 1 1,1 12-1,1-20-56,0 0 1,1 1 0,-1-1 0,1 0-1,0 0 1,-1 1 0,1-1 0,0 0-1,0 0 1,0 0 0,0 0-1,0 0 1,0 0 0,0 0 0,0-1-1,0 1 1,0 0 0,0 0 0,1-1-1,-1 1 1,0-1 0,0 1 0,1-1-1,-1 0 1,0 1 0,1-1 0,-1 0-1,3 0 1,51 5 106,-42-5-41,14 1-36,-12-1-9,0 1-1,0 0 1,0 1 0,21 6-1,-32-7-20,-1 0 1,0 0-1,1 1 0,-1-1 1,0 1-1,0 0 0,0-1 1,0 2-1,-1-1 0,1 0 0,-1 0 1,1 1-1,-1-1 0,0 1 1,0 0-1,0 0 0,0 0 1,0 0-1,-1 0 0,1 0 0,-1 0 1,0 1-1,0-1 0,1 6 1,-1-5-4,-1 0 0,0 0 0,0 0 0,0 0 1,0 0-1,0 0 0,-1 0 0,0 0 1,0 0-1,0 0 0,0 0 0,-1 0 0,0-1 1,1 1-1,-1 0 0,-1-1 0,1 1 1,0-1-1,-1 0 0,0 0 0,0 0 1,0 0-1,0-1 0,-4 4 0,-9 5 1,-1 0-1,0-2 1,-36 15-1,19-9 20,22-9-23,-10 5-72,-1-1 0,-44 13 0,67-23 39,-1 0-1,1 0 1,0 0 0,-1 0 0,1 0 0,0 0-1,-1 0 1,1 0 0,0 0 0,-1 0 0,1 0-1,0-1 1,-1 1 0,1 0 0,0 0 0,0 0-1,-1-1 1,1 1 0,0 0 0,0 0-1,-1-1 1,1 1 0,0 0 0,0-1 0,0 1-1,0 0 1,-1 0 0,1-1 0,0 1 0,0 0-1,0-1 1,0 1 0,0 0 0,0-1 0,0 1-1,0 0 1,0-1 0,0 1 0,0 0 0,0-1-1,0 1 1,0 0 0,0-1 0,0 1 0,1-1-1,2-18-859,1 8 198,1 1-1,-1 1 1,1-1 0,1 1 0,0 0 0,0 0 0,1 0 0,13-12 0,69-59-3764,-50 51 4661,1 2-1,2 2 1,72-32-1,-40 20-8,-64 32 100,0 0-1,0-1 1,-1-1-1,1 1 0,-2-2 1,10-8-1,-14 12 54,-1 0-1,0 0 0,0 0 1,0-1-1,0 1 0,-1-1 1,0 1-1,0-1 1,0 0-1,-1 0 0,1 0 1,-1 0-1,0 0 0,-1 0 1,1-8-1,-1 12-195,0 0 0,0-1 1,0 1-1,0 0 0,0 0 0,0 0 0,0 0 0,0 0 0,0 0 0,-1 0 1,1 0-1,0 0 0,-1 0 0,1 0 0,-1 0 0,1 0 0,-1 0 0,0 0 0,0-1 1,0 2-114,0 0 1,-1-1-1,1 1 1,0 0-1,0 0 1,0 0-1,0 0 1,0 0 0,0 0-1,-1 1 1,1-1-1,0 0 1,0 1-1,0-1 1,0 0-1,0 1 1,0-1-1,0 1 1,0 0-1,0-1 1,-1 2 0,-2 1-5,0 1 1,0-1-1,0 1 0,0 0 1,1 0-1,-1 0 1,1 0-1,0 1 1,-4 8-1,5-10-11,0 0-1,1 1 0,0-1 1,-1 1-1,1-1 0,0 1 1,1-1-1,-1 1 0,1 0 1,-1-1-1,1 1 0,0 0 1,1-1-1,-1 1 0,0 0 1,2 4-1,0-7-7,1-1-1,-1 1 0,0 0 1,1-1-1,-1 0 1,0 1-1,1-1 1,-1 0-1,0 0 1,1 0-1,3-1 1,0 1 18,0-1-19,1 0 1,0 0 0,0-1 0,-1 1-1,1-1 1,-1-1 0,0 1 0,1-1 0,-1 0-1,0-1 1,-1 1 0,1-1 0,-1 0-1,1-1 1,-1 1 0,-1-1 0,1 0 0,-1 0-1,1-1 1,-1 1 0,-1-1 0,1 0 0,4-11-1,-8 16-12,1 1-1,-1-1 1,1 0-1,-1 1 1,1-1-1,0 0 1,-1 1-1,1-1 1,0 1-1,0-1 1,-1 1-1,1 0 1,0-1-1,0 1 1,0 0-1,0-1 0,-1 1 1,1 0-1,0 0 1,0 0-1,0 0 1,0 0-1,1 0 1,28 0-149,-13 0 87,-7-1 71,0-1 0,0 0 0,-1 0 0,1-1-1,0 0 1,-1-1 0,0 0 0,0-1 0,0 0 0,16-11 0,-20 12-2,1-1-1,-1 0 1,0 1-1,0-2 1,-1 1-1,0 0 1,0-1-1,0 0 1,0 0-1,-1 0 1,0-1 0,0 1-1,-1-1 1,0 1-1,0-1 1,2-12-1,-3 2-9,0-1 0,-1 1 0,0 0 0,-2-1 0,0 1-1,0 0 1,-2 0 0,0 0 0,-11-26 0,11 33 17,-59-122 87,50 117-77,13 15-19,0 0-1,-1 0 1,1 0-1,0 0 1,-1 0-1,1 0 0,0 1 1,0-1-1,-1 0 1,1 0-1,0 0 1,0 0-1,-1 0 1,1 0-1,0 0 1,0 1-1,-1-1 0,1 0 1,0 0-1,0 0 1,-1 1-1,1-1 1,0 0-1,0 0 1,0 0-1,0 1 1,-1-1-1,1 0 1,0 0-1,0 1 0,0-1 1,0 0-1,0 1 1,0-1-1,-5 34 119,4 3 42,5 57 0,-2-80-158,0 0 1,1 0-1,1 0 1,0-1 0,1 0-1,0 0 1,10 16 0,-8-17-64,0 0 1,1-1 0,0 0 0,1 0 0,1-1 0,-1 0 0,1-1 0,1 0 0,16 11 0,-18-15-312,0 0 1,1-1 0,-1 1-1,1-2 1,-1 0-1,1 0 1,0-1 0,1 0-1,-1 0 1,0-1 0,0-1-1,1 0 1,11-1 0,-18 1 55,1-1 1,-1 0-1,0 0 1,1 0 0,-1-1-1,0 0 1,0 1-1,0-1 1,0-1 0,0 1-1,-1 0 1,1-1-1,5-5 1,-4 2-517,1 0-1,-2 0 1,1 0-1,-1-1 1,0 0-1,0 0 1,4-10-1,-3 3 601,0 0 0,-1-1 0,2-17 0,-1-5 4410,-4 3 4424,28 35-5947,-17 1-2232,5 2-109,0-1-1,1-2 0,0 1 1,27-3-1,-42 1-301,0 0-1,1-1 1,-1 1 0,0-1-1,0 1 1,0-1-1,-1 0 1,1 0 0,0-1-1,0 1 1,0 0 0,-1-1-1,1 0 1,-1 0-1,1 0 1,-1 0 0,0 0-1,0 0 1,1 0 0,-2-1-1,1 1 1,0-1-1,0 1 1,-1-1 0,0 0-1,1 0 1,-1 1 0,0-1-1,0 0 1,-1 0-1,1 0 1,0 0 0,-1-6-1,1 4-17,-1 0 0,0 0 0,0-1 0,0 1 0,-1 0 0,0-1 0,0 1 0,0 0 0,0 0 0,-1 0 0,0 0 0,0 0 0,-4-6 0,4 9-1,0-1 0,-1 1 0,1 0 0,-1 0 0,0-1 1,0 2-1,0-1 0,0 0 0,0 1 0,0-1 1,0 1-1,0 0 0,-1 0 0,1 0 0,0 0 0,-1 1 1,1-1-1,0 1 0,-1 0 0,1 0 0,-6 1 1,6-1 10,0 0 0,0 1 1,-1 0-1,1-1 0,0 1 1,0 0-1,0 0 0,1 1 1,-1-1-1,0 1 0,0-1 1,1 1-1,-1 0 0,1 0 1,-1 0-1,1 0 0,0 1 1,0-1-1,0 0 0,0 1 1,0 0-1,1-1 1,-1 1-1,1 0 0,0 0 1,-2 5-1,-1 4 25,1 0 0,1 0 0,0 0 0,0 1 0,1 21 0,1-30-21,0-1 1,1 1-1,-1-1 0,1 1 1,0-1-1,0 1 0,0-1 1,0 0-1,0 0 0,1 1 1,-1-1-1,1 0 0,0 0 1,0 0-1,4 4 0,-1-3 2,-1 0 0,1 0-1,0 0 1,1-1 0,-1 1-1,0-1 1,1 0-1,7 2 1,4 0-1,0 0-1,0-1 1,0-1-1,1 0 1,26-1 0,-25-1-203,0 0 0,-1-2 0,1-1 0,0 0 1,0-1-1,21-7 0,-34 8-166,0 0 0,-1-1 0,1 0 0,-1 0 0,1 0 0,-1-1 0,0 0 0,0 0 0,-1 0 0,1 0 0,-1-1-1,0 0 1,0 0 0,-1 0 0,1 0 0,-1-1 0,0 1 0,0-1 0,-1 0 0,0 0 0,0 0 0,2-8 0,4-47-5018</inkml:trace>
  <inkml:trace contextRef="#ctx0" brushRef="#br0" timeOffset="72617.42">8751 5813 7876,'0'0'11570,"-2"6"-11119,0 4-292,0-1-1,1 1 0,0 0 1,0-1-1,1 1 1,0 0-1,1-1 1,0 1-1,1-1 1,0 1-1,5 14 1,6 11 161,29 57 0,-23-53-90,259 492-563,-261-498 497,-5-11-6335,-12-24 5678,1 0 1,0 0-1,-1 0 1,1 0-1,-1 0 1,0 0-1,0 0 1,0 0-1,0 0 1,0 0-1,0 0 1,0 0-1,-2-3 1,-2-48-6957</inkml:trace>
  <inkml:trace contextRef="#ctx0" brushRef="#br0" timeOffset="73049.31">9128 5902 12662,'0'0'7667,"5"18"-6765,5 13-613,0-1 0,29 54 0,34 43 69,67 128 162,-136-248-544,1 8-126,-15-16-84,0-4 224,-1-1 1,2 1 0,-1-2 0,1 1-1,0-2 1,0 1 0,1-1-1,-10-11 1,0-2-31,1 0-1,-21-37 0,25 33 3,0 0 0,2-1 0,1-1 0,0 1 0,3-2 0,-9-52 0,8 8-164,2-106 1,6 171 195,-1-6-13,1 0 0,0 0 0,1 0 0,1 0 0,0 0 0,7-22 0,-8 34 23,-1-1-1,1 0 1,0 1-1,0-1 1,0 1 0,0-1-1,0 1 1,0-1 0,0 1-1,0 0 1,0-1 0,1 1-1,-1 0 1,1 0 0,-1 0-1,1 0 1,-1 0 0,1 0-1,0 1 1,-1-1 0,1 0-1,0 1 1,-1 0-1,1-1 1,0 1 0,0 0-1,-1 0 1,1 0 0,0 0-1,0 0 1,0 0 0,-1 0-1,1 1 1,0-1 0,0 0-1,-1 1 1,1 0 0,0-1-1,-1 1 1,4 2 0,2 1 20,1 0 0,-1 1 1,0 0-1,0 0 0,-1 1 1,12 12-1,-7-4-4,-1 0-1,0 1 1,-1 0-1,-1 1 1,0-1-1,-1 1 1,-1 1 0,5 19-1,-8-27-52,-1 1 0,0 0-1,-1-1 1,0 1 0,0 0 0,-1 0-1,-1 0 1,1-1 0,-1 1-1,-1 0 1,0-1 0,0 1 0,-1-1-1,-1 1 1,1-1 0,-6 9 0,8-16-53,-32 46-1000,31-45 233,-1 0 0,0 0 0,0 0 0,0-1 0,0 1 0,-8 3 1</inkml:trace>
  <inkml:trace contextRef="#ctx0" brushRef="#br0" timeOffset="73206.35">9566 5970 13686,'0'0'3090,"0"-27"-11478</inkml:trace>
  <inkml:trace contextRef="#ctx0" brushRef="#br0" timeOffset="74239.95">11405 4634 6979,'0'0'6427,"-5"-3"-6184,-10-9 47,14 8 74,12 8 255,-6-1-508,-1 0 0,0 0 0,0 0 1,0 1-1,-1-1 0,1 1 1,-1 0-1,0 0 0,0 0 0,0 1 1,-1-1-1,1 1 0,-1-1 1,0 1-1,2 9 0,3 9 205,-2 0 1,4 26-1,12 153 1185,0-4-590,83 390 180,1-3-664,-91-433-296,-10-95-96,2 0 1,16 70-1,-22-125-55,0 0 0,1 0 0,-1 0 1,1 0-1,0 0 0,-1 0 0,1 0 0,0 0 0,0-1 0,0 1 0,0 0 1,1 0-1,-1-1 0,0 1 0,1-1 0,-1 1 0,1-1 0,1 2 0,-2-3 8,-1 0-1,1 0 1,-1 0-1,0 0 1,1 0-1,-1 0 1,1-1-1,-1 1 0,1 0 1,-1 0-1,0 0 1,1 0-1,-1 0 1,1-1-1,-1 1 0,0 0 1,1 0-1,-1-1 1,0 1-1,1 0 1,-1-1-1,0 1 0,1 0 1,-1-1-1,0 1 1,0 0-1,1-1 1,8-24-342,-5-5-1583,-1-1 0,-1-61 0,-2 52-197,0-58-3389</inkml:trace>
  <inkml:trace contextRef="#ctx0" brushRef="#br0" timeOffset="75492.75">11520 4752 4946,'0'0'1254,"-1"-21"-133,1 21-1072,-8-109 1525,7 49 3030,1 59-4517,0 0 0,0-1 1,0 1-1,1 0 1,-1-1-1,0 1 0,1 0 1,-1 0-1,1-1 1,-1 1-1,1 0 0,0 0 1,0 0-1,-1 0 1,1 0-1,0 0 0,0 0 1,0 0-1,0 0 1,0 0-1,0 0 0,0 1 1,1-1-1,-1 0 1,0 1-1,2-1 0,39-9 167,-28 7-61,213-21 1089,-133 17-1097,369-36 299,303-24 212,-597 55-682,1660-96 777,-1063 104-300,-703 7-435,-1 3 0,84 19 0,-145-25-55,-1 0 0,0 0 0,0 0-1,1 0 1,-1 0 0,0 0 0,1 0-1,-1 1 1,0-1 0,0 0 0,1 0-1,-1 0 1,0 1 0,0-1 0,0 0 0,1 0-1,-1 1 1,0-1 0,0 0 0,0 0-1,0 1 1,0-1 0,1 0 0,-1 0-1,0 1 1,0-1 0,0 0 0,0 1-1,0-1 1,0 0 0,0 1 0,0-1-1,0 0 1,0 0 0,0 1 0,0-1-1,0 0 1,0 1 0,-1-1 0,1 0 0,0 0-1,0 1 1,0-1 0,0 0 0,-1 1-1,-7 13 311,6-11-224,0 4-57,1 1 1,0-1-1,1 1 1,-1-1 0,2 1-1,0 8 1,0 13 112,-1-11-134,-18 659 1185,3 31-444,21-643-706,3 0-1,20 78 1,-15-86 8,-2 2 0,-3-1 0,1 68 0,-10-111-52,1 15 0,-6 41-1,3-60 2,0-1 0,0 1-1,-1-1 1,-1 1 0,0-1 0,0 0-1,-8 12 1,4-11-11,0 1-1,-1-1 1,0-1-1,-1 1 1,-1-2-1,1 1 1,-1-1-1,-1-1 1,0 0-1,0-1 1,0 0-1,-1-1 1,0 0-1,0-1 1,-24 6-1,-15 1-130,-1-3-1,-99 5 0,83-9 129,-363 33-514,-965 61-93,17-20 575,473-47-603,912-32 123,0 0 0,0 0 1,0-1-1,0 0 0,0 0 1,0 0-1,-1 0 0,1 0 0,0-1 1,-1 0-1,1 0 0,-1-1 1,0 1-1,6-5 0,22-20-7332</inkml:trace>
  <inkml:trace contextRef="#ctx0" brushRef="#br0" timeOffset="76124.73">12552 5236 8148,'0'0'9284,"1"-7"-8788,-1 6-480,-1 0-1,1 0 1,0 0 0,0 1-1,0-1 1,0 0-1,0 0 1,0 0 0,1 0-1,-1 1 1,0-1 0,0 0-1,1 0 1,-1 0-1,0 1 1,1-1 0,-1 0-1,0 0 1,1 1-1,-1-1 1,1 0 0,0 1-1,-1-1 1,2 0 0,-1 1 7,0 0 0,-1 1 1,1-1-1,0 1 1,0 0-1,0-1 1,0 1-1,-1 0 1,1-1-1,0 1 0,-1 0 1,1 0-1,-1-1 1,1 1-1,0 0 1,-1 0-1,1 1 1,30 67 666,-30-65-664,27 76 449,-4 2-1,13 87 1,-24-108-402,-11-52-83,-1-1-20,1 0-1,0 0 0,1 0 1,6 14-1,-9-21 116,0-4 57,-2-28-158,-1-1 1,-2 1-1,-14-49 1,0 2-19,-8-58-51,5 0 1,-6-226-1,28 362 83,0-1-1,1 0 1,-1 1-1,1-1 1,-1 1-1,1-1 0,-1 1 1,1 0-1,0-1 1,-1 1-1,1-1 1,0 1-1,-1 0 1,1 0-1,0-1 1,-1 1-1,1 0 1,0 0-1,-1 0 1,1 0-1,0 0 1,0 0-1,-1 0 1,1 0-1,0 0 1,1 0-1,25 1-10,-23 0 3,0-1 7,0 1 0,0-1-1,-1 1 1,1 0 0,0 0-1,0 1 1,0-1 0,-1 1-1,1 0 1,-1 0 0,1 0-1,-1 1 1,0-1-1,0 1 1,4 3 0,-2 0-6,0 0 0,-1 0 0,0 0 0,0 1 0,0 0-1,-1 0 1,4 12 0,-1 0-10,-1 1 0,-1 0 0,-1 1 0,-1-1 0,0 26 0,-2-35-56,0-1 0,0 1 0,-1 0 0,-1-1-1,0 1 1,0-1 0,-1 0 0,-1 1 0,1-1 0,-2-1-1,1 1 1,-1-1 0,-1 1 0,1-1 0,-2-1 0,-10 13-1,-1-3-312,-14 18-2193,56-35-5847,9-15 2975</inkml:trace>
  <inkml:trace contextRef="#ctx0" brushRef="#br0" timeOffset="76432.16">12919 5277 5987,'0'0'8708,"13"-1"-7793,42 2-53,-53 0-801,1-1 1,0 1 0,-1-1 0,1 1 0,-1 0 0,1 0 0,-1 0-1,1 1 1,-1-1 0,0 1 0,0-1 0,0 1 0,0-1-1,0 1 1,0 0 0,0 0 0,0 0 0,-1 0 0,1 1 0,-1-1-1,1 0 1,0 3 0,4 4 135,5 9-84,-1 0 0,-1 1 0,0 0 1,-1 0-1,-1 1 0,-1 0 0,-1 0 0,-1 1 0,-1-1 1,0 1-1,-1 25 0,-10-164 879,9 104-971,0 1-1,0 0 0,1-1 0,1 1 1,0 0-1,1 0 0,0 1 0,1-1 1,1 1-1,11-19 0,-13 24-27,0 0-1,1 1 1,0 0-1,0 0 1,1 0-1,-1 1 0,1 0 1,1 0-1,-1 0 1,0 1-1,1 0 1,0 0-1,0 0 1,0 1-1,1 0 1,-1 1-1,1-1 0,0 2 1,10-2-1,-6 1-453,-1 0 0,0 2 0,1-1 0,-1 2 0,0-1 0,1 2 0,-1-1 0,0 1-1,0 1 1,0 0 0,15 7 0,33 19-6795,-34-19 3006</inkml:trace>
  <inkml:trace contextRef="#ctx0" brushRef="#br0" timeOffset="77937.32">13582 5255 656,'0'0'14999,"-9"-14"-13235,3 3-1537,0 1 1,0 1-1,-14-16 0,19 25-210,0-1-1,1 1 1,-1-1-1,0 1 0,0-1 1,0 1-1,0-1 0,0 1 1,0 0-1,0 0 0,0-1 1,0 1-1,0 0 1,0 0-1,0 0 0,0 0 1,0 0-1,1 0 0,-1 0 1,0 1-1,0-1 1,0 0-1,0 0 0,0 1 1,0-1-1,0 1 0,0-1 1,0 1-1,1-1 0,-1 1 1,0-1-1,0 1 1,0 1-1,-24 26 577,21-22-467,-2 3-59,0 1-1,1 0 1,0 0 0,1 1 0,0-1 0,1 1 0,0 0 0,0 0 0,1 0 0,1 0-1,0 1 1,0-1 0,2 16 0,-1-24-64,0 0 0,0 0 0,1 0-1,-1 0 1,1 0 0,0-1 0,0 1 0,0 0 0,0 0-1,0-1 1,1 1 0,-1-1 0,1 1 0,-1-1 0,1 0-1,0 1 1,0-1 0,0 0 0,0 0 0,1-1 0,-1 1-1,0 0 1,1-1 0,-1 1 0,1-1 0,0 0 0,-1 0-1,5 1 1,2 1-1,0-1-1,0 0 0,0-1 1,0 0-1,1 0 1,-1-1-1,18-2 0,-26 2 3,1 0-1,0-1 1,-1 0-1,1 1 1,0-1-1,-1 0 1,1 0-1,-1 1 1,1-1-1,-1 0 1,0-1-1,1 1 1,-1 0-1,0 0 1,0-1-1,0 1 1,0 0-1,0-1 1,0 1-1,0-1 1,0 1-1,-1-1 1,1 0-1,-1 1 1,1-1-1,-1 0 1,1 1-1,-1-3 1,2-7 21,-1 0 0,0 0 1,-1-15-1,-1 15-19,2-14-54,-2-1 1,-6-36 0,4 51 30,1 1-1,-1 0 1,-1 0-1,0 0 1,0 0-1,-1 0 1,0 1-1,-10-13 1,12 19-85,140 18-1114,-95-14 989,0-2 0,0-2 0,0-2 1,62-15-1,-95 18 202,28-8-15,-1-1 0,0-2 1,42-22-1,-73 33 64,-1-1 0,1 0 1,-1 0-1,0 0 0,0-1 0,-1 1 1,6-7-1,-8 9-1,0-1 0,1 0 0,-1 0 0,0 0 1,0 0-1,0-1 0,-1 1 0,1 0 0,0 0 0,-1 0 1,0-1-1,1 1 0,-1 0 0,0 0 0,0-1 0,0 1 1,-1-4-1,1 5-5,-1-1 0,1 1 1,0 0-1,-1 0 0,1 0 0,-1 0 0,1 0 1,-1 0-1,0 0 0,1 0 0,-1 0 1,0 0-1,0 1 0,1-1 0,-1 0 1,0 0-1,0 1 0,0-1 0,0 0 1,0 1-1,0-1 0,-2 0 0,-27-4 94,25 5-80,-16-2 49,0 2 1,0 0-1,0 1 1,-1 1-1,1 1 1,1 1-1,-23 8 0,32-9-29,0 1 0,1 0-1,0 1 1,-1 0 0,2 0-1,-1 1 1,1 0 0,0 1-1,0 0 1,1 1 0,0 0-1,0 0 1,1 1-1,0-1 1,-7 13 0,11-16-40,1-1 0,0 0-1,0 1 1,0 0 0,1-1 0,-1 1 0,1 0 0,0 0 0,1 0 0,-1-1 0,1 1 0,0 0-1,0 0 1,2 8 0,-2-10-10,1-1 0,0 1-1,0-1 1,0 1 0,1 0 0,-1-1-1,1 0 1,-1 1 0,1-1 0,0 0 0,0 0-1,0 0 1,0 0 0,0 0 0,0 0-1,0-1 1,1 1 0,-1-1 0,1 0-1,-1 1 1,1-1 0,0 0 0,-1 0-1,1-1 1,3 2 0,8 1 44,0-1 0,0 0 0,-1-1 0,1 0 0,0-1 0,0-1 0,28-4 0,-38 4-48,1 0 0,0-1 0,0 1 1,0-1-1,-1 0 0,1-1 0,-1 1 0,0-1 1,1 0-1,-1 0 0,0 0 0,-1 0 0,1-1 1,-1 0-1,1 1 0,-1-1 0,0 0 0,-1-1 1,1 1-1,-1-1 0,1 1 0,-2-1 0,1 0 0,2-9 1,1-14 56,-2 0 0,-1 0 0,-4-54 0,1 42-54,0 23 6,2-6-14,-2-1 1,-1 0-1,-1 1 1,0-1 0,-9-25-1,13 55 57,0 0-1,0 0 0,-1 0 1,0 0-1,0 0 1,-2 10-1,1 11 48,2-12-197,1 0 0,0 0 0,1-1 0,1 1 0,0-1 0,1 0 0,0 0 0,1 0 0,1-1 0,0 0 0,1 0 1,0 0-1,13 13 0,-14-17 6,2 0 1,-1 0 0,1-1 0,1 0 0,0 0 0,0-1 0,0-1 0,1 0-1,0 0 1,0-1 0,0 0 0,0-1 0,1-1 0,0 1 0,0-2-1,17 2 1,-22-3 45,1 0 0,-1-1 0,0 0 0,0-1 0,0 0 0,10-2 0,-15 2 55,0 1-1,0-1 0,0 0 0,0-1 0,0 1 0,0 0 0,-1 0 0,1-1 0,0 1 0,-1-1 1,1 0-1,-1 1 0,1-1 0,-1 0 0,0 0 0,0 0 0,0 0 0,0 0 0,0 0 0,0 0 1,-1 0-1,1 0 0,0-5 0,2-21 475,-1 0 1,-2-46-1,-1 48 711,0 51-1047,1-13-124,-1 0 0,2 0 1,-1 0-1,2 0 0,3 15 1,-4-24-23,0 0 1,0 0 0,0 1 0,1-1 0,-1 0 0,1 0 0,0-1-1,0 1 1,0 0 0,1-1 0,-1 1 0,1-1 0,-1 0 0,1 1-1,0-1 1,-1-1 0,1 1 0,0 0 0,0-1 0,1 1 0,-1-1-1,0 0 1,6 1 0,-4 0 13,0-1-1,0 0 0,0-1 1,0 1-1,-1-1 1,1 0-1,0 0 0,0 0 1,0-1-1,0 0 1,0 0-1,7-2 1,-9 1-5,0 0 0,0 1 0,0-1 0,0 0 0,-1-1 0,1 1 0,-1 0 0,1-1 0,-1 0 0,0 1 0,0-1 0,0 0 1,0 0-1,0 0 0,-1 0 0,1 0 0,-1-1 0,1-4 0,2-8 10,-1 0-1,0-1 1,-2 0 0,0 1-1,-1-24 1,-1 15-17,1 24-25,0 0 0,0 0 0,1-1-1,-1 1 1,0 0 0,0 0 0,1 0 0,-1 0 0,0 0 0,1-1 0,-1 1 0,1 0 0,0 0 0,-1 0 0,1 0 0,0 0 0,0 1 0,-1-1 0,1 0-1,0 0 1,0 0 0,0 1 0,0-1 0,0 0 0,0 1 0,0-1 0,0 1 0,0-1 0,0 1 0,1 0 0,-1-1 0,2 1 0,5-1-209,-1 0 0,1 1 0,-1 0 0,11 1 1,0 0 47,5 0-515,-7-1 154,0 0 0,1 0 0,-1-2 0,27-5 0,-39 6 561,0 0 0,0-1 0,0 1 0,-1-1 0,1 0 0,0 0 0,-1-1 0,1 1 0,-1 0 0,0-1 0,0 0 0,0 0 0,0 0 0,-1 0 0,1 0 0,-1-1 0,1 1 0,-1-1 0,0 0 0,-1 1 0,1-1 0,-1 0 0,2-5 0,-1-2 300,1 1 1,0 1-1,1-1 1,0 0-1,8-14 1,-8 20-189,-1-1 1,1 1 0,0 0-1,0 0 1,1 0 0,-1 0 0,1 1-1,0 0 1,-1 0 0,2 0-1,9-4 1,17-4-117,-23 9 0,0-1 0,0 0-1,0-1 1,9-5 0,-15 7-7,-1 1 0,0-1-1,0 1 1,0-1 0,0 0 0,0 0 0,0 0 0,-1 0-1,1 0 1,-1 0 0,1-1 0,-1 1 0,0 0 0,0-1-1,0 1 1,0-1 0,0 1 0,-1-1 0,1-4 0,0-2 21,0 0 1,-1-1 0,0 1-1,0 0 1,-1 0 0,-1-1-1,0 1 1,-4-12-1,6 18 0,-1 1-1,0-1 1,0 1-1,-1 0 0,1-1 1,0 1-1,-1 0 0,1 0 1,-1 0-1,0 0 0,0 0 1,0 0-1,0 0 0,0 1 1,0-1-1,0 1 0,0-1 1,-1 1-1,1 0 1,0 0-1,-1 0 0,1 0 1,-1 1-1,0-1 0,1 1 1,-1-1-1,1 1 0,-1 0 1,0 0-1,1 0 0,-1 0 1,0 1-1,1-1 0,-4 1 1,4 0-10,0 0 0,-1 0 0,1 0 0,0 0 0,0 0 0,0 0 0,0 1 0,0-1 0,0 1 1,1-1-1,-1 1 0,0 0 0,1 0 0,-1 0 0,1 0 0,0 0 0,-1 0 0,1 0 0,0 0 0,0 0 0,1 0 0,-1 1 0,0-1 1,1 0-1,-1 5 0,-1 7 4,0 0 0,1 0 1,2 17-1,-1-14 21,1-6-20,1 1 0,0-1-1,0 1 1,1-1-1,1 0 1,0 0 0,0-1-1,1 1 1,0-1 0,1 0-1,0 0 1,1 0-1,0-1 1,17 16 0,11 10-435,1-2 1,49 33-1,-62-49-252,-135-106-15221,59 43 16672,-2-9 12474,56 54-13050,16-4 2702,35 5-4125,-39 0 2049,39 0-872,27 0 273,-28 0-2895</inkml:trace>
  <inkml:trace contextRef="#ctx0" brushRef="#br0" timeOffset="79341.34">13440 6093 10981,'0'0'6766,"-3"-15"-6318,1 6-393,2 5-34,-1 0 1,0 0-1,0-1 0,0 1 1,-1 0-1,1 0 1,-1 0-1,-2-3 1,3 6-19,1 0 1,-1 1-1,1-1 0,-1 1 0,1-1 1,-1 1-1,1 0 0,-1-1 1,1 1-1,-1 0 0,0-1 0,1 1 1,-1 0-1,0-1 0,1 1 1,-1 0-1,0 0 0,0 0 0,1 0 1,-1 0-1,0 0 0,-1 0 1,0 0 1,0 1 1,0 0 0,0 0-1,0 0 1,0 0 0,0 0 0,1 0-1,-1 0 1,0 0 0,0 1-1,-2 2 1,-8 8 129,-1 0 0,2 1 0,0 0 1,1 1-1,-9 16 0,15-24-95,1 0 1,-1 1-1,1 0 0,1 0 1,0 0-1,0 0 1,0 0-1,1 1 0,0-1 1,0 0-1,1 1 1,-1-1-1,2 0 0,1 12 1,-1-16-35,1 1-1,-1-1 1,1 1 0,0-1 0,0 0-1,0 0 1,1 0 0,-1 0 0,1 0 0,-1-1-1,1 1 1,0-1 0,0 1 0,0-1-1,1 0 1,-1 0 0,0 0 0,1-1 0,-1 1-1,1-1 1,-1 0 0,7 1 0,8 3 6,0-2 0,1 0 0,21 1 0,26-3 105,-39-1-69,-1 1-1,43 7 0,-68-8-50,1 0 0,-1 0 0,0 0 0,0 0 0,1 1 0,-1-1 0,0 0 0,0 1 0,1-1 0,-1 1 0,0 0 0,0-1 0,0 1 0,0 0 0,0 0 0,0-1 0,0 1 0,0 0 1,0 0-1,0 0 0,0 0 0,-1 0 0,1 1 0,0-1 0,-1 0 0,1 0 0,-1 0 0,1 1 0,-1-1 0,0 0 0,1 0 0,-1 3 0,0-2-2,-1 0 0,0 0 0,1 0 0,-1 0 0,0 0 0,0 0 0,0 0 0,0 0 0,0-1 0,-1 1 0,1 0 0,0-1 0,-1 1 0,1-1 0,-1 0 0,0 1 0,1-1 0,-1 0 0,0 0 0,-2 1 0,-21 11 44,0-1 1,-1-2-1,0 0 0,-1-2 0,0-1 0,-1-1 0,1-1 0,-53 1 0,92-14 76,35-10-195,84-20 0,5-2-29,-123 35 127,51-17 19,0-3 1,73-41-1,-132 64-35,0-1-1,0 0 1,-1 0-1,1 0 1,-1-1-1,0 0 1,0 0 0,0 0-1,0 0 1,-1 0-1,1-1 1,-1 0-1,0 1 1,-1-1-1,1 0 1,-1 0-1,0-1 1,0 1-1,-1 0 1,1-1-1,-1 1 1,0-1-1,-1 1 1,1-1-1,-1 0 1,0 1-1,-1-1 1,1 1-1,-3-9 1,2 11 3,1 0 0,-1 1 0,0-1 0,0 0 0,-1 1 0,1-1 0,0 1 0,-1-1 0,1 1 0,-1 0 0,0-1 0,0 1 0,0 0 0,0 0 0,0 0 0,-5-2 0,2 1-6,0 0 1,-1 0 0,1 1-1,0 0 1,-1 0-1,1 0 1,-1 1 0,-8-1-1,8 1 1,0 0 0,0 1 0,0 0 0,0 0 0,0 0 0,0 1 0,0 0 0,0 0-1,0 0 1,0 1 0,1 0 0,-1 0 0,0 0 0,1 1 0,-1 0 0,1 0 0,-5 4 0,7-4 13,1 0 0,-1-1 0,1 1 1,0 1-1,0-1 0,0 0 0,0 0 1,0 1-1,1-1 0,0 1 0,-1 0 0,2-1 1,-1 1-1,0 0 0,1-1 0,-1 1 1,1 0-1,0 0 0,0 0 0,1-1 0,0 8 1,0-10-14,0 0 1,0 0 0,0 0 0,0 0 0,0 0-1,0 0 1,0 0 0,0-1 0,0 1 0,1 0-1,-1-1 1,0 1 0,0-1 0,1 1 0,-1-1-1,0 1 1,1-1 0,-1 0 0,0 0 0,3 0-1,34 0 35,-27 0-20,5 0 1,1 0 0,-1 0 0,0-2-1,1 0 1,-1-1 0,0-1-1,-1 0 1,1-1 0,25-12 0,-33 14-28,0 1 0,0 0 0,0 1 0,0 0 0,1 0 0,-1 1 0,0 0 0,0 0 0,11 2 0,11 0-12,-18-2 23,0 0-5,1 0 0,-1 0 0,0-2 1,0 1-1,16-5 0,-25 5 7,0 0 0,0 0 0,0-1 0,-1 1 0,1-1 0,0 1 0,0-1 0,-1 0 0,1 0 0,-1 0 0,0-1 0,0 1-1,0 0 1,0-1 0,0 0 0,0 1 0,-1-1 0,1 0 0,-1 0 0,0 0 0,1 0 0,-1 0 0,-1 0 0,1 0 0,0-6 0,1-15 18,-2-1-1,-1 1 1,0-1 0,-2 1 0,-1 0 0,-1 0-1,-8-24 1,-11-58 279,25 136-294,-2-23-19,1 0 0,0 0 0,0 0 1,1 0-1,1 6 0,3 0 32,-1-1 0,1 1 1,1-2-1,0 1 1,15 20-1,-1-5 35,27 27 0,-44-50-50,1-1 0,-1 0 0,1 0 0,0 0 1,-1 0-1,1-1 0,1 0 0,-1 1 0,0-2 0,0 1 0,1 0 0,-1-1 1,1 0-1,0 0 0,-1 0 0,1 0 0,0-1 0,-1 0 0,1 0 0,0 0 0,-1-1 1,1 1-1,0-1 0,-1 0 0,1-1 0,-1 1 0,1-1 0,-1 0 0,0 0 1,0 0-1,0 0 0,0-1 0,0 0 0,0 0 0,-1 0 0,1 0 0,-1 0 1,0-1-1,0 0 0,0 1 0,0-1 0,-1 0 0,4-8 0,-5 10-5,-1 1 0,1 0 0,-1-1 0,1 1-1,0 0 1,0-1 0,0 1 0,0 0 0,0 0-1,0 0 1,0 0 0,0 0 0,0 0 0,0 0-1,1 0 1,-1 0 0,0 1 0,1-1 0,-1 0 0,0 1-1,1-1 1,-1 1 0,1 0 0,-1-1 0,1 1-1,-1 0 1,1 0 0,-1 0 0,1 0 0,-1 0 0,1 0-1,-1 0 1,2 1 0,7-1 21,-6 0-15,12 1-21,0-2 0,0 0 0,0 0 0,25-7 0,-38 7 24,0 0 1,0 0-1,0 0 0,0 0 0,0 0 0,0-1 1,0 0-1,0 1 0,0-1 0,0 0 0,-1-1 1,1 1-1,-1 0 0,0-1 0,0 1 0,0-1 1,0 0-1,0 0 0,0 1 0,-1-1 0,1 0 1,-1-1-1,0 1 0,0 0 0,0 0 0,0 0 1,-1-1-1,1-4 0,-1 0 6,1-1-20,0 0-1,-1 0 1,0 0 0,-1 0 0,0 1-1,-3-10 1,4 16 13,-1 1-1,1-1 0,-1 0 1,0 1-1,0-1 1,0 0-1,0 1 1,0-1-1,0 1 1,0 0-1,-1-1 1,1 1-1,0 0 1,-1 0-1,1 0 0,-1 0 1,0 0-1,1 0 1,-1 0-1,0 0 1,1 1-1,-1-1 1,0 1-1,0-1 1,1 1-1,-1 0 1,0 0-1,0 0 0,0 0 1,0 0-1,1 0 1,-1 0-1,0 0 1,0 1-1,-2 0 1,3-1-3,0 1 0,-1-1 0,1 1 0,0-1 1,1 1-1,-1 0 0,0-1 0,0 1 0,0 0 0,0 0 1,0 0-1,1-1 0,-1 1 0,0 0 0,1 0 0,-1 0 1,1 0-1,-1 0 0,1 0 0,-1 0 0,1 1 0,0-1 1,-1 0-1,1 0 0,0 2 0,-3 34 53,3-29-28,-1 0-10,1 0 0,0 0-1,1 0 1,0 0 0,0-1 0,0 1-1,5 12 1,-4-15-9,1 0-1,0 0 1,0 0 0,0 0 0,1 0-1,0-1 1,0 1 0,0-1 0,0 0-1,9 6 1,-2-2-115,0-1-1,0 0 1,0-1-1,1-1 1,0 1-1,1-2 1,-1 0-1,1 0 1,0-1-1,-1-1 1,1 0-1,1 0 1,13-2-1,-23 1-298,-3-1 211,0 0 0,0 0 1,-1 0-1,1 0 0,0 0 0,0 0 0,-1 0 1,1 0-1,0 0 0,0 0 0,-1 0 0,1 0 1,0 0-1,-1 0 0,1-1 0,0 1 0,0 0 1,-1-1-1,1 1 0,-1 0 0,1-1 0,0 1 1,-1-1-1,1 1 0,-1-1 0,1 1 0,-1-1 1,1 0-1,-1 1 0,1-1 0,-1 0 0,0 1 1,1-1-1,-1 0 0,0 1 0,0-1 0,1-1 1,0-28-7309</inkml:trace>
  <inkml:trace contextRef="#ctx0" brushRef="#br0" timeOffset="79666.75">14929 5325 13862,'0'0'6315,"10"26"-5469,71 174 379,-44-95-661,49 218 1,12 41-459,-89-337-1039,12 52 1,-36-123-4129,1 9-702,3-7-2582</inkml:trace>
  <inkml:trace contextRef="#ctx0" brushRef="#br0" timeOffset="80611.45">15354 5676 10213,'0'0'7278,"0"5"-6569,0 72 1204,15-77-1662,-14 0-214,0 0-17,-1 1-1,0-1 0,1 0 1,-1 0-1,0 1 0,1-1 1,-1 0-1,1 0 0,-1 0 0,0 0 1,1 1-1,-1-1 0,1 0 1,-1 0-1,0 0 0,1 0 1,-1 0-1,1 0 0,-1 0 1,1 0-1,-1 0 0,0-1 1,1 1-1,-1 0 0,1 0 0,-1 0 1,0 0-1,1 0 0,-1-1 1,1 1-1,-1 0 0,0 0 1,1-1-1,-1 0 0,1 1 7,0 0 0,-1-1-1,1 1 1,-1 0 0,1-1-1,0 1 1,-1 0 0,1 0-1,0 0 1,-1-1 0,1 1-1,0 0 1,-1 0 0,1 0-1,0 0 1,-1 0 0,1 0-1,0 0 1,-1 1 0,1-1-1,1 0 1,0 3-14,-1-1 1,1 1-1,-1-1 1,1 1-1,-1-1 1,0 1 0,0 0-1,0 0 1,0 0-1,0 0 1,0 3-1,3 11 97,19 58 118,-1-3-134,2-1 0,37 73 1,-54-134-16,2 8 17,-9-18-55,-6-9-43,-12-12 31,-34-43 38,-47-75 0,85 117-86,2-1 1,0 1-1,2-2 0,0 0 1,2 0-1,0 0 1,-8-52-1,12 35-37,1 0-1,2 0 1,8-68 0,-6 103 51,0-1 0,0 1 0,1 0 0,0 0 1,1 0-1,-1 0 0,1 0 0,0 0 0,1 1 1,-1-1-1,1 1 0,0 0 0,7-7 1,-8 10-6,0-1 0,0 1 1,0 0-1,0 0 0,0 0 1,0 1-1,0-1 0,1 1 1,-1 0-1,1 0 1,-1 0-1,1 0 0,-1 1 1,1-1-1,0 1 0,-1 0 1,1 0-1,0 0 1,-1 1-1,1-1 0,-1 1 1,1 0-1,-1 0 0,1 0 1,5 3-1,-3-1 6,0 1 0,0 0 0,0 0 0,0 1 1,0-1-1,-1 1 0,0 1 0,0-1 0,5 8 0,36 59 110,-38-58-107,0 1 1,-1-1-1,-1 2 0,0-1 1,-1 1-1,0-1 0,-2 1 1,0 1-1,0-1 0,-1 22 0,-2-35 0,0 0-1,0 1 0,-1-1 0,1 0 0,-1 1 0,0-1 1,0 0-1,0 0 0,-1 0 0,1 0 0,-1 0 0,0 0 1,1 0-1,-1 0 0,-4 4 0,1-3 9,0 1 1,0-1-1,0-1 1,0 1-1,0-1 0,-1 0 1,-11 5-1,-1-2 5,1-1 0,-1-1 0,0 0 0,-1-2 0,-18 2 0,36-4-75,0 0-1,0 0 0,0 1 0,1-1 0,-1 0 1,0 0-1,0 0 0,0 0 0,0 0 0,0 0 1,1 0-1,-1-1 0,0 1 0,0 0 0,0 0 0,0-1 1,1 1-1,-1 0 0,0-1 0,0 1 0,1-1 1,-1 1-1,0-1 0,1 1 0,-1-1 0,0 0 0,1 1 1,-1-1-1,1 0 0,-1 1 0,1-1 0,0 0 1,-1 0-1,1 1 0,-1-1 0,1-1 0,0-1-433,0 1 0,1-1-1,-1 1 1,1 0 0,-1 0-1,1-1 1,0 1 0,0 0-1,0 0 1,0 0 0,1 0-1,-1 0 1,3-3 0,22-22-7757</inkml:trace>
  <inkml:trace contextRef="#ctx0" brushRef="#br0" timeOffset="80766.89">15830 5854 8196,'0'0'2993</inkml:trace>
  <inkml:trace contextRef="#ctx0" brushRef="#br0" timeOffset="84286.5">16148 2248 4834,'0'0'6035,"-7"-17"-4874,-23-50-150,17 45-165,3 19 992,6 3-593,2 19-249,-2 124 236,-7 73-181,-26 44-443,-20 246 70,55-458-625,-1 9 54,10 112 0,-7-164-130,1 1 1,-1-1-1,1 0 0,0 0 1,1 0-1,-1 0 0,1-1 1,0 1-1,0 0 0,1-1 1,2 5-1,-4-9-9,-1 1 1,0-1 0,0 0-1,0 0 1,0 0 0,0 0-1,1 0 1,-1 1 0,0-1-1,0 0 1,0 0 0,1 0-1,-1 0 1,0 0-1,0 0 1,0 0 0,1 0-1,-1 0 1,0 0 0,0 0-1,0 0 1,1 0 0,-1 0-1,0 0 1,0 0 0,0 0-1,1 0 1,-1 0-1,0 0 1,0 0 0,0 0-1,1-1 1,-1 1 0,0 0-1,0 0 1,0 0 0,0 0-1,1 0 1,-1 0 0,0-1-1,0 1 1,0 0-1,0 0 1,0 0 0,0 0-1,0-1 1,1 1 0,-1 0-1,0 0 1,0 0 0,0-1-1,0 1 1,0 0 0,0 0-1,0 0 1,0-1-1,4-27-2753,-1-1-1,-2-43 1,-1 68 2511,0-73-5027</inkml:trace>
  <inkml:trace contextRef="#ctx0" brushRef="#br0" timeOffset="86159.03">16180 2202 5122,'0'0'190,"0"-21"93,0-66 722,0 8 2549,0 78-3453,1-1-1,-1 1 1,0 0 0,1-1-1,-1 1 1,1 0 0,-1 0-1,1-1 1,-1 1 0,1 0-1,0 0 1,0 0 0,-1 0-1,1 0 1,0 0-1,0 0 1,0 0 0,0 0-1,0 0 1,0 0 0,1 1-1,-1-1 1,0 0 0,0 1-1,0-1 1,1 1 0,-1 0-1,0-1 1,3 1 0,42-6 1341,-45 6-1451,497-2 2628,-253 4-2226,-195-2-380,413 4 355,2 28-40,-59 4-227,-213-21-42,284 35 49,60 5-119,463-40 347,-600-13-224,-399-2-101,0 0 1,0 0-1,0 0 1,0 0-1,0 0 1,0 0-1,0 0 0,0 0 1,-1 0-1,1 1 1,0-1-1,0 0 1,0 1-1,0-1 1,0 1-1,0-1 1,0 1-1,-1-1 1,1 1-1,0 0 0,0-1 1,-1 1-1,1 0 1,0-1-1,-1 1 1,1 0-1,-1 0 1,1 1-1,1 28 358,-3-15-467,1 577 1469,-4-510-1230,-26 143 0,-1-4-12,30-208-127,1-1 11,-1 1 0,-1-1 0,0 0 0,-5 14 0,6-22-8,0-1 0,0 0-1,-1 0 1,1 0 0,-1 0-1,0 0 1,0-1 0,0 1-1,0 0 1,-1-1 0,1 1-1,-1-1 1,1 0 0,-1 0-1,0 0 1,0 0 0,0-1-1,0 1 1,0-1 0,-5 2-1,-36 7 32,-1-2 0,1-2 0,-53 1 0,35-3-25,-962 131-311,1017-134 298,-922 74-528,486-73 522,-39 2 0,55 30 42,46-2-4,370-32-19,-1 1 1,0-1 0,1-1 0,-1 0-1,1-1 1,0 0 0,-1 0-1,1-2 1,-20-7 0,12 3 5,0 1 1,0 1-1,-1 1 0,0 1 1,0 1-1,0 0 0,-40 1 1,-353 2 470,412 0-408,-24 0-133,-40 0 59,-90-12 1,154 12-6,0-1 1,0 1-1,1-1 0,-1 0 1,0 1-1,1-1 0,-1 0 1,1 0-1,-1 0 0,1 1 1,-1-1-1,1 0 1,-1 0-1,1 0 0,0 0 1,0 0-1,-1 1 0,1-1 1,0 0-1,0 0 0,0 0 1,0 0-1,0 0 0,0 0 1,0 0-1,0 0 0,1 0 1,-1 0-1,0 0 1,0 1-1,1-1 0,-1 0 1,1-1-1,11-32 57,-10 31-132,-1 0 1,0 0-1,0 0 0,-1 0 1,1 0-1,0 0 1,-1 0-1,0-1 0,0-3 1,21 6-7008,14 1-925</inkml:trace>
  <inkml:trace contextRef="#ctx0" brushRef="#br0" timeOffset="87264.58">17079 869 3073,'0'0'3890,"-158"-111"-9396,129 92 4305</inkml:trace>
  <inkml:trace contextRef="#ctx0" brushRef="#br0" timeOffset="88778.93">17271 210 8964,'0'0'3748,"0"-4"-2843,-20 149 4080,2-32-4666,0 30 245,1 176 0,18-239-420,3 1-1,4-1 0,32 134 1,32 21 65,16 67 41,-85-285-179,-1 0 1,0 0-1,-2 22 1,0-34-60,0-4 346,0-7-51,-8-155-84,-45-251 1,-3-15-324,45 206-123,-23-201 64,30 482-169,26 421 197,19 28 332,-24-249-183,-16-241-47,-1-14 25,0 0 1,0-1-1,1 1 0,-1 0 0,1-1 0,0 1 0,0-1 0,3 7 0,-2-47 631,-32-448-410,4 151-239,13-422-584,-32 1641 302,20-129 203,26-715 92,1-1 0,10 56 0,-8-77 13,1 0 0,1 0 0,0-1-1,2 0 1,0-1 0,17 29 0,-25-46-4,0-1 1,0 1 0,1-1 0,-1 1 0,0-1 0,0 1 0,0-1-1,1 1 1,-1-1 0,0 1 0,1-1 0,-1 1 0,1-1 0,-1 0-1,0 1 1,1-1 0,-1 0 0,1 1 0,-1-1 0,1 0 0,-1 0 0,1 1-1,-1-1 1,1 0 0,-1 0 0,1 0 0,-1 0 0,1 1 0,-1-1-1,1 0 1,0 0 0,-1 0 0,1 0 0,-1 0 0,1-1 0,-1 1-1,2 0 1,-1-2 21,0 1 0,1-1 0,-1 1 0,0-1 0,0 0 0,0 0 0,0 0 0,0 0 0,-1 0 0,2-3 0,10-38 18,-2 0 0,-2 0 0,4-61 0,-5-139 81,-7 184-127,0-929-546,0 941 540,-2-1-1,-2 1 1,-2 0 0,-24-86-1,28 129-69,0 12 53,4 19 4,10 25 3,2 0 0,29 66 0,-13-36 14,-29-79 8,123 378 4,-103-304 10,-4 2 0,13 158-1,-29-104-37,2 35-61,-3-260 326,0-33 38,-13 29-294,-33-134 1,7 48-18,-48-534-388,79 634 335,6 67 16,0 19-186,0 26-336,1 24 337,-4 339-3182,18-128-1809,0-125 798</inkml:trace>
  <inkml:trace contextRef="#ctx0" brushRef="#br0" timeOffset="90188.02">17926 2755 12486,'0'0'2393,"-8"-15"-2065,-24-44-48,20 43-118,8 15-74,1 0-47,-29-27 2355,31 28-2297,0-1 0,1 1 0,-1-1 1,0 1-1,0-1 0,0 0 0,1 0 0,-1 1 1,0-1-1,1 0 0,-1 0 0,0 0 0,1 0 1,0 0-1,-1 0 0,1 0 0,-1 0 0,1-1 1,0 1-79,-1 1 0,1-1 1,0 0-1,-1 0 0,1 0 0,0 0 1,-1 0-1,1 0 0,-1 1 1,0-1-1,1 0 0,-1 1 0,1-1 1,-1 0-1,0 1 0,0-1 1,1 0-1,-1 1 0,0-1 1,0 1-1,0 0 0,0-1 0,1 1 1,-1 0-1,0-1 0,0 1 1,0 0-1,-1 0 0,-9-1-6,-1 0-1,1 1 1,0 1-1,0 0 1,0 0-1,0 1 1,0 1-1,-19 6 1,25-7-10,0 0 0,0 0 0,0 0 0,0 1 0,0-1-1,1 1 1,-1 1 0,1-1 0,0 0 0,0 1 0,0 0 0,0 0 0,1 0 0,-1 1 0,1-1 0,0 1 0,1 0 0,-1-1 0,-3 11 0,6-13-4,-1 0 1,1 0-1,-1 0 1,1 0 0,-1 0-1,1-1 1,0 1 0,0 0-1,0 0 1,0 0 0,1 0-1,-1 0 1,0 0 0,1 0-1,-1 0 1,1 0-1,0 0 1,0-1 0,0 1-1,0 0 1,0-1 0,0 1-1,0 0 1,0-1 0,0 1-1,1-1 1,-1 0 0,1 1-1,-1-1 1,1 0-1,2 2 1,5 0 11,0 1-1,-1-2 1,1 1-1,0-1 1,16 2 0,8 2-5,-9 1 4,0 0 1,0 2-1,-1 0 1,-1 2-1,38 23 1,-52-29-7,0 0 0,-1 1 1,0 0-1,0 0 0,0 0 0,0 1 1,-1 0-1,0 1 0,-1-1 1,0 1-1,0 0 0,0 1 1,-1-1-1,0 1 0,-1 0 0,0-1 1,0 1-1,1 13 0,-3-14-15,0 1 0,-1 0 0,0 0 0,0-1 0,-3 12 0,2-16 8,0-1 1,0 0-1,0 0 1,-1 1-1,1-1 1,-1 0 0,0 0-1,0-1 1,0 1-1,0 0 1,0 0 0,-1-1-1,1 0 1,-1 1-1,-5 2 1,-5 4 17,-1-1 0,0-1 0,-1 0 1,0-1-1,0-1 0,0 0 0,-1-1 0,-28 3 0,-8-2-15,-70-2-1,93-3-27,24 0 12,0 0 0,0 0 0,-1 0 0,1-1 0,0 1 0,0-2 1,0 1-1,0 0 0,1-1 0,-10-4 0,12 4-58,0 1-1,0-1 1,1 0 0,-1 0-1,1 1 1,-1-1 0,1 0-1,0-1 1,-1 1 0,1 0-1,0 0 1,0 0 0,1-1-1,-1 1 1,1-1 0,-1 1-1,1 0 1,-1-1 0,1 1 0,0-1-1,0 1 1,1-1 0,-1 1-1,1-4 1,1-1-281,-1 1 0,1 0-1,0-1 1,1 1 0,0 0 0,0 0 0,0 1 0,0-1 0,1 1 0,0 0-1,0 0 1,1 0 0,-1 0 0,1 1 0,8-7 0,11-6-1159,1 0 0,28-14 0,-43 25 1090,139-67-4041,-88 44 4706,71-43-1,-113 60 499,0-1 0,-2-1 0,1-1 0,-2-1 0,0 0 0,0-1 1,20-30-1,-35 45-657,10-12 815,-2-1 0,0 0 0,-1 0 0,0-1-1,-1 0 1,-1 0 0,5-18 0,-9 61 1835,21 67-2683,-4-35 127,1 0 0,3-1 0,3-1 0,2-1-1,69 99 1,-92-147-174,2 0 0,-1 0-1,1-1 1,9 7 0,-15-13 5,0 1 0,0-1 0,0 0 0,0 0 0,0-1 0,0 1 0,1 0 1,-1 0-1,0 0 0,1-1 0,-1 1 0,0-1 0,1 1 0,-1-1 0,1 0 0,-1 1 1,1-1-1,-1 0 0,1 0 0,-1 0 0,1 0 0,-1 0 0,1 0 0,-1-1 0,1 1 0,-1 0 1,0-1-1,1 1 0,-1-1 0,1 0 0,-1 1 0,0-1 0,0 0 0,1 0 0,-1 0 1,0 0-1,0 0 0,2-2 0,3-6 5,-1 0 0,0-1 0,-1 0 0,0 0 0,0 0 0,-1 0 0,-1 0 0,3-22 0,4-90-4,-10 71 71,1 25 36,5 59-139,-2-12 98,1-1 1,0 0-1,14 34 1,-16-47-356,1 0 1,0 0 0,1-1-1,-1 1 1,1-1 0,0 0-1,1 0 1,0-1 0,0 1-1,0-1 1,0 0 0,1 0-1,11 7 1,-16-11-302,4-40-8332,-5-8 3992</inkml:trace>
  <inkml:trace contextRef="#ctx0" brushRef="#br0" timeOffset="90383.4">18699 2346 7331,'0'0'2530</inkml:trace>
  <inkml:trace contextRef="#ctx0" brushRef="#br0" timeOffset="91186.01">19156 2606 12470,'0'0'6536,"-17"2"-6133,9-2-362,0 1-20,1-1 1,0 2 0,-1-1 0,-13 5 0,18-5-9,0 0 0,1 0 0,-1 1-1,0-1 1,1 1 0,0 0 0,-1-1 0,1 1 0,0 0 0,0 1 0,0-1 0,0 0 0,0 0 0,1 1 0,-1-1-1,1 1 1,-1 0 0,1-1 0,-1 4 0,-2 8 60,2 0 0,-1-1 1,2 1-1,0 0 0,0 1 0,4 26 0,-3-37-72,1 0 0,-1 0 0,1 0-1,0 0 1,1-1 0,-1 1 0,1 0-1,0 0 1,0-1 0,0 1-1,0-1 1,0 0 0,1 0 0,0 0-1,-1 0 1,1 0 0,0 0 0,1-1-1,-1 1 1,0-1 0,1 0 0,-1 0-1,1 0 1,0-1 0,-1 1 0,8 1-1,4 1 2,2 0 0,-1-1 0,0-1 0,0-1 0,22 0 0,-32-1-3,-1 0 0,1-1 0,-1 0 0,1 0 0,-1 0 0,1 0 0,-1-1 0,0 0 0,1 0-1,-1-1 1,0 1 0,0-1 0,-1 0 0,1 0 0,-1-1 0,1 1 0,-1-1 0,0 0 0,0 0 0,-1-1 0,1 1-1,-1-1 1,0 1 0,0-1 0,-1 0 0,4-8 0,5-14 12,-1-1-1,-2 0 1,6-30 0,-14 58 0,0-1 1,0 1-1,0-1 1,1 1-1,-1-1 1,0 1-1,0-1 1,1 1 0,-1-1-1,0 1 1,0-1-1,1 1 1,-1-1-1,0 1 1,1 0-1,-1-1 1,1 1-1,-1 0 1,1-1 0,-1 1-1,0 0 1,1 0-1,-1-1 1,1 1-1,-1 0 1,1 0-1,-1 0 1,1 0-1,-1 0 1,1 0 0,0 0-1,-1 0 1,1 0-1,-1 0 1,1 0-1,-1 0 1,1 0-1,-1 0 1,1 0-1,-1 0 1,1 1 0,-1-1-1,1 0 1,-1 0-1,1 1 1,25 15-204,-21-13 256,6 4-35,1-1 0,0 0 1,-1-1-1,2 0 0,-1-1 1,0 0-1,1-1 0,0-1 1,0 0-1,-1-1 0,21 0 1,-33-1-25,1 0 0,-1 0 0,1 0 0,0 0 0,-1 0 0,1-1 0,-1 1 0,1 0 0,-1 0 0,1-1 0,-1 1 0,1 0 0,-1-1 0,1 1 0,-1-1 0,1 1 0,-1 0 0,0-1 0,1 1 0,-1-1 0,0 1-1,1-1 1,-1 0 0,0 1 0,0-1 0,1 1 0,-1-2 0,4-23 68,-4 19-45,-1-1 1,1 1-1,-1 0 0,0 0 1,-1 0-1,-1-7 1,0 9-37,0 0 0,0-1 0,0 1 0,0 0 1,0 1-1,-1-1 0,0 1 0,1-1 0,-1 1 1,-1 0-1,1 1 0,0-1 0,-1 1 0,1 0 1,-1 0-1,0 0 0,0 0 0,1 1 0,-1 0 1,0 0-1,0 0 0,0 1 0,-1 0 0,1 0 1,-6 0-1,10 1 8,-1-1 0,1 1 1,0 0-1,-1-1 0,1 1 0,0 0 1,-1 0-1,1 0 0,0-1 1,0 1-1,0 1 0,0-1 0,0 0 1,0 0-1,0 0 0,0 0 1,1 1-1,-1-1 0,0 0 0,1 1 1,-1-1-1,1 1 0,-1-1 1,1 1-1,0-1 0,-1 0 0,1 1 1,0 2-1,0 47 112,0-42-118,1-4 4,0-1 0,0 1 0,0-1 0,0 1 0,1-1 0,0 1 0,0-1 0,0 0-1,1 0 1,-1 0 0,1 0 0,0-1 0,0 1 0,0-1 0,0 1 0,1-1 0,-1 0-1,1-1 1,0 1 0,0 0 0,0-1 0,0 0 0,1 0 0,-1 0 0,5 1 0,6 2 27,-1-1 0,1 0 1,0 0-1,1-2 0,-1 0 1,21 0-1,-31-1-25,0-1-1,-1 0 1,1 0-1,-1 0 1,1-1-1,0 1 1,-1-1 0,1 0-1,-1-1 1,1 1-1,-1-1 1,0 1-1,0-1 1,0-1-1,0 1 1,0-1-1,0 1 1,0-1-1,-1 0 1,1 0 0,-1-1-1,0 1 1,0-1-1,0 1 1,-1-1-1,1 0 1,-1 0-1,3-7 1,15-32-16,-14 30 44,0 0 1,0 1 0,9-13 0,-12 21-41,0 1 1,1-1 0,-1 0-1,1 1 1,-1 0 0,1-1 0,0 1-1,0 1 1,1-1 0,-1 1-1,1 0 1,6-3 0,9 0 64,-1 1 1,1 2-1,-1-1 0,1 2 1,0 1-1,0 1 0,24 3 1,-33-2-29,1 0 0,0 1 0,-1 0 0,0 0 0,0 2 0,0-1 0,0 2 0,-1-1 0,0 1 0,0 1 0,11 9 1,-15-11-17,0 0 0,0 1 0,-1 0 0,0 0 1,0 0-1,0 1 0,-1 0 0,0-1 1,0 2-1,-1-1 0,1 0 0,-2 1 0,1-1 1,-1 1-1,0 0 0,-1 0 0,1 9 1,-2-13-10,1 1 1,-1-1-1,0 0 1,-1 1-1,1-1 0,-1 0 1,0 1-1,0-1 1,0 0-1,-1 0 1,1 0-1,-1 0 1,0 0-1,0 0 1,-1-1-1,-3 6 1,2-5-6,0-1 1,0 0-1,0-1 0,0 1 1,-1 0-1,1-1 0,-1 0 1,1 0-1,-1-1 0,0 1 1,0-1-1,1 0 1,-1 0-1,-6 0 0,5 0 34,0-1-1,0 1 0,-1-1 1,1 0-1,0-1 1,-7-1-1,11 2-20,1 0 1,-1-1-1,1 0 0,-1 1 1,1-1-1,-1 0 0,1 0 1,-1 0-1,1 0 0,0 0 1,0 0-1,-1 0 1,1 0-1,0 0 0,0-1 1,0 1-1,0 0 0,1-1 1,-1 1-1,0-1 0,0 1 1,1-1-1,-1 1 0,1-1 1,0 0-1,-1-2 0,-1-9-7,1-1-1,1 1 1,0 0-1,0 0 0,1 0 1,1-1-1,1 1 0,-1 0 1,2 1-1,0-1 1,1 1-1,0-1 0,7-11 1,-4 10-16,1-1 1,1 2-1,0-1 1,1 1 0,1 1-1,0 0 1,0 0 0,1 1-1,26-16 1,-32 23-58,1 0 0,-1 1 0,0 0 1,1 0-1,-1 0 0,1 1 0,0 1 1,9-2-1,35 4-3431</inkml:trace>
  <inkml:trace contextRef="#ctx0" brushRef="#br0" timeOffset="92079.17">16846 4572 1008,'0'0'4080,"11"-22"-2706,35-72 237,-42 85-1170,0-1 0,-1 0 0,0 1 1,0-1-1,-1-1 0,-1 1 0,1 0 0,-2 0 0,1 0 0,-2-17 1,0-3 1489,0 28-1752,1-1 0,0 1 0,-1-1-1,0 1 1,1 0 0,-1-1 0,0 1-1,0 0 1,0-1 0,-1 1 0,1 0-1,0 0 1,-1 0 0,0 0-1,1 0 1,-1 0 0,0 1 0,0-1-1,0 0 1,0 1 0,0 0 0,-3-2-1,3 2-142,0 0-1,0 0 1,1 1-1,-1-1 0,0 0 1,0 1-1,0 0 0,0-1 1,0 1-1,0 0 1,0 0-1,0 0 0,0 0 1,0 0-1,0 1 0,0-1 1,0 1-1,0-1 1,0 1-1,0 0 0,0-1 1,1 1-1,-1 0 1,0 0-1,0 0 0,1 1 1,-1-1-1,1 0 0,-1 1 1,-1 1-1,-4 7 3,1 0 1,0 0-1,1 1 0,0-1 0,0 1 0,1 0 1,1 1-1,-1-1 0,2 1 0,-2 17 0,-2 22 162,3 52-1,3 24 104,5 0 1,24 130-1,65 486-45,-67-504-121,-12-116-317,37 144 0,-44-246 71,-2-13-550,-6-8 612,0 0 0,0 0-1,1 0 1,-1 0 0,0 0 0,0-1 0,0 1-1,1 0 1,-1 0 0,0 0 0,0 0 0,0 0 0,0 0-1,1 0 1,-1 0 0,0-1 0,0 1 0,0 0-1,0 0 1,1 0 0,-1 0 0,0-1 0,0 1-1,0 0 1,0 0 0,0 0 0,0-1 0,0 1-1,0 0 1,0 0 0,0 0 0,0-1 0,0 1-1,0 0 1,0 0 0,0 0 0,0-1 0,0 1-1,0 0 1,0-1 0,4-30-2375,-1 0 0,-2-45 0,-1 49 839,0-64-3700</inkml:trace>
  <inkml:trace contextRef="#ctx0" brushRef="#br0" timeOffset="93205.46">16881 4582 8084,'-13'-22'226,"-77"-131"820,89 151-924,-4-6 408,0 0 0,1 0 0,0-1 1,0 1-1,1-1 0,0 0 0,1 0 0,-3-17 0,5 25-512,0 1-1,0 0 1,0-1-1,0 1 1,0 0-1,0-1 1,0 1 0,0-1-1,1 1 1,-1 0-1,0-1 1,0 1-1,0 0 1,1-1-1,-1 1 1,0 0-1,0 0 1,1-1 0,-1 1-1,0 0 1,1 0-1,-1-1 1,0 1-1,1 0 1,-1 0-1,0 0 1,1-1-1,-1 1 1,0 0 0,1 0-1,-1 0 1,1 0-1,-1 0 1,0 0-1,1 0 1,-1 0-1,0 0 1,1 0-1,-1 0 1,1 0 0,-1 0-1,0 0 1,1 1-1,3-2 68,165-10 1286,126-14 94,513-92-523,-120 15-425,-317 53-471,772-111 247,-1083 151-250,206-37 3,-199 31-17,122-44-1,-179 55 15,0 1-1,1 0 0,-1 1 0,1-1 0,-1 2 0,1 0 0,0 0 0,19 2 0,-27-1-38,-1 1-1,0 0 1,1-1-1,-1 1 0,0 0 1,1 0-1,-1 1 1,0-1-1,0 0 0,0 1 1,0-1-1,0 1 1,0 0-1,-1 0 1,1 0-1,-1 0 0,1 0 1,-1 0-1,1 0 1,-1 0-1,0 0 0,0 1 1,1 2-1,3 8 21,-1 1-1,6 25 0,6 59 35,5 170 0,-9-67 357,102 523 370,-88-570-689,-7 1 0,-2 233 0,-17 4 101,0-384-197,-1 0 0,0-1 0,0 1-1,-1 0 1,1-1 0,-2 0 0,1 1-1,-1-1 1,0 0 0,-1 0 0,1 0 0,-1-1-1,-1 0 1,1 1 0,-1-1 0,0-1 0,-1 1-1,-5 5 1,0-3 2,0-1 0,-1 0 0,1 0 0,-1-1 0,-1-1 0,1 0 0,-1 0 0,0-1 0,-22 3 0,-31 1-36,-1-2 0,-80-5 0,17 0-29,-568 59-174,172-9 106,18-15 129,-574 33 60,528-65 50,310-5 405,244 1-417,0-1 48,0 0-109,0 0-43,-18-23-3658,2-5-50,-6-11-1238</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45:13.708"/>
    </inkml:context>
    <inkml:brush xml:id="br0">
      <inkml:brushProperty name="width" value="0.1" units="cm"/>
      <inkml:brushProperty name="height" value="0.1" units="cm"/>
      <inkml:brushProperty name="color" value="#004F8B"/>
    </inkml:brush>
  </inkml:definitions>
  <inkml:trace contextRef="#ctx0" brushRef="#br0">482 1342 11605,'0'0'3687,"9"3"-3503,2 3-7,1 0-1,-1 1 0,0 0 1,-1 1-1,0 0 1,0 0-1,0 1 0,-1 0 1,13 19-1,-7-10 70,-11-11-191,0-1 0,0-1 0,1 1 0,0-1 0,0 1 0,1-2 0,-1 1 1,9 5-1,-14-10-18,0 0 0,1 0 0,-1 0 0,0 0 1,1 0-1,-1 0 0,1 0 0,-1 0 0,0 0 0,1 0 1,-1 0-1,0 0 0,1 0 0,-1 0 0,0 0 1,1 0-1,-1-1 0,0 1 0,1 0 0,-1 0 1,0 0-1,1-1 0,-1 1 0,0 0 0,0 0 0,1-1 1,-1 1-1,0 0 0,0-1 0,1 1 0,-1 0 1,0-1-1,0 1 0,0 0 0,0-1 0,0 1 1,1-1-1,4-16 247,-4 12-93,24-79 166,63-141-1,-61 169-372,2 1 0,3 2 0,48-63 0,-79 115-72,12-11-802</inkml:trace>
  <inkml:trace contextRef="#ctx0" brushRef="#br0" timeOffset="668.79">3492 1376 11189,'0'0'6822,"3"-12"-6238,7-34-325,-9 45-250,-1 0-1,0 0 1,1 1 0,-1-1 0,1 0-1,-1 0 1,1 1 0,0-1-1,-1 0 1,1 1 0,0-1 0,-1 1-1,1-1 1,0 0 0,-1 1-1,1 0 1,0-1 0,0 1 0,0-1-1,0 1 1,0 0 0,-1 0-1,1 0 1,0-1 0,0 1 0,0 0-1,0 0 1,1 0 0,20 6 66,-19-3-57,0 0 0,0 0 0,0 0 1,0 1-1,-1-1 0,1 1 0,-1-1 0,0 1 0,3 7 0,15 44 17,-11-30 29,-1-5-14,-4-7-35,1 0-1,0 0 1,1-1-1,9 14 1,-15-25-8,1-1 0,-1 1 1,1-1-1,-1 0 0,0 1 0,1-1 0,-1 0 1,1 1-1,-1-1 0,1 0 0,-1 0 0,1 0 0,-1 1 1,1-1-1,-1 0 0,1 0 0,-1 0 0,1 0 1,-1 0-1,1 0 0,-1 0 0,1 0 0,-1 0 1,1 0-1,-1 0 0,1 0 0,-1-1 0,1 1 1,-1 0-1,1 0 0,-1 0 0,1-1 0,-1 1 1,1 0-1,-1-1 0,0 1 0,1 0 0,-1-1 1,1 1-1,-1 0 0,0-1 0,1 1 0,-1-1 0,0 1 1,0-1-1,1 1 0,-1-1 0,0 1 0,0-1 1,14-25 200,-14 25-189,65-174 524,0-3-406,12 19-115,-68 147-126,-4 13-1716,-3 22-3755,-2-10 3216,4 11-6032</inkml:trace>
  <inkml:trace contextRef="#ctx0" brushRef="#br0" timeOffset="1290.47">6393 955 7475,'0'0'6473,"5"0"-5697,1 2-418,0-1 0,0 1 0,0 0 0,0 0 0,0 0 0,0 1 0,-1 0 0,10 6 0,48 39 736,-32-24-749,-18-12-250,-11-9-67,1 0 0,-1-1 0,1 1 0,0-1 0,0 0-1,0 0 1,0 0 0,0 0 0,1 0 0,-1-1 0,0 1 0,1-1 0,5 2-1,-6-14 686,12-60-228,-3 12-355,2 1 0,27-73 0,-27 98-118,1 1 1,1 0 0,2 1 0,1 1-1,2 1 1,1 1 0,46-47-1,-62 69-25,-3 3-12,-1 1 0,1-1 0,0 1 0,0 0 0,0-1-1,1 1 1,-1 1 0,0-1 0,5-1 0,-8 3-6,1 0-1,-1 0 0,1 0 1,-1 1-1,0-1 1,1 0-1,-1 0 1,0 1-1,0-1 0,1 0 1,-1 1-1,0-1 1,0 0-1,1 1 1,-1-1-1,0 0 1,0 1-1,0-1 0,1 1 1,-1-1-1,0 0 1,0 1-1,0-1 1,0 1-1,0-1 1,0 0-1,0 1 0,0-1 1,0 1-1,0-1 1,0 0-1,0 1 1,0-1-1,-1 1 0,1-1 1,0 0-1,0 1 1,0 3-219,-1 26-986,2 59-7279,1-50-1260</inkml:trace>
  <inkml:trace contextRef="#ctx0" brushRef="#br0" timeOffset="2346.07">13735 435 3906,'-8'16'14481,"7"19"-14119,0-20-194,0 1-1,2-1 1,1 17 0,-1-30-150,-1-1 1,1 0 0,-1 0-1,1 0 1,-1 0 0,1 0-1,0 0 1,-1 0 0,1 0-1,0 0 1,0 0 0,0 0-1,0 0 1,0 0 0,0-1-1,0 1 1,0 0 0,0-1-1,0 1 1,0-1 0,0 1-1,1-1 1,-1 0 0,0 1-1,0-1 1,0 0 0,1 0-1,-1 0 1,0 0 0,0 0-1,1 0 1,-1 0 0,0 0 0,0 0-1,2-1 1,2 0 8,0 0 0,0 0 0,0-1 0,0 1 0,0-1 0,0 0 0,6-4 0,10-10 53,-1-1-1,-1-1 1,-1 0-1,31-41 1,8-7 56,-11 18-81,3 2 0,1 2 0,2 3 0,2 2 0,2 2 0,2 2 0,97-42 0,-153 76-59,-1 0 0,0 0 0,1 1 0,-1-1 1,1 0-1,-1 1 0,1 0 0,-1-1 0,1 1 0,-1 0 1,1 0-1,-1 0 0,1 0 0,-1 0 0,1 0 0,-1 0 1,1 0-1,-1 0 0,1 1 0,-1-1 0,1 1 0,-1-1 1,1 1-1,-1 0 0,2 1 0,-1 0-16,0 1 1,0 0-1,-1-1 1,1 1-1,-1 0 1,0 0-1,0 0 1,0 0-1,1 6 1,2 5-94,-3-8 295,-1-1-1196</inkml:trace>
  <inkml:trace contextRef="#ctx0" brushRef="#br0" timeOffset="3755.84">28 4889 8292,'0'0'3404,"-5"0"-2102,-17 0 1558,28 23-2073,19 31-198,18 58-1,6 16-271,-49-128-305,0 1-1,0 0 1,1 0-1,-1-1 1,0 1-1,1 0 1,-1 0-1,0-1 1,1 1 0,-1 0-1,1-1 1,-1 1-1,1-1 1,0 1-1,-1-1 1,1 1-1,-1-1 1,1 1 0,0-1-1,1 1 1,-2-1 15,1 0 1,-1-1 0,1 1 0,-1 0-1,0 0 1,1-1 0,-1 1 0,1 0-1,-1 0 1,0-1 0,1 1 0,-1 0-1,0-1 1,1 1 0,-1-1 0,0 1-1,0-1 1,1 1 0,-1 0 0,0-1-1,0 1 1,0-1 0,1 0 0,7-36 630,-8 36-680,25-146 149,7 2 0,62-175 0,-72 259-104,3 1 0,50-89-1,-60 123-11,2 1 0,0 1 0,2 0 0,0 1 0,2 1-1,0 1 1,44-33 0,-60 51-9,-5 2-1,1 0-1,0 1 0,-1-1 0,1 1 1,0-1-1,0 1 0,-1-1 1,1 1-1,0 0 0,0-1 1,0 1-1,0 0 0,-1 0 0,1-1 1,0 1-1,0 0 0,0 0 1,1 0-1,-1 1-9,0 0 0,0-1 0,0 1-1,0 0 1,0 0 0,-1 0 0,1-1 0,0 1 0,0 0 0,-1 0 0,1 0-1,0 0 1,-1 1 0,1-1 0,-1 0 0,1 2 0,1 0-17,0 0-84,0 1 1,1-1 0,-1 0 0,1 0 0,0 0 0,0-1 0,0 1 0,0-1 0,0 1-1,1-1 1,-1 0 0,1 0 0,0-1 0,-1 1 0,7 1 0,2-1-1167,-1 0 0,0-1 0,1 0 0,11-1 0,-17 0 613,24 0-3616</inkml:trace>
  <inkml:trace contextRef="#ctx0" brushRef="#br0" timeOffset="4572.65">6714 4487 11509,'0'0'4269,"0"-6"-3810,2-10-184,6 30-8,6 15 85,2 0-56,1 0 0,2-2 0,0 0 0,46 48 0,-65-75-277,0 1-1,1 0 0,-1-1 0,1 1 1,0-1-1,-1 1 0,1-1 1,-1 1-1,1-1 0,0 1 1,0-1-1,-1 0 0,1 1 1,0-1-1,-1 0 0,1 0 1,0 1-1,0-1 0,0 0 1,-1 0-1,1 0 0,0 0 1,0 0-1,-1 0 0,1 0 1,0 0-1,0-1 0,0 1 1,-1 0-1,1 0 0,0-1 1,0 1-1,-1 0 0,1-1 1,0 1-1,-1 0 0,2-2 1,14-27 535,-15 26-570,66-164 820,109-251-492,-48 160-282,-89 188-25,74-101 0,-112 170-5,3-6-14,1 1 1,-1 0 0,1-1-1,0 2 1,1-1 0,0 1-1,0-1 1,0 1 0,0 1-1,1-1 1,-1 1 0,14-5-1,-18 8-61,1 1-1,-1-1 1,1 1 0,-1 0-1,1 0 1,-1 0-1,1 0 1,-1 1-1,1-1 1,-1 1 0,1-1-1,-1 1 1,1 0-1,-1 0 1,4 2 0,33 24-1410,-18-10 414,-7-9-314,-1-1-1,23 9 1,37 6-5730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59:47.130"/>
    </inkml:context>
    <inkml:brush xml:id="br0">
      <inkml:brushProperty name="width" value="0.1" units="cm"/>
      <inkml:brushProperty name="height" value="0.1" units="cm"/>
      <inkml:brushProperty name="color" value="#004F8B"/>
    </inkml:brush>
  </inkml:definitions>
  <inkml:trace contextRef="#ctx0" brushRef="#br0">461 508 7780,'0'0'7881,"-26"-16"-5464,-88-45-1067,108 59-1293,1 0 0,0 0 0,-1 0 0,0 0 0,1 1 1,-1 0-1,0 0 0,0 1 0,0 0 0,1 0 0,-1 0 0,0 0 1,0 1-1,1 0 0,-1 0 0,0 1 0,-9 3 0,5 1 6,0-1 0,0 2 0,1 0 0,0 0 0,0 0-1,-9 11 1,17-17-56,-12 12 30,0 1 0,1 0 0,1 1 0,0 1 0,1 0 0,0 0 0,2 1 0,0 0-1,1 0 1,0 1 0,2 0 0,0 0 0,1 0 0,0 1 0,2-1 0,0 1 0,2 0 0,0 0 0,5 36 0,-4-45-31,2-1 0,-1 0 0,1 0 0,0 0 0,1 0 0,0-1 0,1 1 0,0-1 0,0 0 0,0 0 0,1-1 0,0 0 0,1 0 0,0 0 0,0-1 0,0 0 0,1 0 0,0-1 0,0 0 0,0 0 0,16 6 0,0-2 0,0-1 0,1-1 0,0-1 0,1-1 0,0-1-1,45 1 1,-41-4-9,-1-1 0,0-2-1,0-1 1,0-1 0,51-15-1,-61 13-11,0-2 0,0 0 0,-1-1 0,0-1 0,-1-1 0,0 0 0,0-1 0,-1-1 0,17-18 0,-14 10 4,-1-1 0,-1 0 0,-1-1 0,-1-1 0,-1-1 0,-2 0 0,0 0 0,-1-1 0,-2-1 0,-1 0 0,-1 0 0,4-30 0,1-37 3,-5 0 0,-5-113 0,-2 135 23,0 0 19,0 70-16,0 0 1,0-1-1,0 1 0,-1 0 1,1 0-1,0 0 0,-1-1 1,1 1-1,-1 0 0,0 0 0,0 0 1,0 0-1,0 0 0,0 0 1,-2-2-1,3 4-9,0 0-1,-1 0 1,1 0 0,0-1-1,-1 1 1,1 0 0,0 0 0,-1 0-1,1 0 1,-1 0 0,1 0-1,0 0 1,-1 0 0,1 0 0,0 0-1,-1 0 1,1 0 0,0 0-1,-1 0 1,1 0 0,0 0 0,-1 0-1,1 1 1,0-1 0,-1 0-1,1 0 1,0 0 0,-1 1-1,1-1 1,0 0 0,-1 1 0,-13 20 180,4 4-148,1 1 1,2 1-1,0-1 1,2 1-1,-5 53 1,7 150 313,5-138-218,-2-39-93,3 0-1,2 0 1,3 0 0,1-1-1,4 0 1,1-1-1,2 0 1,24 48-1,-39-95-40,1-1 1,-1 0-1,0 0 0,1 0 0,0 0 0,0-1 0,0 1 0,0 0 0,0-1 0,0 1 0,1-1 0,0 0 0,2 3 0,-4-5-1,0 0-1,0 1 0,0-1 0,-1 0 0,1 0 0,0 0 0,0 0 0,0 0 0,0 0 0,0 0 1,-1 0-1,1 0 0,0-1 0,0 1 0,0 0 0,-1 0 0,1-1 0,0 1 0,0-1 0,0 0 0,21-21-3,87-159-26,-74 118-100,72-98-1,-102 153 100,0 1 0,1 1 0,0-1 0,0 1 0,1 0 0,0 0 0,14-8 0,-21 14 28,1-1 1,-1 1-1,0 0 0,0 0 0,1-1 1,-1 1-1,1 0 0,-1 0 1,0 0-1,1 0 0,-1 0 1,0 0-1,1 0 0,-1 0 1,1 0-1,-1 0 0,0 0 1,1 0-1,-1 0 0,1 0 1,-1 0-1,0 0 0,1 0 1,-1 0-1,0 0 0,1 0 1,-1 1-1,0-1 0,1 0 1,-1 0-1,0 0 0,1 1 1,-1-1-1,0 0 0,1 1 1,-1-1-1,0 0 0,0 0 1,1 1-1,2 18 17,-1 118 214,-2-77-112,6 61 0,-4-103-134,1 0 0,0 0 0,2-1-1,0 0 1,1 0 0,0 0 0,17 29-1,-18-39-116,0-1 0,0 1 0,0-1 0,1 0 0,0-1 0,0 1 0,0-1-1,1 0 1,-1-1 0,1 1 0,1-2 0,-1 1 0,0-1 0,1 0 0,0 0 0,-1-1-1,1 0 1,0 0 0,0-1 0,1 0 0,12 0 0,-7-2-612,0 1 1,0-2 0,0 0-1,0 0 1,0-2-1,-1 1 1,0-2 0,1 0-1,-2 0 1,1-1-1,21-14 1,33-31-4973</inkml:trace>
  <inkml:trace contextRef="#ctx0" brushRef="#br0" timeOffset="320.89">2023 808 7507,'0'0'3250,"1"-25"546,1-8-2130,-3-35 1,1 66-1600,0 1 1,0-1 0,-1 0 0,1 1-1,0-1 1,-1 0 0,1 1 0,-1-1-1,0 1 1,1-1 0,-1 1 0,0-1 0,0 1-1,0 0 1,0-1 0,0 1 0,0 0-1,0 0 1,-1 0 0,1 0 0,0 0-1,-1 0 1,1 0 0,-1 0 0,1 0 0,-1 1-1,1-1 1,-1 0 0,1 1 0,-1 0-1,0-1 1,1 1 0,-1 0 0,0 0-1,1 0 1,-1 0 0,0 0 0,1 0 0,-1 0-1,0 1 1,1-1 0,-3 1 0,-6 0 163,-1 0-144,1 0 0,-1 0 0,1 2 1,-1-1-1,1 1 0,0 0 0,0 1 0,1 0 0,-1 1 1,1 0-1,0 1 0,0-1 0,1 2 0,-1-1 0,2 1 1,-1 1-1,1-1 0,-11 15 0,11-13-69,0 0-1,1 1 1,0 0-1,0 0 1,2 1-1,-1-1 1,1 1-1,0 0 1,1 0-1,1 0 1,0 1-1,0-1 1,1 0-1,0 1 1,1-1-1,1 1 1,1 13 0,-1-22-23,0 1 1,1-1 0,-1 1-1,1-1 1,0 0 0,0 0-1,0 0 1,0 0 0,0 0 0,1 0-1,-1-1 1,1 1 0,0-1-1,0 1 1,0-1 0,0 0-1,0 0 1,0-1 0,0 1 0,1-1-1,-1 1 1,1-1 0,-1 0-1,1 0 1,-1-1 0,5 1-1,9 2-37,-1-1 0,1-1-1,-1-1 1,25-2-1,-36 1 30,0 1 0,-1-1-1,1 0 1,0-1-1,-1 1 1,1-1 0,-1 0-1,0 0 1,0 0-1,1-1 1,-1 1-1,-1-1 1,1 0 0,0 0-1,3-4 1,-1 0 4,-1 0 1,0 0 0,0 0-1,-1-1 1,0 1 0,0-1-1,5-15 1,-3-1 99,-1 1 0,0-1 0,-2 0 0,-1-1 0,0-24 0,-2 46 173,1 10-225,-1-1 0,0 0-1,0 0 1,0 0 0,-1 0 0,0 0 0,-3 11 0,-1 12-12,2-1 17,2 0-1,0 1 1,5 32-1,-3-49-52,1 1 0,1-1-1,1 0 1,-1 0-1,2 0 1,0 0 0,0-1-1,1 1 1,12 16-1,-12-20-86,1 1-1,0-1 0,0 0 1,0-1-1,15 11 0,-19-15-105,1-1 0,0 1-1,0-1 1,0 0-1,1-1 1,-1 1 0,0-1-1,1 1 1,-1-1 0,1 0-1,-1-1 1,1 1 0,0-1-1,-1 0 1,7-1 0,-9 1-63,-1 0 1,1 0 0,-1-1 0,1 1-1,-1 0 1,1-1 0,-1 1 0,0-1-1,1 0 1,-1 0 0,0 1-1,1-1 1,-1 0 0,0 0 0,0 0-1,2-2 1,16-34-5106</inkml:trace>
  <inkml:trace contextRef="#ctx0" brushRef="#br0" timeOffset="800.62">2341 645 3458,'0'0'17840,"16"17"-17035,2 3-605,0 0 0,-2 1-1,0 1 1,-2 1 0,18 35-1,22 51 201,-28-63-202,34 92-1,-58-132-230,0 0-1,0 1 1,-1 0-1,0-1 0,0 1 1,0 0-1,-1-1 0,0 1 1,-1 10-1,0-15 21,0-1-1,1 0 0,-1 0 1,0 1-1,0-1 0,0 0 1,0 0-1,-1 0 0,1 0 1,0 0-1,0 0 0,0 0 1,-1 0-1,1-1 0,-1 1 1,1 0-1,0-1 0,-1 1 1,1-1-1,-1 0 0,1 0 1,-1 1-1,1-1 1,-1 0-1,0 0 0,1 0 1,-1 0-1,1-1 0,-1 1 1,1 0-1,-3-1 0,-4 0-8,2 2 18,-1-2 1,1 1-1,0-1 0,0 0 0,0 0 0,0-1 0,0 1 1,0-2-1,0 1 0,0 0 0,1-1 0,-1 0 0,1-1 1,0 1-1,0-1 0,0 0 0,1 0 0,-1 0 0,1-1 1,0 1-1,0-1 0,0 0 0,1-1 0,0 1 0,0 0 1,0-1-1,1 0 0,-1 0 0,2 1 0,-1-1 0,-1-11 1,0 4-14,1 1 1,1 0 0,0-1 0,1 1 0,0 0-1,1-1 1,0 1 0,1 0 0,1 0-1,6-19 1,-4 17-5,2 0 1,-1 1-1,2 0 0,0 0 0,1 1 0,0 0 1,0 0-1,16-13 0,0 1-45,1 2 0,1 1 0,1 2-1,1 0 1,38-17 0,46-15-1656,2 6-4023,-76 31 2591,-32 11 2082,0 0 1,0 0 0,-1 0 0,1-1-1,-1 0 1,1 0 0,6-6-1,4-16-484,-15 22 1947,-1 0 1,0 0-1,0-1 0,0 1 1,0 0-1,-1-6 0,2-52 6858,-2 35-4699,-1-1 1,-1 1-1,-7-35 980,9 86-2545,1 146 311,34 255 1,-13-305-1300,-9-59-1012,-3 1 1,3 88-1,-13-150 961,0 0-1,0 1 1,0-1-1,0 0 1,0 0-1,0 1 1,0-1-1,0 0 1,0 0-1,0 1 1,0-1-1,-1 0 1,1 0-1,0 0 1,0 1-1,0-1 0,0 0 1,0 0-1,0 0 1,0 1-1,-1-1 1,1 0-1,0 0 1,0 0-1,0 0 1,0 0-1,-1 1 1,1-1-1,0 0 1,0 0-1,0 0 1,-1 0-1,1 0 1,0 0-1,0 0 1,-1 0-1,1 0 1,0 0-1,0 0 1,-1 0-1,1 0 1,0 0-1,0 0 1,0 0-1,-1 0 1,1 0-1,0 0 1,0 0-1,-1 0 1,1 0-1,0 0 1,0 0-1,0 0 1,-1-1-1,1 1 1,0 0-1,0 0 1,0 0-1,0 0 1,-1 0-1,1-1 1,0 1-1,0 0 1,0 0-1,0 0 1,0-1-1,-1 0-303,-23-15-5154</inkml:trace>
  <inkml:trace contextRef="#ctx0" brushRef="#br0" timeOffset="961.16">2897 849 11989,'0'0'11222,"163"-77"-11206,-77 56-16,-3 1-481,-11 6-671,-8-1-2610,-13 3-6290</inkml:trace>
  <inkml:trace contextRef="#ctx0" brushRef="#br0" timeOffset="1098.35">3985 738 17624,'0'0'4962,"-35"-36"-15719</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59:45.148"/>
    </inkml:context>
    <inkml:brush xml:id="br0">
      <inkml:brushProperty name="width" value="0.1" units="cm"/>
      <inkml:brushProperty name="height" value="0.1" units="cm"/>
      <inkml:brushProperty name="color" value="#004F8B"/>
    </inkml:brush>
  </inkml:definitions>
  <inkml:trace contextRef="#ctx0" brushRef="#br0">118 311 18601,'0'0'3260,"-4"7"-2970,1-1-277,0 0 0,0 0-1,1 1 1,0-1 0,0 1-1,1 0 1,0 0 0,0-1-1,1 12 1,6 71 70,-1-38-63,1 314 99,-7-256-126,-1-87 7,-1-52 35,3-30-14,-1-43-25,22-183 0,33 22-134,-37 203 83,2 0-1,32-68 1,-37 106 52,-13 23 3,-1 0 0,0-1 0,1 1 0,-1 0 0,1-1 0,-1 1 0,0 0 0,1-1 0,-1 1 0,1 0 0,-1 0 0,1 0 0,-1-1 0,1 1 0,-1 0 0,1 0 0,-1 0 0,1 0 0,-1 0 0,1 0 0,-1 0 0,1 0 0,-1 0 0,2 0 0,0 2 0,-1-1 0,1 1 0,0 0 0,0 0 0,-1-1 0,1 1 0,-1 0 0,0 0 0,1 0 0,-1 1 0,0-1 0,0 0 0,0 0 0,0 3 0,19 50 48,-2 0-1,13 77 1,10 123 225,7 37-94,-5-141-381,-16-63-1538</inkml:trace>
  <inkml:trace contextRef="#ctx0" brushRef="#br0" timeOffset="189.56">0 669 15031,'0'0'7283,"136"-7"-6931,-42-7-128,2-3-208,-2 5-16,-14 0-512,-13 0-752,-14 2-2418,-15-4-4898</inkml:trace>
  <inkml:trace contextRef="#ctx0" brushRef="#br0" timeOffset="531.31">759 402 15367,'0'0'6526,"2"23"-5870,-1-7-558,0-1-23,0 0 0,0-1 0,2 1 0,0-1 0,0 0 0,1 0 0,1 0 1,13 26-1,-2-13-51,1 1 1,1-2 0,1-1 0,26 26 0,-36-41-145,0-1 1,1 0-1,1 0 1,0-1-1,0-1 0,0 0 1,1 0-1,0-1 1,0-1-1,1 0 1,0 0-1,17 3 1,-28-7 10,0-1 0,0 1 0,0-1 0,0 0 1,0 1-1,0-1 0,0 0 0,0 0 0,0 0 1,0 0-1,0-1 0,0 1 0,0 0 0,0-1 1,0 1-1,0-1 0,-1 0 0,1 0 0,0 0 1,0 0-1,-1 0 0,1 0 0,0 0 0,-1 0 1,1-1-1,-1 1 0,0-1 0,3-2 0,-2-2-108,0 0 0,-1 0 0,1 0 0,-1 0-1,-1 0 1,1 0 0,-1-1 0,0-5-1,0 3 241,1-18-74,0-4 14,-3-32 0,2 56 221,-1 0 1,0-1-1,-1 1 0,1 0 1,-1 0-1,-1 0 0,1 0 1,-1 0-1,-8-12 0,10 18-82,0-1 0,0 1 0,0-1 0,-1 1-1,1 0 1,0-1 0,-1 1 0,1 0 0,-1 0 0,1 0 0,-1 0 0,0 0-1,1 0 1,-1 1 0,0-1 0,0 0 0,1 1 0,-1 0 0,0-1 0,0 1-1,0 0 1,0 0 0,0 0 0,1 0 0,-1 0 0,0 0 0,0 1-1,0-1 1,0 1 0,1-1 0,-1 1 0,-2 1 0,-2 1-20,0 0 0,1 0 0,-1 1 0,1 0 0,0 0 0,0 1 0,-7 8 0,-9 11 126,2 1 1,0 1-1,2 1 0,1 0 1,-24 57-1,32-65-224,1 1-1,1 0 1,1 0 0,1 1-1,1-1 1,1 1-1,0 0 1,2 0 0,0-1-1,5 26 1,-5-42-38,1 1 0,0-1 1,0 0-1,0 0 0,0 0 0,1 0 1,0-1-1,0 1 0,0 0 0,0-1 1,0 1-1,1-1 0,0 0 0,0 1 1,-1-1-1,2-1 0,-1 1 0,0 0 1,1-1-1,4 3 0,0-1-370,0-1 0,0-1 0,0 1-1,1-1 1,-1 0 0,0-1 0,1 0 0,17-1 0,-20 0-493,1 0 1,-1 0 0,1 0 0,-1-1-1,1-1 1,9-2 0,-6-1-1153,-1 0 0,1 0-1,-2-1 1,12-9 0</inkml:trace>
  <inkml:trace contextRef="#ctx0" brushRef="#br0" timeOffset="762.03">1535 422 12742,'0'0'11765,"0"130"-11381,0-75-143,2 0-241,6 1-49,3-8-15,2-15-784,-2-11 16,-3-15-273,-3-7-912,-2-14-1056,0-39-2946,2-29-4786</inkml:trace>
  <inkml:trace contextRef="#ctx0" brushRef="#br0" timeOffset="903.18">1735 1 13558,'0'0'5859,"-3"134"-9333,33-86-864,13-2-3009</inkml:trace>
  <inkml:trace contextRef="#ctx0" brushRef="#br0" timeOffset="1180.79">2248 342 10789,'0'0'11282,"-29"0"-10985,-94 5-151,119-4-139,0-1 0,1 1 0,-1-1-1,0 1 1,1 0 0,-1 0 0,1 1-1,-1-1 1,1 1 0,0-1-1,-1 1 1,1 0 0,0 0 0,0 1-1,0-1 1,1 1 0,-1-1 0,1 1-1,-1 0 1,1 0 0,0 0 0,0 0-1,0 1 1,0-1 0,1 0 0,0 1-1,-1-1 1,1 1 0,0-1 0,1 1-1,-1 0 1,1-1 0,-1 1 0,1 0-1,1 6 1,-1-9-8,0 1 0,1-1 0,-1 0 0,1 0 0,0 1 0,-1-1 0,1 0 0,0 0 0,0 0 0,-1 0 0,1 0 0,0 0 0,0 0 1,0 0-1,0-1 0,0 1 0,1 0 0,-1 0 0,0-1 0,0 1 0,0-1 0,1 1 0,-1-1 0,0 0 0,0 1 0,1-1 0,-1 0 0,3 0 0,4 2 0,19 6 29,-1 0 1,-1 2 0,0 1-1,0 1 1,28 18 0,-46-25-35,0 0 0,-1 0 0,1 0 1,-1 1-1,0 0 0,-1 1 0,1-1 1,-1 1-1,-1 0 0,1 0 0,-1 1 1,0-1-1,-1 1 0,0 0 0,0 0 1,-1 0-1,0 0 0,0 0 0,0 1 1,-2-1-1,1 10 0,-1-14 2,0 0 1,0 0-1,-1 0 1,0-1-1,0 1 0,0 0 1,0 0-1,0-1 1,-1 1-1,0 0 0,0-1 1,0 0-1,0 1 0,-4 4 1,1-3 11,0 0 1,-1 0 0,1 0-1,-1-1 1,0 0-1,-1 0 1,-8 4 0,-6 1 20,0-2 0,0 0 0,-1-1 0,-26 4 0,22-7-98,-51 2-1,74-5 28,0 0-1,1 0 1,-1 0-1,0 0 0,1 0 1,-1-1-1,1 0 0,-1 1 1,0-1-1,1 0 1,-3-2-1,3 2-64,1 0 0,0 0 1,-1-1-1,1 1 0,0-1 0,0 1 1,0-1-1,0 0 0,0 1 0,0-1 1,0 0-1,1 0 0,-1 1 0,1-1 1,-1 0-1,1 0 0,0-2 0,-3-52-4871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59:43.704"/>
    </inkml:context>
    <inkml:brush xml:id="br0">
      <inkml:brushProperty name="width" value="0.1" units="cm"/>
      <inkml:brushProperty name="height" value="0.1" units="cm"/>
      <inkml:brushProperty name="color" value="#004F8B"/>
    </inkml:brush>
  </inkml:definitions>
  <inkml:trace contextRef="#ctx0" brushRef="#br0">1 342 16039,'0'0'3442,"160"-63"-2546,-23 13-255,23-3-417,3 2-64,-5 3 176,-16 12-320,-30 12-32,-37 10 0,-35 11-400,-32 3-753,-45 27-4433,-20-1 2224,-9-2-3777</inkml:trace>
  <inkml:trace contextRef="#ctx0" brushRef="#br0" timeOffset="215.97">717 166 6355,'0'0'14113,"12"28"-13382,-3-5-556,13 32 353,28 106-1,-34-63-342,-3 1 1,-1 112 0,3 32-1029,-14-235 668,1 17-145,1-1-1,11 39 0,-13-59-2,0 0 0,1 0-1,-1 0 1,1 0-1,-1 0 1,1 0 0,0-1-1,0 1 1,1-1 0,-1 1-1,1-1 1,0 0 0,0 0-1,0 0 1,0 0-1,1 0 1,-1-1 0,1 0-1,-1 1 1,1-1 0,0-1-1,5 3 1,25-2-4458</inkml:trace>
  <inkml:trace contextRef="#ctx0" brushRef="#br0" timeOffset="665.12">1292 547 16359,'0'0'4829,"-1"23"-4434,-1 4-294,-3 121 393,5-133-474,0 1-1,1-1 1,1 1-1,1-1 1,0 1 0,9 27-1,-9-38-19,0 1-1,0 0 1,0 0 0,0-1 0,1 1-1,0-1 1,0 0 0,1-1-1,-1 1 1,1-1 0,0 0-1,0 0 1,1 0 0,-1 0-1,1-1 1,-1 0 0,1 0-1,0-1 1,10 3 0,-6-2-10,1-1 0,0 0-1,-1-1 1,1 0 0,0-1 0,0 0 0,0 0 0,-1-1 0,1-1-1,0 0 1,-1 0 0,1-1 0,-1-1 0,0 1 0,0-2 0,0 1-1,-1-1 1,1-1 0,-1 0 0,0 0 0,-1-1 0,0 0 0,10-10-1,-7 6 2,-1-1 0,0 0 1,-1-1-1,0 0 0,-1-1 0,-1 1 0,0-1 0,-1-1 0,0 0 0,-1 1 0,-1-1 0,0-1 0,-1 1 0,-1-1 0,1-22 0,-16 167 278,13-120-266,0-1 0,1 1 0,0-1 0,0 1 0,1-1 0,0 0 0,1 0 0,0 1-1,0-2 1,1 1 0,0 0 0,0-1 0,0 0 0,1 0 0,1 0 0,-1 0-1,1-1 1,0 0 0,0 0 0,1-1 0,-1 1 0,1-2 0,0 1 0,10 4 0,-4-2 9,1 0-1,0-1 1,0 0 0,0-1 0,27 5 0,-36-9-6,-1 0-1,1 0 0,-1 0 0,1-1 1,0 0-1,-1 0 0,1 0 0,0 0 0,-1-1 1,1 1-1,-1-1 0,1-1 0,-1 1 1,0-1-1,1 1 0,-1-1 0,0 0 1,0-1-1,0 1 0,0-1 0,-1 1 0,1-1 1,3-4-1,-2-1 12,0 0 0,-1 0 0,0-1 0,0 1 0,-1-1 0,0 0 0,-1 0 0,0 0 0,0-1 0,1-17 0,-2-8 59,-4-53 0,-1 63-162,-1 0 1,0 0-1,-2 1 1,-1 0-1,-16-34 1,-1-4-184,24 60-470,5 14-4683,-1-9 4887,-1 0 0,0 0 1,1 0-1,0 0 0,0-1 0,0 1 1,0-1-1,0 0 0,0 0 0,0 0 1,1 0-1,-1-1 0,1 0 0,3 2 1,42 12-3108</inkml:trace>
  <inkml:trace contextRef="#ctx0" brushRef="#br0" timeOffset="945.05">2610 508 15015,'0'0'6502,"-11"23"-6377,0-2-90,4-9-17,1 0-1,0 0 0,0 0 1,2 0-1,0 1 1,0 0-1,1 0 0,0 0 1,1 0-1,0 15 1,2-20-11,0 0 0,1 1 0,0-1 0,0 0 1,0 0-1,1 0 0,1 0 0,-1 0 0,1 0 0,0 0 1,1-1-1,0 1 0,0-1 0,1 0 0,0-1 0,0 1 1,0-1-1,1 0 0,0 0 0,0 0 0,1-1 0,0 0 1,-1 0-1,2-1 0,-1 0 0,0 0 0,1-1 0,0 0 1,0 0-1,0-1 0,9 2 0,-10-2 1,0-1-1,0 1 0,1-2 1,-1 1-1,0-1 1,0 0-1,1 0 1,-1-1-1,0 0 0,0-1 1,0 1-1,0-1 1,0-1-1,0 1 1,0-1-1,7-4 1,-8 2-1,0 0 0,0 0 1,0 0-1,-1-1 1,0 0-1,0 0 0,0 0 1,-1 0-1,0-1 1,0 0-1,0 0 0,-1 0 1,0 0-1,4-15 1,-3 6-7,-1 0 1,0-1 0,-1 1 0,-1-1 0,0 1-1,-1-1 1,-1 1 0,-1-1 0,-3-15 0,2 20-2,1 1-1,-2 0 1,0 0 0,0 0 0,-1 1 0,0-1 0,-1 1-1,0 1 1,0-1 0,-1 1 0,-1 0 0,0 0 0,-12-10 0,15 15-24,0 0 0,0 0 1,-1 1-1,1 0 0,-1 0 1,0 0-1,0 1 1,0 0-1,0 0 0,0 0 1,-1 1-1,1 0 0,-1 0 1,1 0-1,-1 1 1,1 0-1,0 1 0,-1-1 1,1 1-1,-1 0 0,1 1 1,0 0-1,-11 4 1,5-1-553,0 2 1,0-1 0,1 1 0,0 1 0,1 0 0,-1 0-1,2 1 1,-1 1 0,1 0 0,-11 15 0,-6 16-6031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59:42.759"/>
    </inkml:context>
    <inkml:brush xml:id="br0">
      <inkml:brushProperty name="width" value="0.1" units="cm"/>
      <inkml:brushProperty name="height" value="0.1" units="cm"/>
      <inkml:brushProperty name="color" value="#004F8B"/>
    </inkml:brush>
  </inkml:definitions>
  <inkml:trace contextRef="#ctx0" brushRef="#br0">260 58 15767,'0'0'4952,"4"-4"-4600,-3 3-348,0 1 0,0-1 0,-1 0 0,1 1 0,0-1 0,0 1-1,0-1 1,0 1 0,0 0 0,0-1 0,0 1 0,0 0 0,0 0 0,0 0 0,0 0 0,0 0 0,1 0 0,-1 0 0,0 0-1,0 0 1,0 0 0,0 0 0,0 1 0,0-1 0,0 0 0,0 1 0,0-1 0,0 1 0,0-1 0,-1 1 0,1 0 0,0-1 0,0 1-1,0 0 1,-1-1 0,1 1 0,1 2 0,5 5 22,0 1-1,-1-1 1,7 14-1,-7-11 4,34 58 120,51 129 1,11 83 214,41 96-3084,-139-369 2380,-1 0-463,0-1 0,1 1 0,-1-1 1,2 0-1,-1 0 0,9 9 0</inkml:trace>
  <inkml:trace contextRef="#ctx0" brushRef="#br0" timeOffset="216.19">776 0 12005,'0'0'7140,"12"26"-6537,147 324 1072,-115-251-1526,147 336-194,-183-418-397,0 0 0,-2 0 1,0 1-1,-1 0 0,-1 0 0,-1 1 0,2 27 0,-4-44 255,-1-1 0,0 0 1,0 0-1,1 1 0,-1-1 0,0 0 0,0 0 0,0 1 0,-1-1 1,1 0-1,0 0 0,0 1 0,-1-1 0,1 0 0,-1 0 0,1 0 0,-1 0 1,1 1-1,-1-1 0,0 0 0,0 0 0,1 0 0,-1 0 0,0 0 0,0-1 1,0 1-1,0 0 0,0 0 0,0-1 0,0 1 0,0 0 0,0-1 1,-1 1-1,1-1 0,0 0 0,0 1 0,0-1 0,-1 0 0,1 1 0,0-1 1,0 0-1,-1 0 0,1 0 0,-2-1 0,-50 3-6515</inkml:trace>
  <inkml:trace contextRef="#ctx0" brushRef="#br0" timeOffset="496.08">0 696 12710,'0'0'6336,"32"-15"-5746,395-194 853,-303 143-1282,191-91-816,-303 152 130,0 0-1,1 1 1,0 0-1,-1 1 1,1 0-1,15 0 0,-27 3 397,-1 0 0,1 0-1,0-1 1,-1 1-1,1 0 1,-1 0 0,1 0-1,0 0 1,-1 1-1,1-1 1,0 0-1,-1 0 1,1 0 0,-1 0-1,1 1 1,-1-1-1,1 0 1,0 1 0,-1-1-1,1 0 1,-1 1-1,1-1 1,-1 0 0,0 1-1,1-1 1,-1 1-1,1-1 1,-1 1-1,0-1 1,1 1 0,-1 0-1,0-1 1,0 1-1,1-1 1,-1 1 0,0 0-1,0-1 1,0 1-1,0-1 1,0 2 0,-6 25-2289,2-19 1774,0 0 1,0 0 0,-1 0-1,0-1 1,-7 9-1,-50 51-4678</inkml:trace>
  <inkml:trace contextRef="#ctx0" brushRef="#br0" timeOffset="667.99">64 1155 10213,'0'0'7187,"174"-67"-5266,-19-22-1089,24-22-304,9 3-63,-9 7-305,-16 21-16,-22 25-144,-36 19-32,-41 14-128,-32 15-865,-24 7-1328</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00:04.840"/>
    </inkml:context>
    <inkml:brush xml:id="br0">
      <inkml:brushProperty name="width" value="0.1" units="cm"/>
      <inkml:brushProperty name="height" value="0.1" units="cm"/>
      <inkml:brushProperty name="color" value="#004F8B"/>
    </inkml:brush>
  </inkml:definitions>
  <inkml:trace contextRef="#ctx0" brushRef="#br0">6254 1488 13446,'0'0'1833,"17"1"-304,71 4-896,1-4 0,-1-4 0,131-20 0,-145 9-572,107-25-13,-177 36-86,-17 1-57,-28 2-155,33 0 190,-49 0-80,-1-3 0,-74-13 0,106 11 151,1-1-1,0-1 1,0-2-1,1 0 1,0-1-1,1-2 0,-35-22 1,25 9 354,-36-33 1,68 57-131,41 3-43,1 1 0,-1 2 0,67 17 0,112 47 131,-193-60-297,-2 0-1,1 1 1,-2 2 0,43 26-1,-60-34-20,-1 0-1,0 0 1,0 0-1,0 1 1,-1 0-1,1-1 1,-1 2-1,-1-1 1,1 0-1,0 1 1,-1 0-1,0 0 1,-1 0-1,1 0 1,-1 0-1,0 0 1,-1 1-1,0-1 1,0 1-1,0-1 1,-1 1-1,1-1 1,-2 1-1,1-1 1,-2 10-1,-1-7 0,1 1-1,-2-1 1,1 0-1,-1 0 1,0 0-1,-1-1 0,0 1 1,-1-1-1,-9 11 1,-10 8-28,-33 30 0,10-13-112,35-30-35,0 0 0,-14 21 0,23-29-398,1-1 0,-1 1-1,2 0 1,-1 0 0,1 0-1,-2 7 1</inkml:trace>
  <inkml:trace contextRef="#ctx0" brushRef="#br0" timeOffset="-3947.24">22 1601 320,'0'0'18024,"-4"-13"-17602,-11-27-347,13 37-60,2 6 3,8 31 39,106 341 888,39 156-497,-157-542-114,0 1 0,0 1 0,-1-1 0,-10-15 0,-11-22-241,6-1-86,2-1 0,3-1-1,2 0 1,-14-102 0,6-210-209,19 293 212,0-137-344,4 165 237,2 0 1,17-77 0,-18 107 88,-1 0 0,2 1-1,0 0 1,0-1 0,0 2 0,2-1 0,-1 0 0,12-14 0,-15 22 2,1-1 0,0 0 0,0 1 1,0 0-1,0 0 0,0 0 0,0 0 1,1 0-1,-1 1 0,1-1 0,-1 1 0,1 0 1,0 0-1,-1 0 0,1 0 0,0 1 1,0 0-1,0 0 0,-1 0 0,1 0 0,0 0 1,0 1-1,-1-1 0,1 1 0,0 0 1,-1 1-1,7 1 0,3 3 1,-1 1 0,0 0 0,0 0 0,0 1-1,-1 1 1,0 0 0,0 0 0,9 12 0,9 11 19,34 50-1,-46-56-8,0 0-1,-2 1 1,-2 1 0,0 0-1,13 44 1,-20-52-18,-1 1 0,-1 0-1,-1 0 1,-1 0 0,0 0 0,-2 0 0,0 1 0,-8 41 0,5-51-1,0 0 1,-2 0 0,1 0-1,-2 0 1,0-1 0,0 0 0,-1 0-1,-12 16 1,1-6-33,0-1-1,-40 33 1,32-34-474,16-17-893,9-14-706,1 9 1763,0-41-3966</inkml:trace>
  <inkml:trace contextRef="#ctx0" brushRef="#br0" timeOffset="-3616.97">934 1704 15303,'0'0'1833,"14"27"-307,0 0-1181,11 20 205,31 81 1,-46-99-494,-1 1 0,-2 1 0,0-1 0,-2 1 0,-2 1 0,-1-1 0,-3 51 0,1-76-41,-1 0 0,0-1-1,0 1 1,-1 0 0,1-1 0,-4 7 0,4-10-6,1 0 0,-1-1 0,0 1 0,0-1 0,1 0 0,-1 1 0,0-1 0,-1 0 0,1 1 0,0-1-1,0 0 1,0 0 0,-1 0 0,1 0 0,0 0 0,-1 0 0,1-1 0,-1 1 0,1 0 0,-1-1 0,0 1 0,1-1 0,-1 1 0,-2-1 0,2 0 22,1 0 0,0 0 0,0-1 1,0 1-1,0-1 0,-1 1 0,1 0 0,0-1 0,0 0 0,0 1 0,0-1 0,0 0 0,0 1 0,0-1 0,0 0 0,1 0 0,-1 0 0,0 0 0,0 0 1,1 0-1,-1 0 0,1 0 0,-1 0 0,1 0 0,-1 0 0,0-3 0,-8-36 184,8 33-215,-4-35 20,1-1-1,2 0 0,4-48 0,-1 66-36,2 0 1,1 0-1,2 1 0,0 0 1,1-1-1,18-38 0,-23 57-46,1 1-1,0-1 1,0 1 0,0-1-1,1 1 1,0 0 0,0 1-1,0-1 1,1 0 0,-1 1-1,1 0 1,0 0 0,0 1-1,1-1 1,-1 1 0,1 0-1,-1 1 1,1-1 0,0 1-1,0 0 1,0 1 0,0-1-1,1 1 1,-1 0 0,0 1-1,0 0 1,1 0 0,-1 0-1,9 2 1,3 1-908,0 0 1,0 1-1,0 1 1,-1 1-1,1 1 1,25 13 0,-7-3-1543,33 11-4648</inkml:trace>
  <inkml:trace contextRef="#ctx0" brushRef="#br0" timeOffset="-2442.69">1792 1748 18088,'0'0'2799,"-23"9"-2556,12-4-231,3-2-10,-1 0-1,1 0 1,0 1 0,0 0 0,0 0-1,1 1 1,0 0 0,0 0 0,0 1-1,0 0 1,1 0 0,0 1 0,0-1-1,1 1 1,0 0 0,0 1 0,1 0-1,-5 10 1,0 10 4,2 1 0,0 0 0,3 0 0,0 0 1,2 0-1,1 36 0,1-61-11,0 1 1,1-1 0,-1 0 0,1 1-1,0-1 1,0 0 0,0 1 0,1-1-1,0 0 1,-1 0 0,1 0 0,1 0-1,-1 0 1,1-1 0,-1 1 0,1-1-1,0 0 1,0 1 0,0-1 0,1 0-1,-1-1 1,1 1 0,0-1 0,0 0-1,0 1 1,0-2 0,0 1 0,0 0-1,0-1 1,0 0 0,1 0 0,-1 0-1,0 0 1,1-1 0,-1 0 0,6 0-1,-8 0 10,-1-1-1,1 1 0,-1-1 0,0 1 1,1-1-1,-1 0 0,0 1 1,1-1-1,-1 0 0,0 0 1,0 0-1,0 0 0,1 0 0,-1 0 1,0 0-1,-1 0 0,1 0 1,0-1-1,0 1 0,0 0 0,-1-1 1,1 1-1,-1 0 0,1-1 1,-1 1-1,1-1 0,-1-1 1,6-46 210,-5 47-199,1-50 11,-4-62-1,1 96-26,-1 1 0,-1 0-1,-1 0 1,0 1 0,-1-1 0,-1 1-1,-13-26 1,18 40-64,5-1-113,1 1 50,-1-1 1,1 1-1,-1-1 1,1 2-1,0-1 1,9-2-1,8-3 104,149-67 47,-151 63-17,0 0-1,0-2 1,-2 0-1,1-1 1,-2-1-1,20-20 1,-26 21 18,-1 0 1,-1 0-1,-1-1 1,0 0-1,-1-1 0,0 1 1,-1-1-1,-1-1 1,-1 1-1,0-1 1,1-18-1,2-27 194,-4-102 0,-3 116-141,0-38 349,-2 77 266,-1 17-503,-2 24-180,2 1-1,1 0 1,3 40-1,0-16 33,22 393 276,-5-296-96,53 348 108,-52-408-358,4-1 1,3-1 0,49 110 0,-66-180 11,-6-14-16,0 0 0,1 0-1,-1 0 1,1 0-1,1-1 1,0 0 0,0 0-1,10 12 1,-14-19 26,-1 0 1,1 1-1,-1-1 1,1 0-1,-1 0 1,1 1-1,-1-1 1,1 0-1,0 0 1,-1 0-1,1 0 1,-1 0-1,1 0 1,-1 0-1,1 0 1,0 0 0,-1 0-1,1 0 1,-1 0-1,1 0 1,-1 0-1,1 0 1,-1-1-1,1 1 1,-1 0-1,1 0 1,-1-1-1,1 1 1,-1 0-1,1-1 1,-1 1-1,1 0 1,-1-1-1,0 1 1,1-1-1,-1 1 1,0-1-1,1 1 1,-1-1-1,0 0 1,12-25 47,-10 22-54,6-21 24,0-1 0,-2-1 1,-1 1-1,3-40 0,-4-115-65,-7 102-88,-4 0 1,-17-81-1,-51-147-760,68 279 828,-1 1-1,-1 0 1,-1 1-1,-2 0 1,-21-36 0,30 58 65,0 0 1,0 0 0,0 1 0,-1 0-1,1 0 1,-1 0 0,0 0-1,0 0 1,0 1 0,-6-3 0,8 4 5,0 0 1,1 0 0,-1 1 0,0-1-1,0 1 1,0-1 0,0 1 0,0 0 0,0 0-1,-1 0 1,1 0 0,0 0 0,0 0-1,0 1 1,0-1 0,0 1 0,0-1-1,1 1 1,-1 0 0,0 0 0,0 0 0,0 0-1,1 0 1,-1 0 0,-2 2 0,1 1 1,-1 0 1,1 1 0,0-1-1,1 1 1,-1 0 0,1-1 0,-1 1-1,1 0 1,1 1 0,-1-1 0,1 0-1,-1 9 1,-5 68-16,7-73 0,-1 5-5,1-1-1,1 1 1,-1-1-1,2 1 1,5 20-1,-6-30 15,0-1 0,0 0 0,1 1 0,0-1 0,0 0 0,0 0 0,0 0 0,0 0 0,0 0 0,1 0 1,0-1-1,-1 1 0,1-1 0,0 0 0,0 0 0,0 0 0,0 0 0,1 0 0,-1-1 0,0 1 0,1-1 0,-1 0 0,1 0 0,-1 0 0,7 0 0,-3 0 10,1 0 0,-1 0 0,0 0 0,0-1 0,0 0 0,0-1 0,1 1 0,-1-2 0,0 1 0,0-1 0,0 0 0,0 0 0,-1-1 0,1 1 0,-1-2 0,1 1 0,-1-1 0,0 0 0,10-8 0,4-11-57,-1 0 1,-1-1-1,-1-1 0,23-43 1,-8 12-152,-32 55 201,0 1-1,1-1 1,-1 1 0,0-1-1,1 1 1,-1-1 0,0 1-1,1-1 1,-1 1 0,0-1-1,1 1 1,-1 0 0,1-1-1,-1 1 1,0 0 0,1-1-1,-1 1 1,1 0 0,0-1-1,-1 1 1,1 0 0,-1 0-1,1 0 1,-1 0 0,1-1-1,-1 1 1,1 0 0,0 0-1,-1 0 1,1 0 0,-1 0-1,1 0 1,-1 1 0,1-1-1,0 0 1,-1 0 0,1 0-1,-1 0 1,1 1 0,-1-1 0,1 0-1,-1 1 1,1-1 0,-1 0-1,1 1 1,-1-1 0,0 0-1,1 1 1,0 0 0,19 30-17,-14-20 9,-1-4 20,0 0 1,1 0 0,-1 0 0,1-1-1,1 0 1,-1 0 0,1-1 0,0 1 0,0-1-1,1-1 1,0 0 0,-1 0 0,17 6-1,-10-7 8,0 0 0,0 0-1,0-1 1,0-1-1,1 0 1,-1-1-1,27-4 1,-33 4-2,-1-2-1,1 1 1,0-1 0,-1 0-1,0-1 1,1 0 0,-1 0-1,0 0 1,0-1 0,-1 0-1,1 0 1,-1-1 0,0 0-1,0 0 1,0 0-1,-1-1 1,0 0 0,0 0-1,0 0 1,-1-1 0,0 0-1,0 1 1,-1-1 0,3-8-1,2-8 76,-1 1 0,-2-2 0,0 1 0,-2 0-1,0-1 1,-2-42 0,-5-30 168,-35-188-1,21 176 271,28 224-120,64 203-71,-73-312-338,65 267 226,-49-215-335,3 0-1,42 85 1,-60-139-72,1 0-1,0 0 1,0 0 0,0 0-1,7 7 1,-10-13 48,1 1 0,-1-1 0,1 0 0,-1 1 0,1-1 0,-1 0 0,0 1 0,1-1 1,-1 0-1,0 1 0,0-1 0,1 0 0,-1 0 0,0 1 0,0-1 0,0 0 0,0 0 0,0 0 0,0 1 0,0-1 0,0 0 0,0 0 0,-1 1 0,1-2 0,0 0-113,0-42-5625</inkml:trace>
  <inkml:trace contextRef="#ctx0" brushRef="#br0" timeOffset="-2254.13">2992 1442 15879,'0'0'3602,"107"-43"-3794,-101 33-1377,-6-2-2481,-16-7-3089</inkml:trace>
  <inkml:trace contextRef="#ctx0" brushRef="#br0" timeOffset="-2008.29">2377 1351 2449,'0'0'14303,"14"2"-13580,-4-1-687,12 3 51,0-1 0,0-1 0,0-1 1,37-4-1,-57 2-88,1 0 1,-1 0-1,1 0 1,-1 0-1,1 0 1,-1-1-1,0 1 1,0-1-1,0 0 1,1 1-1,-2-1 1,1 0-1,0 0 1,0 0-1,-1-1 1,1 1-1,-1 0 1,1-1-1,-1 1 0,0-1 1,0 1-1,0-1 1,-1 1-1,1-1 1,-1 0-1,1 1 1,-1-1-1,0 0 1,0 0-1,0 1 1,0-1-1,0 0 1,-1 1-1,1-1 1,-2-4-1,0 5 1,1 1 0,0 0 0,0 0 0,-1 0 0,1 0 0,-1 0 0,1 0 0,-1 0 0,1 0 0,-1 0 0,1 1 0,-1-1 0,0 0 0,0 1 0,1 0 0,-1-1 0,0 1 0,1 0 0,-1 0 0,-2 0 0,0 0 0,0 0 0,1 0 0,-1 0 0,0 0 0,0 0 0,0 1 0,1 0 0,-8 2 0,8-1-1,0 1 1,-1-1-1,1 1 0,0 0 1,1 0-1,-1 0 0,0 0 0,1 0 1,0 0-1,0 1 0,0-1 0,0 1 1,0 0-1,1-1 0,0 1 0,-1 0 1,1 4-1,-2 4-56,1 0 0,1-1 0,0 1 0,1 19-1,0-29-50,0 0 0,1 0-1,-1 0 1,1 0 0,-1 0 0,1 0-1,-1 0 1,1 0 0,0-1-1,0 1 1,0 0 0,0 0-1,0-1 1,1 1 0,-1-1-1,0 1 1,1-1 0,-1 0-1,1 1 1,-1-1 0,1 0 0,0 0-1,-1 0 1,1 0 0,0 0-1,3 0 1,3 2-936,0-1 0,1 0 0,0 0-1,15 0 1,29-1-7175</inkml:trace>
  <inkml:trace contextRef="#ctx0" brushRef="#br0" timeOffset="-1571.11">4671 1216 8884,'0'0'4567,"17"-20"-1864,51-62-286,-67 80-2322,0 1 0,0 0 0,0 0 0,0-1 0,0 1-1,0 0 1,0 0 0,0 0 0,0 0 0,0 0 0,1 0 0,-1 0 0,0 0-1,1 1 1,-1-1 0,3 0 0,-3 12-98,-2-6 167,11 496 2401,-12-322-2483,-6 166-2235,-16-352-8345</inkml:trace>
  <inkml:trace contextRef="#ctx0" brushRef="#br0" timeOffset="-1256.54">4257 1591 12438,'0'0'4677,"-10"23"-3946,0-1-527,0 0 1,-6 28-1,15-48-183,1 0-1,0 0 1,0 0 0,-1 0-1,2 0 1,-1 0-1,0 0 1,0 0 0,1 0-1,-1 0 1,1 0-1,-1 0 1,1 0 0,0 0-1,0 0 1,0 0-1,0 0 1,0-1 0,0 1-1,1 0 1,-1-1 0,0 1-1,1-1 1,-1 0-1,1 1 1,0-1 0,-1 0-1,1 0 1,0 0-1,3 1 1,2 1 22,1 0 0,0 0 0,-1-1 0,1 0 0,11 0 0,-9 0-1,0-1 1,1 0 0,-1-1 0,1 0 0,10-2 0,-18 2-24,-1 0-1,1-1 0,-1 0 1,0 1-1,1-1 0,-1 0 1,0 0-1,0 0 0,0-1 1,0 1-1,0 0 0,0-1 1,0 1-1,0-1 0,-1 0 1,1 1-1,0-1 0,-1 0 1,0 0-1,1 0 0,-1 0 1,0-1-1,0 1 0,0 0 1,0 0-1,0-1 0,0-1 1,1-8 74,0 1-1,-1-1 1,0 0 0,-1 1 0,-2-20 0,2 28-94,0 0-1,-1 0 0,1-1 0,-1 1 0,0 0 0,0 0 1,0 0-1,0 0 0,0 0 0,-1 0 0,1 0 1,-1 0-1,0 1 0,0-1 0,0 1 0,0-1 0,0 1 1,0 0-1,-1-1 0,1 1 0,-1 0 0,0 1 0,1-1 1,-6-2-1,7 4-34,1 0 0,-1 0 0,0 0 1,1-1-1,-1 1 0,1 0 0,-1 0 0,0 0 1,1 0-1,-1 0 0,0 1 0,1-1 0,-1 0 1,1 0-1,-1 0 0,1 0 0,-1 1 0,0-1 1,1 0-1,-1 1 0,1-1 0,-1 0 0,1 1 1,0-1-1,-1 0 0,1 1 0,-1-1 0,1 1 1,0-1-1,-1 1 0,1-1 0,-1 2 1,-5 26-863,6-22 569,0-1-1,0 1 1,1 0 0,0 0 0,0-1-1,0 1 1,1-1 0,2 8-1,-1-9-115,0 0 0,0 0 0,1-1 0,-1 0-1,1 1 1,0-1 0,6 4 0,36 20-4083</inkml:trace>
  <inkml:trace contextRef="#ctx0" brushRef="#br0" timeOffset="-982.3">5195 1702 14855,'0'0'2665,"5"16"-2118,19 51-3,-23-65-506,1 0-1,-1-1 0,0 1 1,1-1-1,-1 1 1,1-1-1,-1 1 1,1-1-1,0 0 1,-1 0-1,1 0 0,0 0 1,0 0-1,0 0 1,0 0-1,0 0 1,0-1-1,0 1 0,0-1 1,0 0-1,0 0 1,0 0-1,1 0 1,3 0-1,-3 0 42,0 0-1,0-1 1,0 0 0,1 1-1,-1-1 1,0 0 0,0 0-1,0-1 1,0 1-1,0 0 1,-1-1 0,6-4-1,-4 1-27,0-1-1,0 0 0,-1-1 0,0 1 1,0-1-1,-1 1 0,1-1 0,-2 0 1,1 0-1,-1 0 0,0 0 0,0 0 1,-1 0-1,0 0 0,0-1 0,0 1 1,-4-12-1,4 17-53,-1 1 1,1-1-1,-1 0 0,0 1 1,0-1-1,1 1 1,-1 0-1,0-1 0,0 1 1,-1 0-1,1-1 1,0 1-1,0 0 0,-1 0 1,1 0-1,-1 0 1,1 0-1,-1 0 0,-1 0 1,-2-1-51,1 0 0,-1 1 1,0 0-1,0 0 0,1 0 0,-11 0 1,4 1-220,-1 1 1,1 0 0,0 0 0,-1 2-1,-16 4 1,5 3-927,1 0 1,-30 20 0,8-4-2057,-33 15-5051</inkml:trace>
  <inkml:trace contextRef="#ctx0" brushRef="#br0" timeOffset="-602.56">3158 2616 18200,'0'0'1761,"25"0"-1371,392-32 669,207-34-389,-52 6-420,-523 54-210,1 1-5,0-3 1,78-21 0,-108 18 109,-19 11-141,-1 0 0,0 0 1,1 0-1,-1 0 1,0 0-1,1 0 0,-1 0 1,0 0-1,1-1 0,-1 1 1,0 0-1,0 0 0,1 0 1,-1 0-1,0-1 0,0 1 1,1 0-1,-1 0 0,0-1 1,0 1-1,1 0 1,-1 0-1,0-1 0,0 1 1,0 0-1,0-1 0,0 1 1,1 0-1,-1 0 0,0-1 1,0 1-1,0 0 0,0-1 1,0 1-1,0 0 0,0-1 1,0 1-1,0 0 1,0-1-1,0 1 0,0 0 1,0-1-1,-1 1 0,1 0 1,0-1-1,0 1 0,0 0 1,0 0-1,0-1 0,-1 1 1,1 0-1,0-1 0,0 1 1,-1 0-1,-35-5-4867,17-5-1065</inkml:trace>
  <inkml:trace contextRef="#ctx0" brushRef="#br0" timeOffset="2698.58">12195 956 16728,'0'0'3209,"32"-2"-3057,225-17-56,101-1-96,-342 18 240,-5 0-1040</inkml:trace>
  <inkml:trace contextRef="#ctx0" brushRef="#br0" timeOffset="3146.46">15304 237 15271,'0'0'5803,"0"7"-5595,0 586 1344,0-554-1628,2 0 0,12 64 0,-11-88-353,0 0 0,1-1 1,1 0-1,0 1 0,1-2 0,1 1 0,0-1 0,1 0 1,17 23-1,-22-33-54,1 0 1,-1 0-1,0 0 0,1 0 1,-1 0-1,1-1 1,0 0-1,6 3 0,33 4-5268,-42-9 5676</inkml:trace>
  <inkml:trace contextRef="#ctx0" brushRef="#br0" timeOffset="3722.25">15999 759 1393,'0'0'9775,"2"-23"-6582,5-74-1357,-8 48-524,1 47-1219,0 0 1,-1 0-1,1 1 1,-1-1-1,1 0 1,-1 0-1,0 0 1,0 0-1,0 0 1,0 1-1,0-1 1,-2-2-1,1 3-30,-1-1 1,0 1-1,1 0 1,-1 0-1,0-1 1,0 2-1,0-1 0,0 0 1,0 1-1,0-1 1,0 1-1,0 0 1,0 0-1,0 0 0,0 0 1,0 1-1,0-1 1,-3 2-1,-4 0-28,0 1 1,0 0-1,1 0 0,-1 1 0,1 0 0,0 1 0,0 0 1,0 0-1,1 1 0,0 0 0,0 0 0,0 1 1,1 0-1,0 1 0,0 0 0,-5 8 0,2-3 2,2 0 0,-1 0 1,2 0-1,0 1 0,0 0 0,1 1 0,1 0 0,1-1 0,0 2 0,-2 15 0,4-22-27,2 1 0,-1-1 0,1 1 0,1-1 0,-1 0 0,2 1 0,2 10 0,-3-16-5,1 0 1,0 0-1,0 0 1,0 0-1,0 0 1,0 0-1,1-1 1,0 1-1,0-1 1,0 0-1,0 0 1,0 0-1,1 0 1,0-1-1,-1 1 1,8 3-1,1-1-8,0-1 1,1 1-1,-1-2 0,1 0 0,0-1 0,0 0 0,0-1 0,0 0 0,22-2 0,-33 1 0,1 0-8,-1 0-1,0-1 0,1 1 1,-1-1-1,0 0 1,1 1-1,-1-1 0,0 0 1,0 0-1,0 0 1,1-1-1,-1 1 0,-1 0 1,1-1-1,0 0 0,0 1 1,0-1-1,-1 0 1,1 0-1,-1 0 0,0 0 1,1 0-1,-1 0 1,0 0-1,0 0 0,0-1 1,-1 1-1,2-5 0,2-9-5,-1 0-1,0-1 0,0-22 0,1 1-25,-1 20 32,1 0 0,1 0 0,0 0 0,10-22 0,-12 34 1,1-1-1,-1 1 0,1-1 0,0 1 1,0 0-1,1 0 0,0 1 0,0-1 1,0 1-1,1 0 0,-1 1 0,1-1 1,11-5-1,-15 8 6,0 1 1,0 1-1,-1-1 0,1 0 1,0 0-1,0 1 0,0-1 0,0 1 1,0 0-1,0-1 0,0 1 1,0 0-1,1 0 0,-1 0 1,0 1-1,0-1 0,0 0 0,0 1 1,0 0-1,0-1 0,0 1 1,-1 0-1,1 0 0,0 0 1,0 0-1,0 0 0,-1 0 0,1 0 1,-1 1-1,1-1 0,-1 1 1,1-1-1,0 3 0,4 5 13,-1-1 1,-1 1-1,0 0 0,0 1 0,4 14 0,-7-18 2,19 67 212,-14-47-166,1 0 1,1-1-1,22 45 1,-26-62-51,0-1 0,1 0 0,0 0 0,1 0 0,0 0 0,0-1 0,0 0 0,1 0 0,0 0 0,0-1 0,0 0 0,1-1 0,-1 0 0,1 0 0,16 6 0,-11-6-1,-1-1 0,1 0 0,0 0 0,1-2 0,-1 1 1,0-2-1,0 0 0,22-2 0,-30 1 2,0 1 0,0-1 0,0-1 0,-1 1 1,1-1-1,0 0 0,-1 0 0,1 0 0,-1 0 0,0-1 1,1 0-1,-1 0 0,-1 0 0,1 0 0,0-1 0,-1 1 1,1-1-1,-1 0 0,0 0 0,-1 0 0,1 0 0,-1-1 0,0 1 1,0-1-1,2-5 0,-1-1 21,0-1 1,-1 1-1,0-1 1,0 0-1,-2 0 1,1 0-1,-1 0 1,-1 0-1,0 1 1,-1-1-1,-1 0 1,1 1-1,-2-1 1,1 1-1,-2 0 1,1 0-1,-2 0 1,1 1-1,-2-1 1,1 1-1,-16-16 1,15 20-28,0 0-1,-1 1 1,0 0-1,0 1 1,0-1 0,0 2-1,-1-1 1,0 1 0,1 0-1,-1 1 1,0 0-1,0 1 1,-15-1 0,18 1-37,1 1 0,-1-1 0,1 1 0,-1 1 0,1-1 0,-1 1 0,1 0 0,-1 0 0,1 1 0,0-1 0,0 1 0,0 0 0,0 1 1,0-1-1,0 1 0,0 0 0,1 0 0,0 1 0,-1-1 0,1 1 0,1 0 0,-1 0 0,-5 7 0,8-10-86,1 0 0,-1 1 0,0-1 0,0 0 0,1 1 0,-1-1-1,1 1 1,-1-1 0,1 1 0,-1-1 0,1 1 0,0-1 0,0 1 0,0-1-1,0 1 1,0 0 0,0-1 0,0 1 0,0-1 0,1 1 0,-1-1 0,1 1-1,-1-1 1,1 1 0,-1-1 0,2 2 0,0-1-247,0 0 0,0-1-1,0 1 1,0-1 0,0 0 0,1 1 0,-1-1-1,0 0 1,1 0 0,-1-1 0,1 1 0,-1 0 0,1-1-1,-1 1 1,4-1 0,57 2-7901</inkml:trace>
  <inkml:trace contextRef="#ctx0" brushRef="#br0" timeOffset="3982.14">17579 1 18729,'0'0'2897,"-12"25"-2513,6-11-328,-4 6 0,0 0 0,2 1-1,1 1 1,0-1 0,2 1-1,0 0 1,-2 29 0,3 351 415,5-242-542,11 19-1361,-9-145-178,-2-15-2295</inkml:trace>
  <inkml:trace contextRef="#ctx0" brushRef="#br0" timeOffset="4300.57">16889 530 16343,'0'0'4290,"-10"20"-3919,1-2-331,1-1 0,-12 35 0,20-49-34,0 1 0,0-1 0,0 0 0,0 1 0,0-1 0,1 1 0,-1-1 0,1 0-1,0 0 1,0 1 0,0-1 0,1 0 0,-1 0 0,1 0 0,0 0 0,0 0 0,0-1 0,0 1-1,0 0 1,0-1 0,1 0 0,-1 1 0,1-1 0,-1 0 0,7 3 0,-3 0-10,2 1 9,0 0 0,0-1 1,0 0-1,1-1 0,-1 0 1,11 3-1,-14-5 8,-1 0 0,1-1 0,0 0 0,0 0 0,0 0 0,0-1 0,0 0 0,0 0 0,1 0 0,-1 0 0,0-1 0,0 0 0,6-1 0,-10 1-5,1 0 0,-1 0 1,1 0-1,-1-1 1,0 1-1,0 0 1,0-1-1,1 1 0,-1 0 1,0-1-1,0 1 1,-1-1-1,1 0 1,0 1-1,-1-1 1,1 0-1,-1 1 0,1-1 1,-1 0-1,0 0 1,1 1-1,-1-4 1,0-46 38,-1 40-35,0 5-15,1 0 1,-1 0-1,0-1 1,-1 1-1,0 1 1,-2-8-1,3 12-38,1 0 0,-1-1 0,1 1 0,-1-1 0,0 1 0,1 0 0,-1-1 0,0 1 0,0 0 0,0 0 0,0 0 0,0 0 0,-1 0 0,1 0 0,0 0 0,0 0 0,-1 0 0,1 0 0,0 1 0,-1-1 0,1 1 0,-1-1 0,1 1 0,-1-1 0,1 1 0,-1 0-1,1 0 1,-1-1 0,-1 1 0,2 1-82,0 0-1,1 0 1,-1 0-1,0 1 0,1-1 1,-1 0-1,1 0 1,-1 0-1,1 0 1,-1 1-1,1-1 0,0 0 1,-1 0-1,1 1 1,0-1-1,0 0 0,0 0 1,0 1-1,0-1 1,1 0-1,-1 0 1,1 3-1,-1 0-481,0-1 168,-1 1 0,1-1-1,0 0 1,1 1 0,-1-1-1,0 0 1,1 0-1,0 1 1,0-1 0,0 0-1,0 0 1,0 0-1,1 0 1,-1 0 0,1 0-1,0-1 1,0 1-1,3 3 1,34 23-8143</inkml:trace>
  <inkml:trace contextRef="#ctx0" brushRef="#br0" timeOffset="4604.09">18023 624 16023,'0'0'3861,"-9"20"-3690,1 1-55,-13 41 0,21-61-111,-1 0 0,1 1 0,0-1 0,0 1 0,0-1 1,0 0-1,0 1 0,1-1 0,-1 0 0,0 1 0,1-1 1,-1 0-1,0 0 0,1 1 0,0-1 0,-1 0 0,1 0 1,0 0-1,0 0 0,-1 1 0,1-1 0,0 0 0,0 0 1,0-1-1,0 1 0,0 0 0,0 0 0,1 0 0,-1-1 0,0 1 1,0-1-1,1 1 0,-1-1 0,2 1 0,3 1 56,1-1-1,-1 1 1,1-2-1,13 1 0,-15-1-1,0 1-19,1-1 0,0 0 0,-1 0 0,1 0 1,-1-1-1,1 0 0,-1 0 0,1-1 0,-1 1 0,0-1 0,0-1 0,1 1 0,4-4 0,-7 4-23,0-1 0,0 0 0,-1 1 0,1-1 0,-1 0 0,0-1 0,0 1 0,0 0 0,-1 0 0,1-1 0,-1 1 0,1-1 0,-1 0 0,0 1 0,-1-1 0,1 0 0,0 1 0,-1-1 0,0 0 0,0-5 0,0 6-23,-1 0 0,1 0 0,0 0 1,-1 1-1,0-1 0,1 0 0,-1 0 0,0 0 0,0 1 0,-1-1 1,1 0-1,-1 1 0,1-1 0,-1 1 0,0 0 0,0-1 0,0 1 1,0 0-1,0 0 0,0 0 0,0 1 0,-1-1 0,1 1 0,-1-1 1,1 1-1,-1 0 0,0-1 0,0 1 0,1 1 0,-1-1 0,0 0 1,0 1-1,-4-1 0,-10-1-218,-1 1 0,0 1 1,1 0-1,-24 4 0,9 1-1232,0 1 1,-46 17-1,48-14-257,-74 20-6376</inkml:trace>
  <inkml:trace contextRef="#ctx0" brushRef="#br0" timeOffset="1522.54">9120 937 9364,'0'0'5998,"2"-19"-4512,3-56-182,-9 58-918,-7 16-137,1 2-175,0 2-1,1-1 0,-1 2 1,0-1-1,1 1 1,0 0-1,0 1 0,0 0 1,0 1-1,1 0 1,-9 8-1,-5 5 211,0 2-1,-32 39 1,43-45-205,0 0 1,1 1 0,1 1-1,0 0 1,1 0 0,1 0-1,1 1 1,0 0 0,1 1 0,1-1-1,1 1 1,1-1 0,0 1-1,2 29 1,1-38-60,0-1-1,0 1 1,0-1 0,1 0-1,1 1 1,0-1 0,0 0-1,0 0 1,1-1 0,1 1-1,7 11 1,-3-9 1,0 1 1,1-1-1,0-1 1,1 0-1,0 0 1,23 15 0,-8-10-9,1 0 1,0-2 0,1-1 0,0-2-1,1 0 1,53 9 0,-32-11 19,1-3 1,0-1-1,75-6 0,-115 2-30,-1-1 0,1-1-1,-1 0 1,0 0 0,0-1-1,0 0 1,0-1 0,0 0-1,0-1 1,-1 0 0,0 0-1,0-1 1,9-8 0,-11 7 0,0 1 0,-1-1 1,0 0-1,-1-1 0,0 1 1,0-1-1,0 0 0,-1 0 1,-1-1-1,1 1 0,-1-1 1,0 0-1,-1 0 0,0 0 1,1-13-1,-2-7-5,0 0 1,-2 0-1,-1 0 1,-2 0-1,0 0 0,-2 1 1,-1-1-1,-1 2 1,-2-1-1,-1 1 1,0 1-1,-2 0 0,-2 0 1,0 1-1,-1 1 1,-2 1-1,0 1 1,-1 0-1,-1 1 0,-2 1 1,-26-20-1,31 29-10,-1 0 1,0 2-1,0 0 0,-1 0 0,-1 2 0,1 1 0,-1 0 1,0 1-1,-1 1 0,1 1 0,-1 1 0,1 1 0,-1 1 0,1 0 1,-36 6-1,52-5-19,0 0-1,0 0 1,0 0 0,0 1-1,0-1 1,0 1 0,1 0-1,-1 0 1,1 1 0,-1-1-1,1 0 1,0 1 0,-1 0 0,1 0-1,1 0 1,-1 0 0,-4 7-1,5-7-78,1 0 0,-1 0 0,1 0 0,0 0 0,0 0 0,0 0 0,1 1 0,-1-1 0,1 0 0,0 0-1,0 1 1,0-1 0,0 0 0,0 0 0,1 1 0,-1-1 0,1 0 0,0 0 0,0 0 0,0 0 0,0 0 0,1 0 0,-1 0-1,1 0 1,2 2 0,0 1-278,1 0 0,1-1 0,-1 0 0,1 0 0,-1 0 0,2-1 0,-1 0 0,7 4 0,62 27-3891,16-1-2863</inkml:trace>
  <inkml:trace contextRef="#ctx0" brushRef="#br0" timeOffset="1816.63">10743 728 14118,'0'0'5568,"0"14"-5437,1 85 641,16 107 1,-5-133-897,19 151 639,-23-74-3699,-8-150 3068,1 0 0,-1 0 1,0 1-1,0-1 1,0 0-1,0 1 1,0-1-1,0 0 1,0 1-1,0-1 1,0 0-1,0 1 1,0-1-1,0 0 1,-1 1-1,1-1 1,0 0-1,0 0 1,0 1-1,0-1 1,0 0-1,-1 1 1,-3 1-1849,4-2 1848,-1 1 1,1-1-1,0 0 1,-1 0-1,1 0 1,0 0-1,-1-1 1,1 1-1,0 0 1,-1 0-1,1 0 1,0 0-1,-1 0 1,1 0-1,-1-1 1,1 1 79,-23 0-4216</inkml:trace>
  <inkml:trace contextRef="#ctx0" brushRef="#br0" timeOffset="2093.04">10173 963 14295,'0'0'2305,"-14"22"-1369,-43 68-240,55-86-656,0 0 0,0 0 1,0 0-1,0 0 0,1 0 0,0 0 0,0 1 0,0-1 0,0 0 0,1 1 0,-1-1 0,1 1 0,0-1 0,1 7 0,0-9-17,0 1 0,0 0-1,0-1 1,0 0 0,1 1-1,-1-1 1,0 1-1,1-1 1,0 0 0,0 0-1,-1 0 1,1 0 0,0 0-1,0-1 1,1 1 0,-1 0-1,3 1 1,2 0 16,0 0 0,0-1 0,0 1 0,1-1 0,-1-1 0,1 1 0,-1-1 0,1-1 0,-1 1 0,1-1 0,-1-1 0,12-1 0,-16 1-30,0 0 1,-1 0 0,1 0-1,0 0 1,-1 0-1,1 0 1,-1-1 0,1 0-1,-1 1 1,0-1 0,1 0-1,-1 0 1,0 0 0,0-1-1,-1 1 1,1 0-1,0-1 1,-1 1 0,1-1-1,-1 1 1,0-1 0,0 0-1,0 1 1,0-1-1,0 0 1,0-3 0,1-10 43,0 1 1,-1 0-1,-1-27 0,0 25-41,-3-4-856,1 14-86,2 13-225,0-6 1101,-1 4-430,1 0 1,1 1 0,-1-1 0,0 0 0,1 0 0,0 1 0,0-1 0,0 0 0,1 0 0,-1 0 0,4 6 0,25 21-3847</inkml:trace>
  <inkml:trace contextRef="#ctx0" brushRef="#br0" timeOffset="2405.9">11096 1052 13382,'0'0'5168,"2"7"-4968,0-3-177,0 0 1,0 0-1,0 0 1,0 0-1,1-1 1,-1 1-1,1-1 1,0 0-1,0 0 1,0 0-1,1 0 1,-1 0-1,1-1 1,0 1-1,-1-1 1,1 0-1,0 0 1,0 0-1,0-1 0,1 0 1,-1 1-1,0-1 1,0-1-1,6 1 1,-4 0 74,-1 0 1,0-1-1,1 1 0,-1-1 1,1-1-1,8-1 1,-12 2-75,-1 0 1,0-1 0,1 1 0,-1-1 0,1 0 0,-1 1 0,0-1 0,0 0 0,1 0 0,-1 0 0,0 0 0,0 0 0,0 0 0,0 0 0,0 0 0,0 0 0,0-1 0,0 1 0,-1 0 0,1-1-1,0 1 1,-1 0 0,1-1 0,-1 1 0,0-1 0,1 1 0,-1-2 0,1-4 1,0 0 0,0 1-1,-1-1 1,0 0 0,0 1 0,0-1-1,-1 1 1,0-1 0,-2-6 0,2 10-26,-1 1-1,1-1 1,0 1 0,-1-1 0,1 1 0,-1-1-1,0 1 1,0 0 0,0 0 0,0 0 0,0 0 0,0 0-1,-1 1 1,1-1 0,0 1 0,-1-1 0,0 1 0,1 0-1,-1 0 1,0 0 0,1 0 0,-6-1 0,5 2-39,0-1 1,-1 0 0,1 1 0,0-1 0,-1 1 0,1 0 0,0 0-1,-1 1 1,1-1 0,-7 2 0,9-1-31,0-1 1,0 1-1,-1 0 1,1-1-1,0 1 1,0 0-1,0 0 0,0 0 1,0 0-1,1 0 1,-1 0-1,0 0 0,0 0 1,1 0-1,-1 0 1,0 0-1,1 0 1,-1 1-1,1-1 0,0 0 1,-1 0-1,1 1 1,0-1-1,0 0 1,0 1-1,0-1 0,0 3 1,0-1-170,0-1 2,-1-1 0,1 1 0,0 0-1,0 0 1,0-1 0,0 1 0,1 0-1,-1-1 1,0 1 0,1 0-1,-1-1 1,1 1 0,0-1 0,-1 1-1,1-1 1,0 1 0,0-1 0,0 1-1,0-1 1,0 0 0,0 1 0,0-1-1,1 0 1,0 1 0,34 11-4382</inkml:trace>
  <inkml:trace contextRef="#ctx0" brushRef="#br0" timeOffset="17645.32">9569 2077 4258,'0'0'6061,"-2"-20"-4732,-1-5-709,1-35 1,2 57-506,1 0 0,-1 0 0,1 0 0,0 0 0,0 1 1,0-1-1,0 0 0,1 1 0,-1-1 0,1 1 0,-1-1 1,1 1-1,0 0 0,0 0 0,0-1 0,0 2 0,0-1 1,0 0-1,1 0 0,-1 1 0,1-1 0,-1 1 0,1-1 0,-1 1 1,1 0-1,0 0 0,0 1 0,0-1 0,-1 0 0,1 1 1,0 0-1,0 0 0,0 0 0,0 0 0,5 1 0,-7-1-106,-1 0 0,1 0-1,-1 1 1,1-1 0,-1 0-1,1 0 1,-1 1 0,1-1-1,-1 1 1,0-1 0,1 0-1,-1 1 1,0-1-1,1 1 1,-1-1 0,0 1-1,1-1 1,-1 1 0,0-1-1,0 1 1,0 0 0,1-1-1,-1 1 1,0 0 0,4 23 175,-1 0 1,-1 0-1,-2 0 1,-2 32-1,1 0 99,-15 218 368,16-290 29,-1-8-522,5-37 1,-4 53-158,1 1 0,1-1 0,0 0-1,0 1 1,0-1 0,1 1 0,0-1 0,0 1 0,1 0-1,7-10 1,-5 11-5,0 1-1,0-1 1,1 1 0,-1 0-1,1 1 1,0 0-1,1 0 1,-1 1 0,1-1-1,-1 2 1,1-1-1,0 1 1,15-2 0,12-1 25,67 0 0,-71 5-4,187-5 1,552-31-50,162-86 61,-308 35 0,3 25 25,972 37 178,-1199 36-221,160 1-75,-541-12 81,1 0 0,-1-2 1,1 0-1,-1-1 0,0-1 0,20-6 0,-35 8-8,1 0 0,0 0 0,-1 0 0,1 0 0,-1-1 0,0 1 0,0-1 0,0 0 0,0-1 0,0 1-1,0-1 1,-1 1 0,0-1 0,0 0 0,0-1 0,0 1 0,-1 0 0,1-1 0,-1 1 0,0-1 0,-1 0-1,1 1 1,-1-1 0,0 0 0,0 0 0,0 0 0,-1 0 0,0-6 0,0-9-29,1 8-29,-1-1-1,-1 0 1,-2-14-1,2 22 29,-1 1 1,1-1-1,-1 0 1,0 1-1,0-1 1,0 1-1,-1 0 1,1 0-1,-1 0 1,0 0-1,-6-6 1,8 9 18,-45-40-22,42 38 29,1 0 0,-1 1 0,0 0 0,0 0 0,0 0 0,0 0 0,0 0 0,0 1 0,0 0 0,0 0 1,-1 0-1,-4 0 0,9 1 3,-1 0 1,1 0-1,-1 0 1,1 0-1,0 1 1,-1-1 0,1 0-1,0 0 1,-1 0-1,1 1 1,0-1-1,-1 0 1,1 0 0,0 1-1,-1-1 1,1 0-1,0 1 1,0-1-1,-1 0 1,1 1-1,0-1 1,0 1 0,0-1-1,0 0 1,-1 1-1,1-1 1,0 1-1,0-1 1,0 0 0,0 1-1,0-1 1,0 1-1,0 18 92,0-12-37,0 11 106,1 1-1,0-1 0,2 0 1,0 0-1,1 0 0,1-1 1,0 1-1,14 28 1,-12-30-111,38 92 379,-40-93-497,-1 1-1,0 0 1,-2 0 0,0 0-1,0 22 1,-1-25-160,-1-9-129,1 1 1,-1-1-1,0 0 0,0 0 1,-1 1-1,1-1 0,-1 0 1,0 0-1,0 0 0,-3 8 1,2-10-483,0 0-1,0 0 1,0 0 0,0-1 0,0 1 0,-1-1-1,1 1 1,-4 1 0</inkml:trace>
  <inkml:trace contextRef="#ctx0" brushRef="#br0" timeOffset="18595.16">7623 5860 10517,'0'0'3748,"0"7"-3516,0 110 506,0-66-5189</inkml:trace>
  <inkml:trace contextRef="#ctx0" brushRef="#br0" timeOffset="19011.54">7452 5287 5475,'0'0'1838,"0"-4"-1806,0 3-31,0 0 0,0 1-1,0-1 1,0 0 0,0 0-1,0 0 1,0 0 0,0 0-1,0 0 1,1 1 0,-1-1-1,0 0 1,0 0-1,1 0 1,-1 0 0,1 1-1,-1-1 1,0 0 0,1 1-1,0-1 1,-1 0-1,1 1 1,0-2 0,0 3 3,0 0 0,-1-1 1,1 1-1,0 0 0,-1 0 0,1 0 1,-1 0-1,0 0 0,1 0 1,-1 0-1,0 0 0,1 0 1,-1 0-1,0 0 0,0 0 0,0 0 1,0 0-1,0 0 0,0 0 1,0 0-1,0 0 0,-1 2 0,1-1 20,0 111 531,1-113-536,0 1-1,0-1 1,0 1-1,0-1 1,0 1-1,0-1 1,0 0 0,1 1-1,-1-1 1,0 0-1,0 0 1,0 0-1,0 0 1,0 0-1,0 0 1,1 0-1,0-1 1,2 1 82,2-1-45,1 1-1,-1-1 0,0-1 1,0 1-1,1-1 1,-1 0-1,-1 0 1,1-1-1,0 0 0,6-4 1,-9 5-369,0 0-1,0-1 1,0 1-1,0-1 1,0 1 0,0-1-1,-1 0 1,0 0 0,1 0-1,-1-1 1,2-4-1,3-19-5008</inkml:trace>
  <inkml:trace contextRef="#ctx0" brushRef="#br0" timeOffset="19340.26">7473 4686 2561,'0'0'592</inkml:trace>
  <inkml:trace contextRef="#ctx0" brushRef="#br0" timeOffset="20121.12">7521 5800 48,'0'0'1809,"-24"91"-1761,27-81-48,10 2 16,1 2-16,-6 1-304,2-1-689</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00:27.816"/>
    </inkml:context>
    <inkml:brush xml:id="br0">
      <inkml:brushProperty name="width" value="0.1" units="cm"/>
      <inkml:brushProperty name="height" value="0.1" units="cm"/>
      <inkml:brushProperty name="color" value="#004F8B"/>
    </inkml:brush>
  </inkml:definitions>
  <inkml:trace contextRef="#ctx0" brushRef="#br0">4 790 8388,'-4'-10'10020,"8"11"-9973,-1-1-1,1 1 0,-1 0 0,1 1 1,-1-1-1,0 1 0,1-1 1,-1 1-1,0 0 0,0 0 0,0 0 1,0 1-1,-1-1 0,5 6 0,36 43 252,-39-45-233,10 13 55,-8-10-64,0-1 0,1 1 0,-1-2 0,16 14 0,-20-19 9,1 0 1,-1 0-1,1-1 0,0 1 1,-1-1-1,1 0 0,0 0 1,0 0-1,0 0 1,0 0-1,0 0 0,0-1 1,0 0-1,1 0 0,-1 0 1,0 0-1,0 0 1,0 0-1,0-1 0,0 1 1,4-2-1,6-4 1,-1 0-1,1 0 1,-1-1 0,0-1-1,-1 0 1,21-19 0,-2 3-54,37-32-1,73-76 0,47-74 25,-88 94-428,127-112 1,-198 201 151,0 0 0,36-20 1,-52 36-543,2 0 1,25-9 0,-30 13-376,1 0 0,-1 1 0,1 1 0,0 0 0,11-1 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59:58.060"/>
    </inkml:context>
    <inkml:brush xml:id="br0">
      <inkml:brushProperty name="width" value="0.1" units="cm"/>
      <inkml:brushProperty name="height" value="0.1" units="cm"/>
      <inkml:brushProperty name="color" value="#004F8B"/>
    </inkml:brush>
  </inkml:definitions>
  <inkml:trace contextRef="#ctx0" brushRef="#br0">6749 2 12710,'0'0'8839,"-5"-1"-8565,4 1-264,0 0 0,0 0 0,1 0-1,-1 0 1,0 0 0,0 0 0,0 0 0,1 0-1,-1 0 1,0 0 0,0 1 0,0-1 0,1 0-1,-1 1 1,0-1 0,1 0 0,-1 1-1,0-1 1,1 1 0,-1-1 0,0 1 0,1 0-1,-1-1 1,1 1 0,-1 0 0,1-1 0,-1 1-1,1 0 1,0-1 0,-1 1 0,1 0 0,0 0-1,-1-1 1,1 1 0,0 0 0,0 0-1,0 0 1,0-1 0,0 1 0,0 0 0,0 1-1,4 50 228,-1-36-135,-2-5-38,74 660 1371,-74-648-1449,13 121-238,-10-120-38,1 0 1,0-1-1,18 44 1,-21-62 110,0-1 0,0 1 0,1-1 0,0 1 1,0-1-1,0 0 0,0 0 0,0 0 0,1 0 0,4 3 1,-4-5-261,-1 0 1,1 0 0,0 0-1,0 0 1,0 0 0,0-1 0,0 0-1,0 0 1,0 0 0,0-1-1,1 1 1,4-1 0,34 1-4829</inkml:trace>
  <inkml:trace contextRef="#ctx0" brushRef="#br0" timeOffset="583.62">7436 687 11733,'0'0'4578,"2"-21"-2363,1-2-1767,0-12 472,0-68 1,-4 101-895,1 1-1,0-1 1,-1 0 0,1 0 0,-1 0-1,1 1 1,-1-1 0,0 0 0,0 1 0,0-1-1,0 0 1,0 1 0,0-1 0,0 1-1,-1 0 1,1-1 0,-1 1 0,1 0-1,0 0 1,-1 0 0,0 0 0,1 0 0,-1 0-1,0 0 1,1 0 0,-1 1 0,0-1-1,0 1 1,-2-1 0,-1 0-6,1 1 0,-1-1-1,0 1 1,0 0 0,0 0 0,1 0 0,-1 1 0,0-1-1,1 1 1,-1 1 0,-5 1 0,2 1-10,0 0 0,0 1-1,1 0 1,0 0 0,0 0 0,0 1-1,1 0 1,0 1 0,0 0 0,0-1-1,1 2 1,0-1 0,0 1 0,1-1-1,0 1 1,-5 14 0,3-3 7,0 0 0,1 1 0,0-1 0,2 1 0,0 0 0,1 29 0,2-42-13,0 0-1,1 0 1,-1 1 0,1-1-1,1 0 1,0 0-1,0 0 1,0 0-1,0-1 1,1 1-1,1-1 1,-1 1-1,1-1 1,0 0-1,0 0 1,1-1-1,-1 1 1,1-1-1,1 0 1,-1 0-1,10 6 1,-2-2-5,0-1 0,0-1 1,1 0-1,0 0 0,0-2 0,1 0 1,-1 0-1,20 3 0,-7-4-46,0-1 0,0-2 0,49-2 0,-69 0 32,-1 0 0,1 0 0,-1-1-1,1 0 1,-1 0 0,0 0 0,0-1 0,0 0 0,0 0 0,0 0-1,-1-1 1,0 0 0,1 0 0,-2-1 0,1 1 0,0-1 0,-1 0-1,0 0 1,0-1 0,0 1 0,-1-1 0,0 0 0,3-6 0,6-17-97,-1 0 1,-1-1 0,9-53 0,-5 24 55,-10 41 62,-1 6 25,-1 1 0,2 0 0,-1 0 1,1 0-1,1 1 0,12-21 0,-17 31-16,1-1-1,0 0 1,-1 1 0,1-1 0,0 0 0,-1 1 0,1-1 0,0 1-1,0 0 1,0-1 0,0 1 0,-1-1 0,1 1 0,0 0-1,0 0 1,0 0 0,0-1 0,0 1 0,0 0 0,0 0 0,0 0-1,0 0 1,0 1 0,-1-1 0,1 0 0,0 0 0,2 1-1,22 14 102,-8 2-28,-1 0 0,0 1 0,-1 1 0,-1 0 0,13 24 0,-6-5 127,33 80-1,-46-96-195,-1 0-1,-2 1 0,0-1 1,-1 2-1,-1-1 0,-1 34 1,-2-55-18,0-1 1,0 1-1,-1-1 1,1 1-1,0 0 1,-1-1-1,1 1 1,-1-1-1,0 0 1,0 1 0,1-1-1,-1 0 1,0 1-1,0-1 1,0 0-1,0 0 1,0 0-1,-3 2 1,3-2 2,1-1-1,-1 1 1,0-1 0,0 1-1,0-1 1,1 0 0,-1 0-1,0 1 1,0-1 0,0 0-1,0 0 1,0 0 0,1 0-1,-1 0 1,0 0 0,0 0-1,0 0 1,0 0 0,0 0-1,1 0 1,-1 0 0,0-1 0,0 1-1,0 0 1,0-1 0,1 1-1,-1-1 1,0 1 0,1-1-1,-1 1 1,0-1 0,1 1-1,-1-1 1,0 0 0,1 1-1,-1-2 1,-2-2 13,1-1 1,0 1-1,0-1 1,0 1-1,0-1 1,1 0-1,0 0 1,0 0-1,0 1 0,1-1 1,-1-6-1,3-61 38,-2 63-44,2-10-8,1 0-1,1 0 1,0 0 0,2 1 0,0 0 0,1 0 0,0 0 0,19-28-1,-13 23-29,2 2-1,1 0 0,1 0 0,0 2 0,38-33 0,-51 48 0,1 1 0,0-1 0,0 1 0,0 0 0,0 0 0,1 0 0,-1 1 0,1 0 0,0 0 0,-1 0 0,1 1-1,0-1 1,0 2 0,0-1 0,8 0 0,-9 2-246,0 0-1,0 0 1,0 0-1,0 1 1,0-1-1,0 1 1,-1 0 0,1 0-1,-1 1 1,1 0-1,-1-1 1,0 1-1,0 1 1,0-1 0,0 1-1,-1-1 1,5 7-1,12 17-5824</inkml:trace>
  <inkml:trace contextRef="#ctx0" brushRef="#br0" timeOffset="-3255.29">15 502 11141,'0'0'8970,"-3"-14"-8416,-6-29-412,6 36-44,8 34 95,19 75 153,7 39 231,-2 126-144,17 95-455,-44-351-98,0 2 7,1 0 0,0-1 0,1 1 1,0-1-1,6 12 0,-9-22-53,0 0-1,0 0 1,0 0-1,0 0 1,0-1 0,0 1-1,1-1 1,-1 1 0,1-1-1,-1 1 1,1-1 0,0 0-1,-1 0 1,1 1-1,0-1 1,0 0 0,0-1-1,-1 1 1,1 0 0,0-1-1,0 1 1,0-1-1,1 1 1,-1-1 0,0 0-1,0 0 1,0 0 0,0 0-1,0 0 1,0 0 0,0-1-1,0 1 1,0-1-1,0 1 1,0-1 0,0 0-1,0 0 1,0 0 0,2-2-1,2-1-562,-1 1-1,0-2 0,0 1 1,0-1-1,7-8 0,32-43-5966</inkml:trace>
  <inkml:trace contextRef="#ctx0" brushRef="#br0" timeOffset="-3024.17">694 632 12950,'0'0'8382,"2"0"-8192,-2 0-181,1 0 0,-1 0 0,1 0-1,-1 0 1,1 0 0,-1 1 0,1-1 0,-1 0 0,1 0 0,-1 0 0,0 1 0,1-1-1,-1 0 1,1 0 0,-1 1 0,0-1 0,1 0 0,-1 1 0,0-1 0,1 0 0,-1 1-1,0-1 1,0 1 0,1-1 0,-1 1 0,0-1 0,0 0 0,0 1 0,1 0 0,4 16 93,-1 1-1,-1 0 1,0 0 0,-2 1 0,0-1 0,-2 26 0,2-8 22,-1 61-91,-2-46-70,2 0 1,3 0 0,2 0-1,13 55 1,-16-97-79,1-1 0,0 0 0,0 0-1,0 0 1,1-1 0,0 1 0,6 6 0,-8-11-170,1 0 0,-1 0 0,1 0 1,0-1-1,0 1 0,0-1 0,0 0 0,0 0 0,0 0 1,1 0-1,-1-1 0,1 1 0,-1-1 0,1 0 0,0 0 1,-1 0-1,8 0 0,26 0-4763</inkml:trace>
  <inkml:trace contextRef="#ctx0" brushRef="#br0" timeOffset="-2189.04">827 728 5539,'0'0'7864,"0"-11"-6217,1-3-1062,0 8-210,-1-1 0,1 0 0,-2 1 0,1-1 0,-2-7 1,1 12-303,1 1 0,-1 0 0,1 0 0,-1-1 1,0 1-1,0 0 0,0 0 0,0 0 0,0 0 1,0 0-1,0 0 0,0 0 0,0 0 0,0 0 1,0 1-1,0-1 0,-1 0 0,1 1 0,0-1 1,-1 1-1,1-1 0,0 1 0,-1 0 0,1 0 1,-1-1-1,1 1 0,0 0 0,-1 0 0,1 0 1,-1 1-1,1-1 0,-2 1 0,-1-1-45,1 0-1,-1 1 1,1-1 0,-1 1-1,0 0 1,1 0-1,0 0 1,-1 1 0,1-1-1,0 1 1,0 0 0,-5 3-1,1 3 0,1 0 1,0 0-1,1 1 1,0-1-1,0 1 0,1 0 1,0 0-1,1 1 0,0-1 1,0 1-1,1 0 1,-2 13-1,0 20 132,1 66 0,3-87-131,1 2 7,1 0-1,0-1 1,2 1 0,1-1 0,1 0-1,1-1 1,11 26 0,-11-30-11,2-1 0,1 1 1,0-1-1,1-1 0,0 0 0,2-1 0,0 0 1,0 0-1,17 12 0,-25-22-15,1-1-1,0 0 1,1 0-1,-1 0 1,1-1 0,0 0-1,0 0 1,0 0-1,0-1 1,0 0 0,1-1-1,-1 0 1,0 0-1,1 0 1,-1-1 0,1 0-1,-1 0 1,1-1-1,-1 0 1,0 0 0,1-1-1,-1 0 1,0 0-1,0-1 1,0 0 0,0 0-1,-1-1 1,1 0 0,-1 0-1,0 0 1,0-1-1,0 0 1,-1 0 0,0 0-1,0-1 1,0 1-1,0-1 1,-1 0 0,5-11-1,-3 2 2,-1-1 0,-1 0 0,-1 0-1,0 0 1,-1 0 0,0 0 0,-2-1 0,-1-23-1,1 15-9,0-1-7,-2 1-1,0-1 1,-1 0 0,-2 1-1,-1 0 1,0 0 0,-2 1-1,-1-1 1,-1 2-1,-1-1 1,-1 2 0,-30-43-1,37 58 2,0 1-1,-1 0 1,0 0-1,-1 0 1,1 1-1,-1-1 1,0 2-1,0-1 1,-1 1-1,1 0 1,-1 1-1,0-1 1,0 2-1,0-1 1,0 1-1,-1 0 1,1 1-1,0 0 0,-1 0 1,1 1-1,-1 0 1,0 0-1,1 1 1,-11 2-1,15-1-19,1-1 0,-1 1-1,0 0 1,1 0-1,-1 0 1,1 0 0,0 1-1,0-1 1,0 1 0,0 0-1,0 0 1,1 0-1,-1 0 1,1 0 0,0 0-1,-1 1 1,2 0-1,-1-1 1,0 1 0,1 0-1,0-1 1,0 1-1,-2 8 1,2-7-279,0 1 0,0 0 0,1-1-1,-1 1 1,1 0 0,0-1 0,1 1 0,0 0 0,0-1-1,0 1 1,0-1 0,1 1 0,0-1 0,0 0-1,0 1 1,6 8 0,-3-9-318,-1 0 0,2-1 0,-1 1 0,0-1 0,1 0 0,0 0 0,0-1 0,0 1 1,1-1-1,-1-1 0,9 3 0,35 5-7528</inkml:trace>
  <inkml:trace contextRef="#ctx0" brushRef="#br0" timeOffset="-1928.65">1675 560 17640,'0'0'4592,"-5"-13"-4440,2 5-140,-11-23 41,14 31-53,0 0 1,0 0-1,0 0 1,0 0-1,0 0 1,0 1-1,0-1 1,0 0 0,0 0-1,0 0 1,0 0-1,0 0 1,0 0-1,0 0 1,0 0-1,0 0 1,0 0 0,0 1-1,0-1 1,0 0-1,0 0 1,0 0-1,0 0 1,0 0-1,0 0 1,0 0 0,0 0-1,0 0 1,0 0-1,-1 0 1,1 0-1,0 0 1,0 0-1,0 0 1,0 1-1,0-1 1,0 0 0,0 0-1,0 0 1,0 0-1,0 0 1,-1 0-1,1 0 1,0 0-1,0 0 1,0 0 0,0 0-1,0 0 1,0 0-1,0 0 1,0-1-1,3 30 29,50 452 360,-50-447-410,-1 2-14,2 0 0,1 0-1,2-1 1,16 50 0,-19-75-232,0 0 0,1 0 1,0-1-1,0 0 0,1 0 1,1 0-1,-1-1 1,11 11-1,-11-14-304,0 0 0,1-1 0,-1 1 0,1-1 0,0 0 0,0-1 0,0 0 0,0 0 0,1 0 0,-1-1 0,1 0 0,13 1 0,42 0-7326</inkml:trace>
  <inkml:trace contextRef="#ctx0" brushRef="#br0" timeOffset="-1350.61">2434 935 8020,'0'0'8107,"-21"-25"-5740,-70-77-1068,86 96-1168,0 1 0,0 0 0,0 0 0,-1 1 0,1 0 0,-1 0 0,0 0 0,-12-5 0,14 8-101,0 0 0,0 0 0,0 1 0,0-1-1,1 1 1,-1 0 0,0 0 0,0 1 0,0-1 0,-6 3-1,4-2-23,1 1 0,-1 1 0,1-1-1,0 1 1,0 0 0,0 0 0,0 1-1,0-1 1,1 1 0,-1 0 0,1 0-1,0 1 1,0-1 0,1 1 0,-1 0-1,-3 7 1,-2 5 50,0 0-1,1 1 1,-11 32 0,13-26-17,1 0 0,1 1 0,1-1 0,2 1 0,1 33 0,0-52-40,1-1 0,0 1 0,0-1-1,0 1 1,1-1 0,0 1 0,0-1-1,0 0 1,1 0 0,0 0 0,0 0-1,0-1 1,0 1 0,1-1 0,0 0-1,0 0 1,0 0 0,0 0 0,1-1-1,-1 0 1,1 1 0,7 2 0,-5-2 9,1-1 0,0 1 0,0-2 0,-1 1 0,2-1 0,-1 0 1,0-1-1,0 0 0,0 0 0,1-1 0,-1 0 0,0 0 0,1-1 1,15-3-1,-19 2-3,0 0 0,-1 0 0,1-1 0,0 0 0,-1 0 0,0 0 0,0 0 0,0-1 0,0 1 0,0-1 0,-1 0 1,1 0-1,4-9 0,4-6 6,16-38 1,-27 54-13,20-54 37,-13 31 17,-5 20-32,-2 8-11,0 10-8,0 1 1,1 0-1,0-1 0,1 1 0,1-1 1,0 0-1,0 0 0,2 0 0,-1 0 1,1-1-1,1 0 0,0 0 0,0-1 1,1 0-1,1 0 0,0-1 0,0 0 1,1-1-1,-1 1 0,2-2 0,-1 0 1,1 0-1,1-1 0,-1 0 0,1-1 1,0 0-1,0-1 0,0 0 0,1-1 1,-1-1-1,16 2 0,-15-3-2,-5 0 0,0-1 0,0 0 0,1 0 0,11-3 0,-17 3 0,-1-1 0,0 0 0,1 0 0,-1 0 0,0 0 0,0 0 0,1 0 0,-1 0 0,0-1 0,0 1 0,-1-1 0,1 0 0,0 1 0,0-1 0,-1 0 0,1 0 0,-1 0 0,0 0 0,2-3 0,1-6 11,0-1 0,-1 1 1,-1 0-1,0-1 0,0 0 0,-1 1 0,-1-1 0,0 0 0,-2-17 1,1-13 10,-3-51-12,-20-109 1,4 45 109,17 153-38,1 13 39,3 276 351,2-246-587,1-1-1,2 0 1,1 0-1,3 0 1,0-1-1,3 0 1,1-1-1,2-1 1,1 0-1,33 50 1,-48-83-190,-1 1 0,1-1 0,0 1 0,-1-1 0,1 0 0,0 0 1,1 0-1,-1 0 0,0 0 0,0 0 0,1-1 0,-1 1 0,1-1 0,0 0 0,-1 1 0,5 0 0,12-1-5812</inkml:trace>
  <inkml:trace contextRef="#ctx0" brushRef="#br0" timeOffset="-653.7">3247 786 12310,'0'0'9644,"-26"24"-9428,-87 82-37,83-79-109,-44 33 1,56-48-50,-1-1 1,-36 15-1,52-25-13,0 1 0,0-1-1,0 0 1,0 0 0,0 0-1,-1 0 1,1 0 0,0-1-1,-6 0 1,8 0-6,0 0-1,1-1 0,-1 1 1,0 0-1,0-1 1,1 1-1,-1-1 1,0 0-1,0 1 1,1-1-1,-1 1 1,1-1-1,-1 0 1,1 0-1,-1 1 1,1-1-1,-1 0 1,1 0-1,0 0 1,-1 1-1,1-1 0,0 0 1,0 0-1,-1 0 1,1 0-1,0 0 1,0 0-1,0 0 1,0 1-1,0-1 1,0 0-1,1-2 1,-1 2-10,0-1 0,0 0-1,0 1 1,1-1 0,-1 0 0,0 1 0,1-1 0,-1 1 0,1-1 0,0 1 0,-1-1 0,1 1 0,0-1 0,0 1 0,0 0 0,0-1-1,0 1 1,0 0 0,1 0 0,-1 0 0,0 0 0,1 0 0,-1 0 0,0 0 0,1 0 0,-1 1 0,1-1 0,-1 0 0,1 1 0,0-1-1,-1 1 1,1 0 0,-1 0 0,4-1 0,-1 1-5,1 0-1,0 0 0,0 0 1,0 1-1,0-1 1,0 1-1,-1 0 1,1 1-1,0-1 0,-1 1 1,9 4-1,16 12 14,30 25 0,-32-22 11,48 28 0,-58-39-244,1-2 1,1 0 0,-1-1 0,1 0 0,0-2 0,1 0 0,0-1 0,-1-1 0,34 0-1,-50-3-21,0 0-1,0 0 1,0 0-1,1 0 0,-1-1 1,0 1-1,0-1 1,0 0-1,0 0 0,0 0 1,0-1-1,0 1 0,0-1 1,4-3-1,-4 2-96,-1 0 0,1 0 0,-1 0-1,0 0 1,0 0 0,0 0 0,-1-1-1,1 1 1,-1-1 0,0 1 0,0-1 0,1-7-1,4-26-1638,-3-1-1,-2-70 0,0-6 1424,16-50 694,-2 28 3900,-11 48 7968,-3 130-11495,1 0-1,2-1 1,13 56-1,-4-45-264,5 15-119,-3 0-1,-3 1 0,5 106 1,-14-175-100,1-9-3,6-22-38,1 0 0,2 0 0,23-41 0,-27 58 9,0 0 1,1 0-1,1 1 1,0 1-1,1 0 1,0 1-1,1 0 0,23-17 1,-32 26 10,0 1 0,1-1 0,-1 1 0,0 0 0,1 0 0,-1 0 0,1 0 0,0 1 0,0 0 1,-1 0-1,1 0 0,0 1 0,0-1 0,0 1 0,0 0 0,0 1 0,0-1 0,0 1 0,0 0 0,-1 0 0,1 0 0,0 1 0,-1 0 0,1 0 1,-1 0-1,1 0 0,-1 1 0,0 0 0,0 0 0,0 0 0,0 0 0,4 6 0,1 2 24,-1 1-1,0 0 1,-1 1 0,-1 0 0,0 0-1,-1 0 1,6 22 0,-2 4-57,4 54 0,-7-45-135,-5-42 84,0-1-1,0 1 1,0-1-1,0 0 0,1 0 1,0 0-1,0 0 0,5 8 1,-6-11-245,1 0 1,0 0 0,-1 0-1,1-1 1,0 1 0,0-1 0,0 1-1,0-1 1,0 0 0,0 1-1,0-1 1,0 0 0,1 0-1,-1-1 1,0 1 0,1-1-1,-1 1 1,1-1 0,-1 1-1,0-1 1,4 0 0,23 0-7386</inkml:trace>
  <inkml:trace contextRef="#ctx0" brushRef="#br0" timeOffset="-450.02">4471 837 18713,'0'0'4017,"166"-17"-3728,-91 7-289,-14-2 0,-15 2-32,-14 3-33,-13 0-287,-3-3-544,-3 3-1521,6-7-2898</inkml:trace>
  <inkml:trace contextRef="#ctx0" brushRef="#br0" timeOffset="34431.37">394 1835 13110,'0'0'3447,"-2"1"-3191,1 0-219,0 0 1,0-1-1,0 1 0,0 0 1,0 0-1,0 0 0,0 0 1,0 0-1,1 0 1,-1 0-1,0 0 0,1 0 1,-1 0-1,1 0 0,-1 0 1,1 1-1,0-1 0,-1 0 1,1 0-1,0 0 0,0 1 1,0-1-1,0 2 1,3 37 598,-1-20-264,-1 317 1778,-4-151-4892,3-223-2834,4-38-1153,8 19 2573</inkml:trace>
  <inkml:trace contextRef="#ctx0" brushRef="#br0" timeOffset="35141.9">453 2071 7619,'0'0'6684,"9"-2"-5054,124-1 1020,-81 3-2370,0-1-1,57-10 1,818-104 385,792 40-465,-405 64 3,-875 12-196,1275 21 237,-1234-13-207,-136 0-25,179 2 2,-515-12-6,0 0 0,0 0 0,0-1 0,0 0 0,0 0 0,-1-1 0,1 0 0,-1 0-1,1-1 1,-1 0 0,0 0 0,-1 0 0,1-1 0,8-9 0,-5 6 6,-1-2 0,0 1 0,-1-1 0,0-1 0,-1 1 0,0-1 0,-1-1 1,8-16-1,-10 8 18,-1 0 0,-1-1 0,0 1 0,-2-1 0,0 1 0,-4-24 0,-1 63 12,-1 9 157,0 0 0,2-1 0,-1 38 0,4-41-542,0 0-1,-2-1 1,0 1-1,-2-1 1,0 0-1,-17 43 1,6-26-4536</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00:35.099"/>
    </inkml:context>
    <inkml:brush xml:id="br0">
      <inkml:brushProperty name="width" value="0.1" units="cm"/>
      <inkml:brushProperty name="height" value="0.1" units="cm"/>
      <inkml:brushProperty name="color" value="#004F8B"/>
    </inkml:brush>
  </inkml:definitions>
  <inkml:trace contextRef="#ctx0" brushRef="#br0">187 2402 5330,'-8'-12'14653,"6"7"-14485,2 23 203,-11 260-398,35-336-18451</inkml:trace>
  <inkml:trace contextRef="#ctx0" brushRef="#br0" timeOffset="276.63">388 2460 4866,'0'0'7785,"2"-1"-6808,106-27 4279,-27 7-4398,-46 13-685,16-6-7,-49 14 654</inkml:trace>
  <inkml:trace contextRef="#ctx0" brushRef="#br0" timeOffset="775.24">118 1909 6067,'0'0'8766,"-2"-3"-7786,2 3-941,0-1 0,0 1 0,0 0 1,0-1-1,0 1 0,0 0 1,0-1-1,0 1 0,0 0 1,0-1-1,0 1 0,0-1 0,0 1 1,0 0-1,0-1 0,0 1 1,0 0-1,0-1 0,0 1 1,1 0-1,-1-1 0,0 1 0,0 0 1,0 0-1,0-1 0,1 1 1,-1 0-1,0-1 0,0 1 1,1 0-1,-1 0 0,0 0 0,1-1 1,-1 1-1,1 0 0,20-7 707,38 0-68,-39 6-278,102-20 396,-86 13-682,1 1-1,68-3 1</inkml:trace>
  <inkml:trace contextRef="#ctx0" brushRef="#br0" timeOffset="1291.47">83 1303 5747,'3'-1'13306,"28"-1"-12910,-3-1-203,-1-2 1,-1 0 0,1-2-1,46-18 1,31-8-47,-85 28-165,-13 3-133,1 0 0,0 1 0,0-1 0,13 1-1,-50 17-6275,9-15 545,8-1 1410</inkml:trace>
  <inkml:trace contextRef="#ctx0" brushRef="#br0" timeOffset="1786.27">5 910 1553,'0'0'11661,"0"-2"-11133,-4-6-317,3 6 283,14 2 712,18 0-516,0-1 1,0-2 0,56-12 0,61-20-402,-137 31-1914,-26-6-4229,2-2 1682</inkml:trace>
  <inkml:trace contextRef="#ctx0" brushRef="#br0" timeOffset="2318.82">0 511 3282,'3'7'11947,"-3"-7"-11857,16 1 207,-1-1 1,0-1-1,1 0 1,-1-1-1,0-1 1,0-1-1,24-8 1,235-96 1764,-251 97-1680,-22 10-164,-21 4-7621,7-3 4383,-5 0-1123</inkml:trace>
  <inkml:trace contextRef="#ctx0" brushRef="#br0" timeOffset="2759.76">11 143 4562,'-2'-3'9511,"1"3"-9419,1 0 0,0 0 0,0 0 0,0-1 0,-1 1 0,1 0 0,0-1 1,0 1-1,0 0 0,0 0 0,0-1 0,-1 1 0,1 0 0,0-1 0,0 1 0,0 0 0,0 0 0,0-1 0,0 1 0,0 0 0,0-1 0,0 1 0,0 0 0,0-1 0,0 1 1,1 0-1,-1-1 0,0 1 0,0 0 0,0 0 0,0-1 0,0 1 0,0 0 0,1 0 0,-1-1 0,0 1 0,15-10 1220,35-6-1356,-26 9 596,236-84 241,-253 87-1052,-29 3-8365</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00:44.803"/>
    </inkml:context>
    <inkml:brush xml:id="br0">
      <inkml:brushProperty name="width" value="0.1" units="cm"/>
      <inkml:brushProperty name="height" value="0.1" units="cm"/>
      <inkml:brushProperty name="color" value="#004F8B"/>
    </inkml:brush>
  </inkml:definitions>
  <inkml:trace contextRef="#ctx0" brushRef="#br0">110 164 9508,'0'0'2858,"-3"11"-2271,-1 3-372,1 0 0,0 1 0,1-1 0,0 1 1,1 0-1,1 0 0,1-1 0,2 21 0,2-21 46,0 0 0,0-1 0,1 0-1,1 0 1,0-1 0,1 0 0,0 0-1,1 0 1,11 10 0,101 93 828,-97-94-914,-8-8-121,0 1 123,0 0 0,-1 1 0,13 16 1,-25-27-162,0 0 1,0-1 0,-1 1 0,0 0 0,1 1-1,-1-1 1,-1 0 0,1 0 0,0 1 0,-1-1 0,0 1-1,0 0 1,-1-1 0,1 1 0,-1 0 0,0-1-1,0 1 1,-1 0 0,0 6 0,-1-7-16,1-1 1,-1 1 0,0-1-1,0 0 1,0 1-1,0-1 1,-1 0-1,1 0 1,-1-1 0,1 1-1,-1 0 1,0-1-1,0 0 1,-1 0 0,1 0-1,-4 2 1,-8 4-14,-1-1 0,-21 6 0,27-10 10,-16 5-464,0-1-1,0-1 1,-1-2 0,-47 3-1,68-7-18,1 0 0,-1 0 0,0 0 0,0-1 0,-6-1 0,-21-17-3717</inkml:trace>
  <inkml:trace contextRef="#ctx0" brushRef="#br0" timeOffset="190.18">161 323 12694,'0'0'512,"161"-99"1025,-81 68 63,3 5-799,-6 1 15,-13 9-816,-13 1 0,-13 3-64,-9-5-672,0 0-1105,1-4-1360,2-8-1874</inkml:trace>
  <inkml:trace contextRef="#ctx0" brushRef="#br0" timeOffset="436.46">1311 1 11445,'0'0'7294,"0"24"-6624,3 164 586,7 195-882,-9-356-611,0-13-434,0 0 0,-2 0 0,-2 24 0,2-37 442,1 0 0,-1 0 1,1 0-1,-1 0 1,0 0-1,0 0 1,0 0-1,1 0 0,-1 0 1,0 0-1,0-1 1,0 1-1,0 0 1,0-1-1,0 1 0,0-1 1,-1 1-1,1-1 1,0 0-1,0 1 1,0-1-1,0 0 0,-1 0 1,1 1-1,0-1 1,0 0-1,-1-1 1,1 1-1,0 0 0,0 0 1,0 0-1,0-1 1,-1 1-1,1 0 1,0-1-1,0 1 0,0-1 1,0 0-1,-2 0 1,-22-20-4361</inkml:trace>
  <inkml:trace contextRef="#ctx0" brushRef="#br0" timeOffset="593.04">963 304 6435,'0'0'8740,"-26"2"-9476,76 13-2018,9-6-1696</inkml:trace>
  <inkml:trace contextRef="#ctx0" brushRef="#br0" timeOffset="747.68">1736 321 12854,'0'0'752,"5"31"-5906</inkml:trace>
  <inkml:trace contextRef="#ctx0" brushRef="#br0" timeOffset="1076.4">1 1213 11317,'0'0'5021,"23"-10"-4477,-20 9-527,25-11 204,1 0 0,1 2-1,0 2 1,55-9 0,572-39 773,-274 28-1689,-370 27-206,-43 0-3147,22 1 3936,-55 0-3842,-13 2-3764</inkml:trace>
  <inkml:trace contextRef="#ctx0" brushRef="#br0" timeOffset="1354.97">303 1384 14054,'0'0'1134,"32"-5"278,429-55 1344,-441 58-2739,692-97 606,-699 97-638,-9 2 19,-1 0 1,0-1 0,1 0-1,-1 0 1,0 0 0,1 0-1,-1 0 1,5-3-1,-8 4-3,0 0 0,0 0-1,0 0 1,0 0-1,-1 0 1,1 0-1,0 0 1,0 0 0,0 0-1,0 0 1,0 0-1,0 0 1,0 0-1,0 0 1,-1 0-1,1 0 1,0 0 0,0 0-1,0 0 1,0 0-1,0 0 1,0 0-1,0 0 1,0-1-1,0 1 1,0 0 0,0 0-1,-1 0 1,1 0-1,0 0 1,0 0-1,0 0 1,0 0-1,0 0 1,0 0 0,0 0-1,0-1 1,0 1-1,0 0 1,0 0-1,0 0 1,0 0-1,0 0 1,0 0 0,0 0-1,0 0 1,0-1-1,0 1 1,0 0-1,0 0 1,0 0-1,0 0 1,0 0 0,0 0-1,0 0 1,0 0-1,0 0 1,1 0-1,-1-1 1,0 1-1,0 0 1,0 0 0,0 0-1,0 0 1,0 0-1,0 0 1,-15-2-272,0 1-1,-28 2 1,10 0-5179</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00:54.579"/>
    </inkml:context>
    <inkml:brush xml:id="br0">
      <inkml:brushProperty name="width" value="0.1" units="cm"/>
      <inkml:brushProperty name="height" value="0.1" units="cm"/>
      <inkml:brushProperty name="color" value="#004F8B"/>
    </inkml:brush>
  </inkml:definitions>
  <inkml:trace contextRef="#ctx0" brushRef="#br0">14 1 2961,'0'0'4989,"-13"5"-1368,13-4-3523,0 1 0,0 0-1,0-1 1,0 1 0,0 0 0,0-1 0,0 1 0,1 0 0,-1-1 0,1 1 0,-1 0 0,1-1 0,0 1 0,-1-1 0,1 1 0,0-1 0,0 1 0,0-1 0,0 0 0,2 3 0,0-3-49,0 0 0,0 1 0,1-1 0,-1 0 0,0-1 0,0 1 0,1 0 0,-1-1 0,7 0 0,98 9 565,-254-16-593,156 7 17,34 0 244,-41 0-180,-6 0-14,-23 0-8,26 0-91,0 0-1,0 0 1,0 0 0,0 0 0,0 0-1,0 0 1,0 0 0,0 0-1,0 0 1,0 0 0,0-1 0,0 1-1,0 0 1,0 0 0,0 0-1,0 0 1,0 0 0,0 0 0,0 0-1,0 0 1,0 0 0,0 0-1,0 0 1,0-1 0,0 1 0,0 0-1,0 0 1,0 0 0,0 0-1,0 0 1,0 0 0,0 0 0,0 0-1,0 0 1,0 0 0,0 0-1,-1 0 1,1 0 0,0 0 0,0 0-1,0-1 1,0 1 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8:59:54.062"/>
    </inkml:context>
    <inkml:brush xml:id="br0">
      <inkml:brushProperty name="width" value="0.1" units="cm"/>
      <inkml:brushProperty name="height" value="0.1" units="cm"/>
      <inkml:brushProperty name="color" value="#004F8B"/>
    </inkml:brush>
  </inkml:definitions>
  <inkml:trace contextRef="#ctx0" brushRef="#br0">4653 1076 10613,'0'0'6632,"37"-12"-6048,252-75-66,-221 68-441,-6 3 33,-1-3 1,59-28-1,-118 47-111,-1-1-1,1 1 1,-1-1 0,1 0-1,-1 0 1,1 0-1,-1 1 1,0-1 0,1-1-1,-1 1 1,0 0-1,0 0 1,0 0 0,0-1-1,0 1 1,0 0-1,0-1 1,0 1 0,0-1-1,-1 1 1,1-1-1,0 0 1,-1 1 0,0-1-1,1 1 1,-1-1-1,0 0 1,0 1 0,0-1-1,0 0 1,0 1-1,0-3 1,-2 1 1,1 0 0,0 0 0,-1 0 0,0 0-1,1 0 1,-1 0 0,-1 1 0,1-1 0,0 1 0,0 0 0,-1-1 0,1 1 0,-1 0-1,0 0 1,-4-2 0,-44-20 196,0 2-1,-1 2 0,-1 3 0,-87-17 1,138 33-10,25 1-87,-8 0-50,30 0 232,47 6 0,-76-4-220,0 1 0,0 1 0,0 0 0,0 1 0,-1 1 0,24 12 0,-27-12-2,0 2-1,0 0 1,-1 0-1,0 1 1,-1 0 0,14 16-1,-18-19-43,-1 1 0,0 1-1,0-1 1,-1 1 0,0 0 0,0 0-1,0 0 1,-1 0 0,-1 1-1,0-1 1,2 14 0,-2-13-7,-1 0 0,0 0-1,-1 0 1,0 1 0,0-1 0,-1 0 0,0 0 0,-1 1 0,0-1-1,0 0 1,-1-1 0,0 1 0,-1 0 0,1-1 0,-2 0-1,-6 11 1,-10 6-130,-25 25-1,29-33-145,1 0 0,0 1 0,-19 32-1,23-26-1253,10-8-4450</inkml:trace>
  <inkml:trace contextRef="#ctx0" brushRef="#br0" timeOffset="-2230.25">937 330 13894,'0'0'3330,"1"-21"-2538,3-85-199,-9 106-436,-9 6-150,1-1-1,0 2 1,0 0-1,0 0 1,1 1 0,0 1-1,1 0 1,-16 15-1,4-4-6,13-12 0,-26 22 13,-61 64-1,89-84-7,-1 0-1,2 0 1,-1 1-1,2 0 1,-1 0 0,1 1-1,1-1 1,0 1-1,1 1 1,0-1-1,-4 26 1,8-35-3,0 0 1,1 0-1,-1 0 1,0 1 0,1-1-1,0 0 1,0 0-1,0 0 1,0 0 0,0 0-1,0 0 1,1 0 0,0-1-1,-1 1 1,1 0-1,0-1 1,0 1 0,1-1-1,-1 0 1,0 0-1,1 0 1,-1 0 0,1 0-1,0 0 1,0-1-1,-1 1 1,1-1 0,6 2-1,10 4 6,0-1 0,1-1 1,31 4-1,-31-6 14,43 8 57,-22-6-58,0 2-1,0 2 1,0 2-1,76 32 1,-111-40-20,0 1 0,0-1 0,0 2 0,0-1 0,0 1 0,-1-1 0,0 1 0,0 1 0,0-1 0,-1 1 0,0 0 0,0 0 0,0 0 0,-1 1 0,0-1 0,3 10 0,-4-11-9,-1 1 0,0-1 1,0 1-1,0-1 0,-1 1 1,0-1-1,0 1 0,-1-1 0,1 1 1,-1 0-1,0-1 0,-1 0 1,1 1-1,-1-1 0,0 0 1,-1 0-1,1 0 0,-1 0 1,0 0-1,0-1 0,-7 9 1,-5 2 40,-1 0 0,0-1 0,-1-1 0,-1-1 0,0 0-1,-1-1 1,-33 14 0,-12 1 278,-73 19 0,-82 8 206,177-46-529,-1-3 0,0 0 1,-50-4-1,92 0-34,0 0 0,0 0-1,0 0 1,0 0 0,0 0-1,0 0 1,-1 0 0,1 0 0,0 0-1,0 0 1,0-1 0,0 1 0,0-1-1,0 1 1,0 0 0,0-1 0,0 0-1,0 1 1,0-1 0,0 0 0,1 1-1,-1-1 1,0 0 0,0 0 0,1 0-1,-1 1 1,0-1 0,1 0 0,-1 0-1,1 0 1,-1 0 0,1 0-1,0 0 1,-1-1 0,1 1 0,0 0-1,0 0 1,-1-1 0,2-1-296,0 0-1,0 1 1,0-1 0,0 1 0,0-1-1,0 1 1,1 0 0,-1-1 0,1 1 0,-1 0-1,1 0 1,0 0 0,0 0 0,0 0-1,0 1 1,5-4 0,56-28-7014</inkml:trace>
  <inkml:trace contextRef="#ctx0" brushRef="#br0" timeOffset="-1618.17">1691 821 15079,'0'0'2521,"-24"-13"-1635,-76-37-417,97 49-455,-1-1-1,1 1 1,-1-1-1,0 1 1,1 0-1,-1 1 1,0-1-1,1 0 1,-1 1-1,0 0 0,0 0 1,-6 1-1,7 0-6,0 0 0,0 0 0,0 1-1,1-1 1,-1 1 0,1-1 0,-1 1-1,1 0 1,-4 4 0,-3 1 28,-7 6 55,2 0 0,0 1-1,0 1 1,1 0 0,1 0 0,-16 29 0,22-35-73,1 0 0,1 1 0,0-1 0,0 1 0,1 0-1,0 0 1,1 0 0,0 0 0,0 1 0,1-1 0,1 0 0,-1 1 0,2-1 0,2 17 0,-2-23-15,0 0-1,1 0 1,0-1-1,0 1 1,0 0 0,0 0-1,0-1 1,1 0 0,0 1-1,0-1 1,0 0-1,0 0 1,0-1 0,0 1-1,1 0 1,-1-1 0,1 0-1,0 0 1,0 0-1,0-1 1,0 1 0,0-1-1,5 1 1,5 2 7,0-1 0,0-1 0,1 0 0,-1-1 0,24-2 0,-31 0 1,0 0 0,0 0 1,0-1-1,-1 0 0,1-1 0,0 1 0,-1-1 0,0-1 0,0 1 0,0-1 1,0 0-1,0 0 0,-1-1 0,1 0 0,-1 0 0,0 0 0,-1 0 0,0-1 0,1 0 1,-2 0-1,7-12 0,-1 0 27,-1-1-1,-1 0 1,0 0 0,-1-1 0,-2 0 0,5-29-1,-8 18-12,-1 40-33,0 0 0,1 0-1,0 0 1,0 0-1,1 0 1,0 0 0,6 13-1,-6-17 7,1 0 0,0 0 0,0 0 0,0 0-1,1-1 1,-1 0 0,1 1 0,0-1 0,0-1 0,1 1-1,-1-1 1,1 1 0,0-1 0,8 3 0,3 0 2,0 0 0,1-1-1,-1-2 1,1 1 0,0-2 0,1 0 0,-1-1 0,0-1 0,0-1 0,0 0 0,19-4-1,-27 3 9,-1 0 0,0 0 0,0-1 0,0 0 0,0 0 0,0-1 0,-1 0 0,1-1-1,-1 0 1,0 0 0,-1 0 0,1-1 0,-1 0 0,0 0 0,0 0 0,-1-1 0,0 0-1,0 0 1,-1 0 0,1-1 0,-2 0 0,1 1 0,-1-1 0,2-9 0,3-14 54,-1 1 0,-2-2 0,-1 1 0,-2 0 0,-1-40 0,0-4 43,0 7-33,-8-71 0,6 130-55,1 5 12,0-1 0,0 1-1,-1 0 1,0-1-1,0 1 1,0-1 0,0 1-1,-1 0 1,1 0-1,-1 0 1,0 0-1,-1 0 1,-3-6 0,6 10-22,0 0 1,-1 0 0,1 0 0,0-1-1,0 1 1,0 0 0,-1 0-1,1 0 1,0-1 0,-1 1 0,1 0-1,0 0 1,0 0 0,-1 0 0,1 0-1,0 0 1,-1 0 0,1 0-1,0 0 1,0 0 0,-1 0 0,1 0-1,0 0 1,-1 0 0,1 0 0,0 0-1,-1 0 1,1 0 0,0 0-1,0 0 1,-1 1 0,1-1 0,0 0-1,0 0 1,-1 0 0,1 0-1,0 1 1,0-1 0,-1 0 0,1 0-1,0 0 1,0 1 0,0-1 0,0 0-1,-1 1 1,1-1 0,0 1-1,-6 18 109,2 17-74,1-1 0,3 57 0,1-30 18,-1 4 0,4 0 1,19 114 0,-18-155-228,1-1 1,1 0 0,1 0-1,1 0 1,1-1-1,1-1 1,1 1 0,1-2-1,1 0 1,24 28-1,-34-45-271,-1-1-1,1 1 0,0-1 0,0 0 0,0 0 0,0 0 0,0-1 1,1 1-1,-1-1 0,1 0 0,-1 0 0,1-1 0,0 1 0,0-1 0,8 1 1,20-1-5433</inkml:trace>
  <inkml:trace contextRef="#ctx0" brushRef="#br0" timeOffset="-1283.98">2648 763 12246,'0'0'4695,"2"15"-4380,0-3-208,0 0-1,1-1 1,6 17 0,-8-27-82,0 1-1,1-1 1,-1 1 0,0-1 0,0 0-1,1 0 1,-1 1 0,1-1 0,-1 0-1,1 0 1,-1 0 0,1-1 0,-1 1-1,1 0 1,0-1 0,0 1 0,-1-1-1,1 1 1,0-1 0,0 0 0,-1 0 0,1 0-1,0 0 1,0 0 0,0 0 0,-1 0-1,1-1 1,0 1 0,2-1 0,1-1 32,0 1 0,0-1 1,0 0-1,0 0 1,0 0-1,-1 0 0,1-1 1,4-3-1,-5 2-34,0 0 0,0-1 0,0 1 0,-1-1-1,1 1 1,-1-1 0,-1 0 0,1 0 0,-1-1 0,1 1 0,-1 0 0,-1-1 0,2-8 0,0-1 34,-2 0 0,0-1 0,-2-26 1,1 40-48,0 1 0,0-1 0,-1 1 1,1 0-1,-1-1 0,1 1 0,-1-1 1,1 1-1,-1 0 0,0-1 0,0 1 0,0 0 1,0 0-1,0-1 0,0 1 0,0 0 1,0 0-1,0 0 0,0 0 0,-1 1 1,1-1-1,0 0 0,-1 0 0,1 1 1,0-1-1,-1 1 0,1-1 0,-1 1 1,1 0-1,-1 0 0,1-1 0,-1 1 1,1 0-1,-3 0 0,-1 0 8,0 0-1,0 1 1,1-1 0,-1 1-1,0 0 1,0 0-1,0 0 1,1 1 0,-1 0-1,-5 2 1,1 2 7,0 1 0,1-1 0,0 1 1,0 1-1,0-1 0,1 2 0,0-1 0,1 0 0,0 1 1,1 0-1,-8 17 0,6-11 14,1 0 0,1 0 0,0 0 0,1 1 0,1-1 0,0 1 0,0 21-1,3-32-28,0 1 0,0 0 0,0 0 0,1-1-1,0 1 1,0 0 0,0-1 0,1 1 0,3 6 0,-3-8-8,0-1 1,0 1 0,1-1-1,-1 0 1,1 0 0,0 0 0,0 0-1,0-1 1,0 1 0,1-1-1,-1 0 1,0 0 0,8 3 0,2 1-18,0-1 1,1-1 0,0 0 0,0-1 0,27 2 0,73-3-325,-70-3 104,-39 1 155,65-3-1978,-64 2 1178,-1 0 0,1 0 0,0-1 0,0 0 1,7-4-1,15-16-10333</inkml:trace>
  <inkml:trace contextRef="#ctx0" brushRef="#br0" timeOffset="-894.03">33 1987 19001,'26'-12'523,"30"-12"-270,2 2 1,113-27-1,561-68 260,9 49-327,-205 40-56,-103 7-428,-719 26-7778,180 2 2188</inkml:trace>
  <inkml:trace contextRef="#ctx0" brushRef="#br0" timeOffset="-555.8">1 2298 14727,'0'0'1640,"23"1"-535,-22 0-1084,251 3 1988,414-106-737,-420 55-1098,960-142 68,-734 119-305,-268 32-108,-190 35 171,-12 3 2,1 0 0,-1-1 0,0 1 0,0-1 0,0 1 0,0-1 0,1 0 0,-1 0 1,0 0-1,0 0 0,-1-1 0,3-1 0,-4 3 7,0 0 0,-1-1 0,1 1 1,0-1-1,-1 1 0,1 0 0,-1-1 0,1 1 1,0 0-1,-1-1 0,1 1 0,-1 0 0,1 0 0,-1-1 1,1 1-1,-1 0 0,1 0 0,-1 0 0,1 0 0,-1 0 1,1 0-1,-1 0 0,1 0 0,-1 0 0,0 0 1,-1 0-214,1-1 0,0 1 0,0 0 0,-1 0 0,1-1 0,0 1 0,0 0 0,-1-1 0,1 0 0,0 1 0,0-1 0,0 0 1,0 1-1,0-1 0,0 0 0,-1-1 0</inkml:trace>
  <inkml:trace contextRef="#ctx0" brushRef="#br0" timeOffset="65644.42">8775 6381 13254,'0'0'2617,"16"1"-1760,-6-1-735,-5-1-88,0 1 0,0 0 0,-1 0 1,1 1-1,0 0 0,0-1 0,0 1 0,0 1 0,0-1 0,-1 1 1,1 0-1,-1 0 0,1 0 0,-1 1 0,0-1 0,0 1 0,0 0 1,6 6-1,-5-2 24,0-1 1,-1 1-1,0-1 1,-1 1-1,1 0 1,-1 0-1,-1 1 1,1-1-1,1 12 1,-1 3 82,-1-1 1,-1 24-1,4 30 341,-5-74-471,0 0 1,1-1-1,-1 1 1,0-1-1,1 1 0,-1-1 1,1 1-1,-1-1 0,1 1 1,0-1-1,-1 1 1,1-1-1,-1 1 0,1-1 1,0 0-1,-1 1 1,1-1-1,0 0 0,0 0 1,-1 0-1,1 1 0,0-1 1,-1 0-1,1 0 1,0 0-1,0 0 0,-1 0 1,1 0-1,0 0 0,0-1 1,28-3 414,-2-3-281,-1-2-1,0-1 1,0-2 0,45-26-1,-15 7 19,609-368 198,-534 316-343,-102 64-16,10-7 14,1 2-1,2 1 0,47-18 1,-86 40-116,0 1 0,0-1 0,0 1 0,0 0 0,0 0 0,-1 0 0,1 1 0,0-1 1,0 0-1,0 1 0,0 0 0,-1 0 0,1 0 0,0 0 0,-1 0 0,4 2 0,25 8-1622,-13-10 414,-1 0-1,0-1 0,0 0 0,25-5 0,24-15-4718</inkml:trace>
  <inkml:trace contextRef="#ctx0" brushRef="#br0" timeOffset="66791.73">17689 135 9284,'0'0'1777,"-9"-2"-785,6 1-800,7 1 99,105 1 1018,-6 1-652,0-4 1,134-20 0,-185 14-387,1-3 1,-2-2 0,0-2-1,51-22 1,-74 19 138,-10 9 1151,-47 117-1625,16-69 58,-9 49-1,10 21 119,5 0-1,7 129 0,2-97-71,-59 627 47,-1-32 98,58-735-186,4 260-55,0-204 41,3-1 0,21 87 0,-13-87 101,-3-17-70,-2 1 0,-1 1 0,-2-1 0,1 50 0,-8-72-71,1-10 30,-1 0 0,0 0 0,-1 1 0,0-1 1,-3 13-1,3-19 24,1 1 1,-1-1-1,-1 0 1,1 0-1,0 0 1,-1 0-1,1 0 1,-1 0-1,1 0 1,-1 0-1,0 0 0,0-1 1,0 1-1,0-1 1,0 1-1,0-1 1,0 0-1,-1 0 1,1 0-1,0 0 1,-1 0-1,-3 0 1,-9 2 22,1 0-1,-1-2 1,0 1 0,0-2 0,0 0 0,0-1 0,-25-5 0,-7-4-60,-48-18 1,-31-7 17,50 20-130,75 15 72,0 0-1,0 0 1,1 0 0,-1 0-1,0 0 1,0-1-1,1 1 1,-1 0-1,0 0 1,0-1-1,1 1 1,-1-1 0,0 1-1,1-1 1,-1 1-1,1-1 1,-1 1-1,0-1 1,1 0 0,0 1-1,-1-1 1,1 0-1,-1 1 1,1-1-1,0 0 1,-1 1 0,1-1-1,0 0 1,0 0-1,-1-1 1,2 0-217,-1 0 1,0 1-1,1-1 1,0 0-1,-1 1 0,1-1 1,0 1-1,0-1 1,0 0-1,0 1 1,0 0-1,0-1 0,1 1 1,-1 0-1,3-2 1,40-29-7878</inkml:trace>
  <inkml:trace contextRef="#ctx0" brushRef="#br0" timeOffset="67146.89">18641 1557 14118,'0'0'1382,"24"-16"-837,0-1-445,-10 6-55,1 1-1,0 1 1,0 0 0,1 1-1,0 1 1,0 0-1,1 1 1,24-5-1,2 2 220,-17 5-16,0-2-1,0-1 1,41-17-1,-54 10 979,-9 8-2358</inkml:trace>
  <inkml:trace contextRef="#ctx0" brushRef="#br0" timeOffset="17551.09">8316 5274 9412,'0'0'4829,"0"4"-4389,2 258 3781,11 135-2402,-15 388-328,-60-1-789,37-533-321,8 291-1,17-539-378,0 0 0,0 0 0,1 0 0,-1 0 0,1 0 0,0 0 0,0 0 0,0 0 0,0 0 0,0 0 0,0 0 0,1-1 0,0 1 0,-1-1 0,1 1 1,0-1-1,0 1 0,0-1 0,1 0 0,-1 0 0,0 0 0,1 0 0,0 0 0,-1-1 0,1 1 0,0-1 0,0 0 0,0 0 0,0 0 0,3 1 0,9 1 12,0-1 1,0-1-1,0 0 0,0-1 0,17-1 1,2 0-9,50-4-142,0-3 0,95-22 0,-19 3-33,1065-96 79,4 66 137,-678 35-60,199-7 25,957-53 38,416-19-88,-1984 101 28,216-10 119,-352 9-109,34-7-3,-36 8 2,0 0-1,0-1 1,0 1-1,0-1 1,0 0-1,0 1 1,-1-1 0,1 0-1,0 1 1,0-1-1,0 0 1,-1 0 0,1 0-1,0 0 1,-1 0-1,1 0 1,-1 0-1,1 0 1,-1 0 0,1 0-1,-1 0 1,0 0-1,0 0 1,1 0 0,-1 0-1,0 0 1,0-2-1,0 2-4,-1-1-1,1 1 0,-1-1 0,1 1 1,-1 0-1,0-1 0,1 1 0,-1 0 1,0 0-1,0-1 0,0 1 0,0 0 1,0 0-1,0 0 0,0 0 0,-1 0 1,1 0-1,0 1 0,0-1 0,-1 0 1,1 0-1,-2 0 0,-38-14 30,32 12-27,-55-16 86,36 12-68,-46-19 1,66 22-23,-1 0 1,1 0-1,1-1 1,-1 0-1,1-1 0,-1 0 1,1 0-1,1 0 1,-10-12-1,5 3-1,1-1 1,1 0-1,0-1 0,1 0 1,1-1-1,-7-24 0,4 4-9,2 0 0,-3-41 0,11 79 17,0 1-1,0-1 1,0 0-1,0 0 1,0 0-1,1 0 1,-1 0-1,0 1 1,0-1-1,0 0 1,0 0 0,0 0-1,1 0 1,-1 0-1,0 0 1,0 0-1,0 0 1,0 0-1,1 0 1,-1 0-1,0 0 1,0 1-1,0-1 1,1 0-1,-1 0 1,0-1-1,0 1 1,0 0 0,1 0-1,-1 0 1,0 0-1,0 0 1,0 0-1,0 0 1,1 0-1,-1 0 1,0 0-1,0 0 1,0 0-1,0-1 1,0 1-1,1 0 1,-1 0-1,0 0 1,0 0-1,0 0 1,0-1 0,0 1-1,0 0 1,0 0-1,1 0 1,-1 0-1,0-1 1,0 1-1,0 0 1,0 0-1,0 0 1,0 0-1,0-1 1,0 1-1,0 0 1,0 0-1,0 0 1,0-1 0,0 1-1,0 0 1,0 0-1,21 20-1,23 37 56,-36-47-41,71 113 216,-66-101-189,-1 1 1,-1 0-1,12 40 0,-21-57-40,0-1-1,0 0 1,-1 1-1,0-1 1,0 1 0,-1 0-1,1-1 1,-1 1-1,-1 0 1,1-1-1,-1 1 1,0-1 0,0 1-1,0-1 1,-1 1-1,0-1 1,0 0-1,0 1 1,-1-1 0,0-1-1,0 1 1,0 0-1,0-1 1,-1 1-1,0-1 1,1 0 0,-2 0-1,1 0 1,-7 4-1,-10 5-188,0 0 0,-1-1 0,0-1 1,-1-1-1,0-1 0,-35 9 0,32-13-1276,-1 0 0,0-1 0,-34-1 1,-37-2-6848</inkml:trace>
  <inkml:trace contextRef="#ctx0" brushRef="#br0" timeOffset="18712.62">8348 5378 6035,'0'0'5856,"0"-21"-4770,0-65-118,1 75-416,0 1 0,0 0 1,5-18-1,-2-3 1865,-7 30-2335,1 0-1,-1 1 1,1-1 0,-1 1-1,0-1 1,1 1 0,-1 0-1,0 0 1,1 0 0,-6 1-1,2-1-37,-1 0-24,-1 1 0,0 1 0,1-1 0,-1 1 0,1 0 0,-1 1 0,1 0 0,0 0 0,0 0 1,-7 6-1,-12 7 61,-29 26 0,42-32-56,-230 201 952,177-151-857,66-59-116,0-1 1,0 1-1,0-1 0,-1 0 1,1 1-1,0-1 1,0 0-1,-1 1 1,1-1-1,0 0 1,-1 0-1,1 1 1,0-1-1,-1 0 0,1 0 1,0 0-1,-1 1 1,1-1-1,-1 0 1,1 0-1,0 0 1,-1 0-1,1 0 1,-1 0-1,1 0 0,0 0 1,-1 0-1,1 0 1,-1 0-1,1 0 1,0 0-1,-1 0 1,1 0-1,-1 0 1,2-16 344,14-23 215,3-9-465,23-95-1,-1 0-70,-40 141-30,1 0 1,0-1 0,0 1 0,0-1 0,0 1 0,0 0 0,1 0 0,-1 0 0,1-1 0,2-1 0,-4 4-1,1-1-1,0 1 1,0 0 0,0 0-1,0 0 1,0-1 0,0 1 0,0 0-1,0 0 1,0 0 0,0 1-1,0-1 1,0 0 0,0 0-1,0 0 1,0 1 0,0-1 0,-1 0-1,1 1 1,0-1 0,0 1-1,0-1 1,0 1 0,-1 0 0,1-1-1,0 1 1,0 0 0,-1-1-1,1 1 1,0 1 0,17 14 22,0-1-1,1 0 1,0-1 0,2-2-1,-1 0 1,1-1 0,28 10-1,-18-11 5,0-1-1,1-2 1,0-1-1,38 2 1,130-4 42,-190-4-69,0-1 0,-1 0 0,1-1-1,0 0 1,12-4 0,-19 5-4,1 0 1,-1-1-1,0 1 1,1-1-1,-1 0 1,0 0-1,0 0 1,0 0-1,0 0 0,-1-1 1,1 1-1,-1-1 1,1 0-1,-1 0 1,0 0-1,3-6 1,-6 24-2560,1 0 0,2 24 0,-1-26 1033,3 33-4265</inkml:trace>
  <inkml:trace contextRef="#ctx0" brushRef="#br0" timeOffset="19622.16">7663 8498 384,'0'0'15455,"-4"-11"-14033,-15-31-651,19 41-765,0 1-1,0-1 1,0 1-1,-1-1 1,1 1-1,0-1 1,-1 1-1,1 0 0,0-1 1,-1 1-1,1 0 1,0-1-1,-1 1 1,1 0-1,-1-1 1,1 1-1,0 0 1,-1 0-1,1 0 1,-1-1-1,1 1 1,-1 0-1,1 0 1,-1 0-1,1 0 0,-1 0 1,1 0-1,-1 0 1,1 0-1,-1 0 1,1 0-1,-1 0 1,1 0-1,-1 0 1,1 0-1,-1 1 1,1-1-1,-1 0 1,1 0-1,-1 1 1,1-1-1,0 0 0,-1 0 1,1 1-1,0-1 1,-1 0-1,1 1 1,0-1-1,-1 1 1,1-1-1,0 0 1,-1 1-1,-12 24 235,12-24-201,-4 14 154,0 0 0,1 0 0,1 0 0,0 0 0,1 1 0,1-1 1,0 1-1,1 0 0,4 29 0,-3-40-165,0 0 1,0 0-1,1-1 0,0 1 1,0-1-1,0 1 0,1-1 0,-1 0 1,1 0-1,0 0 0,0 0 1,1 0-1,-1-1 0,1 1 1,-1-1-1,1 0 0,0 0 0,0-1 1,1 1-1,-1-1 0,1 0 1,-1 0-1,1 0 0,5 1 0,7 2 42,0-1 0,0 0 0,0-1-1,1-1 1,27 0 0,-27-2-12,2 0 2,1 0 0,0-1 0,0-1 0,28-7 0,-44 8-49,0 0 1,-1-1-1,1 0 1,0 0-1,-1 0 1,1 0-1,-1-1 1,0 1-1,0-1 1,0 0-1,0-1 1,-1 1-1,1-1 1,-1 1-1,0-1 1,0 0-1,0 0 1,0-1-1,-1 1 1,1 0-1,-1-1 1,0 1 0,-1-1-1,2-5 1,-2 5-1,1-1 1,-1 0-1,-1 1 1,1-1-1,-1 1 0,0-1 1,0 0-1,-1 0 1,1 1-1,-1-1 1,-1 1-1,1-1 1,-1 1-1,0-1 1,0 1-1,0 0 1,-1 0-1,0 0 1,0 0-1,-4-5 1,0 3-14,1 1 1,-1 0-1,-1 0 0,1 1 1,-1-1-1,0 2 0,0-1 1,-1 1-1,1 0 0,-1 1 1,-14-4-1,1 2-71,1 0 1,-1 2-1,-30-2 1,43 5-143,-1-1 1,1 2-1,0-1 1,-1 1 0,1 1-1,0 0 1,0 0-1,0 1 1,0 0-1,-11 6 1,-4 11-3121,15 0-2545</inkml:trace>
  <inkml:trace contextRef="#ctx0" brushRef="#br0" timeOffset="20481.75">17753 7791 14551,'0'0'6267,"16"28"-5670,54 95-266,-60-105-298,1-1 0,1 0-1,0-1 1,1 0 0,0-1 0,2 0 0,0-1-1,0 0 1,28 17 0,-37-27-38,0 0 0,1-1 0,0 0 0,0 0 0,0 0-1,12 2 1,-17-5 6,0 1 0,0-1 0,0 1 0,0-1 1,0 0-1,0 0 0,0 0 0,1 0 0,-1-1 0,0 1 0,0 0 0,0-1 0,-1 1 0,1-1 0,0 0 0,0 0 0,0 0 0,0 0 0,-1 0 0,1 0 0,0 0 0,-1 0 0,1-1 0,-1 1 1,1-1-1,-1 1 0,0-1 0,2-1 0,1-5 4,-1-1 1,0 1-1,0-1 1,-1 1 0,0-1-1,0 0 1,0-13-1,-1-67 118,-1 52 166,-1 37-267,0-1 1,0 1-1,1 0 0,-1-1 0,0 1 1,0 0-1,1-1 0,-1 1 0,0 0 1,0 0-1,0 0 0,0 0 0,0 0 1,1 0-1,-1 0 0,0 0 0,0 0 1,0 0-1,0 0 0,1 0 1,-1 1-1,0-1 0,0 0 0,-1 1 1,2-1-4,-7 2 5,0 1 0,1 0 1,-1 0-1,1 0 0,-1 0 0,1 1 0,0 0 0,-9 9 0,-40 46 102,38-40-135,-138 185-150,57-69-3591,54-82-2698</inkml:trace>
  <inkml:trace contextRef="#ctx0" brushRef="#br0" timeOffset="21391.97">7628 4906 10101,'0'0'2611,"5"-24"-1020,17-78 428,-21 99-1894,0 0-1,0 0 1,0 0 0,1 0-1,0 0 1,-1 0-1,1 0 1,0 0 0,0 0-1,1 1 1,-1-1-1,0 1 1,1 0 0,3-3-1,-5 4-92,0 1-1,0-1 0,0 1 0,-1-1 1,1 1-1,0-1 0,0 1 1,0 0-1,0 0 0,0-1 0,0 1 1,0 0-1,0 0 0,0 0 1,-1 0-1,1 0 0,0 0 0,0 0 1,0 0-1,0 0 0,0 1 1,0-1-1,0 0 0,0 1 0,0-1 1,-1 0-1,1 1 0,0-1 1,0 1-1,0 0 0,-1-1 1,1 1-1,0-1 0,-1 1 0,1 0 1,0 0-1,-1-1 0,1 2 1,6 13-13,-1-1 1,0 1 0,5 25 0,-9-29-1,0 0 1,1 0-1,1-1 1,0 1-1,0-1 1,1 0-1,1 0 1,-1 0-1,1-1 1,14 17-1,-18-25-14,-1 1 0,1 0 0,0-1 0,-1 1 0,1-1 0,0 1 0,0-1 0,0 0 0,0 0 0,0 0 0,0 0 0,0 0 0,1 0 0,-1-1 0,0 1 0,0-1 0,1 1-1,-1-1 1,0 0 0,1 0 0,-1 0 0,4-1 0,-4 0 5,1 0 0,-1 0 0,1-1 0,-1 1 0,0-1 0,1 0 0,-1 1 0,0-1 0,0 0 0,0 0 1,0 0-1,-1-1 0,1 1 0,0 0 0,1-5 0,3-5 42,-1 0 1,0-1-1,-1 0 1,0 0 0,-1 0-1,1-19 1,-1-2-26,8-59-9,-7 112 334,-2 20-354,-5-2 33,-1 1 1,-2 0-1,-2-1 1,-1-1-1,-19 48 1,19-56-77,2 0-837,-6 39 0,0 1-4792,3-38 357</inkml:trace>
  <inkml:trace contextRef="#ctx0" brushRef="#br0" timeOffset="78731.13">17090 7825 3778,'0'0'5677,"-3"2"-4943,-27 10 3478,28-11-4054,1-1 1,0 1-1,-1-1 0,1 0 1,0 1-1,-1-1 0,1 0 1,-1 0-1,1 0 0,0 0 1,-1 0-1,1 0 0,-1 0 1,1-1-1,0 1 0,-1 0 1,1-1-1,0 1 0,-1-1 1,1 1-1,0-1 0,0 0 1,-1 0-1,1 0 0,-2-1 1,-16-26 609,14 22-616,0 0 1,1 0-1,0-1 0,0 1 1,0-1-1,1 0 1,0 0-1,1 0 0,-4-15 1,-3-25 204,5 28-166,1-1 0,-2-33 1,7-89-101,-6-175-70,-1 277 20,-2 0 0,-2 0 0,-15-43 0,11 40-63,1-1 0,-7-53 0,6-43 137,3 35-170,-30-145 1,29 200 84,3 0 0,-3-83 0,12-102-33,1 181 86,5-136-194,1-81 137,-5-267 59,3 296-365,-7 237 285,1 1 0,-1 0 1,0 0-1,0 0 0,0 0 0,-1 1 0,-1-5 0,-7-22-48,6-3 61,0 0-73,-11-43 1,15 76 54,0-1 0,-1 0 0,1 1 0,-1-1 0,1 1 0,0-1 0,-1 1 0,1-1 0,-1 1 0,1-1 0,-1 1 0,0-1 0,1 1 0,-1 0 0,1-1 0,-1 1 0,0 0 0,1 0 0,-1-1 0,0 1 0,1 0 0,-1 0 0,0 0 0,1 0 0,-1 0 0,0 0 0,0 0 0,1 0 0,-1 0 0,0 0 0,1 0 0,-1 0 0,0 1 0,1-1 0,-1 0 0,0 1 0,-2 0 0,0 0 0,1 0 0,-1 0 0,1 0 0,-1 1 0,1-1 0,0 1 0,-1-1 0,-1 3 0,-198 228-213,197-228 198,4-4 24,0 1 0,0 0 0,0 0-1,0-1 1,0 1 0,0 0 0,0 0 0,0 0 0,1 0 0,-1 0-1,0 0 1,0 0 0,1 1 0,-1-1 0,1 0 0,-1 2 0,1-3-20,17-26 168,31-28-175,42-53 39,-83 96-18,0 0-1,0 0 1,-1-1 0,0 1-1,-1-1 1,-1-1 0,0 1-1,4-18 1,-8 30-6,-1 0 0,1-1-1,0 0 1,0 1 0,0-1 0,0 1 0,0-1 0,0 1-1,0-1 1,0 1 0,1-1 0,-1 1 0,0-1 0,0 1-1,0-1 1,0 1 0,1 0 0,-1-1 0,0 1 0,0-1-1,1 1 1,-1-1 0,0 1 0,1 0 0,-1-1 0,1 1-1,-1 0 1,0-1 0,1 1 0,-1 0 0,1 0 0,-1-1-1,1 1 1,-1 0 0,1 0 0,-1 0 0,1 0 0,-1 0-1,1 0 1,-1 0 0,1-1 0,-1 1 0,1 1 0,-1-1-1,1 0 1,-1 0 0,1 0 0,-1 0 0,1 0 0,-1 0-1,1 0 1,-1 1 0,1-1 0,-1 0 0,0 0-1,1 1 1,-1-1 0,1 0 0,-1 1 0,0-1 0,1 0-1,-1 1 1,0-1 0,1 1 0,-1-1 0,0 1 0,0-1-1,1 1 1,3 5 6,1 0-1,0 0 0,1 0 1,-1-1-1,1 0 0,0 0 1,0-1-1,0 1 0,13 5 1,9 4 44,32 9 1,-46-17-44,106 30-145,-119-36 116,-1 1 0,1-1 1,0 1-1,0-1 1,0 1-1,0 0 1,-1-1-1,1 1 1,0 0-1,0 0 0,-1-1 1,1 1-1,-1 0 1,1 0-1,-1 0 1,1 0-1,-1 0 0,1 0 1,-1 0-1,0 0 1,0 0-1,1 0 1,-1 2-1,7 15-853,-3-14 199,0 1-1,1-1 0,0 0 1,-1 0-1,1 0 0,1-1 1,5 3-1,18 8-3479</inkml:trace>
  <inkml:trace contextRef="#ctx0" brushRef="#br0" timeOffset="80337.88">17200 8065 6659,'0'0'3121,"-10"-2"-2814,3 1-405,-1-1 409,1 0 0,0 1 0,-1 1 0,1-1-1,-12 1 1,16 1-181,0-1 0,0 1 0,0 0 0,0 0-1,0 0 1,0 0 0,0 0 0,0 1 0,1-1 0,-1 1-1,0 0 1,1 0 0,-1 0 0,1 0 0,0 0 0,0 0 0,0 1-1,-3 4 1,0 3 18,0 0 1,1 1-1,0-1 0,1 1 0,0 0 0,0 0 0,2 0 0,-1 0 1,1 1-1,1-1 0,0 0 0,0 1 0,2-1 0,2 13 1,-3-20-96,0 0 0,1-1 1,-1 1-1,1-1 1,0 0-1,0 1 0,1-1 1,-1 0-1,1 0 1,-1 0-1,1-1 0,0 1 1,0-1-1,0 1 0,0-1 1,0 0-1,1 0 1,3 1-1,4 3 101,0-2 0,0 1 0,1-2 0,20 5 0,-24-6-105,1 0 0,0-1 0,1 0-1,-1-1 1,0 0 0,0 0 0,16-4 0,-21 3-29,0 0 0,-1-1 0,1 1 0,-1-1 0,1 0 0,-1 0 0,0 0 0,1-1 1,-1 1-1,-1-1 0,1 0 0,0 0 0,0 0 0,-1 0 0,0 0 0,0 0 0,0-1 1,0 1-1,3-8 0,-1-3 99,0 0-1,-1 0 1,0-1 0,-1 1 0,-1-1 0,0 1 0,-3-22 0,2 13-8,0 17-100,0 0-1,-1 1 1,0-1 0,0 1 0,-1-1 0,0 1 0,1 0 0,-2 0 0,1 0 0,-1 0 0,1 0 0,-1 0 0,-1 0 0,1 1 0,-1 0 0,1 0 0,-1 0 0,0 0-1,-6-3 1,3 1-17,0 1-1,-1 1 0,0-1 1,0 1-1,0 1 0,0-1 1,-1 2-1,1-1 0,-1 1 1,0 0-1,-13-1 0,7 2-531,0-1 1,0 2-1,0 0 0,0 1 0,0 0 0,0 1 0,0 1 1,0 1-1,-18 6 0,-12 12-3472,0 0-1945</inkml:trace>
  <inkml:trace contextRef="#ctx0" brushRef="#br0" timeOffset="81285.31">7877 9097 11557,'0'0'6595,"139"92"-6275,-110-54-31,-4-4-97,1 7-192,-4-3 0,-1-2-256,0-4 15,-5-3-1567,-2-13-449,-3-1-641</inkml:trace>
  <inkml:trace contextRef="#ctx0" brushRef="#br0" timeOffset="81542.28">8182 9095 13350,'0'0'5315,"-70"75"-5235,36-18 144,-7 1-224,1-3 0,0 3-80,8-10-48,5-4-273,9-1-975,7-12-785,3-9-1169</inkml:trace>
  <inkml:trace contextRef="#ctx0" brushRef="#br0" timeOffset="83073.48">17643 3766 8004,'0'0'6106,"17"-4"-5337,-6 2-673,-5 0-70,0 1-1,0-1 1,1 2 0,-1-1 0,12 1-1,-16 0 9,1 0 0,-1 1-1,1-1 1,-1 1 0,0 0-1,0-1 1,1 1 0,-1 0-1,0 1 1,0-1 0,0 0-1,0 1 1,0-1-1,0 1 1,0-1 0,-1 1-1,1 0 1,0 0 0,-1 0-1,1 0 1,-1 0 0,1 3-1,31 64 617,29 94-1,-34-85-483,-28-77-164,0-1-1,0 1 1,0-1 0,0 0 0,0 1-1,0-1 1,0 0 0,0 1 0,0-1 0,1 0-1,-1 1 1,0-1 0,0 1 0,0-1-1,0 0 1,1 0 0,-1 1 0,0-1-1,0 0 1,1 1 0,-1-1 0,0 0-1,1 0 1,-1 1 0,0-1 0,1 0-1,-1 0 1,0 0 0,1 0 0,-1 0-1,0 1 1,1-1 0,-1 0 0,1 0-1,-1 0 1,0 0 0,1 0 0,7-14 150,2-23 128,-4-19-298,-1 0 0,-6-93 0,-1 54 608,-9 104-280,-82 148 39,33-63-55,5 2-1,4 2 0,-56 155 593,107-254-880,2-16 100,0 1-1,2-1 1,0 0-1,6-17 1,35-83-208,-42 112 112,-1-1-1,2 1 0,-1 0 1,1 0-1,-1 0 0,1 0 1,0 1-1,1 0 0,-1 0 0,6-4 1,-4 3-4,-1 1 1,0-1 0,0 0 0,0 0-1,-1-1 1,5-6 0,-8 11 273,-1 11-328,-2 136 171,-1-16 160,16 136-1,-8-229-506,3 0-1,1-1 0,2 0 0,1 0 1,1-2-1,3 1 0,0-2 1,24 34-1,-38-62-592,4 4-586</inkml:trace>
  <inkml:trace contextRef="#ctx0" brushRef="#br0" timeOffset="84568.53">5313 7031 13446,'0'0'2359,"-8"-8"-1991,6 6-352,0 0-10,0 0-1,0 0 1,0 0-1,-1 0 1,1 0-1,0 0 1,-1 1-1,0-1 1,1 1-1,-1 0 1,0 0-1,1 0 1,-1 0-1,0 0 1,0 0-1,0 1 1,0-1-1,0 1 1,0 0-1,0 0 1,0 0-1,0 0 1,0 1-1,0-1 1,0 1-1,0 0 1,-3 1-1,-11 4 100,0 2-1,0-1 0,1 2 0,0 1 0,0 0 0,1 0 0,-18 17 0,21-3-139,11-24 35,1 1 0,0 0-1,0 0 1,-1 0 0,1-1 0,0 1 0,0 0-1,0 0 1,0 0 0,0-1 0,0 1-1,0 0 1,0 0 0,1 0 0,-1-1-1,0 1 1,0 0 0,1 0 0,-1-1 0,0 1-1,1 0 1,-1-1 0,1 1 0,-1 0-1,1-1 1,-1 1 0,1-1 0,0 1 0,-1 0-1,1-1 1,-1 0 0,1 1 0,0-1-1,0 1 1,16 4 14,0 0-1,0-2 1,0 0-1,0-1 0,1 0 1,20-2-1,10 2 21,-18 0 50,13 1-33,73 13 1,-107-14-28,1 0-1,0 1 1,-1 0 0,1 0 0,-1 1 0,0 0 0,0 1-1,-1 0 1,1 0 0,-1 1 0,0 0 0,-1 1 0,9 8-1,-13-12-8,-1 0-1,1 1 0,-1-1 1,0 1-1,0-1 0,-1 1 1,1 0-1,-1-1 0,0 1 1,0 0-1,0 0 0,0 0 1,-1 0-1,1 0 0,-1 0 1,0 7-1,-2-5 32,1 0 0,0-1 0,-1 1 0,0 0 0,-1-1 0,1 0 0,-1 1 0,0-1-1,0 0 1,-5 5 0,-8 8 87,-1 0-1,-1-2 1,0 0-1,-28 18 1,35-25-165,-22 15 77,0-1-1,-1-2 1,-1-1 0,-50 21 0,85-41-52,0 0 1,0 0-1,0 0 1,0 0-1,0 0 1,0 0-1,1 0 1,-1 0-1,0-1 1,0 1-1,0 0 1,0 0-1,0 0 1,0 0-1,0 0 1,0 0-1,0 0 1,0 0-1,0 0 1,0-1-1,0 1 1,0 0-1,0 0 1,0 0-1,0 0 1,0 0-1,0 0 0,0 0 1,0-1-1,0 1 1,0 0-1,0 0 1,0 0-1,0 0 1,0 0-1,0 0 1,0 0-1,0 0 1,0 0-1,0-1 1,0 1-1,0 0 1,0 0-1,-1 0 1,1 0-1,0 0 1,0 0-1,0 0 1,0 0-1,0 0 1,0 0-1,0 0 1,0 0-1,0 0 1,-1 0-1,1 0 1,0 0-1,0 0 1,0 0-1,0 0 1,0 0-1,0 0 1,0 0-1,0 0 1,-1 0-1,1 0 0,0 0 1,1-7-316,1 1 0,-1 0-1,1 0 1,1 0 0,-1 0 0,1 0-1,0 0 1,0 1 0,1-1 0,4-5-1,49-54-3776,-38 45 2259,46-48-6113</inkml:trace>
  <inkml:trace contextRef="#ctx0" brushRef="#br0" timeOffset="85439.01">5947 6997 10485,'0'0'4970,"-30"-9"-3935,-94-28-416,119 36-548,0-1-1,0 1 0,1 0 1,-1 1-1,0-1 1,0 1-1,0 0 1,0 0-1,0 0 1,1 1-1,-1 0 0,0 0 1,0 0-1,1 0 1,-1 1-1,0 0 1,1 0-1,0 0 0,-1 1 1,1-1-1,0 1 1,0 0-1,-4 4 1,4-3-33,1 0 1,0 1-1,0-1 1,0 1-1,1 0 1,0 0-1,0 0 1,0 0-1,0 0 1,1 0-1,0 0 1,0 0-1,0 1 1,1-1-1,-1 1 1,2 6-1,-1-10-34,0-1 0,1 1-1,-1-1 1,1 0 0,-1 1 0,1-1-1,-1 0 1,1 1 0,0-1 0,0 0-1,0 0 1,0 0 0,-1 0 0,1 0-1,1 0 1,-1 0 0,0 0-1,0 0 1,0 0 0,0-1 0,1 1-1,-1 0 1,0-1 0,1 1 0,-1-1-1,0 1 1,1-1 0,-1 0 0,3 1-1,49 1 85,-41-2-77,-3 0-1,0 0-1,0 0 1,0-1 0,0 0-1,0 0 1,0-1-1,0-1 1,-1 1 0,1-1-1,-1-1 1,0 1 0,0-2-1,0 1 1,-1-1 0,1 0-1,-1 0 1,12-13-1,18-18 109,-19 35-273,-11 1 128,24 1 33,-11 0-5,1-1-1,-1-1 0,1-1 1,31-7-1,-47 8 2,0 0-1,1-1 0,-1 0 0,0-1 1,0 1-1,-1-1 0,1 0 1,0 0-1,-1 0 0,0 0 0,0-1 1,0 0-1,0 0 0,0 0 1,-1 0-1,0-1 0,0 1 0,0-1 1,0 0-1,-1 0 0,0 0 0,2-7 1,0-1 36,-2 0 0,1 0 0,-2 0 0,0 0-1,0 0 1,-1-1 0,-1 1 0,0 0 0,-1 0 0,0 0 0,-1 0 0,-7-20 0,-5-3 63,0-1-1,-40-61 1,43 74-10,-2 2 1,-1 0 0,-1 1-1,-1 1 1,-30-29-1,29 38 112,17 11-194,1 0-1,0 0 1,-1 0-1,1 0 0,-1 0 1,1 1-1,0-1 1,-1 0-1,1 0 0,0 0 1,-1 0-1,1 0 0,0 1 1,-1-1-1,1 0 1,0 0-1,-1 0 0,1 1 1,0-1-1,-1 0 1,1 1-1,0-1 0,0 0 1,-1 1-1,1-1 1,0 0-1,0 1 0,0-1 1,-1 4 23,0 0 0,0 0 1,0 0-1,1 0 0,0 0 1,0 7-1,1-2-96,0 9 49,0 0 1,2 1-1,0-1 1,1 0-1,1-1 1,1 1-1,0-1 1,2 0-1,0-1 1,0 1 0,2-2-1,0 1 1,22 25-1,-5-11-691,0-2 0,2 0 0,1-3 0,1 0-1,51 30 1,-80-54 465,0 1 0,0-1 0,0 0-1,1 1 1,-1-1 0,0 0 0,1 0 0,-1-1-1,1 1 1,-1 0 0,1-1 0,-1 0 0,1 1-1,-1-1 1,1 0 0,0 0 0,-1-1 0,1 1-1,-1-1 1,4 0 0,-3 0-14,-1-1 0,0 1 0,1-1 0,-1 0 0,0 0 0,0 0 0,0 0 0,0 0 0,0 0 0,-1 0 0,1-1 0,-1 1 0,1 0 0,-1-1 0,1-4 0,4-9-495,-2 0 0,0 0 1,-1-1-1,2-29 0,-3-8 548,-1 10 1690,11 16 8075,-12 27-9478,12 21-49,-8-15 762,-2-2-610,0 0 0,0 0-1,0-1 1,1 1 0,-1-1-1,1 1 1,0-1 0,0 0-1,0 0 1,0 0-1,0-1 1,0 1 0,0-1-1,0 1 1,1-1 0,-1 0-1,7 0 1,-10-9 1229,1 2-1372,-1 0 1,0 0 0,-1 0 0,1-1 0,-1 1-1,0 0 1,-1 0 0,1 0 0,-1 0 0,-1 0-1,1 0 1,-1 1 0,0-1 0,0 1 0,0 0-1,-1 0 1,-6-7 0,-35-28-70,43 38 23,-1 0-1,1 1 1,-1-1-1,0 1 1,0-1 0,0 1-1,0 0 1,0 0-1,0 0 1,0 1-1,0-1 1,0 1 0,0-1-1,0 1 1,-1 0-1,-4 1 1,7 0 0,-1-1 1,1 1-1,-1 0 0,1 0 1,-1 0-1,1 0 0,0 0 1,0 1-1,-1-1 0,1 0 1,0 0-1,0 1 0,0-1 1,1 1-1,-1-1 0,0 1 1,0-1-1,1 1 0,-1 0 1,1-1-1,-1 1 0,1 2 0,-6 42 11,6-41-1,-1 5-11,0 0 1,1-1-1,0 1 1,1 0-1,0 0 1,0-1-1,5 15 1,-5-21-7,1 1 0,0 0 0,0-1 0,0 0 0,1 1 0,-1-1-1,1 0 1,-1 0 0,1 0 0,0-1 0,0 1 0,0-1 0,1 0 0,-1 1 0,1-1 0,-1-1 0,1 1 0,-1 0-1,1-1 1,0 0 0,4 1 0,19 3-29,1-2 0,-1 0 0,0-2 0,1-1 0,35-4 0,26 0-4121,-74 5 12</inkml:trace>
  <inkml:trace contextRef="#ctx0" brushRef="#br0" timeOffset="86282.43">6487 8301 3986,'0'0'5269,"-5"-22"-4253,-29-104 10634,33 118-11748,1 8 442,0 0-341,-1 0-1,1 0 0,0 0 0,0 0 1,0 0-1,0 0 0,0 0 0,-1 0 1,1 0-1,0 0 0,0 0 1,0 0-1,0 0 0,0 0 0,0 0 1,-1 0-1,1 0 0,0 1 0,0-1 1,0 0-1,0 0 0,0 0 0,0 0 1,0 0-1,0 0 0,0 0 0,-1 1 1,1-1-1,0 0 0,0 0 0,0 0 1,0 0-1,0 0 0,0 1 0,0-1 1,0 0-1,0 0 0,0 0 0,0 0 1,0 0-1,0 1 0,0-1 0,0 0 1,0 0-1,0 0 0,0 0 0,1 0 1,-1 1-1,0-1 0,0 0 0,0 0 1,0 3-16,-2 90 34,5 117-579,9-173-1258,-12-36 1711,1-1 0,-1 1 1,0-1-1,0 1 0,0 0 0,1-1 0,-1 1 0,0-1 1,0 1-1,1-1 0,-1 1 0,0-1 0,1 1 0,-1-1 1,1 1-1,-1-1 0,1 0 0,-1 1 0,1-1 0,-1 0 1,1 1-1,-1-1 0,1 0 0,-1 0 0,1 1 0,-1-1 1,1 0-1,0 0 0,-1 0 0,1 0 0,-1 0 0,1 0 1,0 0-1,-1 0 0,1 0 0,-1 0 0,1 0 0,0 0 1,-1 0-1,1-1 0,-1 1 0,1 0 0,-1 0 0,1-1 1,0 1-1,-1 0 0,1-1 0,-1 1 0,0 0 0,1-1 1,-1 1-1,1-1 0,-1 1 0,0-1 0,1 1 0,-1-1 1,0 1-1,1-1 0,-1 1 0,0-1 0,1 0 0,4-10-803,-1 0 0,0 1-1,4-18 1,-6 21 412,9-36-3576</inkml:trace>
  <inkml:trace contextRef="#ctx0" brushRef="#br0" timeOffset="86454.93">6487 8301 2081</inkml:trace>
  <inkml:trace contextRef="#ctx0" brushRef="#br0" timeOffset="86672.26">6487 8301 2081,'51'-91'5370,"-41"69"2298,-3 17-6121,49-33 993,-20 13-2093,0 2 1,55-25-1,-80 43-680,16-5 582,-7 7-3664,-19 1 2669,0 0 0,-1-1 0,1 1 1,-1 0-1,0-1 0,0 1 0,0-1 0,0 1 0,-1-4 0,1 1-1285,0-11-3202</inkml:trace>
  <inkml:trace contextRef="#ctx0" brushRef="#br0" timeOffset="86982.45">6551 7391 6211,'0'0'4879,"0"4"-3654,0-4-1129,0 1 1,0 0-1,0-1 0,0 1 1,0 0-1,0-1 0,0 1 1,0 0-1,0-1 0,0 1 1,1-1-1,-1 1 0,0 0 1,0-1-1,1 1 0,-1-1 1,0 1-1,1 0 0,-1-1 1,1 1-1,-1-1 0,1 1 1,1 0 56,-1-1-1,1 0 1,-1 1 0,1-1-1,0 0 1,-1 0 0,1 0 0,-1 0-1,1 0 1,-1 0 0,1 0 0,-1-1-1,3 0 1,15-5 218,0-1 1,-1-1-1,0 0 0,0-2 1,19-13-1,8-4-241,137-72 2041,-175 94-4762</inkml:trace>
  <inkml:trace contextRef="#ctx0" brushRef="#br0" timeOffset="87429.64">6741 6508 6115,'0'0'5517,"8"-7"-4663,140-97 2205,-29 24-1562,-68 46-896,-51 33-596,-33 1-8345,15-2 4202</inkml:trace>
  <inkml:trace contextRef="#ctx0" brushRef="#br0" timeOffset="87878.98">6650 5953 5715,'0'0'6205,"-3"-30"-3612,4 28-2558,-1 1-1,0-1 0,1 1 0,-1-1 1,1 1-1,0-1 0,-1 1 0,1 0 1,0-1-1,0 1 0,0 0 0,0 0 0,0 0 1,0-1-1,1 1 0,-1 0 0,0 0 1,3-1-1,29-17 196,-27 16-105,251-117 518,-241 114-1652,-17 6 767,-1 1 0,1-1-1,0 0 1,0 0 0,-1 0 0,1 0-1,0-1 1,0 1 0,-1 0 0,1 0-1,0-1 1,0 1 0,0-1 0,0 1-1,-2-2 1,-13-12-2444,-2-5-1039</inkml:trace>
  <inkml:trace contextRef="#ctx0" brushRef="#br0" timeOffset="88315.79">6562 5459 4674,'0'0'5950,"-3"-2"-4817,2 1-1066,0-1-1,0 1 1,0 0 0,0 0-1,0 0 1,1-1-1,-1 1 1,0-1-1,1 1 1,-1 0-1,1-1 1,0 1 0,-1-1-1,1 1 1,0-1-1,0 1 1,0-1-1,0 1 1,0-1-1,0 1 1,0-1 0,0 1-1,1-1 1,-1 1-1,1-1 1,-1 1-1,1 0 1,-1-1-1,1 1 1,0 0 0,0-1-1,0 1 1,-1 0-1,1 0 1,0 0-1,1 0 1,-1 0-1,0 0 1,0 0 0,0 0-1,2-1 1,9-6 66,-1 0 1,2 1 0,20-10 0,-23 12-12,161-68 549,-41 18 784,-160 55-7383,16-1 2980,-1-7-1238</inkml:trace>
  <inkml:trace contextRef="#ctx0" brushRef="#br0" timeOffset="88703.93">6578 4964 3666,'0'0'4778,"-7"-4"-4159,-24-14 1558,50 11-1346,0 0 1,0 1-1,37-6 1,6-2-498,11-4-110,-35 9-49,1-1 0,-2-2-1,49-22 1,-86 34-183,0 0-1,0 0 1,1 0-1,-1-1 1,0 1-1,0 0 1,0 0-1,0 0 1,1 0-1,-1 0 1,0 0-1,0 0 1,0 0-1,0 0 1,0 0-1,1 0 1,-1 0-1,0 0 1,0 0-1,0 0 1,0 0 0,1 0-1,-1 0 1,0 0-1,0 0 1,0 0-1,0 0 1,1 1-1,-1-1 1,0 0-1,0 0 1,0 0-1,0 0 1,0 0-1,0 0 1,1 0-1,-1 0 1,0 1-1,0-1 1,0 0-1,0 0 1,0 0-1,0 0 1,0 0-1,0 1 1,0-1-1,0 0 1,0 0-1,0 0 1,0 1-1,1 13-1104,-1-12 853,-1 0-1,1 0 0,0 0 0,0 0 0,0 0 0,0 0 0,1-1 0,-1 1 0,1 0 1,-1 0-1,1 0 0,-1 0 0,1-1 0,0 1 0,1 2 0,19 6-3887</inkml:trace>
  <inkml:trace contextRef="#ctx0" brushRef="#br0" timeOffset="90787.59">9826 8137 1489,'20'25'18185,"-17"-41"-15917,-2-28-3858,-1 41 2240,1-109-281,-15-368-306,-7-302 24,20 340-150,-11 225 102,0-58-62,20-160 276,6 242-290,22 193 69,6-2-36,0-2 1,0-2-1,0-2 1,-1-2-1,0-1 1,-1-2-1,-1-2 0,48-25 1,-64 24-14,-20 14 6,-5 7 6,-1 6 9,-2 12-32,2 0 1,0 1 0,2-1 0,1 1 0,2 27-1,0 9 21,2 131 113,9-1 0,8 0 0,64 265 0,-56-336-44,67 304 312,-76-312-256,8 207 0,-27-223-94,10 180 208,-6-234-190,1-1 0,2 0 1,2 0-1,24 65 0,-30-99-32,0 1 1,0-1-1,0 0 0,1 0 0,0 0 0,0-1 1,1 1-1,-1-1 0,1 0 0,7 4 0,12 20-84,-25-28-135,3-5-999,8-51-4101,-4 18-91</inkml:trace>
  <inkml:trace contextRef="#ctx0" brushRef="#br0" timeOffset="91856.5">11444 7942 3906,'0'0'7918,"0"5"-6704,2 9 612,-3-23 870,-6-35-1253,-112-629-952,81 404-536,21 110 82,3-177 0,12 192 7,-36-256 1,32 363 260,0-1 0,0-49 0,7 85-300,-1 0 1,1 0-1,-1 0 1,1 0-1,0 0 1,0 1-1,0-1 1,0 0-1,0 0 1,0 1-1,0-1 1,1 0-1,-1 1 1,1-1-1,-1 1 1,1 0-1,0-1 1,-1 1 0,1 0-1,0 0 1,0 0-1,0 0 1,0 0-1,0 1 1,2-1-1,10-4 3,0 1 1,20-3-1,-27 6 24,292-47-81,-47 9 66,42-9-17,-291 48 91,-2 8-97,-10 104 6,-1 6 30,10-78-14,-1 15 80,3-1 0,11 78 0,-9-114-95,100 700 867,-96-596-862,22 270 415,-18-298-302,5 0 0,29 98 1,-38-165-41,2 8-64,1-1 1,30 61-1,-41-94-61,0-1 0,0 1 0,0-1 0,1 1 1,-1-1-1,0 1 0,1-1 0,-1 1 0,0-1 0,1 1 0,-1-1 0,0 0 0,1 1 0,-1-1 0,1 1 0,-1-1 0,1 0 1,-1 0-1,1 1 0,-1-1 0,1 0 0,-1 0 0,1 0 0,-1 1 0,1-1 0,0 0 0,-1 0 0,1 0 0,-1 0 0,1 0 1,0 0-1,0-1-136,0 0 0,0 1 0,0-1 1,0 0-1,0 0 0,0 1 0,-1-1 1,1 0-1,0 0 0,-1 0 0,1 0 1,0 0-1,-1 0 0,1 0 0,-1-1 0,1-1 1,9-31-4371</inkml:trace>
  <inkml:trace contextRef="#ctx0" brushRef="#br0" timeOffset="92770.36">13253 7755 6755,'0'7'10749,"-2"-34"-10276,-1 0-1,-1-1 1,-13-39-1,0-7-142,-14-113-156,-9-223 1,-5-197 41,39 579-189,4 23 31,1 0 0,0-1 1,0 1-1,0-1 1,1 1-1,0-1 0,0-7 1,8 13-22,19 2 17,0 0 0,29 8 0,36 4-58,-5-8-63,145-9 0,-208 0 86,0-1 0,-1-1 0,1-1 0,-1-2 0,0 0 0,-1-1-1,0-2 1,0 0 0,-1-1 0,-1-1 0,32-26 0,-52 38-9,1 1-1,-1-1 1,0 1 0,1-1 0,-1 1-1,1-1 1,-1 1 0,1 0-1,0-1 1,-1 1 0,1 0 0,-1-1-1,1 1 1,0 0 0,-1 0-1,1-1 1,0 1 0,-1 0 0,1 0-1,0 0 1,-1 0 0,1 0-1,0 0 1,-1 0 0,1 0 0,0 0-1,-1 0 1,1 0 0,0 1-1,-1-1 1,1 0 0,0 0-1,-1 1 1,1-1 0,0 0 0,-1 1-1,1-1 1,-1 1 0,1-1-1,-1 1 1,1-1 0,-1 1 0,1-1-1,-1 1 1,0-1 0,1 1-1,-1-1 1,0 1 0,1 0 0,-1-1-1,0 1 1,0 1 0,3 6-11,-2-1-1,1 1 1,-1 0 0,0 9 0,1 0 63,36 210 380,-13-91-216,-5 1 0,1 150 0,-23-43 47,4 266-65,-1-493-130,0 0 0,6 25 0,-6-36-112,1-1 1,-1 1-1,1-1 0,0 0 0,0 0 1,1 0-1,-1 0 0,1 0 0,0 0 0,1-1 1,5 7-1,-9-11-40,0 1 0,1-1 0,-1 0-1,0 0 1,0 0 0,0 1 0,1-1 0,-1 0 0,0 0 0,0 0 0,1 0 0,-1 0-1,0 1 1,0-1 0,1 0 0,-1 0 0,0 0 0,0 0 0,1 0 0,-1 0 0,0 0 0,0 0-1,1 0 1,-1 0 0,0 0 0,1 0 0,-1 0 0,0 0 0,0 0 0,1 0 0,-1-1-1,0 1 1,0 0 0,1 0 0,-1 0 0,0 0 0,0 0 0,0-1 0,1 1 0,-1 0-1,0 0 1,0 0 0,0-1 0,1 1 0,4-16-3960</inkml:trace>
  <inkml:trace contextRef="#ctx0" brushRef="#br0" timeOffset="93657.99">14764 7724 8116,'8'-9'11784,"-8"-31"-10678,2 14-995,-3-1-1,0 0 1,-1 0 0,-8-35-1,-7-1-36,3 0 0,-10-129 0,18-317 0,7 311 52,-1 198-129,0-1 0,1 1 1,-1 0-1,0 0 1,1 0-1,-1 0 0,0-1 1,1 1-1,-1 0 0,0 0 1,1 0-1,-1 0 0,0 0 1,1 0-1,-1 0 1,0 0-1,1 0 0,-1 0 1,0 0-1,1 0 0,-1 0 1,0 0-1,1 0 1,-1 0-1,0 1 0,1-1 1,-1 0-1,0 0 0,0 0 1,1 1-1,-1-1 0,0 0 1,1 0-1,-1 0 1,0 1-1,1-1 0,11 8 122,3 5-114,-1-1 1,2-1-1,-1-1 0,2 0 1,-1-1-1,1-1 0,0-1 1,1 0-1,0-1 0,0-1 1,0 0-1,1-2 0,0 0 1,-1-1-1,32-1 0,-25-1 6,-4 2-20,0-2 0,0-1 0,0-1 0,-1 0 0,1-1 0,0-2 0,32-11 0,-37 10 13,-2-2 0,1 0-1,-1-1 1,0 0 0,0-1 0,-1 0 0,13-14-1,-10 6 17,-1-1-1,0 0 1,-1-1 0,14-27-1,3 1 131,-30 45 28,6 18-170,-1 1 0,-1 0 0,-1 0-1,4 33 1,-3-20 9,29 216 379,-11 1 0,-11 336 0,-32-376-388,0 23 309,20-185-397,0-45-5,-1-17-3642,-8-14-1593</inkml:trace>
  <inkml:trace contextRef="#ctx0" brushRef="#br0" timeOffset="96457.83">16799 7391 1761,'14'-28'16372,"-4"28"-15314,26-1-2081,-1-1 1261,0-1-1,53-13 1,-27 4-38,-58 10-238,-2 2-114,-41 0-8262,26 0 2771</inkml:trace>
  <inkml:trace contextRef="#ctx0" brushRef="#br0" timeOffset="96882.55">16630 7057 1521,'0'0'9108,"0"-5"-8473,0 4-604,0 0 1,0 0-1,0-1 1,0 1-1,0 0 1,1 0-1,-1 0 0,0-1 1,0 1-1,1 0 1,-1 0-1,1 0 1,-1 0-1,1 0 1,0 0-1,-1 0 0,1 0 1,0 0-1,0 0 1,0 0-1,-1 0 1,3-1-1,32-9 796,-30 9-808,310-72 2280,-310 72-3325,-11 0-126,-13 1-1696,-2 1-1303</inkml:trace>
  <inkml:trace contextRef="#ctx0" brushRef="#br0" timeOffset="97256.42">16566 6658 6675,'0'0'4359,"20"-7"-3625,-5 2-595,25-9 461,59-11 0,-30 12-172,-32 7-91,0-1-1,-1-1 1,56-22-1,-96 27-556,-14 1-1075,-21 1-3478,16 1 758</inkml:trace>
  <inkml:trace contextRef="#ctx0" brushRef="#br0" timeOffset="97945.5">16903 7281 5042,'0'0'5000,"2"-3"-4784,2 0-216,0 0 0,0 1 0,0-1 1,0 1-1,0 0 0,1 0 0,-1 0 0,1 0 0,-1 1 0,6-1 1,59-10 81,-38 8 66,-2-2-3,30-3 655,-59 9-795,0 0 1,-1 0 0,1 0 0,0 0-1,0 0 1,0 0 0,0 0 0,0 0 0,0 0-1,0 0 1,-1 0 0,1 0 0,0 0-1,0 0 1,0 0 0,0 0 0,0 0 0,0 0-1,0 0 1,-1 0 0,1 0 0,0 0 0,0 0-1,0-1 1,0 1 0,0 0 0,0 0-1,0 0 1,0 0 0,0 0 0,0 0 0,0 0-1,-1 0 1,1 0 0,0-1 0,0 1-1,0 0 1,0 0 0,0 0 0,0 0 0,0 0-1,0 0 1,0 0 0,0-1 0,0 1-1,0 0 1,0 0 0,0 0 0,0 0 0,0 0-1,0 0 1,0 0 0,0-1 0,1 1-1,-1 0 1,0 0 0,0 0 0,0 0 0,0 0-1,0 0 1,0 0 0,0 0 0,0-1-1,0 1 1,1 0 0,-104-5-3920,73 1 542</inkml:trace>
  <inkml:trace contextRef="#ctx0" brushRef="#br0" timeOffset="98295">16697 6994 8212,'0'0'4463,"4"0"-4169,123-16 981,-63 4-1106,-29 7-188,63-21 0,-112 26-2554,0-2 0,-27-4 0,15-1-3635</inkml:trace>
  <inkml:trace contextRef="#ctx0" brushRef="#br0" timeOffset="98637.43">16726 6646 6707,'0'0'3570,"2"-4"-3114,-1 2-398,1 0-1,-1 0 1,1 0 0,0 0-1,-1 1 1,1-1 0,0 1 0,0-1-1,0 1 1,0 0 0,0-1-1,0 1 1,0 0 0,1 0-1,-1 1 1,3-2 0,48-8 995,-24 5-963,60-11 416,-37 8-303,0-2 0,65-23 0,-103 25-139,-21 2-406,-26 3-1255,31 3 1396,-49-8-4745,25 2-1348</inkml:trace>
  <inkml:trace contextRef="#ctx0" brushRef="#br0" timeOffset="99022.92">16686 5967 7075,'0'0'3943,"24"-9"-3441,81-30-241,-77 30-103,1 2 1,40-6-1,-55 12-116,0-1 1,0 0 0,-1-1 0,1-1-1,-1-1 1,0 1 0,0-2 0,22-12-1,-35 18-77,-1 0 0,1 0 0,0 0 0,0 0 0,0 0 0,0 0 0,0 0 0,0 0 0,0 0 0,-1 0 0,1 0 0,0 0 0,0 0 0,0 0 0,0 0 0,0 0 0,0 0 0,-1-1 0,1 1 0,0 0 0,0 0 0,0 0 0,0 0 0,0 0 0,0 0 0,0 0 0,0 0 0,0 0 0,0 0 0,-1-1 0,1 1 0,0 0 0,0 0 0,0 0 0,0 0 0,0 0 0,0 0 0,0-1 0,0 1 0,0 0 0,0 0 0,0 0 0,0 0 0,0 0 0,0 0 0,0-1 0,0 1 0,0 0 0,0 0 0,0 0 0,0 0 0,0 0 0,0 0 0,1 0 0,-1-1 0,0 1 0,0 0 0,0 0 0,0 0 0,0 0 0,0 0 0,-15-1-1445,12 1 913,-21-2-3070</inkml:trace>
  <inkml:trace contextRef="#ctx0" brushRef="#br0" timeOffset="99360.38">16649 5385 5587,'0'0'4415,"20"-11"-3911,0 1-386,-3 0 16,1 1 1,0 0-1,1 2 0,0 0 0,25-5 0,44-7 214,86-22 425,-237 46-6101,39 0 1067</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01:46.409"/>
    </inkml:context>
    <inkml:brush xml:id="br0">
      <inkml:brushProperty name="width" value="0.1" units="cm"/>
      <inkml:brushProperty name="height" value="0.1" units="cm"/>
      <inkml:brushProperty name="color" value="#004F8B"/>
    </inkml:brush>
  </inkml:definitions>
  <inkml:trace contextRef="#ctx0" brushRef="#br0">6907 1273 4610,'0'0'8532,"0"-5"-7596,0-13-383,0 14 372,-29 4 463,11 1-832,1 2 1,0-1-1,0 2 1,0 0-1,-27 12 1,23-9-289,1 0 0,-39 6 0,3-7-38,0-3-1,0-2 1,-71-9-1,-163-40 102,235 36-281,0-2 0,1-3 0,0-2 0,-80-40 0,-13-7 2,96 46-22,-61-34 0,11 5 1,-12-8 18,46 21-62,-2 4-1,-85-29 0,-49-21 55,167 68-31,-1 1-1,0 2 0,-1 2 1,-69-8-1,-13-4 54,30 7 5,0 4 1,-166 3-1,230 9-77,0 0 1,0 2-1,-28 9 0,-3-1 2,-55 5 17,-1-4 1,-140-4 0,176-5 6,1 4-1,-146 34 1,148-24-10,-1-4-1,-148 8 0,143-21-7,-92-2-57,163 0 77,0-1 0,-1 0 0,1 0 0,0 0 0,0-1-1,1-1 1,-12-5 0,-61-39-102,40 22 45,-32-15 131,-106-43 0,151 71-110,0-2 0,-33-22 0,-9-6 55,55 34-10,-11-6-51,-1 2-1,0 0 0,-38-12 0,38 16 41,1-2 1,0-1-1,-39-25 0,33 18-79,-37-15-1,33 18 230,20 8-177,-1 1-1,0 0 1,0 1-1,-1 1 1,1 1-1,-1 0 1,-28-2-1,11 6-47,-113 5 112,128-3-75,1 1 0,-1 1 0,1 0 0,0 2-1,-27 11 1,13-2 67,-1-1-1,-1-1 0,-50 11 1,42-15 26,16-3-74,1-1 0,-54 3 0,55-8-79,20 1 83,-1 0 1,0-1-1,0 0 1,0 0 0,0 0-1,0-1 1,0 0-1,0 0 1,0-1 0,0 0-1,1 0 1,-1 0 0,1 0-1,-1-1 1,1 0-1,0 0 1,0-1 0,-7-6-1,-14-14 66,-29-41 0,39 47 114,12 11-166,0 0 1,0 0-1,0 0 0,1-1 1,0 1-1,0-1 0,1 0 1,0 0-1,1 0 0,-1 0 1,1-9-1,-5-23-73,4 35-555,3 12 311,6 16-240,2-5-94,9 16-898,-5-14-4138</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01:50.612"/>
    </inkml:context>
    <inkml:brush xml:id="br0">
      <inkml:brushProperty name="width" value="0.1" units="cm"/>
      <inkml:brushProperty name="height" value="0.1" units="cm"/>
      <inkml:brushProperty name="color" value="#004F8B"/>
    </inkml:brush>
  </inkml:definitions>
  <inkml:trace contextRef="#ctx0" brushRef="#br0">54 2765 3121,'0'0'7028,"4"0"-5983,16 0 6946,-20-31-7145,0 25-777,-1 0 0,0 0 0,0 0 0,-1 0 0,0 0 0,0 0 0,-4-8 0,-8-23 192,1-31 29,3 0 0,-2-135-1,10 132-240,-2-303 236,5 231 246,-1 143-530,0-1-1,0 1 0,0 0 1,0 0-1,0 0 0,0-1 0,0 1 1,0 0-1,-1 0 0,1 0 1,0 0-1,0-1 0,0 1 0,0 0 1,0 0-1,0 0 0,-1 0 1,1 0-1,0-1 0,0 1 1,0 0-1,0 0 0,0 0 0,-1 0 1,1 0-1,0 0 0,0 0 1,0 0-1,-1 0 0,1-1 1,0 1-1,0 0 0,0 0 0,-1 0 1,1 0-1,0 0 0,0 0 1,0 0-1,-1 0 0,1 1 1,0-1-1,0 0 0,0 0 0,-1 0 1,1 0-1,0 0 0,0 0 1,0 0-1,0 0 0,-1 0 0,1 1 1,0-1-1,0 0 0,0 6-22,0-2 32,-1 0 1,2 0 0,-1 0-1,0 1 1,1-1 0,0 0 0,2 6-1,-2-8-10,0 0-1,0-1 1,0 1 0,1 0-1,-1 0 1,1-1 0,-1 1-1,1-1 1,0 0-1,0 1 1,0-1 0,-1 0-1,1 0 1,0 0-1,0 0 1,0 0 0,4 0-1,18 5 1,-1-1-1,1-1 0,0-1 0,0-1 1,39-3-1,-43 1-3,-19 0-6,7 13 138,16 183-158,23 302 212,-46-466-99,-1-15-73,0-1 0,1 1 0,1 0 0,8 32 0,-9-47-151,0-1 0,0 1 0,0-1 0,0 0-1,0 1 1,1-1 0,-1 0 0,0 1 0,1-1 0,-1 0 0,1 0-1,-1 0 1,1 0 0,-1-1 0,1 1 0,0 0 0,0-1 0,-1 1-1,1-1 1,0 1 0,0-1 0,-1 0 0,1 0 0,0 0 0,0 0-1,0 0 1,2-1 0,6 1-1518,0-1 0,1-1 0,16-4-1,17-11-6586</inkml:trace>
  <inkml:trace contextRef="#ctx0" brushRef="#br0" timeOffset="1041.3">1851 2484 5907,'0'-2'13556,"0"-12"-12802,-2-12-528,-1-1-1,-1 1 1,-2 0-1,-12-36 1,-8-40 215,21 73-437,-14-77 94,-39-118 0,58 224-98,-2-7 62,-1 0-1,1 0 0,1 0 1,0-1-1,0 1 0,0-10 1,0 16-60,1 1-4,0 0 1,-1 0-1,1 0 0,0 0 0,0 0 0,0 0 0,-1 0 1,1 0-1,0 0 0,0 1 0,-1-1 0,1 0 0,0 0 1,0 0-1,0 0 0,0 0 0,-1 1 0,1-1 0,0 0 1,0 0-1,0 0 0,0 1 0,0-1 0,0 0 1,-1 0-1,1 0 0,0 1 0,0-1 0,0 0 0,0 0 1,0 1-1,0-1 0,0 0 0,0 0 0,0 0 0,0 1 1,0-1-1,0 0 0,0 0 0,0 1 0,0-1 0,0 0 1,1 0-1,-1 1 0,0-1 0,0 0 0,5 11-64,-2-7 72,1 0 0,0 0 0,0-1 0,0 1-1,0-1 1,1 0 0,-1 0 0,1-1 0,0 0 0,-1 1-1,11 2 1,62 14 68,-75-18-74,61 8-17,1-2 0,110-4 0,-137-3 10,-37 0 20,0 14 59,-1 204-189,3 252 495,0-440-399,1 0-1,1 0 0,1 0 0,2-1 1,1 0-1,18 43 0,-25-71-84,-1 0 1,1 1-1,-1-1 0,1 0 0,0 1 0,-1-1 0,1 0 1,0 0-1,0 0 0,0 0 0,0 0 0,0 0 0,0 0 1,0 0-1,0 0 0,0 0 0,1 0 0,-1-1 0,0 1 1,1 0-1,-1-1 0,0 1 0,1-1 0,-1 0 0,1 1 1,-1-1-1,0 0 0,1 0 0,-1 0 0,1 0 0,-1 0 0,1 0 1,-1 0-1,0-1 0,1 1 0,-1 0 0,1-1 0,-1 1 1,0-1-1,1 0 0,0 0 0,6-4-1164,0-1-1,-1 1 1,0-1 0,0 0-1,7-9 1,-12 13 828,34-36-9595</inkml:trace>
  <inkml:trace contextRef="#ctx0" brushRef="#br0" timeOffset="1881.41">3795 2433 7652,'-2'-9'11723,"2"8"-11612,-6-1-4,1-1-1,-1 0 1,1 0 0,0 0-1,0-1 1,0 0-1,1 0 1,-1 0 0,1 0-1,0-1 1,0 0-1,0 1 1,1-1-1,0-1 1,0 1 0,0 0-1,1-1 1,-1 0-1,-2-10 1,-1-24 28,1 1 0,2-2 1,5-77-1,-1 37-81,2-308-54,-3 389 32,2 50-77,-3-44 38,1 0 1,-1 0-1,1 0 1,1 0-1,-1 0 1,1 0-1,0 0 1,1 0-1,0 0 1,-1 0-1,2-1 1,-1 1-1,1 0 0,0-1 1,5 8-1,-2-7 10,0 0-1,0 0 1,0-1-1,1 0 1,0 0-1,0-1 1,0 0-1,1 0 1,-1 0-1,1-1 0,0 0 1,0-1-1,0 0 1,14 2-1,11 0-1,0-1 0,45-3 0,-45 0 61,-33 0-67,1 1 0,-1-1 0,1 0 0,-1 1 0,1-1 0,-1 0 0,1 1 0,-1-1 0,0 1 0,1-1 0,-1 1 0,1-1 0,-1 1 0,0-1 0,0 1-1,1-1 1,-1 1 0,0 0 0,0-1 0,0 1 0,0-1 0,0 1 0,0 0 0,0-1 0,0 1 0,0 0 0,2 23-51,-2-19 82,6 427 180,-5-388-401,-1-17 114,1 0 0,1 0-1,7 29 1,-7-48-340,0 0-1,1-1 0,0 1 1,0-1-1,9 15 0,-9-18-114,1 0-1,-1 0 0,1 0 0,-1 0 1,1 0-1,0-1 0,1 1 1,-1-1-1,1 0 0,4 2 0,17 2-5094</inkml:trace>
  <inkml:trace contextRef="#ctx0" brushRef="#br0" timeOffset="2633.81">6907 778 14503,'0'0'3908,"-20"-9"-2886,-58-27-392,64 27-372,14 3-126,15 0-14,-11 6-58,81-28 0,-20 8 10,112-51 0,-25-6-118,-151 78 51,-1 0 0,1 0 0,-1-1 0,0 1-1,0 0 1,1 0 0,-1-1 0,0 1 0,0 0 0,0 0 0,0 0 0,0-1 0,0 1 0,0 0 0,0 0 0,0 0 0,0-1-1,0 1 1,0 0 0,-1 1 0,-19 42-108,17-38 120,0-1-1,0 1 1,0-1-1,1 1 1,0 0-1,0 0 1,0 0-1,1 0 1,-2 12-1,3 31-859,0-29-7984</inkml:trace>
  <inkml:trace contextRef="#ctx0" brushRef="#br0" timeOffset="3166.38">6278 838 12438,'0'0'5375,"12"-19"-4382,40-61-331,-49 75-552,1 0 0,-1 1 1,1-1-1,0 1 0,0 0 1,0 0-1,0 0 0,1 1 1,-1-1-1,11-4 0,-13 7-45,-2 1-45,1-1 1,-1 1 0,0 0 0,1 0 0,-1 0 0,0 0 0,1 0 0,-1 0 0,0 0 0,0 0 0,1 0 0,-1 0 0,0 1 0,1-1 0,-1 0 0,0 0 0,0 0 0,1 0 0,-1 0 0,0 0 0,1 1 0,-1-1 0,0 0 0,0 0 0,0 0 0,1 1 0,-1-1 0,0 0 0,0 0 0,0 1 0,1-1 0,-1 0 0,0 0 0,0 1 0,0-1 0,0 0 0,0 1 0,0-1 0,0 0 0,0 0 0,0 1 0,0-1 0,0 0 0,0 1 0,0-1 0,0 1 0,2 21-90,-1-15 144,2 32 64,3-1 0,19 74 1,-21-101-117,-1 0 1,2-1 0,0 1 0,0-1-1,1 0 1,0 0 0,0 0-1,1-1 1,1 0 0,-1 0 0,1-1-1,1 0 1,0-1 0,15 11 0,-20-15-9,1-1 0,-1 0 1,1 1-1,0-2 0,0 1 0,0 0 1,0-1-1,0 0 0,0 0 1,0-1-1,0 1 0,0-1 0,0 0 1,0 0-1,6-2 0,-4 1 1,0-1-1,-1-1 1,1 1 0,0-1-1,-1 0 1,0-1-1,0 1 1,0-1-1,10-9 1,4-6 24,-1-2 0,-1 0 0,-1-1 1,21-35-1,-31 47-22,271-382-85,-180 271 108,116-113 1,-192 211-30,2 2-1,0 1 1,28-17 0,-42 30-28,0 2 0,1-1 0,0 1 0,-1 1 0,1 0 0,1 0 0,-1 1 0,1 1 0,-1 0 1,23-1-1,-31 3 5,-1 0 1,1 0-1,0 1 1,-1-1-1,1 1 1,-1 0-1,1-1 1,-1 1-1,1 0 1,-1 1-1,0-1 1,0 0-1,1 1 1,-1-1 0,0 1-1,0 0 1,0-1-1,-1 1 1,1 0-1,0 0 1,-1 1-1,1-1 1,-1 0-1,0 0 1,0 1-1,1-1 1,-2 0 0,1 1-1,1 2 1,1 9-216,0 0 1,-1-1 0,0 1-1,0 18 1,-2-25 92,3 116-3073,-8-42-2104,-9-20-2289</inkml:trace>
  <inkml:trace contextRef="#ctx0" brushRef="#br0" timeOffset="3677.14">6361 944 11045,'0'0'3986,"0"-21"-2460,0-1-1084,1-1 0,4-23 0,-4 41-380,1 0 0,0 0 0,0 1 0,0-1 0,0 0 0,1 1 0,0 0 1,0-1-1,0 1 0,0 0 0,1 1 0,-1-1 0,1 1 0,0-1 0,8-4 0,1-2 143,4-5 227,-11 9-281,1 0 0,-1 0 0,1 1 0,1-1 0,-1 2-1,1-1 1,0 1 0,11-5 0,-19 9-56,1 0-87,-1 0 0,0 0 0,0 0 0,0 0 0,0 0 0,0 0-1,0 0 1,1 0 0,-1 0 0,0 0 0,0 0 0,0 0 0,0 0-1,0 0 1,1 0 0,-1 0 0,0 0 0,0 0 0,0 0 0,0 0-1,0 0 1,0 0 0,1 0 0,-1 0 0,0 0 0,0 0 0,0 0-1,0 0 1,0 0 0,0 1 0,0-1 0,0 0 0,0 0 0,1 0-1,-1 0 1,0 0 0,0 0 0,0 0 0,0 1 0,0-1 0,0 0-1,0 0 1,0 0 0,0 0 0,0 0 0,0 1 0,0-1 0,0 0-1,0 0 1,0 0 0,0 0 0,0 0 0,0 0 0,0 1 0,0-1-1,0 0 1,0 0 0,0 0 0,0 0 0,0 0 0,-1 0 0,1 1-1,0-1 1,0 0 0,0 0 0,0 0 0,0 0 0,0 0 0,0 0 0,0 30 31,8 198 488,-5-202-476,1-1 0,1 0 1,1 0-1,1-1 1,1 1-1,22 43 0,-28-65-36,-1 0 1,1 0-1,0 0 0,0-1 0,0 1 0,0-1 1,0 1-1,1-1 0,-1 0 0,1 0 0,0 0 1,-1 0-1,1 0 0,0-1 0,0 1 0,0-1 0,0 0 1,0 1-1,0-2 0,1 1 0,-1 0 0,0-1 1,0 1-1,1-1 0,-1 0 0,0 0 0,1 0 1,-1-1-1,0 1 0,1-1 0,-1 1 0,0-1 0,0 0 1,0-1-1,0 1 0,0 0 0,0-1 0,4-3 1,13-9 25,-1-2 0,-1 0 1,29-32-1,45-66-34,-71 87-9,94-124 105,127-158-64,17 20-293,-247 277 265,50-45-78,-57 53 73,1 0 0,0 0 0,0 1 0,0-1 0,1 1-1,-1 0 1,1 1 0,-1 0 0,10-2 0,-15 3-18,0 1 0,1 0 1,-1 0-1,0 0 0,0 0 0,0 0 1,1 0-1,-1 0 0,0 0 0,0 0 1,0 0-1,1 1 0,-1-1 0,0 0 1,0 1-1,0-1 0,0 1 0,0-1 0,0 1 1,0 0-1,0-1 0,0 1 0,0 0 1,0 0-1,0 0 0,-1 0 0,1 0 1,0 0-1,0 0 0,-1 0 0,1 0 1,-1 0-1,1 2 0,1 3-54,-1 0 0,0 0 1,0 0-1,-1 0 0,0 10 0,1 0-30,1 22-603,1-2-859,-3 57-1,-1-84 764,0-1 0,0 1 0,0 0 1,-1-1-1,-1 1 0,1-1 1,-2 0-1,1 0 0,-1 0 0,0 0 1,-10 14-1,-29 20-7705</inkml:trace>
  <inkml:trace contextRef="#ctx0" brushRef="#br0" timeOffset="4128.6">6578 694 11349,'0'0'7102,"-3"-3"-6699,3 3-391,0 0 1,0 0-1,0 0 1,0 0-1,0 0 0,-1-1 1,1 1-1,0 0 1,0 0-1,0 0 0,0 0 1,-1 0-1,1 0 1,0 0-1,0 0 0,0 0 1,-1 0-1,1 0 1,0 0-1,0 0 0,0 0 1,-1 0-1,1 0 1,0 0-1,0 0 0,0 0 1,0 0-1,-1 0 1,1 0-1,0 1 0,0-1 1,0 0-1,0 0 1,-1 0-1,1 0 0,0 0 1,0 0-1,0 1 1,0-1-1,0 0 0,0 0 1,-1 0-1,1 0 1,0 1-1,0-1 0,0 0 1,0 0-1,0 0 1,0 0-1,0 1 0,0-1 1,0 0-1,0 0 1,0 0-1,0 1 0,0-1 1,0 0-1,0 0 1,0 0-1,0 1 0,-3 26 442,2 48 106,1-57-313,0 203 449,0-215-691,0 1-1,1-1 1,0 1-1,0-1 1,0 1-1,4 8 1,-5-13 3,1 0 1,0 0 0,0 0-1,0 0 1,0 0 0,0-1-1,1 1 1,-1-1 0,0 1-1,1-1 1,-1 1 0,1-1-1,0 0 1,-1 1 0,1-1-1,0 0 1,0 0 0,0 0-1,0-1 1,0 1 0,0 0-1,0-1 1,0 1 0,3 0-1,5-1 47,0 0 0,0-1-1,0 0 1,0 0-1,0-1 1,0 0 0,0-1-1,-1 0 1,1-1-1,-1 0 1,0 0 0,13-9-1,10-8 103,57-49 0,-82 64-164,318-298-46,-197 178 44,173-187 237,-265 274-255,-24 25 29,-8 9-10,0 0 0,0 1 0,0-1-1,0 1 1,1 0 0,0 0 0,0 0-1,0 1 1,0-1 0,0 1 0,12-4-1,-17 7 5,1 0-1,-1 0 0,1 0 1,-1 0-1,1 0 0,-1 0 0,0 0 1,1 0-1,-1 0 0,1 0 0,-1 0 1,1 1-1,-1-1 0,0 0 1,1 0-1,-1 0 0,0 1 0,1-1 1,-1 0-1,0 1 0,1-1 0,-1 0 1,0 1-1,0-1 0,1 0 1,-1 1-1,0-1 0,0 0 0,0 1 1,1-1-1,-1 1 0,0-1 0,0 1 1,3 17-82,-2-13 44,14 103-1573,-12-37-4232,-3-41-2554</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07:35.058"/>
    </inkml:context>
    <inkml:brush xml:id="br0">
      <inkml:brushProperty name="width" value="0.1" units="cm"/>
      <inkml:brushProperty name="height" value="0.1" units="cm"/>
      <inkml:brushProperty name="color" value="#004F8B"/>
    </inkml:brush>
  </inkml:definitions>
  <inkml:trace contextRef="#ctx0" brushRef="#br0">54 943 15255,'0'0'317,"1"23"404,41 302 1813,44 460-96,-46 7-1602,-33-609-652,0-9-57,22 367 97,-15-401-169,61 252 0,-33-250 28,110 252-1,112 107-284,-250-477 101,-6-13-56,-1 1-1,0 1 0,0-1 0,-2 1 0,1 0 0,-2 0 1,5 19-1,-39-218-8966,12 36 2841</inkml:trace>
  <inkml:trace contextRef="#ctx0" brushRef="#br0" timeOffset="2258.82">3 965 6195,'0'0'10717,"0"-12"-9762,-2-36-160,2 47-783,0 0 1,-1 1 0,1-1-1,0 0 1,0 0 0,0 1-1,0-1 1,0 0-1,0 1 1,0-1 0,0 0-1,1 0 1,-1 1-1,0-1 1,0 0 0,0 1-1,1-1 1,-1 0 0,0 1-1,1-1 1,-1 1-1,1-1 1,-1 1 0,0-1-1,1 0 1,-1 1-1,1 0 1,0-1 0,-1 1-1,1-1 1,-1 1-1,1 0 1,0-1 0,-1 1-1,1 0 1,0 0 0,-1-1-1,1 1 1,0 0-1,-1 0 1,1 0 0,0 0-1,0 0 1,-1 0-1,1 0 1,0 0 0,-1 0-1,1 0 1,0 0 0,-1 1-1,1-1 1,1 1-1,5-1 40,776-65 1001,-435 29-895,578-46 185,574-57 125,-1464 135-463,1543-135-50,-799 107 131,433-31-41,-811 21 132,125-10 188,-243 51-264,-256 2-82,0 1-1,0 1 0,0 2 1,36 11-1,-52-12-16,1 0 0,-1 2 1,0-1-1,0 1 0,0 1 0,-1 0 0,0 1 0,-1 0 0,1 0 0,-2 1 0,13 15 1,-2 3 22,-1 1 1,-2 1-1,0 1 1,-2 0-1,-2 1 1,-1 1 0,-1 0-1,12 64 1,-4 16 104,4 148 1,-20-202-97,150 1663 820,-121-1401-821,26 217 17,36-6-29,-77-461-26,-4 0-1,-3 1 1,-3 0 0,-3 129-1,-8-182-10,0 1 0,-1-1 0,-1-1 0,-1 1-1,0-1 1,-1 0 0,-12 17 0,14-22 28,0 0-24,0-2 0,-1 1 0,0-1 0,-1 0 0,0 0 0,-16 15 1,18-21-22,0 1 0,-1-1 0,1 0 0,-1 0 0,0-1 0,1 0 0,-2 0 0,1-1 0,0 0 0,0 0 0,-1 0 0,-11 0 0,-303 3-280,77-6 116,-381 60 258,411-33-125,-848 109-336,661-74 351,-332 40 146,-234-44-161,480-71 136,-711-10 67,1127 27-121,-1 4 1,-77 18-1,-74 7-81,-46-15 134,-292 28-41,546-43-28,1-1 0,0 2 0,0 0 0,0 1 0,0 0-1,1 2 1,-1-1 0,1 2 0,-23 13 0,31-16-1,0 0 0,0-1 0,0 0 0,0-1 0,-1 1 0,1-1 0,-1-1 0,0 1 0,1-1 0,-10 1 0,-12-1 13,-35-3 0,17 1 38,-43 2-107,-92-3 232,180 2-222,-1 0 0,1 0-1,0 0 1,-1-1-1,1 1 1,0-1-1,-1 1 1,1-1 0,0 0-1,0 1 1,0-1-1,0 0 1,-1 0-1,1 0 1,0 0-1,1 0 1,-1 0 0,0 0-1,0 0 1,0 0-1,0 0 1,1 0-1,-1-1 1,1 1 0,-1 0-1,1 0 1,-1-1-1,1 1 1,0 0-1,0-1 1,-1-2 0,0-6-714,1 0 0,0 0 0,2-16 0,-1 2-973,-1-19-2014,0-7-1101</inkml:trace>
  <inkml:trace contextRef="#ctx0" brushRef="#br0" timeOffset="3131.54">2228 763 6131,'0'0'7014,"-3"-1"-6750,2 1-236,1 0 0,-1 0 0,1 0 0,-1 0 0,1 0 0,-1 0 0,1 0 0,-1 0 0,1 0 0,-1 0 0,1 0 0,-1 0 0,1 0 0,-1 1 0,1-1 0,-1 0 0,1 0-1,0 0 1,-1 1 0,1-1 0,-1 0 0,1 1 0,0-1 0,-1 0 0,1 1 0,0-1 0,-1 0 0,1 1 0,-1 0 0,-5 19 634,4 36 597,3-42-764,7 166 820,36 206 0,-29-271-1117,86 586 699,38 303-420,66 172-96,-166-1026-210,21 102-211,-60-250-25,0-1 0,0 0 0,0 1 1,0-1-1,1 0 0,-1 1 0,0-1 0,1 0 0,-1 0 1,0 1-1,1-1 0,0 0 0,-1 0 0,1 0 1,0 0-1,-1 1 0,1-1 0,0 0 0,0-1 0,0 1 1,0 0-1,0 0 0,0 0 0,2 1 0,-2-3-131,0 0 0,0 1 1,0-1-1,0 0 0,0 0 0,0 0 0,0 0 0,-1 0 0,1 0 0,0 0 0,-1 0 0,1 0 0,-1 0 0,1 0 0,-1 0 0,1 0 0,-1-1 0,0 1 0,0 0 0,1 0 0,-1 0 1,0-1-1,0 1 0,0 0 0,-1-2 0,2-32-3646,-1-10-2801</inkml:trace>
  <inkml:trace contextRef="#ctx0" brushRef="#br0" timeOffset="3799.14">3992 248 9012,'0'0'5419,"0"-7"-4542,0-18-369,0 20-222,0 24-162,33 594 2631,42-4-1914,24-39-155,26-5-200,13 70-89,100 910 604,-232-1497-1099,13 166-538,-20-318-1772,-1-7-3663,-1-4-3650</inkml:trace>
  <inkml:trace contextRef="#ctx0" brushRef="#br0" timeOffset="4424.42">6476 0 9989,'0'0'3110,"2"4"-2400,0-1-643,0 1-1,-1 0 1,1 0-1,-1 0 1,0 0-1,0 0 1,0 0-1,0 0 1,-1 0-1,0 1 1,0-1-1,0 7 1,-11 60 596,5-42-497,-5 57 715,0 113-1,17 88-106,27 152 104,-5-103-452,6 397 422,48 551 559,-80-1262-1399,68 542 382,33-9 151,-44-288-315,-57-238-200,-3-25-27,1 0-1,1 0 1,-1-1 0,0 1-1,1 0 1,2 7-1,-3-11-3,0 0 0,0 0 0,0 0 0,0 0 0,0-1 0,0 1 1,0 0-1,0 0 0,0 0 0,0 0 0,0 0 0,0-1 0,0 1 0,0 0 0,0 0 0,0 0 0,0 0 0,0 0 0,0 0 0,0 0 0,0-1 0,0 1 0,0 0 0,1 0 0,-1 0 0,0 0 0,0 0 0,0 0 0,0 0 0,0 0 0,0 0 0,0-1 0,0 1 0,1 0 0,-1 0 0,0 0 0,0 0 0,0 0 0,0 0 0,0 0 0,0 0 0,0 0 0,1 0 0,-1 0 0,0 0 0,0 0 0,0 0 0,0 0 0,0 0 0,1 0 0,-1 0 0,0 0 0,0 0 0,0 0 0,0 0 0,0 0 0,0 0 0,0 0 0,1 1 0,-1-1 0,0 0 0,0 0 0,0 0 0,0 0 0,0 0 0,0 0 0,3-14-373,1-85-2862,-6 29-1812,-2-16-3888</inkml:trace>
  <inkml:trace contextRef="#ctx0" brushRef="#br0" timeOffset="5530.87">493 2933 4418,'0'0'6696,"-8"-9"-5866,0-2-575,-24-27 3778,52 36-3471,746-57 2580,-544 34-2938,280-28 194,1335-145 36,343-78-103,-935 149 23,-651 74 164,279 11-144,-693 30-81,19 1-4,-128 11-382,-62 0-495,-47 0-92,-133-6-5403,47-5-1568</inkml:trace>
  <inkml:trace contextRef="#ctx0" brushRef="#br0" timeOffset="6878.09">265 4271 4818,'0'0'9535,"4"5"-8761,0 0-637,0-1 0,0 0 0,1 0 0,-1-1 0,1 1 0,0-1 0,0 0 0,0 0 0,0-1 0,1 1 0,-1-1 0,1-1 0,0 1 0,-1-1 0,1 0 0,7 1 0,19 1 588,57 0-1,-69-3-602,-8 0-109,441-18 1239,1122-99-542,-1132 92-630,299-29 60,365-18 109,-590 53-283,600-13 367,-266-5-42,-231 5-318,-406 29 181,101-4-225,-219-6 322,8-1-105,256 10 45,-182 6 88,-155-5-289,0 0 1,0-2-1,0-1 0,-1 0 1,0-2-1,0 0 0,40-23 0,-62 31-10,0 0-1,1 0 0,-1 0 1,0 0-1,0 0 0,0-1 1,0 1-1,1 0 1,-1 0-1,0 0 0,0 0 1,0-1-1,0 1 0,0 0 1,0 0-1,1 0 0,-1-1 1,0 1-1,0 0 0,0 0 1,0 0-1,0-1 0,0 1 1,0 0-1,0 0 0,0 0 1,0-1-1,0 1 0,0 0 1,0 0-1,0-1 0,0 1 1,0 0-1,0 0 0,-1 0 1,1-1-1,0 1 0,0 0 1,0 0-1,0 0 0,0-1 1,0 1-1,-1 0 0,1 0 1,0 0-1,0 0 0,0 0 1,0-1-1,-1 1 0,1 0 1,0 0-1,0 0 0,0 0 1,-1 0-1,1 0 0,0 0 1,0 0-1,0 0 0,-1 0 1,1 0-1,0 0 0,0 0 1,-1 0-1,1 0 0,0 0 1,-25-9-1512,13 6 127,-36-17-5260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07:47.139"/>
    </inkml:context>
    <inkml:brush xml:id="br0">
      <inkml:brushProperty name="width" value="0.1" units="cm"/>
      <inkml:brushProperty name="height" value="0.1" units="cm"/>
      <inkml:brushProperty name="color" value="#004F8B"/>
    </inkml:brush>
  </inkml:definitions>
  <inkml:trace contextRef="#ctx0" brushRef="#br0">7452 842 5587,'0'0'8563,"0"-18"-7143,1-7-889,0 5 404,-4-40 0,2 53-785,0 1 0,-1 0 0,0 0 0,0 0 1,-1 0-1,0 0 0,0 0 0,0 1 0,-1-1 0,1 1 0,-1 0 1,-1 0-1,1 0 0,-1 1 0,0 0 0,0-1 0,0 2 0,0-1 1,-1 1-1,-6-4 0,-10-4-37,0 0-1,-1 2 1,-45-13 0,37 16-23,1 1 0,-1 2 0,0 1-1,0 1 1,-59 7 0,57 0-36,0 0 0,1 3 0,0 0 0,0 2 0,1 2 0,1 1 0,-35 21 0,29-14 12,0 2 0,2 2 0,1 1 0,1 1-1,1 2 1,1 1 0,-35 49 0,48-56-43,1 1 1,1 0-1,1 2 1,1-1-1,2 2 1,0-1-1,2 2 1,1-1-1,1 1 1,1 0-1,-3 51 1,6-8 73,10 116 1,-4-163-83,1 1 0,2 0 0,0-1 0,1 0 0,1-1 0,2 0 0,0 0 0,18 28 1,-8-21 6,2-1 0,1-1 0,1-1 0,31 26 0,118 84 81,-135-112-91,2-1 0,0-3 0,1-1 0,1-2 1,65 18-1,-27-15 5,0-4 1,93 9-1,72-20 24,-205-7 12,-13 0-55,0-1 0,0-1 0,0-1 1,-1-2-1,1-1 0,-1 0 0,0-2 0,-1-1 1,0-1-1,-1-2 0,0 0 0,-1-1 1,-1-1-1,34-30 0,-20 12 36,-1-2-1,-1-2 1,-2-1 0,-2-1 0,-2-1-1,44-82 1,-54 85-14,-2-1 0,-1-1 0,-2 0 0,-2 0 0,-2-1 0,-1-1 0,-2 0 0,1-65 0,-6 64-10,-3 1 0,-1 0 1,-2 0-1,-18-70 0,-4 31 24,-3 1 0,-3 2 1,-4 1-1,-3 2 0,-92-127 0,87 135-5,14 20-53,-61-70 0,80 103 31,-2 0-1,1 1 0,-2 0 1,0 1-1,0 1 1,0 0-1,-2 1 1,1 1-1,-20-7 1,-7 1-38,-1 3 0,0 1 0,-84-7-1,-138 10 31,246 7 25,-6 1-45,1 1 1,-1 1-1,1 1 0,-1 1 0,1 1 0,1 1 0,-38 17 1,31-9-2,-1 2 1,2 1-1,0 1 1,2 1 0,-27 25-1,13-5 26,2 1 0,2 3 0,2 0 0,1 3 0,3 1 0,-41 82 1,54-89-20,2 0 0,3 2 1,1 0-1,1 0 1,3 1-1,-4 50 1,-1 271-7,15-338-14,0 3 47,2 1 0,1-1 0,1 0-1,2-1 1,1 1 0,1-1 0,2-1 0,1 0 0,1 0-1,1-2 1,1 1 0,38 47 0,-14-26-3,2-2-1,3-2 1,1-2-1,2-2 1,73 48 0,-78-61-36,1-3 0,2-1 1,66 24-1,-39-23 124,115 24 1,-101-33-90,148 6 0,87-21-40,-278-2 25,0-1 1,0-3 0,0-2-1,-1-1 1,-1-2 0,1-2-1,58-27 1,-65 22-5,0 0 0,-1-2 0,-1-2 0,-1-1 0,-1-1 0,-1-2 0,-1-1 0,34-41 0,-49 48 10,-1 0-1,0 0 1,-1-1-1,-2-1 1,0 0-1,-1 0 1,-2-1 0,7-30-1,1-24 15,5-90 0,-17 143-28,3-51 40,-5-146 0,-3 202-37,-1 0 0,-1 1 0,-1-1-1,-12-31 1,-39-71-35,40 89 64,-136-243-34,121 230-21,-2 0-1,-1 3 1,-69-66 0,3 19 24,-139-94 1,207 163 16,-1 1 0,0 2 0,-1 2 0,-1 0 0,0 3 0,-1 1 0,-64-11 0,11 9-16,0 5-1,-98 2 1,162 8 5,0 0-1,0 2 1,0 1 0,1 0-1,0 2 1,0 1 0,0 1-1,1 1 1,-36 21-1,3 4-21,1 2-1,-73 64 0,71-49 43,2 1-1,2 3 1,3 3 0,2 1-1,3 3 1,3 1 0,-59 120-1,80-132 10,2 1 0,2 0-1,3 1 1,-14 104 0,18-54 0,7 174 1,6-245-30,1 0 1,2-1-1,1 0 0,1 0 0,2-1 1,1 0-1,1-1 0,2 0 0,1-1 1,1 0-1,2-1 0,0-1 0,2-1 1,1-1-1,1-1 0,1 0 0,2-2 1,0-1-1,1-1 0,43 26 0,3-10 19,2-2 0,1-4-1,1-3 1,2-4 0,108 19-1,-112-32-52,0-4-1,127-5 0,-92-3 78,-41 1-74,0-3-1,0-3 1,125-29 0,-67 6 51,-47 13-6,-2-3-1,101-41 1,-155 50 4,-1-1 1,0-1 0,0-1-1,-2-1 1,0-1-1,0-1 1,-2 0-1,0-2 1,-1 0 0,-1-1-1,26-41 1,-28 36 1,0 0 0,-2-1 0,-1-1 1,-1 1-1,-1-2 0,-2 1 0,0-1 1,-2 0-1,-1-1 0,0-39 0,-5-18 24,-19-145 0,14 198-16,-43-222-39,39 222 38,-1-1 0,-1 1 0,-2 1 0,-1 0 0,-28-43 0,13 33-22,-2 1-1,-1 1 0,-2 1 1,-2 2-1,-1 2 0,-1 2 1,-3 1-1,0 2 0,-2 2 1,-48-23-1,-308-138-84,361 172 70,0 2-1,-1 2 1,-1 1 0,0 2-1,0 3 1,-1 0 0,-63 0-1,69 6-6,0 2-1,0 1 0,1 2 0,0 1 0,-39 12 1,12 2 14,2 3 1,-67 33-1,101-42 1,1 2-1,0 1 1,1 1-1,1 1 1,1 1 0,0 1-1,-21 26 1,7 0 6,1 2 0,-36 68 0,-44 112 4,111-220-7,-24 51 33,-24 71 0,44-103-14,1 1 1,1-1 0,1 1 0,1 0-1,1 36 1,3-61-16,4 142-77,-2-121 90,1 0-1,2 0 0,14 46 1,-3-31 8,2 0-1,2-1 1,1-1 0,2 0 0,1-2-1,2-1 1,1-1 0,2-1-1,1-2 1,67 52 0,-46-45-15,1-2 0,2-2 0,1-3 0,2-2 0,1-3 0,111 33 0,-108-43 15,0-3 0,102 7 0,126-13-30,-245-6-46,36-5 73,-2-4 0,1-2 0,77-23 0,-130 28-14,42-10-9,-1-2-1,-1-3 1,89-42-1,-130 50 18,1 0-1,-2-2 0,0 0 1,-1-2-1,0-1 1,-1-1-1,-2 0 0,0-2 1,-1 0-1,-1-1 1,16-25-1,-16 14 12,-2 0-1,0-1 1,-3 0 0,-1-1-1,-1-1 1,-2 0 0,-2 0-1,-1-1 1,-2 0 0,-1-71-1,-2 48 0,0 12-42,-1 0-1,-3 0 1,-12-62-1,-3 0 232,15 81-234,-2-1 1,0 0-1,-2 1 1,-2 0 0,0 1-1,-16-33 1,17 49 30,0 0 0,-1 0 0,0 1 1,-1 1-1,0-1 0,-1 1 0,0 1 1,0 0-1,-1 1 0,-19-10 0,-15-6-30,-77-28-1,75 33 108,-285-94-325,110 43 169,-24-7-48,199 65 112,0 3 0,-1 1 1,-61-1-1,-96 10-37,-37-1-546,187-2-760,0-4-1,-71-15 1,68 4-3095,-2-6-2696</inkml:trace>
  <inkml:trace contextRef="#ctx0" brushRef="#br0" timeOffset="1483.4">97 866 9764,'0'0'4408,"-2"23"-3416,-1-1-638,-1 23 548,0 71 1,33 150 947,-10-121-1254,12 149 59,74 528 355,-84-704-1374,-5 0 0,0 137 1,-16-393-6739,0 51 1721</inkml:trace>
  <inkml:trace contextRef="#ctx0" brushRef="#br0" timeOffset="3376.22">100 859 3089,'0'0'7132,"-13"-20"-6049,-40-58-189,44 64-420,-7-9 971,8 18 2281,21 8-3585,8 4-46,1 0 0,1 0 0,-1-2 0,1-1 0,24 1-1,119-2 421,-111-3-513,410-40 681,-271 17-587,685-103 134,-371 47-212,-296 49-39,280-43 114,-472 70-91,582-112 51,-403 68-46,194-74 1,-325 98 42,2 3-1,0 3 1,0 3 0,1 3 0,1 3 0,76 3 0,-99 3 71,-27 0-48,-1 2-1,43 4 1,-64-4-82,1 1-1,-1-1 1,1 1 0,0-1 0,-1 1-1,1-1 1,-1 1 0,0 0 0,1-1 0,-1 1-1,1 0 1,-1-1 0,0 1 0,0 0-1,1-1 1,-1 1 0,0 0 0,0 0-1,0-1 1,0 1 0,0 0 0,0 0-1,0-1 1,0 2 0,0 24-42,-1-21 50,1 657 903,6-571-846,3-1 1,36 158-1,0-14 23,-25-103-65,0-13 11,6 198 0,-26-164-1,0-148-22,-1 0 0,0-1 0,1 1 0,-2 0 0,1-1 0,0 1 0,-1 0 0,0-1 0,0 0 0,0 1 0,0-1 0,0 0 0,-1 0 1,1 0-1,-1-1 0,0 1 0,-4 2 0,-8 7 12,-1 0 0,-18 9 0,27-17-13,-24 13-7,-2-1 1,1-1-1,-2-2 0,-54 13 0,-146 20 47,195-40-5,-718 74-128,362-47 43,154-12 14,-311 43-13,545-62 48,-636 97 37,434-82 19,-337 71 0,268-42-102,9-2 74,262-43-24,-222 58-24,156-38-5,-62 23 122,125-36-100,4-3-736,3-16-1342,3-26-3868,0-22-6580</inkml:trace>
  <inkml:trace contextRef="#ctx0" brushRef="#br0" timeOffset="4129.81">819 1441 8180,'0'0'8372,"-2"1"-8031,1 1-328,-1-1 1,1 1-1,0 0 0,0 0 0,0 0 1,0-1-1,1 1 0,-1 0 0,0 0 1,1 0-1,-1 0 0,1 0 0,0 0 1,0 0-1,0 0 0,0 0 0,0 1 1,0-1-1,0 0 0,1 3 0,0 8 19,-1 75 552,13 93 0,1-71 2,-1 126-1,-14-242-448,0-1-1,0 1 0,-1 0 0,0 0 0,0 0 1,0 0-1,-5-9 0,-5-11-73,-20-76-139,4-1 0,4-1 1,5-1-1,-7-135 0,22 131 9,4 108 66,1 0 0,-1 0 0,0 0 0,1 1 0,-1-1 0,1 0 0,-1 1 0,1-1 0,-1 0 0,1 1 0,0-1 0,-1 1 0,1-1 0,0 1 0,-1-1 0,1 1 0,0-1 0,0 1 0,-1 0 0,1 0 0,0-1 0,0 1 0,0 0 0,0 0 0,-1 0 0,1 0 0,0 0 0,0 0-1,0 0 1,0 0 0,-1 0 0,1 0 0,0 0 0,0 0 0,0 1 0,1-1 0,33 10-49,-27-5 41,0 1-1,-1 0 1,1 1-1,-1 0 1,-1 0-1,1 0 1,-1 1-1,-1 0 1,1 0 0,-1 0-1,7 17 1,-3-5-10,-1 1 0,0 0 0,-2 1 0,5 26 0,-8-32 32,-1 1 1,-1 0-1,0-1 1,-1 1-1,-3 27 0,1-37-95,1 1-1,-1-1 1,-1 1-1,1-1 1,-1 1-1,0-1 1,-1 0-1,0-1 1,0 1-1,-1-1 1,1 1-1,-1-1 0,-11 9 1,13-13-1052</inkml:trace>
  <inkml:trace contextRef="#ctx0" brushRef="#br0" timeOffset="4514.31">1089 1607 5138,'0'0'11934,"18"2"-11595,-4-2-266,-7 0-29,-1 0 0,1 0 1,-1 0-1,1 1 0,-1 0 0,0 1 0,1-1 0,-1 1 1,0 0-1,0 1 0,0-1 0,0 1 0,-1 0 1,1 1-1,-1-1 0,6 6 0,3 6-19,-2 0 1,0 1-1,0 0 1,-2 1-1,0 0 1,-1 1-1,0 0 0,-2 0 1,0 0-1,-1 1 1,-1 0-1,-1 1 0,-1-1 1,0 1-1,-1-1 1,-2 1-1,0 0 0,-3 23 1,-8-14 41,10-29-53,1 1 0,0 0 0,-1-1 0,1 1 0,-1 0 0,1-1 0,-1 1 0,0 0 0,1-1 0,-1 1 0,1-1 0,-1 1 0,0-1 1,1 1-1,-1-1 0,0 0 0,0 1 0,1-1 0,-1 0 0,0 0 0,0 0 0,0 1 0,1-1 0,-1 0 0,0 0 0,0 0 0,0 0 0,1 0 0,-1 0 0,0 0 0,0-1 0,0 1 0,-1-1 0,2 1 19,-1 0-1,1-1 1,-1 1-1,1-1 1,-1 1-1,1-1 1,-1 1 0,1-1-1,-1 0 1,1 1-1,0-1 1,-1 0-1,1 1 1,0-1-1,0 0 1,-1 1-1,1-1 1,0 0 0,0 0-1,-4-24 139,2 0 1,0 0-1,3-35 0,0 32-50,0 5-136,1 1-1,1-1 1,1 0 0,1 1 0,0 0 0,2 0 0,1 0-1,1 1 1,0 0 0,2 1 0,0 0 0,23-30-1,-31 47-186,0 1 0,0-1 0,0 0 0,1 1 0,-1-1-1,1 1 1,-1 0 0,1 0 0,0 1 0,0-1-1,0 1 1,0 0 0,0 0 0,0 0 0,7 0 0,3 0-1544,0 1 1,0 0 0,17 3 0,10 5-2798</inkml:trace>
  <inkml:trace contextRef="#ctx0" brushRef="#br0" timeOffset="4809.08">1872 1479 10773,'0'0'7646,"-12"5"-7198,7-4-432,0 1-1,0 0 1,0 0 0,0 1-1,1-1 1,-1 1-1,1 0 1,-1 1 0,1-1-1,0 1 1,0-1-1,1 1 1,-1 0 0,1 0-1,0 1 1,0-1-1,0 1 1,-4 9-1,3-3 17,0 2-1,0-1 0,2 0 1,-1 1-1,1-1 0,1 1 0,0-1 1,1 1-1,0 0 0,4 17 1,-4-28-29,1 0 1,-1 0 0,1 0-1,0 0 1,0 0-1,0 0 1,0 0 0,0 0-1,0-1 1,1 1 0,-1 0-1,0-1 1,1 1-1,0-1 1,-1 0 0,1 1-1,2 0 1,1 1 15,-1-1-1,1 0 1,0 0-1,0 0 1,0-1-1,0 1 1,5 0 0,3-1 18,0 0 0,-1 0 0,1-1 1,0-1-1,16-3 0,-24 3-20,0 0 0,0 0-1,0-1 1,-1 0 0,1 0 0,0 0 0,-1 0-1,0-1 1,0 1 0,1-1 0,-2 0 0,1-1-1,0 1 1,3-5 0,-2 2 5,-1-1 1,0 1 0,0-1-1,0 0 1,-1 0-1,0 0 1,-1 0-1,3-11 1,0-5 41,-2-2-1,-1 1 1,-1 0 0,-3-42 0,2 62-63,-1 0 0,1-1 0,-1 1 0,-1-1 0,1 1 0,-1 0 0,1 0 0,-1 0 0,0 0 1,-1 0-1,1 0 0,-1 0 0,-5-5 0,7 7-21,-1 0-1,0 1 1,1 0 0,-1-1-1,0 1 1,0 0 0,0 0-1,0 0 1,0 0 0,0 0-1,0 1 1,0-1 0,0 1-1,0-1 1,0 1 0,0 0 0,-1 0-1,1 0 1,0 0 0,0 0-1,0 0 1,0 0 0,-1 1-1,1-1 1,0 1 0,0 0-1,0 0 1,0-1 0,0 1-1,0 0 1,-3 3 0,2-1-148,0 0 1,0 0 0,0 0-1,1 1 1,-1-1 0,1 1-1,0 0 1,0-1 0,0 1-1,0 0 1,-1 6-1,2-8-120,0 0 0,1 0 1,-1 0-1,1 0 0,-1 0 0,1 0 0,-1 0 0,1 0 0,0 0 0,0 1 0,0-1 0,1 0 0,-1 0 0,0 0 0,1 0 0,-1 0 0,1 0 0,0 0 0,-1 0 0,1 0 0,0 0 0,0 0 1,1 0-1,-1-1 0,0 1 0,3 3 0,37 11-5435</inkml:trace>
  <inkml:trace contextRef="#ctx0" brushRef="#br0" timeOffset="5258.95">2629 1357 14038,'0'0'5576,"-27"-13"-5421,1 1-147,0 1 0,-35-10 0,58 21-6,0-1 0,1 1 0,-1-1 0,0 1 0,0 0 0,1 0 0,-1 1 0,0-1 0,0 0 0,1 1 0,-1 0 0,0-1 0,1 1 0,-1 0 0,0 1 0,1-1 0,0 0 0,-1 1 0,-2 1 0,1 1 9,0 1 0,-1-1 1,1 1-1,1 0 0,-7 10 0,5-7 7,-1 1-4,1 0 0,1 0 0,-1 1 0,2 0-1,-1-1 1,1 1 0,-2 17 0,1-2-51,1 49 1,3-69 42,1-1 0,-1 0 0,1 0 1,0 1-1,0-1 0,1 0 0,-1 0 0,1 0 1,0 0-1,0-1 0,0 1 0,1 0 0,-1-1 0,1 0 1,0 1-1,0-1 0,0 0 0,0-1 0,0 1 1,1 0-1,-1-1 0,1 0 0,0 0 0,0 0 1,8 3-1,-3-2 8,0 0 1,0 0-1,1-1 1,0 0-1,-1 0 1,1-1-1,0-1 1,0 0-1,-1 0 0,19-3 1,-24 2 3,0 0 1,0 0 0,-1 0-1,1-1 1,0 1-1,-1-1 1,1 0-1,-1 0 1,1-1-1,-1 1 1,0 0-1,0-1 1,0 0-1,3-4 1,-2 1-6,0 0-1,0 0 1,-1 0 0,0-1-1,0 1 1,0-1 0,2-10-1,0-6 23,-2 0-1,0-1 1,-1-42 0,-1 32 100,-2 0 0,0-1 0,-3 1 0,-1 0 0,-15-54 1,8 53-44,-20-52 488,32 87-576,-3-5 75,3 5-78,0 0 1,0-1-1,-1 1 0,1 0 0,0 0 0,0 0 0,0 0 0,0 0 1,0 0-1,0 0 0,0 0 0,0 0 0,0 0 0,0-1 0,-1 1 0,1 0 1,0 0-1,0 0 0,0 0 0,0 0 0,0 0 0,0 0 0,0 0 1,-1 0-1,1 0 0,0 0 0,0 0 0,0 0 0,0 0 0,0 0 0,0 0 1,0 0-1,-1 0 0,1 0 0,0 0 0,0 0 0,0 0 0,0 1 1,0-1-1,0 0 0,0 0 0,0 0 0,-1 0 0,1 0 0,0 0 0,0 0 1,0 0-1,0 0 0,0 0 0,0 0 0,0 1 0,0-1 0,0 0 1,0 0-1,0 0 0,0 0 0,0 0 0,0 0 0,0 0 0,0 1 0,0-1 1,0 0-1,0 0 0,0 0 0,0 0 0,0 0 0,0 0 0,0 0 1,0 1-1,-2 16-24,0 1 0,1-1 1,1 1-1,1-1 1,1 1-1,0-1 0,1 0 1,1 0-1,1 0 1,0 0-1,1-1 0,9 18 1,14 23-558,68 102 0,-86-143-247,0-1 0,18 18 0,-24-27 100,2 0 0,-1-1 1,0 0-1,1 0 0,0 0 1,1-1-1,10 5 0,20 1-4296</inkml:trace>
  <inkml:trace contextRef="#ctx0" brushRef="#br0" timeOffset="6030.53">3019 1273 4402,'0'0'15540,"-3"1"-15395,1 0-139,1-1 1,0 1 0,0 0 0,0-1 0,0 1-1,0 0 1,0 0 0,0 0 0,0 0 0,0 0-1,0 0 1,1 0 0,-1 0 0,0 0 0,1 0-1,-1 0 1,0 1 0,1-1 0,0 0 0,-1 0-1,1 1 1,0-1 0,-1 0 0,1 3 0,0 0 14,1 0 1,-1 0-1,1 1 1,0-1-1,0 0 1,0 0-1,0 0 1,2 4-1,2 3 63,1-1-1,-1 1 1,2-1-1,-1-1 1,13 15-1,-13-18-70,1-1-1,0 1 1,-1-1-1,2-1 1,-1 1 0,0-1-1,1 0 1,0-1-1,0 0 1,0 0-1,0-1 1,0 0 0,1 0-1,-1-1 1,1 0-1,-1 0 1,13-1 0,-17-1 1,-1 1 1,0-1 0,1 0-1,-1 0 1,0 0 0,0-1-1,0 1 1,0-1 0,0 1-1,0-1 1,0 0 0,0 0-1,-1-1 1,1 1 0,-1 0-1,0-1 1,1 1 0,-1-1-1,0 0 1,-1 0 0,1 0 0,0 0-1,-1 0 1,2-7 0,2-2 55,0-1 0,-1 0 1,-1 0-1,-1-1 1,2-14-1,-1-88 32,-2 115-144,-1 1 1,0-1 0,1 0-1,-1 1 1,1-1-1,0 1 1,-1-1 0,1 1-1,-1 0 1,1-1-1,0 1 1,-1 0 0,1-1-1,0 1 1,-1 0-1,1 0 1,0-1 0,0 1-1,-1 0 1,1 0-1,0 0 1,0 0 0,-1 0-1,1 0 1,0 0-1,0 0 1,-1 1-1,1-1 1,0 0 0,0 1-1,2-1-238,6 0-299,1 2-1,-1-1 0,15 5 1,22 3-1438,-17-6 1243,0-1-1,0-1 1,0-2 0,43-6-1,-63 6 636,1-1 0,0 0 0,-1-1 0,0 0 0,1 0-1,-1-1 1,0 0 0,-1-1 0,1 0 0,-1 0 0,0-1-1,0 0 1,-1-1 0,0 1 0,0-2 0,11-13 0,-13 12 731,-1 0 0,-1 0 0,0-1 0,0 1 0,0-1 1,-1 1-1,-1-1 0,0 0 0,0 1 0,-1-1 1,-1-17-1,0 6 964,2 21-1510,-1-1 0,0 1 0,0-1 0,0 1-1,0-1 1,0 1 0,0-1 0,0 1 0,0-1 0,0 1-1,0-1 1,0 1 0,0-1 0,0 1 0,-1-1 0,1 1-1,0-1 1,0 1 0,0-1 0,-1 1 0,1-1 0,0 1-1,-1 0 1,1-1 0,0 1 0,-1-1 0,1 1 0,0 0-1,-1-1 1,1 1 0,-1 0 0,1 0 0,-1-1 0,1 1 0,-1 0-1,1 0 1,-1 0 0,1 0 0,-1-1 0,1 1 0,-1 0-1,1 0 1,-1 0 0,1 0 0,-1 0 0,1 0 0,-1 0-1,1 1 1,-1-1 0,1 0 0,-1 0 0,1 0 0,-1 0-1,1 1 1,-1-1 0,1 0 0,-1 1 0,-2 0-52,0 1 1,1 0-1,-1 0 1,0 0-1,1 0 1,-1 0-1,1 0 1,-2 3-1,-2 3 17,1 1-1,0-1 1,0 1-1,1 0 1,0 0-1,0 0 1,1 0-1,1 1 1,-1-1-1,1 1 1,1-1-1,0 1 1,1 0-1,-1 0 1,3 18-1,-1-24-8,0 0-1,-1-1 0,1 1 1,1-1-1,-1 1 0,0-1 0,1 0 1,-1 0-1,1 1 0,0-1 0,0 0 1,1-1-1,-1 1 0,0 0 1,6 3-1,-3-1 6,1-1 1,0-1-1,0 1 1,0-1 0,1 0-1,-1-1 1,12 4-1,4-1 12,0-1-1,1-1 1,-1-1-1,24-2 1,-39 0-20,0 0 1,0-1-1,-1 0 1,1 0-1,0 0 1,0-1-1,-1 0 1,1-1-1,-1 1 1,0-1-1,0-1 1,0 1-1,0-1 1,0 0-1,-1 0 1,0-1-1,0 1 1,0-1-1,0 0 1,-1-1-1,0 1 1,0-1-1,0 0 1,5-12-1,-2 1 5,0 0-1,-1 0 1,-1-1-1,-1 0 1,-1 0-1,0 0 1,-1-1-1,-1-23 1,0-8 38,-2-52-32,0 90 103,0-1-1,-1 0 1,-1 1 0,0 0-1,-9-23 1,10 67 167,2-27-283,-1 7 0,1 0-1,0 0 1,1 0 0,0 0 0,1 0 0,1 0 0,0-1 0,0 1-1,7 14 1,63 101-318,2 5-500,-61-91-2687</inkml:trace>
  <inkml:trace contextRef="#ctx0" brushRef="#br0" timeOffset="6200.41">3965 965 15191,'0'0'1553,"158"-87"-241,-80 60-928,2 1-175,-13 7-81,-16 7-256,-22 5-353,-80 16-16278</inkml:trace>
  <inkml:trace contextRef="#ctx0" brushRef="#br0" timeOffset="6526.13">2952 1980 19417,'0'0'939,"25"-6"-280,341-94 61,225-57-434,-560 149-297,-22 7 9,-1-1-1,1 0 1,-1 0 0,0-1-1,1 0 1,-1-1-1,-1 1 1,1-2-1,7-4 1,-14 9-13,-1 0 0,0-1 0,1 1 0,-1 0 0,0 0 0,0 0 0,1 0 0,-1-1 0,0 1 0,1 0-1,-1 0 1,0-1 0,0 1 0,1 0 0,-1 0 0,0-1 0,0 1 0,0 0 0,0-1 0,1 1 0,-1 0 0,0-1 0,0 1 0,0 0 0,0-1 0,0 1 0,0 0 0,0-1-1,0 1 1,0 0 0,0-1 0,0 1 0,0-1 0,0 1 0,0 0 0,0-1 0,0 1 0,0 0 0,-1-1 0,1 1 0,0 0 0,0-1 0,0 1 0,0 0 0,-1 0 0,1-1 0,0 1-1,0 0 1,-1 0 0,1-1 0,0 1 0,-1 0 0,1 0 0,0 0 0,0-1 0,-1 1 0,1 0 0,0 0 0,-1 0 0,1 0 0,-1 0 0,1 0 0,-1 0 0,-29-4-2501,18 3 376,-14-8-4366</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23:10.962"/>
    </inkml:context>
    <inkml:brush xml:id="br0">
      <inkml:brushProperty name="width" value="0.1" units="cm"/>
      <inkml:brushProperty name="height" value="0.1" units="cm"/>
      <inkml:brushProperty name="color" value="#004F8B"/>
    </inkml:brush>
  </inkml:definitions>
  <inkml:trace contextRef="#ctx0" brushRef="#br0">659 472 16920,'-12'-26'26,"-49"-86"151,56 105-66,0 0 0,0 0 0,-1 1 1,0-1-1,0 1 0,0 0 0,-1 1 1,0 0-1,0 0 0,0 0 1,0 1-1,-1 0 0,0 0 0,0 1 1,0 0-1,0 0 0,-13-2 1,11 4-27,0 0 0,0 1 0,0 0 0,0 0 0,0 1 0,0 1 0,0-1 0,1 1 0,-1 1 0,0 0 0,1 1 0,0-1 0,-15 9 0,5 1-36,1-1-1,0 2 1,1 0 0,1 2-1,0-1 1,-20 28 0,14-14 88,2 0 0,1 2-1,-22 47 1,30-53-110,1 1 1,1 1-1,2-1 0,0 1 0,2 0 0,1 0 0,1 1 0,2 0 0,2 34 0,0-43-29,1 0 0,1 0 0,1 0 1,1-1-1,0 1 0,1-1 0,1-1 0,1 1 0,0-1 0,2-1 1,0 1-1,0-2 0,2 1 0,14 15 0,-10-16-170,1 0 0,0-1 0,1-1 1,0 0-1,1-2 0,1 0 0,0-1 0,0-1 0,1-1 0,-1-1 0,2-1 0,-1 0 0,1-2 0,0 0 0,33 0 1,-48-3 57,0-1 1,0 0 0,0-1-1,-1 0 1,1 0 0,0 0-1,0-1 1,-1 0 0,1 0-1,-1 0 1,0-1 0,0 0-1,7-4 1,-7 2 36,0 0 0,-1-1-1,0 1 1,0-1 0,0 0 0,0 0-1,-1-1 1,0 1 0,-1-1 0,1 0 0,3-12-1,7-27 228,-2 0-1,-2 0 1,8-94-1,2-12 2143,-15 135-1241,1 15-48,6 26-427,16 60-216,-4 1 1,-4 1-1,13 129 0,-32-199-338,2 12 85,-1-1-1,-3 35 0,17-135-25,4 1-1,45-110 0,-64 178-78,20-53-181,2 2-1,3 0 1,55-88 0,-77 138 116,-1 0 1,1 0 0,1 0-1,-1 1 1,1-1 0,8-5 0,-12 9-20,0 0 0,1 1 0,-1-1 0,1 0 0,-1 1 0,1-1 0,-1 1 0,1-1 1,-1 1-1,1 0 0,0-1 0,-1 1 0,1 0 0,-1 0 0,1 0 0,0 1 0,-1-1 0,1 0 1,-1 0-1,1 1 0,0-1 0,-1 1 0,1 0 0,-1-1 0,0 1 0,1 0 0,-1 0 1,1 0-1,-1 0 0,2 2 0,7 8-832,0 0 0,-1 1 0,11 20 1,-2-5-797,24 35-2876</inkml:trace>
  <inkml:trace contextRef="#ctx0" brushRef="#br0" timeOffset="952.33">1558 1155 14727,'0'0'6931,"5"-2"-6790,6-3-105,0-1-1,0-1 0,0 1 0,-1-2 1,0 1-1,0-1 0,-1-1 1,0 0-1,0 0 0,-1-1 1,0 0-1,9-16 0,-10 13-108,0 0 0,0-1-1,-1 0 1,-1 0 0,-1 0 0,0-1-1,0 0 1,-2 0 0,0 1 0,1-21-1,-3 34 63,0-1-1,0 1 0,0-1 0,0 1 0,0-1 0,-1 1 0,1-1 0,0 1 0,-1-1 0,1 1 0,0 0 0,-1-1 0,0 1 0,1 0 0,-1-1 0,0 1 0,0 0 0,0 0 0,-2-2 0,2 2 3,0 1 0,0-1 0,-1 1 0,1 0-1,0-1 1,-1 1 0,1 0 0,0 0 0,-1 0 0,1 0 0,0 0 0,-1 0-1,1 0 1,0 1 0,-1-1 0,1 0 0,0 1 0,0-1 0,-1 1 0,1-1-1,-2 2 1,-2 1 22,-1 1 0,1-1 0,0 1 0,0 1-1,1-1 1,-1 0 0,1 1 0,0 0 0,0 0 0,-5 10-1,1-2 52,2-1-1,0 1 1,-8 25-1,10-25-6,1 1 0,1 0 0,-2 23 0,4-32-47,-1 0 0,2 0 0,-1 1 0,0-1 0,1 0 0,0 0 0,0 0 0,1 0 0,-1 0 0,1-1 0,0 1 0,0 0 0,5 6 0,-3-6-10,1-1-1,0 1 0,1-1 1,-1 0-1,1 0 0,-1-1 1,1 0-1,0 0 0,0 0 1,1-1-1,-1 0 0,12 3 1,6 0-7,0-1 0,31 0 0,13 0-83,-1-4 0,101-11 1,-137 6-579,-1-1 0,57-20 0,-67 18-231,0 0 0,-1-2 1,0 0-1,0-2 1,16-13-1,-25 16 392,0 0 0,-1 0-1,0-1 1,0-1 0,-1 0-1,0 0 1,-1 0 0,-1-1 0,0 0-1,0 0 1,-1-1 0,-1 0-1,5-19 1,-5 10 810,0 0-1,1-39 1,-5 34 2381,-6-48-1,6 72-2404,-1 0-1,1 0 0,-1 0 1,0 0-1,0 0 1,0 0-1,0 0 1,0 0-1,-1 0 1,1 1-1,-1-1 0,0 1 1,1-1-1,-1 1 1,0-1-1,-1 1 1,1 0-1,0 0 1,-1 0-1,-2-1 1,1 1-95,0 0 1,0 1-1,0 0 1,0 0 0,-1 0-1,1 0 1,0 1 0,0-1-1,-1 1 1,1 0 0,0 1-1,-9 0 1,2 2-87,0 0 0,0 0 1,0 1-1,0 0 0,0 1 1,1 0-1,0 1 0,0 0 1,-15 12-1,14-7-46,0 1 0,1-1 0,0 2 0,1-1 0,0 1 1,1 1-1,0 0 0,1 0 0,1 0 0,0 1 0,1 0 0,1 0 0,0 0 0,1 0 0,0 1 0,2 0 1,-1-1-1,3 29 0,-1-41-52,1 0 0,-1 0 1,1-1-1,-1 1 1,1 0-1,0 0 0,0 0 1,1-1-1,-1 1 0,0-1 1,1 1-1,0-1 1,-1 1-1,1-1 0,0 0 1,0 0-1,0 0 0,1 0 1,-1 0-1,0 0 1,1-1-1,-1 1 0,1-1 1,-1 1-1,1-1 0,0 0 1,0 0-1,0 0 1,-1-1-1,1 1 0,4 0 1,6 0 12,-1 0 0,1 0 0,-1-1 0,1 0 1,-1-1-1,16-3 0,-18 1-28,0 0 0,0-1 0,0 1 0,0-2 0,-1 0 0,1 0 0,-1 0 0,-1-1 0,1-1 0,-1 1 0,0-1 0,0-1 0,-1 0 0,0 0 0,-1 0 0,11-16 0,-5 3-31,-1 1 0,-1-2 0,0 1 0,-2-1 0,-1-1 0,7-33 1,-12 68 44,-1-1 1,1 1-1,1-1 1,0 0-1,0 0 1,1 0-1,0 0 1,1-1 0,1 0-1,-1 0 1,9 10-1,-5-11 13,1 0 1,0-1-1,0 0 0,1 0 0,0-2 0,0 1 0,0-1 1,1-1-1,0 0 0,0-1 0,0 0 0,14 3 0,8-1-6,1-1 0,-1-2 0,43 0 0,-70-3-15,1 0 1,-1 0 0,1-1 0,-1 0 0,0 0 0,1-1 0,-1 0-1,13-6 1,-16 6 7,0 0-1,-1 0 1,0-1-1,0 0 0,0 0 1,0 1-1,0-2 1,0 1-1,-1 0 1,0-1-1,1 1 1,-1-1-1,-1 1 0,1-1 1,0 0-1,-1 0 1,2-6-1,2-11 41,-1-1 0,-1 0-1,-1-1 1,-1 1 0,-3-29 0,-17-114 94,-18-161 302,61 620-239,-1-59-22,-21-203-158,2 47-193,-7 105 0,3-183 168,0 0 0,0-1 1,0 1-1,0 0 0,0-1 0,0 1 1,0 0-1,0-1 0,0 1 1,0-1-1,-1 1 0,1 0 1,0-1-1,0 1 0,-1-1 0,1 1 1,0 0-1,-1-1 0,1 1 1,-1-1-1,1 1 0,0-1 0,-1 1 1,1-1-1,-1 0 0,0 1 1,1-1-1,-1 0 0,1 1 1,-1-1-1,1 0 0,-1 1 0,0-1 1,1 0-1,-1 0 0,0 0 1,0 0 0,0-1 0,0 1 1,0-1-1,0 1 1,0-1-1,0 0 0,1 1 1,-1-1-1,0 0 1,0 0-1,1 0 0,-1 0 1,1 1-1,-1-1 0,1 0 1,-1 0-1,1 0 1,-1 0-1,1 0 0,0 0 1,0 0-1,-1 0 1,1 0-1,0-3 0,-2-20-17,0-2-1,2 1 1,0 0 0,2 0-1,1 0 1,1 0-1,1 1 1,1-1-1,11-28 1,-6 24-11,2 0 0,1 0 1,1 1-1,2 1 0,0 1 1,41-46-1,-52 65 42,1 0-1,0 0 1,0 1 0,1 0-1,0 0 1,0 1-1,1 0 1,-1 0 0,13-4-1,-16 7 15,0 1-1,0-1 1,0 2-1,0-1 1,0 0-1,0 1 1,0 0-1,0 0 1,1 0-1,-1 1 0,0 0 1,0 0-1,0 0 1,0 1-1,-1-1 1,1 1-1,0 0 1,-1 1-1,6 2 1,3 5 53,0 0 1,-1 1 0,-1 0 0,1 1-1,-2 0 1,0 0 0,0 2 0,-1-1 0,12 24-1,5 18 16,23 65 0,-46-112-95,4 10-105,2 4-260,-1 0-1,-1 0 0,5 34 0,-11-52-355,-1 4-71,-43-21-16165</inkml:trace>
  <inkml:trace contextRef="#ctx0" brushRef="#br0" timeOffset="1091.6">3627 0 17800,'0'0'3618,"126"140"-4707,-67-71-2032,-1 11-305,4-3-4513</inkml:trace>
  <inkml:trace contextRef="#ctx0" brushRef="#br0" timeOffset="1632.59">4247 621 16392,'0'0'3052,"1"-24"-1366,0-12-1181,0-85 593,-1 119-1092,0 0 0,-1 0 0,1 1 0,0-1-1,0 0 1,-1 0 0,1 0 0,-1 1 0,0-1 0,1 0 0,-1 1-1,0-1 1,0 0 0,0 1 0,0-1 0,0 1 0,0 0 0,-1-1 0,1 1-1,0 0 1,-1 0 0,-1-2 0,0 2 5,0 0 0,0-1 1,0 2-1,0-1 0,0 0 0,-1 0 1,1 1-1,0 0 0,0 0 0,0 0 0,0 0 1,-4 1-1,-2 0 7,1 0 0,-1 2 1,1-1-1,-1 1 0,1 0 1,0 0-1,0 1 0,-12 8 1,10-4-20,0 0 1,1 1 0,1 0-1,0 0 1,0 0-1,0 1 1,1 1 0,1-1-1,0 1 1,0 0 0,1 0-1,-5 18 1,4-9-1,2 0-1,0-1 1,2 2 0,0-1 0,1 0 0,3 39-1,-1-54-9,0 1 0,1-1-1,-1 1 1,1-1 0,0 0-1,0 0 1,1 0 0,0 0 0,-1 0-1,2 0 1,-1-1 0,0 1-1,1-1 1,0 0 0,0 0-1,0-1 1,1 1 0,-1-1 0,8 4-1,-9-5 1,0 0 0,0 0 0,1-1 0,-1 1 0,1-1 0,-1 0 0,1 0 0,-1-1 0,1 1 0,-1-1 0,1 1 0,-1-1 0,1 0 0,0-1 0,-1 1 0,1-1 0,-1 1 0,1-1 0,-1 0 0,1 0 0,-1 0 0,0-1 0,1 1 0,-1-1 0,0 0-1,0 0 1,0 0 0,0 0 0,-1-1 0,1 1 0,2-4 0,3-4 36,-1 0 0,0 0 0,0-1-1,-1-1 1,8-19 0,18-67 62,-11 32-80,-4 17-18,2 1-1,36-64 0,-53 107 11,1 1 0,0 0 0,0 0 0,0 0 0,0 0-1,1 0 1,-1 1 0,1 0 0,8-6 0,-10 8 6,0 0 0,-1 0 0,1 1 0,0-1 0,0 1 0,0-1 0,0 1 0,0 0 0,1-1 0,-1 1 1,0 0-1,0 0 0,0 1 0,0-1 0,0 0 0,0 1 0,0-1 0,0 1 0,0-1 0,0 1 0,0 0 0,-1 0 0,1 0 1,0 0-1,0 0 0,2 3 0,7 6 26,-1-1-1,-1 2 1,0-1 0,-1 1-1,0 0 1,10 19 0,35 79 178,-39-77-195,-2 1 0,12 53 1,-24-86-12,0 1 0,0-1 1,0 1-1,0-1 1,0 0-1,0 1 0,1-1 1,-1 1-1,0-1 0,0 0 1,0 1-1,0-1 1,1 0-1,-1 1 0,0-1 1,1 0-1,-1 1 0,0-1 1,0 0-1,1 1 1,-1-1-1,0 0 0,1 0 1,-1 0-1,1 1 0,-1-1 1,0 0-1,1 0 1,-1 0-1,1 0 0,-1 0 1,0 0-1,1 0 0,14-7 164,10-17 19,23-37-77,-30 36-73,2 0 0,1 1 0,27-24 0,-47 47-37,-1 1 0,1-1-1,0 1 1,0-1 0,-1 1 0,1-1 0,0 1-1,0-1 1,0 1 0,-1 0 0,1-1 0,0 1-1,0 0 1,0 0 0,0 0 0,0-1 0,0 1-1,0 0 1,0 0 0,-1 0 0,1 1 0,0-1-1,0 0 1,0 0 0,0 0 0,0 1 0,0-1-1,-1 0 1,1 1 0,0-1 0,0 1 0,0-1-1,-1 1 1,1-1 0,0 1 0,-1 0 0,1-1-1,0 1 1,-1 0 0,2 1 0,1 3 7,0 1 0,0-1 0,0 1 0,4 10 0,-4-7 18,99 207 438,-85-186-608,1-2 0,1 0 0,2-1 0,0-1 1,28 26-1,-43-46-174,0-1 0,0 1 1,1-1-1,0 0 0,-1 0 1,2-1-1,-1 1 0,0-2 1,1 1-1,0-1 0,8 2 0,29-2-6480</inkml:trace>
  <inkml:trace contextRef="#ctx0" brushRef="#br0" timeOffset="1802.94">5857 474 20281,'0'0'3058,"224"-65"-2274,-42 48-560,51 8-224,39 6-272,17-4-1233,-5-29-5810</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23:07.594"/>
    </inkml:context>
    <inkml:brush xml:id="br0">
      <inkml:brushProperty name="width" value="0.1" units="cm"/>
      <inkml:brushProperty name="height" value="0.1" units="cm"/>
      <inkml:brushProperty name="color" value="#004F8B"/>
    </inkml:brush>
  </inkml:definitions>
  <inkml:trace contextRef="#ctx0" brushRef="#br0">721 472 16680,'0'0'2185,"-12"22"-1841,-5 14-82,1 2 0,2 0 0,-18 79 0,17-47-156,-3 0-1,-3-1 0,-3-1 0,-3-2 0,-54 96 1,60-125-86,-3-1 0,-1-1 0,-2-1 1,-1-1-1,-1-2 0,-2-1 0,-1-1 0,-1-1 1,-1-3-1,-55 32 0,76-49 1,10-6-16,1 0-1,-1-1 1,1 1-1,-1 0 1,0-1-1,0 0 1,0 0 0,1 0-1,-1 0 1,0 0-1,0 0 1,0-1-1,-1 1 1,1-1 0,0 0-1,-5 0 1,8-1-5,0 1 0,-1-1 0,1 1 0,0-1 0,-1 1 0,1-1 0,0 1 0,-1-1 0,1 1 0,0-1 0,0 1 0,0-1 0,0 0 0,-1 1 0,1-1 0,0 1 0,0-1 0,0 0 0,0 1 0,0-1 0,0 1 0,1-1 0,-1 0 0,0 1 0,0-2 0,3-72-99,3-1 1,15-73 0,44-143-453,-55 269 493,-10 22 57,0 0 0,0-1 1,1 1-1,-1 0 0,0 0 1,0 0-1,0 0 0,1 0 1,-1-1-1,0 1 1,0 0-1,1 0 0,-1 0 1,0 0-1,1 0 0,-1 0 1,0 0-1,0 0 1,1 0-1,-1 0 0,0 0 1,1 0-1,-1 0 0,0 0 1,0 0-1,1 0 0,-1 0 1,0 1-1,0-1 1,1 0-1,-1 0 0,0 0 1,0 0-1,1 0 0,-1 1 1,0-1-1,0 0 0,3 4 4,0 0 0,0 0-1,-1 0 1,0 0-1,4 9 1,0 1 13,7 9 5,1-1-1,0-1 1,2-1-1,0 0 0,2-1 1,0 0-1,1-2 1,0 0-1,2-1 0,0-1 1,0-1-1,1-1 1,1-1-1,1-1 0,-1-1 1,1-1-1,1-1 1,0-1-1,29 4 0,-12-4-36,-1-1 0,1-3 0,0-1-1,0-2 1,0-2 0,80-14 0,-102 11-3,-1 0 1,1-1 0,-1-2-1,-1 0 1,1 0 0,-1-2-1,17-12 1,-24 13 0,1 0-1,-1 0 1,-1-2 0,1 1 0,-2-1-1,0-1 1,0 0 0,-1 0-1,0 0 1,9-24 0,-9 16 16,-1-1 0,-1 0 1,-1 0-1,-1 0 0,-1 0 0,-1-1 1,-1 0-1,-1 1 0,-3-28 0,0 18 6,-2 1-1,-1 0 0,-1 0 1,-2 0-1,-24-53 1,5 26 30,-58-89 1,67 119-36,-1 1 0,-1 0 0,-2 1 0,-48-41 0,59 57-1,0 1-1,-1 0 1,0 0 0,0 2 0,-1 0 0,1 0 0,-1 1 0,-28-6 0,31 9 25,0 1 0,0 0 1,0 0-1,0 1 0,0 1 0,0 0 0,0 0 1,0 1-1,0 0 0,0 1 0,1 0 0,-18 8 0,17-4-3,-1 0 0,1 1-1,1 1 1,-1-1 0,2 2-1,-1-1 1,1 1-1,0 1 1,1 0 0,1 0-1,0 0 1,0 1 0,1 0-1,0 1 1,-5 18-1,4-12 18,2-1 0,0 2 0,1-1-1,1 0 1,1 1 0,1 0-1,1-1 1,0 1 0,1 0-1,6 26 1,-1-25-31,1-1-1,1 0 1,0 0-1,2-1 1,0 0 0,1 0-1,1-1 1,1-1-1,0 0 1,1-1-1,1 0 1,25 20 0,0-4-77,0-2 1,2-2-1,1-2 0,58 26 1,-52-29-637,2-3 1,0-2-1,2-3 1,91 16-1,-101-26-1022,-1-1 1,1-2-1,70-6 1,0-16-4662</inkml:trace>
  <inkml:trace contextRef="#ctx0" brushRef="#br0" timeOffset="945.11">1913 847 12470,'0'0'4402,"-13"-23"-2540,-2-6-1433,-26-36 1,39 62-403,0 1 0,-1-1-1,1 1 1,0 0 0,-1 0 0,0 0 0,1 0 0,-1 0 0,0 1-1,0-1 1,0 1 0,0 0 0,0 0 0,0 0 0,0 0-1,-1 0 1,1 1 0,0-1 0,0 1 0,-1 0 0,1 0-1,0 0 1,0 0 0,-1 1 0,1 0 0,0-1 0,0 1 0,-6 3-1,8-4-25,-8 3 14,1 0-1,0 1 1,0 0-1,0 0 1,1 1-1,-1 0 1,1 0 0,0 0-1,-7 8 1,-9 11 50,-21 29 0,41-50-64,-11 16 30,0-1-1,2 2 1,0 0-1,-13 29 1,20-35-41,0-1 1,0 1-1,2 0 1,0 0-1,0 0 1,1 0-1,1 1 1,1 17-1,0-31 6,0 1 0,0-1 0,0 0 0,0 0 1,0 0-1,1 0 0,-1 0 0,1 0 0,-1 0 0,1 0 0,-1 0 0,1 0 0,-1 0 0,1 0 0,0 0 0,-1 0 1,1-1-1,0 1 0,0 0 0,0 0 0,0-1 0,-1 1 0,1-1 0,2 2 0,-1-1 4,1 0 1,0-1-1,-1 1 0,1 0 0,0-1 1,0 0-1,0 0 0,-1 1 0,6-2 1,-1 0 7,0 0 0,0 0 0,0-1 1,0 1-1,-1-2 0,1 1 1,9-6-1,-5 1-2,-2-1-1,1 0 1,-1 0 0,-1-1 0,1 0-1,-2-1 1,13-18 0,-6 5-39,-1 0 0,15-39-1,-25 96-390,-2 31 440,-1-47 6,0 1-1,2-1 1,0 0-1,1 0 1,1 0-1,7 24 1,-9-37-12,0 0 0,1 1 1,-1-1-1,1 0 0,0 0 1,0-1-1,1 1 0,0-1 1,-1 1-1,1-1 0,1 0 0,-1-1 1,1 1-1,-1-1 0,1 0 1,0 0-1,0 0 0,0 0 1,1-1-1,-1 0 0,0 0 1,1-1-1,0 0 0,7 2 0,-7-2-3,-1-1-1,1 1 0,0-1 1,0 0-1,0 0 0,0 0 0,-1-1 1,1 0-1,0 0 0,-1-1 1,1 1-1,0-1 0,-1 0 0,0-1 1,0 1-1,1-1 0,-1 0 1,-1-1-1,1 1 0,0-1 1,-1 0-1,0 0 0,0 0 0,0-1 1,-1 1-1,1-1 0,4-9 1,6-9-16,-1 0 0,-1-1 0,15-45 0,16-80-78,-15 45 12,-26 95 37,-2 7 33,0 0 0,1 1 0,-1-1 0,0 1 0,1-1 1,-1 1-1,1-1 0,0 1 0,-1-1 0,1 1 0,0-1 1,0 1-1,0 0 0,0 0 0,0-1 0,0 1 1,2-2-1,4 7-6,4 17 51,16 35 0,4 10 206,95 120 215,-53-85-263,-66-91-201,0 1 0,-1-1 0,0 1 0,-1 0 0,-1 0 0,1 1 0,-2 0 0,3 12 0,-5-22-7,-1 0 1,0 0-1,0 0 1,0 1-1,0-1 1,0 0-1,0 0 1,-1 0-1,1 0 1,-1 0-1,1 0 1,-1 0-1,0 0 1,0 0-1,0 0 1,0 0-1,0 0 1,0 0-1,0-1 1,-3 3-1,1-1 3,0 0-1,0-1 0,-1 0 0,1 0 0,-1 0 0,0 0 0,0 0 0,1-1 0,-1 1 0,-5 0 0,-11 2-3,0-1 0,0-2 0,-33 0 0,36-1-5,-6 1-2,6 0-1,0 0 1,-1-2-1,1 0 0,0-1 0,-21-5 0,34 6 17,1 0 0,0 0 0,0 0 1,0 0-1,0 0 0,0-1 0,1 0 0,-1 1 0,0-1 0,1 0 0,-1-1 0,1 1 0,0 0 0,0 0 1,0-1-1,0 0 0,0 1 0,0-1 0,1 0 0,-1 0 0,1 0 0,0 0 0,-1 0 0,2 0 1,-1 0-1,0 0 0,1 0 0,-1-1 0,1 1 0,0 0 0,0 0 0,0-1 0,0 1 0,2-5 1,0-1-1,0 0 0,0 1 0,1-1 0,1 1 0,-1-1 0,1 1 0,0 0 0,1 1 0,0-1 0,0 1 0,9-9 0,10-9-19,44-36 1,-41 38 13,108-88-17,-47 40-38,128-131-1,-193 178 61,-2-1 0,-1-1-1,-1-1 1,-1-1 0,-2 0 0,-1-1-1,-1-1 1,-1 0 0,-2-1-1,9-37 1,-13 34 14,-2 0-1,2-47 1,-6 69-12,-1 0 0,-1 1 0,0-1 0,-1 0 0,0 1 0,0 0 0,-2-1 0,1 1 0,-1 0 0,-9-16 0,11 23 18,-1 0-1,0 1 1,0-1 0,0 1 0,-1-1 0,1 1 0,-1 0 0,0 0-1,0 1 1,0-1 0,0 1 0,0 0 0,0 0 0,0 0-1,-1 1 1,1-1 0,-1 1 0,0 0 0,1 0 0,-1 1-1,0-1 1,1 1 0,-1 0 0,0 0 0,1 1 0,-1 0 0,0-1-1,1 1 1,-1 1 0,1-1 0,-7 3 0,7-1 7,0 1 0,-1-1 1,1 1-1,0-1 0,0 1 0,1 0 1,-1 1-1,1-1 0,0 1 0,0-1 1,1 1-1,-1 0 0,1 0 1,0 0-1,0 0 0,-1 10 0,-1 5 37,0 0-1,2 0 0,0 29 1,6 49 90,4 0 0,30 136 0,-9-61-35,-3 19-61,23 139-192,-44-321 53,2-16 42,4-21-3,27-95-35,30-82-217,-58 178 260,2 1 1,1-1 0,2 2 0,0 0-1,27-32 1,-37 49 29,1 1-1,0 0 1,1 0-1,0 1 0,0 0 1,0 0-1,0 0 1,1 1-1,11-5 1,-16 8 12,1 0 0,0 0 0,-1 0 0,1 0 0,0 1 0,0-1 0,0 1 0,0 0 0,0 0 0,0 0 0,-1 1 0,1-1 1,0 1-1,0 0 0,0 0 0,-1 1 0,1-1 0,-1 1 0,1 0 0,-1 0 0,1 0 0,-1 0 0,4 3 0,1 4 71,1-1 0,-1 1-1,0 0 1,-1 1 0,10 17-1,27 60 236,-31-59-206,6 12 48,-7-12-127,1-1 0,1 0 1,2-1-1,1 0 0,30 36 0,-44-59-64,-1-1 0,1 1-1,0-1 1,0 1 0,0-1-1,0 0 1,0 0 0,0 0-1,0 0 1,1-1 0,-1 0 0,1 1-1,-1-1 1,1 0 0,-1-1-1,1 1 1,0-1 0,-1 1-1,1-1 1,0 0 0,-1 0-1,1-1 1,0 1 0,-1-1-1,1 0 1,0 0 0,6-3-1,-4 1-235,0-1 0,0 0 0,0 0 0,0-1 0,-1 1-1,1-1 1,-1 0 0,0-1 0,-1 1 0,1-1 0,-1 0 0,0 0 0,3-8 0,22-60-5711</inkml:trace>
  <inkml:trace contextRef="#ctx0" brushRef="#br0" timeOffset="1343.1">3980 127 18969,'0'0'1825,"-4"22"-630,-4 29-482,-2 88 1,10 614-143,0-757-574,1 1-1,-1-1 1,1 1 0,0-1-1,0 1 1,0 0 0,0-1-1,0 1 1,1 0 0,0 0-1,-1 0 1,1 0 0,4-4-1,4-9-10,83-124-305,-78 121 165,1 0-1,0 1 1,2 1-1,37-29 0,-50 42 123,2 0-1,-1 1 1,0 0-1,1 0 1,-1 0-1,1 1 0,0 0 1,0 0-1,0 1 1,14-2-1,-17 3 33,-1 0-1,1 0 1,0 1 0,-1-1-1,1 1 1,0-1 0,-1 1-1,1 0 1,0 1 0,-1-1 0,0 1-1,1-1 1,-1 1 0,0 0-1,0 0 1,0 0 0,0 1-1,0-1 1,0 1 0,-1-1-1,4 6 1,1 3 31,-2 0 0,1 0-1,-1 1 1,-1 0 0,0 0 0,-1 0 0,0 0 0,-1 1-1,0-1 1,-1 18 0,0-18-20,-1 0 0,-1 0 0,0 0 0,0-1-1,-1 1 1,-1 0 0,0 0 0,0-1 0,-1 0 0,-1 0 0,-6 11 0,4-11 0,-1-1 0,0 0 0,-1 0 1,0-1-1,0 0 0,-1 0 1,0-1-1,-1-1 0,0 0 1,-21 11-1,15-11 0,0 0 0,0-1 1,-1-1-1,0 0 0,1-1 0,-38 2 0,53-6-17,0 1-1,-1-1 0,1 0 1,0 0-1,-1 0 0,1 0 1,0 0-1,-1-1 0,1 1 1,0-1-1,0 1 1,-1-1-1,1 0 0,0 0 1,0 0-1,0 0 0,0 0 1,0-1-1,0 1 0,-2-3 1,3 2-36,0-1 0,0 0 0,0 1 1,0-1-1,0 0 0,0 0 0,1 0 0,-1 0 1,1 0-1,0 1 0,0-1 0,0 0 0,1 0 1,-1 0-1,2-5 0,1-5-675,0 0-1,1 1 1,1-1-1,0 1 1,1 0 0,0 0-1,1 1 1,0 0-1,11-13 1,46-55-8199</inkml:trace>
  <inkml:trace contextRef="#ctx0" brushRef="#br0" timeOffset="1659.66">4918 657 17336,'0'0'3850,"-31"13"-2922,-102 52-184,126-60-715,-1 0 0,1 0-1,-1 1 1,1 0-1,1 0 1,-1 1-1,1 0 1,1 0-1,-1 1 1,1-1-1,0 1 1,1 0-1,0 0 1,0 1-1,1-1 1,0 1 0,0 0-1,1 0 1,0 0-1,1 0 1,0 0-1,0 13 1,1-16-25,-1-1 0,1 1 0,0-1 0,1 1 0,-1-1 0,1 1 0,0-1 0,0 1 0,1-1 0,-1 0 0,1 0 0,1 0 0,-1 0 0,1 0 0,-1 0 0,1-1 0,1 1 0,-1-1 0,1 0 0,0 0 0,-1 0 0,2 0 0,-1-1 0,0 0 0,1 0 0,0 0 0,9 5 0,0-2-4,0 0 0,1-1 0,-1-1 0,1 0 0,0-1 0,26 2 0,-34-4-3,-1-1 0,0 1 1,1-1-1,-1-1 0,1 1 1,-1-1-1,0 0 0,0 0 1,1-1-1,-1 0 0,0 0 1,-1-1-1,1 1 0,0-1 1,-1 0-1,1-1 0,-1 1 1,8-8-1,-9 6 4,0-1 0,0 0 0,0 0 0,0-1 0,-1 1 0,0-1 0,-1 0 0,1 0 0,-1 0 0,1-9 0,0-6-14,-1 0-1,-1-24 1,-1 35-17,-1 1 1,0 0-1,0 0 0,-1 0 1,-1 0-1,1 1 1,-2-1-1,1 1 0,-1-1 1,-1 1-1,1 0 0,-8-9 1,9 13-2,-1 0 0,0 0 1,-1 1-1,1-1 0,-1 1 1,0 0-1,0 0 0,0 1 1,-1-1-1,1 1 0,-1 0 0,1 1 1,-1 0-1,0-1 0,0 2 1,-1-1-1,1 1 0,0 0 0,0 0 1,-9 0-1,12 2 3,-1-1-1,1 0 1,0 1-1,0 0 1,-1 0 0,1 0-1,0 0 1,0 1-1,0-1 1,0 1 0,0 0-1,0 0 1,1 0-1,-1 0 1,1 0 0,-1 0-1,1 1 1,0-1-1,0 1 1,0 0-1,0 0 1,0-1 0,1 1-1,-1 0 1,1 1-1,0-1 1,0 0 0,-1 4-1,0-2-164,1 0 1,0 1-1,0-1 0,0 0 0,1 1 0,0-1 0,0 1 0,0-1 0,1 1 1,0-1-1,0 1 0,0-1 0,0 0 0,1 1 0,0-1 0,0 0 1,5 7-1,-1-3-503,1-2 1,0 1 0,0-1-1,1 0 1,0-1 0,0 1-1,1-2 1,11 7 0,-3-3-523,0-1 0,0-1-1,35 10 1,37-2-4400</inkml:trace>
  <inkml:trace contextRef="#ctx0" brushRef="#br0" timeOffset="2653.29">5672 760 7475,'0'0'5616,"-9"-25"-1502,-1-3-3044,-24-49 0,32 74-983,-1-1 0,1 1 1,-1-1-1,0 1 0,0 0 1,0 0-1,-1 0 0,1 1 0,0-1 1,-1 1-1,0 0 0,0 0 1,1 0-1,-1 0 0,0 1 0,-1-1 1,1 1-1,0 0 0,0 1 1,0-1-1,-1 1 0,1-1 0,0 1 1,-8 1-1,-1-1 89,1-1-99,1 1 0,-1 1 0,0 0-1,0 0 1,0 1 0,1 0 0,-1 1 0,-13 6-1,18-6-44,-1 1 0,1 0-1,-1 1 1,1 0-1,1 0 1,-1 0 0,1 1-1,0 0 1,0 0-1,1 1 1,0 0 0,-6 8-1,5-4-15,1 0 1,0 0-1,1 0 0,0 1 0,0 0 0,1-1 1,1 1-1,0 0 0,1 0 0,0 1 1,1 13-1,0-22-20,0-1 0,0 0-1,0 1 1,0-1 0,1 0 0,0 1 0,0-1-1,0 0 1,0 0 0,0 0 0,0 0 0,1 0 0,0 0-1,-1 0 1,1 0 0,0-1 0,5 5 0,-3-3 4,0-1-1,0-1 1,1 1 0,0-1 0,-1 1 0,1-1-1,0-1 1,0 1 0,0-1 0,0 0 0,5 1 0,6 1-6,0-1 1,0-1 0,-1 0 0,1-1 0,0-1 0,0 0-1,30-8 1,-36 6-10,0 0-1,0-1 0,0 0 0,-1-1 1,0 0-1,0 0 0,0-1 0,-1 0 1,0-1-1,0 1 0,0-2 1,-1 1-1,7-10 0,-6 6 16,0-1 0,-1 0 1,0-1-1,-1 0 0,0 0 0,-1 0 0,-1 0 1,0-1-1,-1 0 0,0 0 0,-1 0 1,1-19-1,-4 61 103,1 4 31,6 54-1,-5-75-128,2 0 0,-1 0 1,1-1-1,1 1 0,0-1 0,1 0 0,-1 0 0,14 18 0,-14-21-59,0-1 1,1 0-1,0 0 1,0 0-1,0-1 1,1 1-1,0-1 1,0-1-1,0 1 1,1-1-1,-1 0 1,1 0 0,0-1-1,0 0 1,0 0-1,1-1 1,-1 0-1,1 0 1,13 1-1,-19-3-19,1 0 1,-1-1-1,1 1 1,-1-1-1,0 1 0,1-1 1,-1 0-1,0 0 0,0 0 1,1 0-1,-1 0 0,0 0 1,0-1-1,0 1 1,0-1-1,0 1 0,-1-1 1,1 0-1,-1 0 0,1 0 1,-1 0-1,1 0 0,-1 0 1,0 0-1,2-4 1,1-6 7,1 0 0,-2-1 0,5-23 0,-3 11 15,-2 7 85,21-72-70,-21 82 147,0-1 0,0 1 0,1 0 0,1 0 0,-1 0 0,1 0 0,10-12 0,-13 19-48,-1 0-1,0 0 1,0 0-1,0 0 0,1 0 1,-1 0-1,1 0 1,-1 0-1,0 0 1,1 0-1,0 1 1,-1-1-1,1 1 1,-1-1-1,1 1 1,0 0-1,-1-1 1,1 1-1,0 0 0,-1 0 1,1 0-1,0 1 1,-1-1-1,1 0 1,0 0-1,-1 1 1,1-1-1,2 2 1,2 2 51,1-1 1,-1 2 0,-1-1-1,1 0 1,7 9 0,-8-9-58,208 202 1705,-150-138-1497,67 90 0,-127-154-310,0 0 0,0 0 1,0 0-1,0 0 1,-1 0-1,0 1 0,0-1 1,0 1-1,0-1 0,-1 1 1,1 0-1,-1 0 0,0 6 1,-1-11 35,0 0 0,0 0 0,0 1 0,0-1-1,0 0 1,0 1 0,0-1 0,0 0 0,0 1 0,0-1 0,0 0 0,0 0 0,0 1 0,0-1 0,0 0 0,0 1 0,0-1 0,-1 0 0,1 0-1,0 1 1,0-1 0,0 0 0,0 0 0,-1 0 0,1 1 0,0-1 0,0 0 0,-1 0 0,1 0 0,0 1 0,0-1 0,-1 0 0,1 0 0,0 0 0,-1 0-1,1 0 1,0 0 0,0 0 0,-1 0 0,1 0 0,0 0 0,-1 0 0,1 0 0,-5 1-8,-1 0 0,1-1 1,0 0-1,0 0 0,0-1 1,0 1-1,0-1 0,0 0 0,0-1 1,0 1-1,0-1 0,1 0 0,-9-4 1,6 2 2,0-1 1,1 0-1,-1 0 0,1-1 1,0 0-1,0 0 1,-9-13-1,6 5-15,1 0 1,0-1-1,0 0 0,2-1 0,0 1 0,0-1 1,2-1-1,-4-20 0,4 10-94,1 0 0,1 0-1,1-1 1,5-49 0,-2 68 87,-1 0 0,2 0 0,-1 0 0,1 1 0,1-1 0,-1 1 0,1-1 0,6-7 0,-7 11 26,1 1-1,-1-1 1,1 1 0,1 0 0,-1 0 0,0 0 0,1 1 0,0-1 0,0 1 0,0 0 0,0 1-1,1-1 1,9-2 0,-3 2 8,0 0 0,0 1 1,0 0-1,0 1 0,1 0 0,-1 1 0,0 1 0,1 0 0,-1 0 0,0 1 1,0 1-1,15 5 0,9 6 29,0 1 0,51 31 0,-26-13 1,6 3-43,62 31-239,-113-60 130,0 0 0,1-2-1,0 0 1,-1 0 0,35 3 0,-48-8 116,1 0 0,-1 1 0,0-1 0,0 0 0,0-1 0,0 1 0,1 0 0,-1-1 0,0 0 0,0 0 0,0 0 0,5-2 0,-7 1 16,1 1-1,-1-1 1,1 0-1,-1 1 0,0-1 1,0 0-1,0 0 1,0 0-1,0 0 1,0 0-1,0 0 0,-1 0 1,1 0-1,-1 0 1,1 0-1,-1-1 0,0 1 1,0-3-1,2-19 124,0 1-1,-2-1 0,-1 0 1,-1 1-1,-1-1 1,-6-23-1,8 40-107,-1 0 1,0 0-1,-1 0 0,0 0 0,0 0 1,0 0-1,-1 1 0,0-1 0,0 1 1,-1 0-1,0 1 0,0-1 0,0 1 1,-1 0-1,1 0 0,-1 0 0,0 1 1,-1 0-1,1 0 0,-1 1 0,1 0 1,-1 0-1,-9-2 0,9 3 0,-1 0 0,1 1-1,-1 0 1,1 1 0,-1-1 0,0 2-1,1-1 1,-1 1 0,0 0 0,1 0-1,0 1 1,-1 0 0,1 1 0,0-1-1,0 2 1,0-1 0,0 1 0,1-1-1,-1 2 1,1-1 0,0 1 0,-7 7-1,5-4 22,1 1 0,0-1-1,0 1 1,1 1 0,0-1 0,1 1-1,0 0 1,1 0 0,0 0-1,0 1 1,1 0 0,0-1-1,1 1 1,-1 19 0,2-21-33,1 0-1,0 1 1,0-1 0,1 0 0,0 0 0,1 0 0,0 0-1,6 15 1,-7-20-8,1 0-1,1-1 1,-1 1-1,0-1 1,1 0-1,0 0 1,0 0-1,0 0 1,0 0 0,0-1-1,0 1 1,1-1-1,-1 0 1,1 0-1,0 0 1,0 0-1,-1-1 1,1 1-1,0-1 1,0 0-1,8 0 1,-9 0-1,0-1 0,-1 0 1,1-1-1,0 1 0,0 0 0,0-1 1,0 1-1,-1-1 0,1 0 0,0 0 1,0 0-1,-1-1 0,1 1 0,-1 0 1,1-1-1,-1 0 0,0 1 1,0-1-1,0 0 0,0 0 0,0 0 1,0-1-1,0 1 0,-1 0 0,1-1 1,-1 1-1,1-1 0,-1 0 0,2-4 1,2-7-11,0 0 1,-1 0 0,-1 0 0,4-26 0,1-203-323,-5 64 65,-2 163 220,2-37-209,2 1 0,14-58 0,-12 97 229,0 20 21,4 27 25,-10-29-17,42 164 405,-13-45-507,62 165 0,-86-273-475,1-1-1,1 1 0,0-1 0,1-1 1,15 20-1,-1-16-5592</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03T09:23:06.156"/>
    </inkml:context>
    <inkml:brush xml:id="br0">
      <inkml:brushProperty name="width" value="0.1" units="cm"/>
      <inkml:brushProperty name="height" value="0.1" units="cm"/>
      <inkml:brushProperty name="color" value="#004F8B"/>
    </inkml:brush>
  </inkml:definitions>
  <inkml:trace contextRef="#ctx0" brushRef="#br0">412 250 13286,'0'0'5859,"-1"23"-5726,-9 284 269,-61 383-1,67-673-449,4-17 49,0 0 0,0 0 0,0 0 0,0 0 1,0 0-1,0 0 0,0 0 0,0 0 1,0 0-1,0 0 0,0 0 0,0 0 0,0 0 1,0 0-1,0 0 0,0 0 0,0 0 1,0-1-1,0 1 0,0 0 0,0 0 0,0 0 1,-1 0-1,1 0 0,0 0 0,0 0 1,0 0-1,0 0 0,0 0 0,0 0 0,0 0 1,0 0-1,0 0 0,0 0 0,1-32 167,-1 9-154,-13-590-167,8 472 133,4 121 207,2 45-1,1-11-177,0 1-1,1-1 1,0 0-1,1 0 1,8 19-1,37 66 114,-35-72-92,7 14-13,3-1 1,1-2-1,31 37 0,-42-59-98,0 0-1,1-1 1,1 0-1,0-1 1,1-1-1,1-1 1,0 0-1,33 15 1,-40-23-222,0 0 1,0-1-1,1 0 1,-1-1-1,1 0 1,0-1 0,17 0-1,-27-1 161,0 0 0,1 0 0,-1 0 0,0-1 0,1 1-1,-1-1 1,0 1 0,1-1 0,-1 0 0,0 0 0,0 0 0,0 0 0,0 0 0,0-1 0,0 1-1,0 0 1,0-1 0,2-2 0,-2 1-41,1-1 0,-1 1 0,0-1 0,0 1 0,-1-1 0,1 0-1,-1 0 1,0 1 0,0-1 0,1-5 0,0-11-621,-1 0 0,-1 0 0,-3-35 0,2 41 306,-8-54-2180,-36-133 0,12 63 1786,-27-185 1021,49 253 3500,1 2 3402,11 86-3269,-1 3-2795,0 16-969,35 216 2275,-8-82-1731,-12-17-389,6 44-58,-15-157-281,3-1 0,22 67 1,-28-96-58,1-1 0,1 0 1,0 0-1,10 14 1,-13-21 14,0-1 1,0 1-1,0-1 1,1 1-1,-1-1 1,1 0-1,-1 0 1,1 0-1,0 0 0,0 0 1,0-1-1,0 1 1,0-1-1,1 0 1,-1 0-1,0 0 1,1 0-1,4 0 1,-7-1 29,1 0 0,0 0-1,0 0 1,0 0 0,0 0 0,0-1 0,0 1 0,0-1 0,0 1 0,0-1 0,0 0 0,0 1-1,-1-1 1,1 0 0,0 0 0,-1 0 0,1 0 0,0-1 0,-1 1 0,2-3 0,2-1-299,-1-1 0,-1 0 1,1 0-1,4-13 1,3-8-791,-1 0 1,-2-1-1,9-51 0,3-90 1288,-14 100 2077,10-58 10700,-9 134-10810,12 30-2658,-12-21 1547,3 2-667,1-1-1,0 0 0,19 21 1,-24-32-167,-1 0 0,1 0 0,1 0-1,-1-1 1,1 0 0,-1-1 0,1 1 0,1-1 0,-1-1 0,1 1 0,8 2 0,-14-6-21,-1 1 0,0-1 0,0 0 0,0 0 0,0 1 0,0-1 0,0 0 0,0 0 0,1 0 0,-1 0 0,0 0 0,0-1 0,0 1 0,0 0 0,0 0 0,0-1 0,0 1 1,0-1-1,0 1 0,0-1 0,0 1 0,0-1 0,0 1 0,0-1 0,0 0 0,0 0 0,0 0 0,-1 1 0,1-1 0,0 0 0,-1 0 0,1 0 0,0 0 0,-1 0 0,0 0 0,1 0 1,-1 0-1,1 0 0,-1 0 0,0-1 0,0 0 0,2-7 17,-2 0 1,1 0-1,-1 0 0,-2-14 1,1 2-6,1 13-30,-1 0-1,0 0 1,0 0 0,-1 0 0,0 0 0,0 1-1,-1-1 1,0 1 0,0 0 0,-7-11-1,8 14 8,0 1 1,0 0-1,-1 0 0,1 0 0,-1 0 1,0 0-1,0 0 0,0 1 0,0 0 0,0-1 1,0 1-1,-1 0 0,1 1 0,-1-1 1,0 0-1,1 1 0,-1 0 0,0 0 0,0 0 1,0 1-1,1-1 0,-1 1 0,-8 0 0,10 0 7,-1 1 0,1-1-1,-1 1 1,1 0-1,-1 0 1,1 0-1,0 0 1,-1 0-1,1 0 1,0 0-1,0 1 1,0 0-1,0-1 1,0 1 0,0 0-1,-2 3 1,0 0-3,0 1 1,1 0-1,-1-1 1,1 2 0,0-1-1,-2 8 1,0 5 9,0 1-1,1-1 1,-2 31 0,6-40-8,-2 13 11,1-1 1,0 1-1,4 23 0,-2-41-9,0 1 0,0-1 0,0 0 0,1 1 0,-1-1 0,1 0 1,0 0-1,1 0 0,-1 0 0,1 0 0,0-1 0,1 1 0,-1-1 0,1 0 0,-1 0 0,1 0 0,9 6 0,-3-4 10,0-1-1,1 0 1,0 0-1,0-1 1,0-1-1,0 0 0,1-1 1,19 3-1,-6-4 41,0 0-1,0-1 0,26-4 1,-39 2-50,0 0 0,0-1 0,0 0 0,-1-1 0,1 0 0,-1-1 0,0 0 0,0-1 0,-1 0 0,0-1 0,0 0 0,0 0-1,-1-1 1,0 0 0,0-1 0,-1 0 0,-1 0 0,1-1 0,-1 0 0,-1 0 0,0-1 0,0 0 0,-1 0 0,-1 0 0,0 0 0,0-1 0,-1 0 0,-1 0 0,0 0 0,1-19 0,-2 24 4,2-114-124,-4 110 109,1 0 0,-2 0 0,0 0 0,0 0 0,-1 0-1,0 1 1,0-1 0,-9-15 0,3 15 58,4 10-15,2 25-28,3-9 21,0 0 1,0 1-1,2-1 0,0 0 0,1 1 1,0-1-1,1 0 0,1-1 0,0 1 1,14 25-1,-5-17 6,2 0 1,0-1-1,1-1 1,1-1-1,1-1 1,1 0-1,0-1 1,2-1-1,0-1 1,0-2-1,40 20 0,-55-30-24,-1-1-1,1-1 0,-1 0 0,1 0 0,0 0 0,0 0 0,0-1 1,0 0-1,0-1 0,0 0 0,0 0 0,8-1 0,-14 0 1,0 1 0,1-1 0,-1 0 0,0 0 1,0 0-1,0 0 0,1 0 0,-1 0 0,0 0 0,0 0 0,0-1 0,-1 1 0,1 0 0,0-1 0,0 1 0,-1 0 1,1-1-1,-1 1 0,1-1 0,-1 1 0,1-1 0,-1 1 0,0-1 0,0 1 0,0-1 0,0 0 0,0 1 0,0-1 1,0 1-1,-1-2 0,1-5 24,1-10 26,1 1-35,-1 0 1,-1 0-1,0-1 0,-1 1 1,-7-30-1,8 45-24,-1 0 0,0 0 0,0 0 0,0 0-1,0 0 1,0 0 0,0 1 0,0-1 0,0 0 0,-1 1 0,1-1 0,-1 1 0,1 0-1,-1-1 1,0 1 0,1 0 0,-1 0 0,0 0 0,0 0 0,0 0 0,0 1 0,1-1-1,-1 0 1,0 1 0,0-1 0,-1 1 0,1 0 0,0 0 0,0 0 0,0 0 0,0 0-1,0 0 1,0 1 0,0-1 0,0 1 0,0-1 0,0 1 0,0 0 0,0-1-1,0 1 1,-2 2 0,-5 6-7,1 2 0,-1-1-1,2 1 1,-1 0 0,2 1 0,-10 20-1,6-10-23,0 2 0,2 0 0,0 0 0,2 0 0,1 1-1,1-1 1,1 1 0,1 1 0,2 39 0,0-62-45,0-1 0,0 1 0,1 0 0,-1 0-1,1-1 1,0 1 0,0-1 0,0 1 0,0-1 0,0 1 0,1-1 0,-1 0 0,1 1 0,-1-1 0,1 0 0,0 0 0,0 0 0,0 0 0,0-1 0,3 3 0,-4-3-194,1 0 1,0-1 0,0 1 0,0 0 0,0-1 0,0 1 0,0-1 0,0 0 0,0 1 0,0-1 0,0 0 0,0 0-1,0 0 1,0-1 0,0 1 0,0 0 0,0-1 0,-1 1 0,5-2 0,22-16-5779</inkml:trace>
  <inkml:trace contextRef="#ctx0" brushRef="#br0" timeOffset="220.12">2382 0 20665,'0'0'545,"0"169"319,0-78-32,6 15-479,7 5-129,-2-1-32,2-4-32,0-5-320,3-14 96,0-20-352,-5-16-145,-6-20-335,-5-24-593</inkml:trace>
  <inkml:trace contextRef="#ctx0" brushRef="#br0" timeOffset="362.47">2251 537 19049,'0'0'720,"230"-77"-224,-123 45-496,-16 11-416,-32 14-1969,-46 7-3106</inkml:trace>
  <inkml:trace contextRef="#ctx0" brushRef="#br0" timeOffset="619.41">0 2096 18520,'0'0'2818,"174"-70"-2290,40-21-192,53-15-224,27-5 208,38 8-320,-9 11-32,-29 18-48,-50 28-976,-84 22-529,-69 21-1953,-72 3-2160,-41 20-465</inkml:trace>
  <inkml:trace contextRef="#ctx0" brushRef="#br0" timeOffset="806.79">463 2336 13990,'0'0'6563,"310"-96"-5842,-75-14-273,48-11-48,36-1-352,15 1-96,8 3-336,-27-7-2962,-28-2-7074</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 refreshedDate="45660.587066782406" createdVersion="8" refreshedVersion="8" minRefreshableVersion="3" recordCount="992" xr:uid="{883DFEF6-3367-474D-B2A0-2488F7AA009E}">
  <cacheSource type="worksheet">
    <worksheetSource ref="A1:L993" sheet="actual"/>
  </cacheSource>
  <cacheFields count="15">
    <cacheField name="date" numFmtId="164">
      <sharedItems containsSemiMixedTypes="0" containsNonDate="0" containsDate="1" containsString="0" minDate="2024-04-01T00:00:00" maxDate="2025-02-26T00:00:00" count="331">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sharedItems>
      <fieldGroup par="14"/>
    </cacheField>
    <cacheField name="Name" numFmtId="0">
      <sharedItems/>
    </cacheField>
    <cacheField name="Category" numFmtId="0">
      <sharedItems count="3">
        <s v="Electronic"/>
        <s v="Fashion "/>
        <s v="Decor"/>
      </sharedItems>
    </cacheField>
    <cacheField name="Product Name" numFmtId="0">
      <sharedItems count="11">
        <s v="Speaker"/>
        <s v="Earbuds"/>
        <s v="Women dress"/>
        <s v="Male dress"/>
        <s v="TV"/>
        <s v="Laptop"/>
        <s v="Saree"/>
        <s v="Suit"/>
        <s v="Car accessories"/>
        <s v="Home décor"/>
        <s v="CHAIR"/>
      </sharedItems>
    </cacheField>
    <cacheField name="State" numFmtId="0">
      <sharedItems count="20">
        <s v="Delhi"/>
        <s v="Maharashtra"/>
        <s v="West Bengal"/>
        <s v="Tamil Nadu"/>
        <s v="Karnataka"/>
        <s v="Telangana"/>
        <s v="Gujarat"/>
        <s v="Rajasthan"/>
        <s v="Uttar Pradesh"/>
        <s v="Madhya Pradesh"/>
        <s v="Chandigarh"/>
        <s v="Andhra Pradesh"/>
        <s v="Bihar"/>
        <s v="Jharkhand"/>
        <s v="Kerala"/>
        <s v="Himachal Pradesh"/>
        <s v="Uttarakhand"/>
        <s v="Assam"/>
        <s v="Punjab"/>
        <s v="Chhattisgarh"/>
      </sharedItems>
    </cacheField>
    <cacheField name="Gender" numFmtId="0">
      <sharedItems/>
    </cacheField>
    <cacheField name="Quantity" numFmtId="0">
      <sharedItems containsSemiMixedTypes="0" containsString="0" containsNumber="1" containsInteger="1" minValue="10" maxValue="100"/>
    </cacheField>
    <cacheField name="Cost" numFmtId="0">
      <sharedItems containsSemiMixedTypes="0" containsString="0" containsNumber="1" containsInteger="1" minValue="500" maxValue="1000"/>
    </cacheField>
    <cacheField name="Price" numFmtId="0">
      <sharedItems containsSemiMixedTypes="0" containsString="0" containsNumber="1" containsInteger="1" minValue="885" maxValue="1499"/>
    </cacheField>
    <cacheField name="Purchase Cost" numFmtId="0">
      <sharedItems containsSemiMixedTypes="0" containsString="0" containsNumber="1" containsInteger="1" minValue="5190" maxValue="95254"/>
    </cacheField>
    <cacheField name="Sale Price" numFmtId="0">
      <sharedItems containsSemiMixedTypes="0" containsString="0" containsNumber="1" containsInteger="1" minValue="9080" maxValue="149900"/>
    </cacheField>
    <cacheField name="Profit" numFmtId="0">
      <sharedItems containsSemiMixedTypes="0" containsString="0" containsNumber="1" containsInteger="1" minValue="-5980" maxValue="86976"/>
    </cacheField>
    <cacheField name="Months (date)" numFmtId="0" databaseField="0">
      <fieldGroup base="0">
        <rangePr groupBy="months" startDate="2024-04-01T00:00:00" endDate="2025-02-26T00:00:00"/>
        <groupItems count="14">
          <s v="&lt;01-04-2024"/>
          <s v="Jan"/>
          <s v="Feb"/>
          <s v="Mar"/>
          <s v="Apr"/>
          <s v="May"/>
          <s v="Jun"/>
          <s v="Jul"/>
          <s v="Aug"/>
          <s v="Sep"/>
          <s v="Oct"/>
          <s v="Nov"/>
          <s v="Dec"/>
          <s v="&gt;26-02-2025"/>
        </groupItems>
      </fieldGroup>
    </cacheField>
    <cacheField name="Quarters (date)" numFmtId="0" databaseField="0">
      <fieldGroup base="0">
        <rangePr groupBy="quarters" startDate="2024-04-01T00:00:00" endDate="2025-02-26T00:00:00"/>
        <groupItems count="6">
          <s v="&lt;01-04-2024"/>
          <s v="Qtr1"/>
          <s v="Qtr2"/>
          <s v="Qtr3"/>
          <s v="Qtr4"/>
          <s v="&gt;26-02-2025"/>
        </groupItems>
      </fieldGroup>
    </cacheField>
    <cacheField name="Years (date)" numFmtId="0" databaseField="0">
      <fieldGroup base="0">
        <rangePr groupBy="years" startDate="2024-04-01T00:00:00" endDate="2025-02-26T00:00:00"/>
        <groupItems count="4">
          <s v="&lt;01-04-2024"/>
          <s v="2024"/>
          <s v="2025"/>
          <s v="&gt;26-02-2025"/>
        </groupItems>
      </fieldGroup>
    </cacheField>
  </cacheFields>
  <extLst>
    <ext xmlns:x14="http://schemas.microsoft.com/office/spreadsheetml/2009/9/main" uri="{725AE2AE-9491-48be-B2B4-4EB974FC3084}">
      <x14:pivotCacheDefinition pivotCacheId="1373734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Bharat Innovations"/>
    <x v="0"/>
    <x v="0"/>
    <x v="0"/>
    <s v="Male"/>
    <n v="29"/>
    <n v="924"/>
    <n v="1482"/>
    <n v="26796"/>
    <n v="42978"/>
    <n v="16182"/>
  </r>
  <r>
    <x v="1"/>
    <s v="Green Leaf Enterprises"/>
    <x v="0"/>
    <x v="1"/>
    <x v="1"/>
    <s v="Male"/>
    <n v="30"/>
    <n v="817"/>
    <n v="997"/>
    <n v="24510"/>
    <n v="29910"/>
    <n v="5400"/>
  </r>
  <r>
    <x v="2"/>
    <s v="Urban Pulse Technologies"/>
    <x v="0"/>
    <x v="1"/>
    <x v="2"/>
    <s v="Male"/>
    <n v="23"/>
    <n v="753"/>
    <n v="1006"/>
    <n v="17319"/>
    <n v="23138"/>
    <n v="5819"/>
  </r>
  <r>
    <x v="3"/>
    <s v="Mystic India Exports"/>
    <x v="0"/>
    <x v="1"/>
    <x v="3"/>
    <s v="Male"/>
    <n v="26"/>
    <n v="809"/>
    <n v="1375"/>
    <n v="21034"/>
    <n v="35750"/>
    <n v="14716"/>
  </r>
  <r>
    <x v="4"/>
    <s v="Golden Horizon Ventures"/>
    <x v="1"/>
    <x v="2"/>
    <x v="4"/>
    <s v="Male"/>
    <n v="95"/>
    <n v="936"/>
    <n v="901"/>
    <n v="88920"/>
    <n v="85595"/>
    <n v="-3325"/>
  </r>
  <r>
    <x v="5"/>
    <s v="Eternal Traditions"/>
    <x v="1"/>
    <x v="2"/>
    <x v="5"/>
    <s v="Male"/>
    <n v="84"/>
    <n v="784"/>
    <n v="1189"/>
    <n v="65856"/>
    <n v="99876"/>
    <n v="34020"/>
  </r>
  <r>
    <x v="6"/>
    <s v="Apex Solutions"/>
    <x v="1"/>
    <x v="2"/>
    <x v="6"/>
    <s v="Male"/>
    <n v="55"/>
    <n v="637"/>
    <n v="969"/>
    <n v="35035"/>
    <n v="53295"/>
    <n v="18260"/>
  </r>
  <r>
    <x v="7"/>
    <s v="Harmony Foods"/>
    <x v="1"/>
    <x v="2"/>
    <x v="1"/>
    <s v="Male"/>
    <n v="51"/>
    <n v="847"/>
    <n v="1245"/>
    <n v="43197"/>
    <n v="63495"/>
    <n v="20298"/>
  </r>
  <r>
    <x v="8"/>
    <s v="Pure Essence Skincare"/>
    <x v="0"/>
    <x v="0"/>
    <x v="7"/>
    <s v="Female"/>
    <n v="23"/>
    <n v="852"/>
    <n v="1365"/>
    <n v="19596"/>
    <n v="31395"/>
    <n v="11799"/>
  </r>
  <r>
    <x v="9"/>
    <s v="Zenith Construction Co."/>
    <x v="0"/>
    <x v="0"/>
    <x v="6"/>
    <s v="Female"/>
    <n v="24"/>
    <n v="903"/>
    <n v="1161"/>
    <n v="21672"/>
    <n v="27864"/>
    <n v="6192"/>
  </r>
  <r>
    <x v="10"/>
    <s v="Radiant Health Systems"/>
    <x v="0"/>
    <x v="0"/>
    <x v="8"/>
    <s v="Female"/>
    <n v="21"/>
    <n v="829"/>
    <n v="1269"/>
    <n v="17409"/>
    <n v="26649"/>
    <n v="9240"/>
  </r>
  <r>
    <x v="11"/>
    <s v="Divine Creations"/>
    <x v="0"/>
    <x v="0"/>
    <x v="8"/>
    <s v="Female"/>
    <n v="20"/>
    <n v="557"/>
    <n v="952"/>
    <n v="11140"/>
    <n v="19040"/>
    <n v="7900"/>
  </r>
  <r>
    <x v="12"/>
    <s v="Metro Tech Solutions"/>
    <x v="0"/>
    <x v="0"/>
    <x v="1"/>
    <s v="Female"/>
    <n v="29"/>
    <n v="951"/>
    <n v="1198"/>
    <n v="27579"/>
    <n v="34742"/>
    <n v="7163"/>
  </r>
  <r>
    <x v="13"/>
    <s v="True Path Logistics"/>
    <x v="0"/>
    <x v="0"/>
    <x v="9"/>
    <s v="Female"/>
    <n v="20"/>
    <n v="648"/>
    <n v="1432"/>
    <n v="12960"/>
    <n v="28640"/>
    <n v="15680"/>
  </r>
  <r>
    <x v="14"/>
    <s v="Sacred Roots Apparel"/>
    <x v="1"/>
    <x v="3"/>
    <x v="1"/>
    <s v="Female"/>
    <n v="68"/>
    <n v="534"/>
    <n v="1235"/>
    <n v="36312"/>
    <n v="83980"/>
    <n v="47668"/>
  </r>
  <r>
    <x v="15"/>
    <s v="Quantum Finance Services"/>
    <x v="1"/>
    <x v="3"/>
    <x v="10"/>
    <s v="Female"/>
    <n v="68"/>
    <n v="575"/>
    <n v="1014"/>
    <n v="39100"/>
    <n v="68952"/>
    <n v="29852"/>
  </r>
  <r>
    <x v="16"/>
    <s v="Brilliant Minds Academy"/>
    <x v="1"/>
    <x v="3"/>
    <x v="9"/>
    <s v="Female"/>
    <n v="79"/>
    <n v="537"/>
    <n v="955"/>
    <n v="42423"/>
    <n v="75445"/>
    <n v="33022"/>
  </r>
  <r>
    <x v="17"/>
    <s v="Visionary Holdings"/>
    <x v="1"/>
    <x v="3"/>
    <x v="11"/>
    <s v="Female"/>
    <n v="65"/>
    <n v="935"/>
    <n v="1205"/>
    <n v="60775"/>
    <n v="78325"/>
    <n v="17550"/>
  </r>
  <r>
    <x v="18"/>
    <s v="Stellar Design Studio"/>
    <x v="1"/>
    <x v="3"/>
    <x v="12"/>
    <s v="Female"/>
    <n v="66"/>
    <n v="709"/>
    <n v="1106"/>
    <n v="46794"/>
    <n v="72996"/>
    <n v="26202"/>
  </r>
  <r>
    <x v="19"/>
    <s v="Classic Cuisines"/>
    <x v="1"/>
    <x v="3"/>
    <x v="6"/>
    <s v="Male"/>
    <n v="70"/>
    <n v="751"/>
    <n v="936"/>
    <n v="52570"/>
    <n v="65520"/>
    <n v="12950"/>
  </r>
  <r>
    <x v="20"/>
    <s v="Bold Ventures"/>
    <x v="1"/>
    <x v="3"/>
    <x v="8"/>
    <s v="Male"/>
    <n v="75"/>
    <n v="686"/>
    <n v="1081"/>
    <n v="51450"/>
    <n v="81075"/>
    <n v="29625"/>
  </r>
  <r>
    <x v="21"/>
    <s v="Prestige Automobiles"/>
    <x v="0"/>
    <x v="4"/>
    <x v="8"/>
    <s v="Male"/>
    <n v="26"/>
    <n v="942"/>
    <n v="944"/>
    <n v="24492"/>
    <n v="24544"/>
    <n v="52"/>
  </r>
  <r>
    <x v="22"/>
    <s v="Elite Marketing Solutions"/>
    <x v="0"/>
    <x v="4"/>
    <x v="3"/>
    <s v="Male"/>
    <n v="25"/>
    <n v="958"/>
    <n v="1393"/>
    <n v="23950"/>
    <n v="34825"/>
    <n v="10875"/>
  </r>
  <r>
    <x v="23"/>
    <s v="Natural Bliss Beverages"/>
    <x v="0"/>
    <x v="4"/>
    <x v="3"/>
    <s v="Male"/>
    <n v="20"/>
    <n v="606"/>
    <n v="1106"/>
    <n v="12120"/>
    <n v="22120"/>
    <n v="10000"/>
  </r>
  <r>
    <x v="24"/>
    <s v="Crystal Clear Solutions"/>
    <x v="0"/>
    <x v="4"/>
    <x v="7"/>
    <s v="Female"/>
    <n v="26"/>
    <n v="520"/>
    <n v="1494"/>
    <n v="13520"/>
    <n v="38844"/>
    <n v="25324"/>
  </r>
  <r>
    <x v="25"/>
    <s v="Modern Trends Fashion"/>
    <x v="0"/>
    <x v="4"/>
    <x v="8"/>
    <s v="Female"/>
    <n v="22"/>
    <n v="822"/>
    <n v="1279"/>
    <n v="18084"/>
    <n v="28138"/>
    <n v="10054"/>
  </r>
  <r>
    <x v="26"/>
    <s v="Heritage Crafts"/>
    <x v="0"/>
    <x v="4"/>
    <x v="13"/>
    <s v="Female"/>
    <n v="26"/>
    <n v="505"/>
    <n v="908"/>
    <n v="13130"/>
    <n v="23608"/>
    <n v="10478"/>
  </r>
  <r>
    <x v="27"/>
    <s v="Future Insights Analytics"/>
    <x v="0"/>
    <x v="4"/>
    <x v="14"/>
    <s v="Female"/>
    <n v="23"/>
    <n v="649"/>
    <n v="1326"/>
    <n v="14927"/>
    <n v="30498"/>
    <n v="15571"/>
  </r>
  <r>
    <x v="28"/>
    <s v="Emerald Estate Developers"/>
    <x v="0"/>
    <x v="4"/>
    <x v="1"/>
    <s v="Female"/>
    <n v="26"/>
    <n v="647"/>
    <n v="1200"/>
    <n v="16822"/>
    <n v="31200"/>
    <n v="14378"/>
  </r>
  <r>
    <x v="29"/>
    <s v="Starlight Media Group"/>
    <x v="0"/>
    <x v="4"/>
    <x v="15"/>
    <s v="Female"/>
    <n v="30"/>
    <n v="843"/>
    <n v="1089"/>
    <n v="25290"/>
    <n v="32670"/>
    <n v="7380"/>
  </r>
  <r>
    <x v="30"/>
    <s v="Supreme Electronics"/>
    <x v="0"/>
    <x v="4"/>
    <x v="16"/>
    <s v="Female"/>
    <n v="21"/>
    <n v="571"/>
    <n v="1022"/>
    <n v="11991"/>
    <n v="21462"/>
    <n v="9471"/>
  </r>
  <r>
    <x v="31"/>
    <s v="Optimum Wellness"/>
    <x v="0"/>
    <x v="4"/>
    <x v="17"/>
    <s v="Male"/>
    <n v="25"/>
    <n v="909"/>
    <n v="1391"/>
    <n v="22725"/>
    <n v="34775"/>
    <n v="12050"/>
  </r>
  <r>
    <x v="32"/>
    <s v="Zenith Books Publishing"/>
    <x v="0"/>
    <x v="4"/>
    <x v="18"/>
    <s v="Male"/>
    <n v="24"/>
    <n v="584"/>
    <n v="1343"/>
    <n v="14016"/>
    <n v="32232"/>
    <n v="18216"/>
  </r>
  <r>
    <x v="33"/>
    <s v="Pinnacle Innovations"/>
    <x v="0"/>
    <x v="4"/>
    <x v="19"/>
    <s v="Male"/>
    <n v="28"/>
    <n v="787"/>
    <n v="1021"/>
    <n v="22036"/>
    <n v="28588"/>
    <n v="6552"/>
  </r>
  <r>
    <x v="34"/>
    <s v="Apex Travel Services"/>
    <x v="0"/>
    <x v="4"/>
    <x v="2"/>
    <s v="Male"/>
    <n v="23"/>
    <n v="768"/>
    <n v="901"/>
    <n v="17664"/>
    <n v="20723"/>
    <n v="3059"/>
  </r>
  <r>
    <x v="35"/>
    <s v="Golden Era Realty"/>
    <x v="0"/>
    <x v="4"/>
    <x v="2"/>
    <s v="Female"/>
    <n v="23"/>
    <n v="584"/>
    <n v="1386"/>
    <n v="13432"/>
    <n v="31878"/>
    <n v="18446"/>
  </r>
  <r>
    <x v="36"/>
    <s v="Radiant Jewelry"/>
    <x v="0"/>
    <x v="5"/>
    <x v="9"/>
    <s v="Female"/>
    <n v="20"/>
    <n v="778"/>
    <n v="957"/>
    <n v="15560"/>
    <n v="19140"/>
    <n v="3580"/>
  </r>
  <r>
    <x v="37"/>
    <s v="Infinity Ventures"/>
    <x v="0"/>
    <x v="5"/>
    <x v="13"/>
    <s v="Female"/>
    <n v="26"/>
    <n v="595"/>
    <n v="970"/>
    <n v="15470"/>
    <n v="25220"/>
    <n v="9750"/>
  </r>
  <r>
    <x v="38"/>
    <s v="Royal Taste Foods"/>
    <x v="0"/>
    <x v="5"/>
    <x v="2"/>
    <s v="Female"/>
    <n v="27"/>
    <n v="722"/>
    <n v="1143"/>
    <n v="19494"/>
    <n v="30861"/>
    <n v="11367"/>
  </r>
  <r>
    <x v="39"/>
    <s v="Harmony Homes"/>
    <x v="0"/>
    <x v="5"/>
    <x v="4"/>
    <s v="Female"/>
    <n v="25"/>
    <n v="982"/>
    <n v="1343"/>
    <n v="24550"/>
    <n v="33575"/>
    <n v="9025"/>
  </r>
  <r>
    <x v="40"/>
    <s v="Urban Edge Consulting"/>
    <x v="0"/>
    <x v="5"/>
    <x v="0"/>
    <s v="Female"/>
    <n v="25"/>
    <n v="982"/>
    <n v="1459"/>
    <n v="24550"/>
    <n v="36475"/>
    <n v="11925"/>
  </r>
  <r>
    <x v="41"/>
    <s v="Prime Tech Innovations"/>
    <x v="0"/>
    <x v="5"/>
    <x v="1"/>
    <s v="Female"/>
    <n v="25"/>
    <n v="810"/>
    <n v="1443"/>
    <n v="20250"/>
    <n v="36075"/>
    <n v="15825"/>
  </r>
  <r>
    <x v="42"/>
    <s v="Legacy Designs"/>
    <x v="0"/>
    <x v="5"/>
    <x v="2"/>
    <s v="Female"/>
    <n v="26"/>
    <n v="781"/>
    <n v="1094"/>
    <n v="20306"/>
    <n v="28444"/>
    <n v="8138"/>
  </r>
  <r>
    <x v="43"/>
    <s v="Virtue Enterprises"/>
    <x v="0"/>
    <x v="5"/>
    <x v="3"/>
    <s v="Female"/>
    <n v="26"/>
    <n v="630"/>
    <n v="953"/>
    <n v="16380"/>
    <n v="24778"/>
    <n v="8398"/>
  </r>
  <r>
    <x v="44"/>
    <s v="Radiant Health Club"/>
    <x v="0"/>
    <x v="5"/>
    <x v="4"/>
    <s v="Female"/>
    <n v="23"/>
    <n v="972"/>
    <n v="1370"/>
    <n v="22356"/>
    <n v="31510"/>
    <n v="9154"/>
  </r>
  <r>
    <x v="45"/>
    <s v="Bright Horizon Ventures"/>
    <x v="0"/>
    <x v="5"/>
    <x v="5"/>
    <s v="Male"/>
    <n v="30"/>
    <n v="987"/>
    <n v="1452"/>
    <n v="29610"/>
    <n v="43560"/>
    <n v="13950"/>
  </r>
  <r>
    <x v="46"/>
    <s v="Modern Lifestyle Products"/>
    <x v="0"/>
    <x v="5"/>
    <x v="6"/>
    <s v="Male"/>
    <n v="25"/>
    <n v="877"/>
    <n v="1016"/>
    <n v="21925"/>
    <n v="25400"/>
    <n v="3475"/>
  </r>
  <r>
    <x v="47"/>
    <s v="Nexus Trading Co."/>
    <x v="0"/>
    <x v="5"/>
    <x v="1"/>
    <s v="Male"/>
    <n v="26"/>
    <n v="596"/>
    <n v="1415"/>
    <n v="15496"/>
    <n v="36790"/>
    <n v="21294"/>
  </r>
  <r>
    <x v="48"/>
    <s v="Radiance Spa"/>
    <x v="1"/>
    <x v="6"/>
    <x v="7"/>
    <s v="Male"/>
    <n v="91"/>
    <n v="518"/>
    <n v="1350"/>
    <n v="47138"/>
    <n v="122850"/>
    <n v="75712"/>
  </r>
  <r>
    <x v="49"/>
    <s v="Absolute Solutions"/>
    <x v="1"/>
    <x v="6"/>
    <x v="6"/>
    <s v="Male"/>
    <n v="79"/>
    <n v="616"/>
    <n v="1128"/>
    <n v="48664"/>
    <n v="89112"/>
    <n v="40448"/>
  </r>
  <r>
    <x v="50"/>
    <s v="Verve Fitness Studio"/>
    <x v="1"/>
    <x v="6"/>
    <x v="8"/>
    <s v="Female"/>
    <n v="96"/>
    <n v="791"/>
    <n v="1404"/>
    <n v="75936"/>
    <n v="134784"/>
    <n v="58848"/>
  </r>
  <r>
    <x v="51"/>
    <s v="Sparkle Cleaners"/>
    <x v="1"/>
    <x v="6"/>
    <x v="8"/>
    <s v="Female"/>
    <n v="69"/>
    <n v="864"/>
    <n v="1111"/>
    <n v="59616"/>
    <n v="76659"/>
    <n v="17043"/>
  </r>
  <r>
    <x v="52"/>
    <s v="Global Reach Logistics"/>
    <x v="1"/>
    <x v="6"/>
    <x v="1"/>
    <s v="Female"/>
    <n v="55"/>
    <n v="782"/>
    <n v="1153"/>
    <n v="43010"/>
    <n v="63415"/>
    <n v="20405"/>
  </r>
  <r>
    <x v="53"/>
    <s v="Noble Path Finance"/>
    <x v="1"/>
    <x v="6"/>
    <x v="9"/>
    <s v="Female"/>
    <n v="71"/>
    <n v="653"/>
    <n v="1185"/>
    <n v="46363"/>
    <n v="84135"/>
    <n v="37772"/>
  </r>
  <r>
    <x v="54"/>
    <s v="Dynamic Events Management"/>
    <x v="1"/>
    <x v="6"/>
    <x v="1"/>
    <s v="Female"/>
    <n v="88"/>
    <n v="959"/>
    <n v="1169"/>
    <n v="84392"/>
    <n v="102872"/>
    <n v="18480"/>
  </r>
  <r>
    <x v="55"/>
    <s v="Crystal Waters Resort"/>
    <x v="1"/>
    <x v="6"/>
    <x v="10"/>
    <s v="Female"/>
    <n v="72"/>
    <n v="805"/>
    <n v="1303"/>
    <n v="57960"/>
    <n v="93816"/>
    <n v="35856"/>
  </r>
  <r>
    <x v="56"/>
    <s v="Excellence Tutors"/>
    <x v="1"/>
    <x v="6"/>
    <x v="9"/>
    <s v="Female"/>
    <n v="53"/>
    <n v="665"/>
    <n v="1100"/>
    <n v="35245"/>
    <n v="58300"/>
    <n v="23055"/>
  </r>
  <r>
    <x v="57"/>
    <s v="Horizon Builders"/>
    <x v="1"/>
    <x v="6"/>
    <x v="11"/>
    <s v="Male"/>
    <n v="88"/>
    <n v="607"/>
    <n v="1295"/>
    <n v="53416"/>
    <n v="113960"/>
    <n v="60544"/>
  </r>
  <r>
    <x v="58"/>
    <s v="Synergy Tech Solutions"/>
    <x v="1"/>
    <x v="6"/>
    <x v="12"/>
    <s v="Male"/>
    <n v="50"/>
    <n v="639"/>
    <n v="1329"/>
    <n v="31950"/>
    <n v="66450"/>
    <n v="34500"/>
  </r>
  <r>
    <x v="59"/>
    <s v="Classic Heritage Crafts"/>
    <x v="1"/>
    <x v="6"/>
    <x v="6"/>
    <s v="Male"/>
    <n v="99"/>
    <n v="657"/>
    <n v="895"/>
    <n v="65043"/>
    <n v="88605"/>
    <n v="23562"/>
  </r>
  <r>
    <x v="60"/>
    <s v="Prime Focus Media"/>
    <x v="1"/>
    <x v="7"/>
    <x v="8"/>
    <s v="Male"/>
    <n v="88"/>
    <n v="977"/>
    <n v="1391"/>
    <n v="85976"/>
    <n v="122408"/>
    <n v="36432"/>
  </r>
  <r>
    <x v="61"/>
    <s v="Noble Nutraceuticals"/>
    <x v="1"/>
    <x v="7"/>
    <x v="8"/>
    <s v="Female"/>
    <n v="81"/>
    <n v="528"/>
    <n v="946"/>
    <n v="42768"/>
    <n v="76626"/>
    <n v="33858"/>
  </r>
  <r>
    <x v="62"/>
    <s v="Supreme Travel Agency"/>
    <x v="1"/>
    <x v="7"/>
    <x v="3"/>
    <s v="Male"/>
    <n v="74"/>
    <n v="870"/>
    <n v="959"/>
    <n v="64380"/>
    <n v="70966"/>
    <n v="6586"/>
  </r>
  <r>
    <x v="63"/>
    <s v="Future Vision Tech"/>
    <x v="1"/>
    <x v="7"/>
    <x v="3"/>
    <s v="Male"/>
    <n v="83"/>
    <n v="655"/>
    <n v="1181"/>
    <n v="54365"/>
    <n v="98023"/>
    <n v="43658"/>
  </r>
  <r>
    <x v="64"/>
    <s v="Urban Groove Apparel"/>
    <x v="1"/>
    <x v="7"/>
    <x v="7"/>
    <s v="Male"/>
    <n v="99"/>
    <n v="649"/>
    <n v="1453"/>
    <n v="64251"/>
    <n v="143847"/>
    <n v="79596"/>
  </r>
  <r>
    <x v="65"/>
    <s v="Echo Real Estate"/>
    <x v="1"/>
    <x v="7"/>
    <x v="8"/>
    <s v="Male"/>
    <n v="97"/>
    <n v="917"/>
    <n v="1203"/>
    <n v="88949"/>
    <n v="116691"/>
    <n v="27742"/>
  </r>
  <r>
    <x v="66"/>
    <s v="Pinnacle Health Products"/>
    <x v="1"/>
    <x v="7"/>
    <x v="13"/>
    <s v="Female"/>
    <n v="57"/>
    <n v="793"/>
    <n v="1022"/>
    <n v="45201"/>
    <n v="58254"/>
    <n v="13053"/>
  </r>
  <r>
    <x v="67"/>
    <s v="Apex Auto Care"/>
    <x v="1"/>
    <x v="7"/>
    <x v="14"/>
    <s v="Female"/>
    <n v="84"/>
    <n v="931"/>
    <n v="1354"/>
    <n v="78204"/>
    <n v="113736"/>
    <n v="35532"/>
  </r>
  <r>
    <x v="68"/>
    <s v="Royal Glow Cosmetics"/>
    <x v="1"/>
    <x v="7"/>
    <x v="1"/>
    <s v="Female"/>
    <n v="76"/>
    <n v="901"/>
    <n v="1122"/>
    <n v="68476"/>
    <n v="85272"/>
    <n v="16796"/>
  </r>
  <r>
    <x v="69"/>
    <s v="Zenith Culinary Arts"/>
    <x v="1"/>
    <x v="7"/>
    <x v="15"/>
    <s v="Female"/>
    <n v="93"/>
    <n v="658"/>
    <n v="1108"/>
    <n v="61194"/>
    <n v="103044"/>
    <n v="41850"/>
  </r>
  <r>
    <x v="70"/>
    <s v="Visionary Tours"/>
    <x v="1"/>
    <x v="7"/>
    <x v="16"/>
    <s v="Female"/>
    <n v="68"/>
    <n v="651"/>
    <n v="1494"/>
    <n v="44268"/>
    <n v="101592"/>
    <n v="57324"/>
  </r>
  <r>
    <x v="71"/>
    <s v="Horizon Wellness"/>
    <x v="2"/>
    <x v="8"/>
    <x v="17"/>
    <s v="Female"/>
    <n v="17"/>
    <n v="938"/>
    <n v="1332"/>
    <n v="15946"/>
    <n v="22644"/>
    <n v="6698"/>
  </r>
  <r>
    <x v="72"/>
    <s v="True Value Electronics"/>
    <x v="2"/>
    <x v="8"/>
    <x v="18"/>
    <s v="Female"/>
    <n v="18"/>
    <n v="920"/>
    <n v="1162"/>
    <n v="16560"/>
    <n v="20916"/>
    <n v="4356"/>
  </r>
  <r>
    <x v="73"/>
    <s v="Harmony Homes Realty"/>
    <x v="2"/>
    <x v="8"/>
    <x v="19"/>
    <s v="Female"/>
    <n v="20"/>
    <n v="731"/>
    <n v="1228"/>
    <n v="14620"/>
    <n v="24560"/>
    <n v="9940"/>
  </r>
  <r>
    <x v="74"/>
    <s v="Stellar Advertising"/>
    <x v="2"/>
    <x v="8"/>
    <x v="2"/>
    <s v="Female"/>
    <n v="17"/>
    <n v="750"/>
    <n v="931"/>
    <n v="12750"/>
    <n v="15827"/>
    <n v="3077"/>
  </r>
  <r>
    <x v="75"/>
    <s v="Radiant Enterprise Solutions"/>
    <x v="2"/>
    <x v="8"/>
    <x v="2"/>
    <s v="Female"/>
    <n v="20"/>
    <n v="827"/>
    <n v="1478"/>
    <n v="16540"/>
    <n v="29560"/>
    <n v="13020"/>
  </r>
  <r>
    <x v="76"/>
    <s v="Modern Trends Retail"/>
    <x v="2"/>
    <x v="8"/>
    <x v="9"/>
    <s v="Male"/>
    <n v="14"/>
    <n v="906"/>
    <n v="1486"/>
    <n v="12684"/>
    <n v="20804"/>
    <n v="8120"/>
  </r>
  <r>
    <x v="77"/>
    <s v="Global Spectrum Consulting"/>
    <x v="2"/>
    <x v="8"/>
    <x v="13"/>
    <s v="Male"/>
    <n v="20"/>
    <n v="699"/>
    <n v="1246"/>
    <n v="13980"/>
    <n v="24920"/>
    <n v="10940"/>
  </r>
  <r>
    <x v="78"/>
    <s v="Elite Essence Products"/>
    <x v="1"/>
    <x v="6"/>
    <x v="2"/>
    <s v="Male"/>
    <n v="98"/>
    <n v="596"/>
    <n v="1086"/>
    <n v="58408"/>
    <n v="106428"/>
    <n v="48020"/>
  </r>
  <r>
    <x v="79"/>
    <s v="Dynamic Creations"/>
    <x v="1"/>
    <x v="6"/>
    <x v="4"/>
    <s v="Male"/>
    <n v="84"/>
    <n v="911"/>
    <n v="1132"/>
    <n v="76524"/>
    <n v="95088"/>
    <n v="18564"/>
  </r>
  <r>
    <x v="80"/>
    <s v="Quantum Design Studio"/>
    <x v="1"/>
    <x v="6"/>
    <x v="0"/>
    <s v="Male"/>
    <n v="81"/>
    <n v="702"/>
    <n v="1318"/>
    <n v="56862"/>
    <n v="106758"/>
    <n v="49896"/>
  </r>
  <r>
    <x v="81"/>
    <s v="Infinite Solutions"/>
    <x v="1"/>
    <x v="6"/>
    <x v="1"/>
    <s v="Female"/>
    <n v="75"/>
    <n v="859"/>
    <n v="1176"/>
    <n v="64425"/>
    <n v="88200"/>
    <n v="23775"/>
  </r>
  <r>
    <x v="82"/>
    <s v="Apex Construction"/>
    <x v="1"/>
    <x v="6"/>
    <x v="2"/>
    <s v="Female"/>
    <n v="58"/>
    <n v="510"/>
    <n v="1104"/>
    <n v="29580"/>
    <n v="64032"/>
    <n v="34452"/>
  </r>
  <r>
    <x v="83"/>
    <s v="Legacy Innovations"/>
    <x v="1"/>
    <x v="7"/>
    <x v="3"/>
    <s v="Female"/>
    <n v="59"/>
    <n v="506"/>
    <n v="1462"/>
    <n v="29854"/>
    <n v="86258"/>
    <n v="56404"/>
  </r>
  <r>
    <x v="84"/>
    <s v="Pure Harmony Foods"/>
    <x v="1"/>
    <x v="7"/>
    <x v="4"/>
    <s v="Male"/>
    <n v="51"/>
    <n v="868"/>
    <n v="935"/>
    <n v="44268"/>
    <n v="47685"/>
    <n v="3417"/>
  </r>
  <r>
    <x v="85"/>
    <s v="Zenith Security Systems"/>
    <x v="1"/>
    <x v="7"/>
    <x v="5"/>
    <s v="Male"/>
    <n v="76"/>
    <n v="602"/>
    <n v="1494"/>
    <n v="45752"/>
    <n v="113544"/>
    <n v="67792"/>
  </r>
  <r>
    <x v="86"/>
    <s v="Crystal Clear Beverages"/>
    <x v="1"/>
    <x v="7"/>
    <x v="6"/>
    <s v="Male"/>
    <n v="55"/>
    <n v="928"/>
    <n v="893"/>
    <n v="51040"/>
    <n v="49115"/>
    <n v="-1925"/>
  </r>
  <r>
    <x v="87"/>
    <s v="Metro Line Tech"/>
    <x v="1"/>
    <x v="7"/>
    <x v="1"/>
    <s v="Male"/>
    <n v="74"/>
    <n v="758"/>
    <n v="988"/>
    <n v="56092"/>
    <n v="73112"/>
    <n v="17020"/>
  </r>
  <r>
    <x v="88"/>
    <s v="Urban Pulse Consulting"/>
    <x v="1"/>
    <x v="7"/>
    <x v="7"/>
    <s v="Male"/>
    <n v="88"/>
    <n v="566"/>
    <n v="951"/>
    <n v="49808"/>
    <n v="83688"/>
    <n v="33880"/>
  </r>
  <r>
    <x v="89"/>
    <s v="Radiant Vision Studios"/>
    <x v="2"/>
    <x v="9"/>
    <x v="6"/>
    <s v="Female"/>
    <n v="17"/>
    <n v="537"/>
    <n v="1035"/>
    <n v="9129"/>
    <n v="17595"/>
    <n v="8466"/>
  </r>
  <r>
    <x v="90"/>
    <s v="Noble Travel Services"/>
    <x v="2"/>
    <x v="9"/>
    <x v="8"/>
    <s v="Female"/>
    <n v="20"/>
    <n v="875"/>
    <n v="1255"/>
    <n v="17500"/>
    <n v="25100"/>
    <n v="7600"/>
  </r>
  <r>
    <x v="91"/>
    <s v="Bright Future Academy"/>
    <x v="2"/>
    <x v="9"/>
    <x v="8"/>
    <s v="Female"/>
    <n v="13"/>
    <n v="917"/>
    <n v="1412"/>
    <n v="11921"/>
    <n v="18356"/>
    <n v="6435"/>
  </r>
  <r>
    <x v="92"/>
    <s v="Synergy Solutions Group"/>
    <x v="2"/>
    <x v="9"/>
    <x v="1"/>
    <s v="Female"/>
    <n v="15"/>
    <n v="910"/>
    <n v="1363"/>
    <n v="13650"/>
    <n v="20445"/>
    <n v="6795"/>
  </r>
  <r>
    <x v="93"/>
    <s v="Visionary Health Systems"/>
    <x v="2"/>
    <x v="9"/>
    <x v="9"/>
    <s v="Female"/>
    <n v="12"/>
    <n v="980"/>
    <n v="1281"/>
    <n v="11760"/>
    <n v="15372"/>
    <n v="3612"/>
  </r>
  <r>
    <x v="94"/>
    <s v="Apex Retailers"/>
    <x v="2"/>
    <x v="9"/>
    <x v="1"/>
    <s v="Female"/>
    <n v="12"/>
    <n v="734"/>
    <n v="1109"/>
    <n v="8808"/>
    <n v="13308"/>
    <n v="4500"/>
  </r>
  <r>
    <x v="95"/>
    <s v="Prestige Property Developers"/>
    <x v="2"/>
    <x v="9"/>
    <x v="10"/>
    <s v="Female"/>
    <n v="12"/>
    <n v="913"/>
    <n v="1371"/>
    <n v="10956"/>
    <n v="16452"/>
    <n v="5496"/>
  </r>
  <r>
    <x v="96"/>
    <s v="Classic Trends Fashion"/>
    <x v="2"/>
    <x v="9"/>
    <x v="9"/>
    <s v="Male"/>
    <n v="20"/>
    <n v="833"/>
    <n v="1054"/>
    <n v="16660"/>
    <n v="21080"/>
    <n v="4420"/>
  </r>
  <r>
    <x v="97"/>
    <s v="Harmony Ventures"/>
    <x v="2"/>
    <x v="9"/>
    <x v="11"/>
    <s v="Male"/>
    <n v="17"/>
    <n v="748"/>
    <n v="1002"/>
    <n v="12716"/>
    <n v="17034"/>
    <n v="4318"/>
  </r>
  <r>
    <x v="98"/>
    <s v="Stellar Realty"/>
    <x v="2"/>
    <x v="9"/>
    <x v="12"/>
    <s v="Male"/>
    <n v="20"/>
    <n v="517"/>
    <n v="975"/>
    <n v="10340"/>
    <n v="19500"/>
    <n v="9160"/>
  </r>
  <r>
    <x v="99"/>
    <s v="Future Path Technologies"/>
    <x v="2"/>
    <x v="9"/>
    <x v="6"/>
    <s v="Male"/>
    <n v="18"/>
    <n v="674"/>
    <n v="1099"/>
    <n v="12132"/>
    <n v="19782"/>
    <n v="7650"/>
  </r>
  <r>
    <x v="100"/>
    <s v="Elite Edge Services"/>
    <x v="2"/>
    <x v="9"/>
    <x v="8"/>
    <s v="Female"/>
    <n v="17"/>
    <n v="641"/>
    <n v="982"/>
    <n v="10897"/>
    <n v="16694"/>
    <n v="5797"/>
  </r>
  <r>
    <x v="101"/>
    <s v="Radiance Health and Wellness"/>
    <x v="0"/>
    <x v="5"/>
    <x v="8"/>
    <s v="Male"/>
    <n v="26"/>
    <n v="771"/>
    <n v="917"/>
    <n v="20046"/>
    <n v="23842"/>
    <n v="3796"/>
  </r>
  <r>
    <x v="102"/>
    <s v="Legacy Auto Works"/>
    <x v="0"/>
    <x v="5"/>
    <x v="3"/>
    <s v="Male"/>
    <n v="30"/>
    <n v="859"/>
    <n v="1317"/>
    <n v="25770"/>
    <n v="39510"/>
    <n v="13740"/>
  </r>
  <r>
    <x v="103"/>
    <s v="Prime Essence Creations"/>
    <x v="0"/>
    <x v="5"/>
    <x v="3"/>
    <s v="Male"/>
    <n v="30"/>
    <n v="726"/>
    <n v="1323"/>
    <n v="21780"/>
    <n v="39690"/>
    <n v="17910"/>
  </r>
  <r>
    <x v="104"/>
    <s v="Quantum Ventures"/>
    <x v="0"/>
    <x v="5"/>
    <x v="7"/>
    <s v="Male"/>
    <n v="29"/>
    <n v="861"/>
    <n v="1045"/>
    <n v="24969"/>
    <n v="30305"/>
    <n v="5336"/>
  </r>
  <r>
    <x v="105"/>
    <s v="Horizon Tech Solutions"/>
    <x v="0"/>
    <x v="5"/>
    <x v="8"/>
    <s v="Female"/>
    <n v="26"/>
    <n v="627"/>
    <n v="1079"/>
    <n v="16302"/>
    <n v="28054"/>
    <n v="11752"/>
  </r>
  <r>
    <x v="106"/>
    <s v="Urban Legends Apparel"/>
    <x v="0"/>
    <x v="5"/>
    <x v="13"/>
    <s v="Female"/>
    <n v="24"/>
    <n v="978"/>
    <n v="1319"/>
    <n v="23472"/>
    <n v="31656"/>
    <n v="8184"/>
  </r>
  <r>
    <x v="107"/>
    <s v="Pure Bliss Beverages"/>
    <x v="0"/>
    <x v="5"/>
    <x v="14"/>
    <s v="Female"/>
    <n v="30"/>
    <n v="514"/>
    <n v="1418"/>
    <n v="15420"/>
    <n v="42540"/>
    <n v="27120"/>
  </r>
  <r>
    <x v="108"/>
    <s v="Noble Heights Builders"/>
    <x v="0"/>
    <x v="5"/>
    <x v="1"/>
    <s v="Female"/>
    <n v="26"/>
    <n v="656"/>
    <n v="1363"/>
    <n v="17056"/>
    <n v="35438"/>
    <n v="18382"/>
  </r>
  <r>
    <x v="109"/>
    <s v="Radiant Foods"/>
    <x v="0"/>
    <x v="5"/>
    <x v="15"/>
    <s v="Female"/>
    <n v="28"/>
    <n v="866"/>
    <n v="897"/>
    <n v="24248"/>
    <n v="25116"/>
    <n v="868"/>
  </r>
  <r>
    <x v="110"/>
    <s v="Zenith Financial Services"/>
    <x v="0"/>
    <x v="5"/>
    <x v="16"/>
    <s v="Female"/>
    <n v="23"/>
    <n v="969"/>
    <n v="1485"/>
    <n v="22287"/>
    <n v="34155"/>
    <n v="11868"/>
  </r>
  <r>
    <x v="111"/>
    <s v="Apex Travel Ventures"/>
    <x v="0"/>
    <x v="5"/>
    <x v="17"/>
    <s v="Female"/>
    <n v="21"/>
    <n v="626"/>
    <n v="931"/>
    <n v="13146"/>
    <n v="19551"/>
    <n v="6405"/>
  </r>
  <r>
    <x v="112"/>
    <s v="Legacy Design Group"/>
    <x v="1"/>
    <x v="6"/>
    <x v="18"/>
    <s v="Female"/>
    <n v="58"/>
    <n v="898"/>
    <n v="1125"/>
    <n v="52084"/>
    <n v="65250"/>
    <n v="13166"/>
  </r>
  <r>
    <x v="113"/>
    <s v="Supreme Wellness"/>
    <x v="1"/>
    <x v="6"/>
    <x v="19"/>
    <s v="Female"/>
    <n v="83"/>
    <n v="943"/>
    <n v="994"/>
    <n v="78269"/>
    <n v="82502"/>
    <n v="4233"/>
  </r>
  <r>
    <x v="114"/>
    <s v="Harmony Tech Innovations"/>
    <x v="1"/>
    <x v="6"/>
    <x v="2"/>
    <s v="Female"/>
    <n v="85"/>
    <n v="641"/>
    <n v="952"/>
    <n v="54485"/>
    <n v="80920"/>
    <n v="26435"/>
  </r>
  <r>
    <x v="115"/>
    <s v="Stellar Education Services"/>
    <x v="1"/>
    <x v="6"/>
    <x v="2"/>
    <s v="Female"/>
    <n v="57"/>
    <n v="784"/>
    <n v="1089"/>
    <n v="44688"/>
    <n v="62073"/>
    <n v="17385"/>
  </r>
  <r>
    <x v="116"/>
    <s v="Visionary Health Products"/>
    <x v="1"/>
    <x v="6"/>
    <x v="9"/>
    <s v="Female"/>
    <n v="98"/>
    <n v="579"/>
    <n v="1173"/>
    <n v="56742"/>
    <n v="114954"/>
    <n v="58212"/>
  </r>
  <r>
    <x v="117"/>
    <s v="Crystal Innovations"/>
    <x v="1"/>
    <x v="6"/>
    <x v="13"/>
    <s v="Female"/>
    <n v="98"/>
    <n v="605"/>
    <n v="1491"/>
    <n v="59290"/>
    <n v="146118"/>
    <n v="86828"/>
  </r>
  <r>
    <x v="118"/>
    <s v="Future Trends Retail"/>
    <x v="1"/>
    <x v="6"/>
    <x v="2"/>
    <s v="Female"/>
    <n v="63"/>
    <n v="952"/>
    <n v="1435"/>
    <n v="59976"/>
    <n v="90405"/>
    <n v="30429"/>
  </r>
  <r>
    <x v="119"/>
    <s v="Radiant Horizon Ventures"/>
    <x v="1"/>
    <x v="6"/>
    <x v="4"/>
    <s v="Female"/>
    <n v="91"/>
    <n v="938"/>
    <n v="928"/>
    <n v="85358"/>
    <n v="84448"/>
    <n v="-910"/>
  </r>
  <r>
    <x v="120"/>
    <s v="Urban Edge Realty"/>
    <x v="1"/>
    <x v="6"/>
    <x v="0"/>
    <s v="Male"/>
    <n v="66"/>
    <n v="512"/>
    <n v="1281"/>
    <n v="33792"/>
    <n v="84546"/>
    <n v="50754"/>
  </r>
  <r>
    <x v="121"/>
    <s v="Prime Focus Innovations"/>
    <x v="1"/>
    <x v="6"/>
    <x v="1"/>
    <s v="Male"/>
    <n v="88"/>
    <n v="691"/>
    <n v="1014"/>
    <n v="60808"/>
    <n v="89232"/>
    <n v="28424"/>
  </r>
  <r>
    <x v="122"/>
    <s v="Elite Spectrum Consulting"/>
    <x v="1"/>
    <x v="6"/>
    <x v="2"/>
    <s v="Male"/>
    <n v="54"/>
    <n v="518"/>
    <n v="1038"/>
    <n v="27972"/>
    <n v="56052"/>
    <n v="28080"/>
  </r>
  <r>
    <x v="123"/>
    <s v="Dynamic Design Studio"/>
    <x v="1"/>
    <x v="6"/>
    <x v="3"/>
    <s v="Male"/>
    <n v="67"/>
    <n v="780"/>
    <n v="1238"/>
    <n v="52260"/>
    <n v="82946"/>
    <n v="30686"/>
  </r>
  <r>
    <x v="124"/>
    <s v="Apex Wellness Solutions"/>
    <x v="1"/>
    <x v="7"/>
    <x v="4"/>
    <s v="Male"/>
    <n v="86"/>
    <n v="540"/>
    <n v="1478"/>
    <n v="46440"/>
    <n v="127108"/>
    <n v="80668"/>
  </r>
  <r>
    <x v="125"/>
    <s v="Royal Crest Foods"/>
    <x v="1"/>
    <x v="7"/>
    <x v="5"/>
    <s v="Female"/>
    <n v="85"/>
    <n v="853"/>
    <n v="1388"/>
    <n v="72505"/>
    <n v="117980"/>
    <n v="45475"/>
  </r>
  <r>
    <x v="126"/>
    <s v="Zenith Travels"/>
    <x v="1"/>
    <x v="7"/>
    <x v="6"/>
    <s v="Female"/>
    <n v="69"/>
    <n v="745"/>
    <n v="1294"/>
    <n v="51405"/>
    <n v="89286"/>
    <n v="37881"/>
  </r>
  <r>
    <x v="127"/>
    <s v="Modern Harmony Products"/>
    <x v="2"/>
    <x v="9"/>
    <x v="1"/>
    <s v="Female"/>
    <n v="10"/>
    <n v="754"/>
    <n v="1209"/>
    <n v="7540"/>
    <n v="12090"/>
    <n v="4550"/>
  </r>
  <r>
    <x v="128"/>
    <s v="Horizon Builders &amp; Developers"/>
    <x v="2"/>
    <x v="9"/>
    <x v="7"/>
    <s v="Female"/>
    <n v="14"/>
    <n v="815"/>
    <n v="1202"/>
    <n v="11410"/>
    <n v="16828"/>
    <n v="5418"/>
  </r>
  <r>
    <x v="129"/>
    <s v="Radiance Tech Solutions"/>
    <x v="2"/>
    <x v="9"/>
    <x v="6"/>
    <s v="Female"/>
    <n v="10"/>
    <n v="863"/>
    <n v="1124"/>
    <n v="8630"/>
    <n v="11240"/>
    <n v="2610"/>
  </r>
  <r>
    <x v="130"/>
    <s v="Legacy Apparel"/>
    <x v="2"/>
    <x v="9"/>
    <x v="8"/>
    <s v="Female"/>
    <n v="18"/>
    <n v="704"/>
    <n v="1257"/>
    <n v="12672"/>
    <n v="22626"/>
    <n v="9954"/>
  </r>
  <r>
    <x v="131"/>
    <s v="Pinnacle Education Group"/>
    <x v="2"/>
    <x v="9"/>
    <x v="8"/>
    <s v="Female"/>
    <n v="19"/>
    <n v="744"/>
    <n v="1498"/>
    <n v="14136"/>
    <n v="28462"/>
    <n v="14326"/>
  </r>
  <r>
    <x v="132"/>
    <s v="Noble Innovations"/>
    <x v="2"/>
    <x v="9"/>
    <x v="1"/>
    <s v="Male"/>
    <n v="10"/>
    <n v="669"/>
    <n v="920"/>
    <n v="6690"/>
    <n v="9200"/>
    <n v="2510"/>
  </r>
  <r>
    <x v="133"/>
    <s v="Crystal Clear Realty"/>
    <x v="2"/>
    <x v="9"/>
    <x v="9"/>
    <s v="Male"/>
    <n v="20"/>
    <n v="966"/>
    <n v="955"/>
    <n v="19320"/>
    <n v="19100"/>
    <n v="-220"/>
  </r>
  <r>
    <x v="134"/>
    <s v="Future Vision Realty"/>
    <x v="0"/>
    <x v="5"/>
    <x v="1"/>
    <s v="Male"/>
    <n v="26"/>
    <n v="715"/>
    <n v="1015"/>
    <n v="18590"/>
    <n v="26390"/>
    <n v="7800"/>
  </r>
  <r>
    <x v="135"/>
    <s v="Urban Pulse Media"/>
    <x v="0"/>
    <x v="5"/>
    <x v="10"/>
    <s v="Male"/>
    <n v="27"/>
    <n v="611"/>
    <n v="1197"/>
    <n v="16497"/>
    <n v="32319"/>
    <n v="15822"/>
  </r>
  <r>
    <x v="136"/>
    <s v="True Essence Health"/>
    <x v="0"/>
    <x v="5"/>
    <x v="9"/>
    <s v="Female"/>
    <n v="29"/>
    <n v="544"/>
    <n v="929"/>
    <n v="15776"/>
    <n v="26941"/>
    <n v="11165"/>
  </r>
  <r>
    <x v="137"/>
    <s v="Apex Enterprise Solutions"/>
    <x v="0"/>
    <x v="5"/>
    <x v="11"/>
    <s v="Male"/>
    <n v="26"/>
    <n v="715"/>
    <n v="929"/>
    <n v="18590"/>
    <n v="24154"/>
    <n v="5564"/>
  </r>
  <r>
    <x v="138"/>
    <s v="Radiant Vision Realty"/>
    <x v="0"/>
    <x v="5"/>
    <x v="12"/>
    <s v="Male"/>
    <n v="30"/>
    <n v="652"/>
    <n v="1488"/>
    <n v="19560"/>
    <n v="44640"/>
    <n v="25080"/>
  </r>
  <r>
    <x v="139"/>
    <s v="Harmony Consulting Group"/>
    <x v="0"/>
    <x v="5"/>
    <x v="6"/>
    <s v="Male"/>
    <n v="22"/>
    <n v="681"/>
    <n v="1367"/>
    <n v="14982"/>
    <n v="30074"/>
    <n v="15092"/>
  </r>
  <r>
    <x v="140"/>
    <s v="Zenith Tech Ventures"/>
    <x v="0"/>
    <x v="5"/>
    <x v="8"/>
    <s v="Male"/>
    <n v="28"/>
    <n v="923"/>
    <n v="1253"/>
    <n v="25844"/>
    <n v="35084"/>
    <n v="9240"/>
  </r>
  <r>
    <x v="141"/>
    <s v="Stellar Health Services"/>
    <x v="0"/>
    <x v="5"/>
    <x v="8"/>
    <s v="Female"/>
    <n v="26"/>
    <n v="999"/>
    <n v="1382"/>
    <n v="25974"/>
    <n v="35932"/>
    <n v="9958"/>
  </r>
  <r>
    <x v="142"/>
    <s v="Pure Path Foods"/>
    <x v="0"/>
    <x v="5"/>
    <x v="3"/>
    <s v="Female"/>
    <n v="30"/>
    <n v="792"/>
    <n v="1239"/>
    <n v="23760"/>
    <n v="37170"/>
    <n v="13410"/>
  </r>
  <r>
    <x v="143"/>
    <s v="Prestige Solutions"/>
    <x v="0"/>
    <x v="5"/>
    <x v="3"/>
    <s v="Female"/>
    <n v="23"/>
    <n v="923"/>
    <n v="1333"/>
    <n v="21229"/>
    <n v="30659"/>
    <n v="9430"/>
  </r>
  <r>
    <x v="144"/>
    <s v="Bright Horizon Realty"/>
    <x v="0"/>
    <x v="5"/>
    <x v="7"/>
    <s v="Female"/>
    <n v="22"/>
    <n v="774"/>
    <n v="921"/>
    <n v="17028"/>
    <n v="20262"/>
    <n v="3234"/>
  </r>
  <r>
    <x v="145"/>
    <s v="Quantum Media Group"/>
    <x v="1"/>
    <x v="6"/>
    <x v="8"/>
    <s v="Female"/>
    <n v="63"/>
    <n v="525"/>
    <n v="1124"/>
    <n v="33075"/>
    <n v="70812"/>
    <n v="37737"/>
  </r>
  <r>
    <x v="146"/>
    <s v="Legacy Builders"/>
    <x v="1"/>
    <x v="6"/>
    <x v="13"/>
    <s v="Female"/>
    <n v="73"/>
    <n v="709"/>
    <n v="1096"/>
    <n v="51757"/>
    <n v="80008"/>
    <n v="28251"/>
  </r>
  <r>
    <x v="147"/>
    <s v="Apex Spa &amp; Wellness"/>
    <x v="1"/>
    <x v="6"/>
    <x v="14"/>
    <s v="Female"/>
    <n v="74"/>
    <n v="914"/>
    <n v="1026"/>
    <n v="67636"/>
    <n v="75924"/>
    <n v="8288"/>
  </r>
  <r>
    <x v="148"/>
    <s v="Radiant Travel Services"/>
    <x v="1"/>
    <x v="6"/>
    <x v="1"/>
    <s v="Female"/>
    <n v="84"/>
    <n v="558"/>
    <n v="1154"/>
    <n v="46872"/>
    <n v="96936"/>
    <n v="50064"/>
  </r>
  <r>
    <x v="149"/>
    <s v="Modern Trends Consulting"/>
    <x v="1"/>
    <x v="6"/>
    <x v="15"/>
    <s v="Female"/>
    <n v="99"/>
    <n v="934"/>
    <n v="893"/>
    <n v="92466"/>
    <n v="88407"/>
    <n v="-4059"/>
  </r>
  <r>
    <x v="150"/>
    <s v="Global Horizon Ventures"/>
    <x v="1"/>
    <x v="6"/>
    <x v="16"/>
    <s v="Female"/>
    <n v="52"/>
    <n v="576"/>
    <n v="1479"/>
    <n v="29952"/>
    <n v="76908"/>
    <n v="46956"/>
  </r>
  <r>
    <x v="151"/>
    <s v="Elite Enterprises"/>
    <x v="1"/>
    <x v="6"/>
    <x v="17"/>
    <s v="Male"/>
    <n v="98"/>
    <n v="769"/>
    <n v="1077"/>
    <n v="75362"/>
    <n v="105546"/>
    <n v="30184"/>
  </r>
  <r>
    <x v="152"/>
    <s v="Urban Wave Solutions"/>
    <x v="1"/>
    <x v="6"/>
    <x v="18"/>
    <s v="Male"/>
    <n v="89"/>
    <n v="910"/>
    <n v="906"/>
    <n v="80990"/>
    <n v="80634"/>
    <n v="-356"/>
  </r>
  <r>
    <x v="153"/>
    <s v="Pinnacle Health Innovations"/>
    <x v="1"/>
    <x v="6"/>
    <x v="19"/>
    <s v="Male"/>
    <n v="73"/>
    <n v="627"/>
    <n v="1089"/>
    <n v="45771"/>
    <n v="79497"/>
    <n v="33726"/>
  </r>
  <r>
    <x v="154"/>
    <s v="Horizon Fashion"/>
    <x v="1"/>
    <x v="7"/>
    <x v="2"/>
    <s v="Male"/>
    <n v="93"/>
    <n v="847"/>
    <n v="1090"/>
    <n v="78771"/>
    <n v="101370"/>
    <n v="22599"/>
  </r>
  <r>
    <x v="155"/>
    <s v="Crystal Essence Beverages"/>
    <x v="1"/>
    <x v="7"/>
    <x v="2"/>
    <s v="Male"/>
    <n v="84"/>
    <n v="522"/>
    <n v="1232"/>
    <n v="43848"/>
    <n v="103488"/>
    <n v="59640"/>
  </r>
  <r>
    <x v="156"/>
    <s v="Dynamic Pathways"/>
    <x v="1"/>
    <x v="7"/>
    <x v="9"/>
    <s v="Female"/>
    <n v="85"/>
    <n v="564"/>
    <n v="1464"/>
    <n v="47940"/>
    <n v="124440"/>
    <n v="76500"/>
  </r>
  <r>
    <x v="157"/>
    <s v="Visionary Realty Solutions"/>
    <x v="1"/>
    <x v="7"/>
    <x v="13"/>
    <s v="Female"/>
    <n v="59"/>
    <n v="764"/>
    <n v="1003"/>
    <n v="45076"/>
    <n v="59177"/>
    <n v="14101"/>
  </r>
  <r>
    <x v="158"/>
    <s v="Radiance Apparel"/>
    <x v="1"/>
    <x v="7"/>
    <x v="2"/>
    <s v="Female"/>
    <n v="93"/>
    <n v="579"/>
    <n v="1119"/>
    <n v="53847"/>
    <n v="104067"/>
    <n v="50220"/>
  </r>
  <r>
    <x v="159"/>
    <s v="Zenith Design Group"/>
    <x v="1"/>
    <x v="7"/>
    <x v="4"/>
    <s v="Male"/>
    <n v="56"/>
    <n v="724"/>
    <n v="1094"/>
    <n v="40544"/>
    <n v="61264"/>
    <n v="20720"/>
  </r>
  <r>
    <x v="160"/>
    <s v="Apex Publishing House"/>
    <x v="2"/>
    <x v="9"/>
    <x v="0"/>
    <s v="Male"/>
    <n v="18"/>
    <n v="859"/>
    <n v="942"/>
    <n v="15462"/>
    <n v="16956"/>
    <n v="1494"/>
  </r>
  <r>
    <x v="161"/>
    <s v="True Value Consulting"/>
    <x v="2"/>
    <x v="9"/>
    <x v="1"/>
    <s v="Male"/>
    <n v="15"/>
    <n v="890"/>
    <n v="936"/>
    <n v="13350"/>
    <n v="14040"/>
    <n v="690"/>
  </r>
  <r>
    <x v="162"/>
    <s v="Future Path Ventures"/>
    <x v="2"/>
    <x v="9"/>
    <x v="2"/>
    <s v="Male"/>
    <n v="19"/>
    <n v="630"/>
    <n v="906"/>
    <n v="11970"/>
    <n v="17214"/>
    <n v="5244"/>
  </r>
  <r>
    <x v="163"/>
    <s v="Stellar Tech Services"/>
    <x v="2"/>
    <x v="9"/>
    <x v="3"/>
    <s v="Male"/>
    <n v="10"/>
    <n v="701"/>
    <n v="1307"/>
    <n v="7010"/>
    <n v="13070"/>
    <n v="6060"/>
  </r>
  <r>
    <x v="164"/>
    <s v="Legacy Travel Agency"/>
    <x v="2"/>
    <x v="9"/>
    <x v="4"/>
    <s v="Female"/>
    <n v="19"/>
    <n v="653"/>
    <n v="1162"/>
    <n v="12407"/>
    <n v="22078"/>
    <n v="9671"/>
  </r>
  <r>
    <x v="165"/>
    <s v="Harmony Innovations"/>
    <x v="2"/>
    <x v="9"/>
    <x v="5"/>
    <s v="Female"/>
    <n v="14"/>
    <n v="968"/>
    <n v="1290"/>
    <n v="13552"/>
    <n v="18060"/>
    <n v="4508"/>
  </r>
  <r>
    <x v="166"/>
    <s v="Pure Essence Solutions"/>
    <x v="2"/>
    <x v="9"/>
    <x v="6"/>
    <s v="Female"/>
    <n v="14"/>
    <n v="857"/>
    <n v="960"/>
    <n v="11998"/>
    <n v="13440"/>
    <n v="1442"/>
  </r>
  <r>
    <x v="167"/>
    <s v="Elite Media Group"/>
    <x v="2"/>
    <x v="9"/>
    <x v="1"/>
    <s v="Female"/>
    <n v="20"/>
    <n v="508"/>
    <n v="1169"/>
    <n v="10160"/>
    <n v="23380"/>
    <n v="13220"/>
  </r>
  <r>
    <x v="168"/>
    <s v="Radiant Construction"/>
    <x v="2"/>
    <x v="9"/>
    <x v="7"/>
    <s v="Female"/>
    <n v="12"/>
    <n v="539"/>
    <n v="953"/>
    <n v="6468"/>
    <n v="11436"/>
    <n v="4968"/>
  </r>
  <r>
    <x v="169"/>
    <s v="Pinnacle Finance"/>
    <x v="2"/>
    <x v="9"/>
    <x v="6"/>
    <s v="Female"/>
    <n v="10"/>
    <n v="731"/>
    <n v="962"/>
    <n v="7310"/>
    <n v="9620"/>
    <n v="2310"/>
  </r>
  <r>
    <x v="170"/>
    <s v="Horizon Tech Ventures"/>
    <x v="2"/>
    <x v="9"/>
    <x v="8"/>
    <s v="Female"/>
    <n v="15"/>
    <n v="621"/>
    <n v="1388"/>
    <n v="9315"/>
    <n v="20820"/>
    <n v="11505"/>
  </r>
  <r>
    <x v="171"/>
    <s v="Crystal Health Solutions"/>
    <x v="2"/>
    <x v="9"/>
    <x v="8"/>
    <s v="Male"/>
    <n v="14"/>
    <n v="515"/>
    <n v="1137"/>
    <n v="7210"/>
    <n v="15918"/>
    <n v="8708"/>
  </r>
  <r>
    <x v="172"/>
    <s v="Modern Horizons Consulting"/>
    <x v="1"/>
    <x v="7"/>
    <x v="1"/>
    <s v="Male"/>
    <n v="60"/>
    <n v="783"/>
    <n v="1362"/>
    <n v="46980"/>
    <n v="81720"/>
    <n v="34740"/>
  </r>
  <r>
    <x v="173"/>
    <s v="Apex Realty Services"/>
    <x v="1"/>
    <x v="7"/>
    <x v="9"/>
    <s v="Male"/>
    <n v="81"/>
    <n v="948"/>
    <n v="907"/>
    <n v="76788"/>
    <n v="73467"/>
    <n v="-3321"/>
  </r>
  <r>
    <x v="174"/>
    <s v="Zenith Educational Group"/>
    <x v="1"/>
    <x v="7"/>
    <x v="1"/>
    <s v="Male"/>
    <n v="80"/>
    <n v="771"/>
    <n v="908"/>
    <n v="61680"/>
    <n v="72640"/>
    <n v="10960"/>
  </r>
  <r>
    <x v="175"/>
    <s v="True Path Ventures"/>
    <x v="1"/>
    <x v="7"/>
    <x v="10"/>
    <s v="Female"/>
    <n v="88"/>
    <n v="943"/>
    <n v="965"/>
    <n v="82984"/>
    <n v="84920"/>
    <n v="1936"/>
  </r>
  <r>
    <x v="176"/>
    <s v="Radiance Media"/>
    <x v="1"/>
    <x v="7"/>
    <x v="9"/>
    <s v="Male"/>
    <n v="68"/>
    <n v="909"/>
    <n v="1146"/>
    <n v="61812"/>
    <n v="77928"/>
    <n v="16116"/>
  </r>
  <r>
    <x v="177"/>
    <s v="Legacy Health Systems"/>
    <x v="1"/>
    <x v="7"/>
    <x v="11"/>
    <s v="Male"/>
    <n v="65"/>
    <n v="568"/>
    <n v="1241"/>
    <n v="36920"/>
    <n v="80665"/>
    <n v="43745"/>
  </r>
  <r>
    <x v="178"/>
    <s v="Urban Focus Products"/>
    <x v="1"/>
    <x v="7"/>
    <x v="12"/>
    <s v="Male"/>
    <n v="58"/>
    <n v="758"/>
    <n v="1261"/>
    <n v="43964"/>
    <n v="73138"/>
    <n v="29174"/>
  </r>
  <r>
    <x v="179"/>
    <s v="Elite Edge Consulting"/>
    <x v="2"/>
    <x v="8"/>
    <x v="6"/>
    <s v="Male"/>
    <n v="16"/>
    <n v="963"/>
    <n v="1136"/>
    <n v="15408"/>
    <n v="18176"/>
    <n v="2768"/>
  </r>
  <r>
    <x v="180"/>
    <s v="Stellar Travel Solutions"/>
    <x v="2"/>
    <x v="8"/>
    <x v="8"/>
    <s v="Female"/>
    <n v="15"/>
    <n v="650"/>
    <n v="1222"/>
    <n v="9750"/>
    <n v="18330"/>
    <n v="8580"/>
  </r>
  <r>
    <x v="181"/>
    <s v="Harmony Tech Ventures"/>
    <x v="2"/>
    <x v="8"/>
    <x v="8"/>
    <s v="Female"/>
    <n v="13"/>
    <n v="762"/>
    <n v="1475"/>
    <n v="9906"/>
    <n v="19175"/>
    <n v="9269"/>
  </r>
  <r>
    <x v="182"/>
    <s v="Pure Harmony Solutions"/>
    <x v="2"/>
    <x v="8"/>
    <x v="3"/>
    <s v="Female"/>
    <n v="15"/>
    <n v="825"/>
    <n v="1350"/>
    <n v="12375"/>
    <n v="20250"/>
    <n v="7875"/>
  </r>
  <r>
    <x v="183"/>
    <s v="Radiant Fitness Studio"/>
    <x v="2"/>
    <x v="8"/>
    <x v="3"/>
    <s v="Female"/>
    <n v="14"/>
    <n v="909"/>
    <n v="1118"/>
    <n v="12726"/>
    <n v="15652"/>
    <n v="2926"/>
  </r>
  <r>
    <x v="184"/>
    <s v="Zenith Finance Co."/>
    <x v="2"/>
    <x v="8"/>
    <x v="7"/>
    <s v="Female"/>
    <n v="11"/>
    <n v="858"/>
    <n v="1474"/>
    <n v="9438"/>
    <n v="16214"/>
    <n v="6776"/>
  </r>
  <r>
    <x v="185"/>
    <s v="Apex Events Management"/>
    <x v="2"/>
    <x v="8"/>
    <x v="8"/>
    <s v="Female"/>
    <n v="12"/>
    <n v="516"/>
    <n v="1033"/>
    <n v="6192"/>
    <n v="12396"/>
    <n v="6204"/>
  </r>
  <r>
    <x v="186"/>
    <s v="Visionary Innovations"/>
    <x v="1"/>
    <x v="6"/>
    <x v="13"/>
    <s v="Female"/>
    <n v="61"/>
    <n v="604"/>
    <n v="904"/>
    <n v="36844"/>
    <n v="55144"/>
    <n v="18300"/>
  </r>
  <r>
    <x v="187"/>
    <s v="Horizon Design Studio"/>
    <x v="1"/>
    <x v="6"/>
    <x v="14"/>
    <s v="Female"/>
    <n v="62"/>
    <n v="641"/>
    <n v="1074"/>
    <n v="39742"/>
    <n v="66588"/>
    <n v="26846"/>
  </r>
  <r>
    <x v="188"/>
    <s v="Modern Spectrum Solutions"/>
    <x v="1"/>
    <x v="6"/>
    <x v="1"/>
    <s v="Female"/>
    <n v="92"/>
    <n v="923"/>
    <n v="1138"/>
    <n v="84916"/>
    <n v="104696"/>
    <n v="19780"/>
  </r>
  <r>
    <x v="189"/>
    <s v="Legacy Tech Products"/>
    <x v="1"/>
    <x v="6"/>
    <x v="15"/>
    <s v="Female"/>
    <n v="53"/>
    <n v="913"/>
    <n v="1055"/>
    <n v="48389"/>
    <n v="55915"/>
    <n v="7526"/>
  </r>
  <r>
    <x v="190"/>
    <s v="Pinnacle Wellness Services"/>
    <x v="1"/>
    <x v="6"/>
    <x v="16"/>
    <s v="Female"/>
    <n v="56"/>
    <n v="840"/>
    <n v="1455"/>
    <n v="47040"/>
    <n v="81480"/>
    <n v="34440"/>
  </r>
  <r>
    <x v="191"/>
    <s v="Urban Insight Consulting"/>
    <x v="1"/>
    <x v="7"/>
    <x v="17"/>
    <s v="Female"/>
    <n v="85"/>
    <n v="541"/>
    <n v="1247"/>
    <n v="45985"/>
    <n v="105995"/>
    <n v="60010"/>
  </r>
  <r>
    <x v="192"/>
    <s v="Crystal Horizons"/>
    <x v="1"/>
    <x v="7"/>
    <x v="18"/>
    <s v="Female"/>
    <n v="56"/>
    <n v="611"/>
    <n v="1357"/>
    <n v="34216"/>
    <n v="75992"/>
    <n v="41776"/>
  </r>
  <r>
    <x v="193"/>
    <s v="Radiant Apparel"/>
    <x v="1"/>
    <x v="7"/>
    <x v="19"/>
    <s v="Female"/>
    <n v="91"/>
    <n v="867"/>
    <n v="954"/>
    <n v="78897"/>
    <n v="86814"/>
    <n v="7917"/>
  </r>
  <r>
    <x v="194"/>
    <s v="True Value Products"/>
    <x v="1"/>
    <x v="7"/>
    <x v="2"/>
    <s v="Female"/>
    <n v="95"/>
    <n v="508"/>
    <n v="1054"/>
    <n v="48260"/>
    <n v="100130"/>
    <n v="51870"/>
  </r>
  <r>
    <x v="195"/>
    <s v="Apex Creative Solutions"/>
    <x v="1"/>
    <x v="7"/>
    <x v="2"/>
    <s v="Male"/>
    <n v="57"/>
    <n v="927"/>
    <n v="1216"/>
    <n v="52839"/>
    <n v="69312"/>
    <n v="16473"/>
  </r>
  <r>
    <x v="196"/>
    <s v="Zenith Health Products"/>
    <x v="1"/>
    <x v="7"/>
    <x v="9"/>
    <s v="Male"/>
    <n v="75"/>
    <n v="549"/>
    <n v="1229"/>
    <n v="41175"/>
    <n v="92175"/>
    <n v="51000"/>
  </r>
  <r>
    <x v="197"/>
    <s v="Stellar Media Group"/>
    <x v="2"/>
    <x v="9"/>
    <x v="13"/>
    <s v="Male"/>
    <n v="20"/>
    <n v="817"/>
    <n v="960"/>
    <n v="16340"/>
    <n v="19200"/>
    <n v="2860"/>
  </r>
  <r>
    <x v="198"/>
    <s v="Harmony Finance Co."/>
    <x v="2"/>
    <x v="9"/>
    <x v="2"/>
    <s v="Male"/>
    <n v="16"/>
    <n v="935"/>
    <n v="1043"/>
    <n v="14960"/>
    <n v="16688"/>
    <n v="1728"/>
  </r>
  <r>
    <x v="199"/>
    <s v="Pure Vision Ventures"/>
    <x v="2"/>
    <x v="9"/>
    <x v="4"/>
    <s v="Male"/>
    <n v="17"/>
    <n v="642"/>
    <n v="1499"/>
    <n v="10914"/>
    <n v="25483"/>
    <n v="14569"/>
  </r>
  <r>
    <x v="200"/>
    <s v="Radiance Solutions Group"/>
    <x v="2"/>
    <x v="9"/>
    <x v="12"/>
    <s v="Female"/>
    <n v="16"/>
    <n v="584"/>
    <n v="1327"/>
    <n v="9344"/>
    <n v="21232"/>
    <n v="11888"/>
  </r>
  <r>
    <x v="201"/>
    <s v="Legacy Travel Services"/>
    <x v="2"/>
    <x v="9"/>
    <x v="6"/>
    <s v="Female"/>
    <n v="18"/>
    <n v="596"/>
    <n v="1310"/>
    <n v="10728"/>
    <n v="23580"/>
    <n v="12852"/>
  </r>
  <r>
    <x v="202"/>
    <s v="Elite Spectrum Media"/>
    <x v="2"/>
    <x v="9"/>
    <x v="8"/>
    <s v="Female"/>
    <n v="14"/>
    <n v="533"/>
    <n v="1277"/>
    <n v="7462"/>
    <n v="17878"/>
    <n v="10416"/>
  </r>
  <r>
    <x v="203"/>
    <s v="Modern Edge Solutions"/>
    <x v="2"/>
    <x v="9"/>
    <x v="8"/>
    <s v="Female"/>
    <n v="19"/>
    <n v="589"/>
    <n v="929"/>
    <n v="11191"/>
    <n v="17651"/>
    <n v="6460"/>
  </r>
  <r>
    <x v="204"/>
    <s v="Pinnacle Design Studio"/>
    <x v="2"/>
    <x v="9"/>
    <x v="3"/>
    <s v="Female"/>
    <n v="19"/>
    <n v="578"/>
    <n v="1494"/>
    <n v="10982"/>
    <n v="28386"/>
    <n v="17404"/>
  </r>
  <r>
    <x v="205"/>
    <s v="Horizon Health Solutions"/>
    <x v="0"/>
    <x v="0"/>
    <x v="3"/>
    <s v="Female"/>
    <n v="30"/>
    <n v="869"/>
    <n v="1036"/>
    <n v="26070"/>
    <n v="31080"/>
    <n v="5010"/>
  </r>
  <r>
    <x v="206"/>
    <s v="Crystal Clear Consulting"/>
    <x v="0"/>
    <x v="1"/>
    <x v="7"/>
    <s v="Female"/>
    <n v="20"/>
    <n v="999"/>
    <n v="1292"/>
    <n v="19980"/>
    <n v="25840"/>
    <n v="5860"/>
  </r>
  <r>
    <x v="207"/>
    <s v="Apex Marketing Solutions"/>
    <x v="0"/>
    <x v="1"/>
    <x v="8"/>
    <s v="Male"/>
    <n v="20"/>
    <n v="979"/>
    <n v="1071"/>
    <n v="19580"/>
    <n v="21420"/>
    <n v="1840"/>
  </r>
  <r>
    <x v="208"/>
    <s v="Zenith Innovations"/>
    <x v="0"/>
    <x v="1"/>
    <x v="13"/>
    <s v="Male"/>
    <n v="29"/>
    <n v="661"/>
    <n v="1369"/>
    <n v="19169"/>
    <n v="39701"/>
    <n v="20532"/>
  </r>
  <r>
    <x v="209"/>
    <s v="Stellar Wellness Products"/>
    <x v="1"/>
    <x v="2"/>
    <x v="14"/>
    <s v="Male"/>
    <n v="95"/>
    <n v="845"/>
    <n v="967"/>
    <n v="80275"/>
    <n v="91865"/>
    <n v="11590"/>
  </r>
  <r>
    <x v="210"/>
    <s v="Radiant Consulting Group"/>
    <x v="1"/>
    <x v="2"/>
    <x v="1"/>
    <s v="Male"/>
    <n v="86"/>
    <n v="949"/>
    <n v="1326"/>
    <n v="81614"/>
    <n v="114036"/>
    <n v="32422"/>
  </r>
  <r>
    <x v="211"/>
    <s v="Harmony Ventures Co."/>
    <x v="1"/>
    <x v="2"/>
    <x v="15"/>
    <s v="Female"/>
    <n v="73"/>
    <n v="801"/>
    <n v="990"/>
    <n v="58473"/>
    <n v="72270"/>
    <n v="13797"/>
  </r>
  <r>
    <x v="212"/>
    <s v="Urban Path Technologies"/>
    <x v="1"/>
    <x v="2"/>
    <x v="16"/>
    <s v="Male"/>
    <n v="70"/>
    <n v="699"/>
    <n v="950"/>
    <n v="48930"/>
    <n v="66500"/>
    <n v="17570"/>
  </r>
  <r>
    <x v="213"/>
    <s v="True Essence Innovations"/>
    <x v="0"/>
    <x v="0"/>
    <x v="17"/>
    <s v="Male"/>
    <n v="30"/>
    <n v="539"/>
    <n v="1461"/>
    <n v="16170"/>
    <n v="43830"/>
    <n v="27660"/>
  </r>
  <r>
    <x v="214"/>
    <s v="Pinnacle Media Group"/>
    <x v="0"/>
    <x v="0"/>
    <x v="18"/>
    <s v="Male"/>
    <n v="26"/>
    <n v="726"/>
    <n v="1070"/>
    <n v="18876"/>
    <n v="27820"/>
    <n v="8944"/>
  </r>
  <r>
    <x v="215"/>
    <s v="Legacy Design Co."/>
    <x v="0"/>
    <x v="0"/>
    <x v="19"/>
    <s v="Male"/>
    <n v="29"/>
    <n v="510"/>
    <n v="1089"/>
    <n v="14790"/>
    <n v="31581"/>
    <n v="16791"/>
  </r>
  <r>
    <x v="216"/>
    <s v="Apex Health Products"/>
    <x v="0"/>
    <x v="0"/>
    <x v="2"/>
    <s v="Female"/>
    <n v="27"/>
    <n v="752"/>
    <n v="1447"/>
    <n v="20304"/>
    <n v="39069"/>
    <n v="18765"/>
  </r>
  <r>
    <x v="217"/>
    <s v="Zenith Travel Ventures"/>
    <x v="0"/>
    <x v="0"/>
    <x v="2"/>
    <s v="Female"/>
    <n v="28"/>
    <n v="924"/>
    <n v="1332"/>
    <n v="25872"/>
    <n v="37296"/>
    <n v="11424"/>
  </r>
  <r>
    <x v="218"/>
    <s v="Pure Path Consulting"/>
    <x v="0"/>
    <x v="0"/>
    <x v="9"/>
    <s v="Female"/>
    <n v="26"/>
    <n v="643"/>
    <n v="1370"/>
    <n v="16718"/>
    <n v="35620"/>
    <n v="18902"/>
  </r>
  <r>
    <x v="219"/>
    <s v="Radiance Solutions Co."/>
    <x v="1"/>
    <x v="3"/>
    <x v="13"/>
    <s v="Female"/>
    <n v="57"/>
    <n v="541"/>
    <n v="1285"/>
    <n v="30837"/>
    <n v="73245"/>
    <n v="42408"/>
  </r>
  <r>
    <x v="220"/>
    <s v="Modern Vision Ventures"/>
    <x v="1"/>
    <x v="3"/>
    <x v="2"/>
    <s v="Female"/>
    <n v="67"/>
    <n v="674"/>
    <n v="1149"/>
    <n v="45158"/>
    <n v="76983"/>
    <n v="31825"/>
  </r>
  <r>
    <x v="221"/>
    <s v="Elite Travel Services"/>
    <x v="1"/>
    <x v="3"/>
    <x v="4"/>
    <s v="Female"/>
    <n v="55"/>
    <n v="599"/>
    <n v="1345"/>
    <n v="32945"/>
    <n v="73975"/>
    <n v="41030"/>
  </r>
  <r>
    <x v="222"/>
    <s v="Horizon Creative Solutions"/>
    <x v="1"/>
    <x v="3"/>
    <x v="0"/>
    <s v="Female"/>
    <n v="70"/>
    <n v="871"/>
    <n v="1274"/>
    <n v="60970"/>
    <n v="89180"/>
    <n v="28210"/>
  </r>
  <r>
    <x v="223"/>
    <s v="Crystal Innovations Group"/>
    <x v="1"/>
    <x v="3"/>
    <x v="1"/>
    <s v="Female"/>
    <n v="90"/>
    <n v="962"/>
    <n v="1312"/>
    <n v="86580"/>
    <n v="118080"/>
    <n v="31500"/>
  </r>
  <r>
    <x v="224"/>
    <s v="Pinnacle Fitness Studio"/>
    <x v="1"/>
    <x v="3"/>
    <x v="2"/>
    <s v="Female"/>
    <n v="71"/>
    <n v="739"/>
    <n v="968"/>
    <n v="52469"/>
    <n v="68728"/>
    <n v="16259"/>
  </r>
  <r>
    <x v="225"/>
    <s v="Stellar Travel Agency"/>
    <x v="1"/>
    <x v="3"/>
    <x v="3"/>
    <s v="Female"/>
    <n v="63"/>
    <n v="691"/>
    <n v="988"/>
    <n v="43533"/>
    <n v="62244"/>
    <n v="18711"/>
  </r>
  <r>
    <x v="226"/>
    <s v="Harmony Educational Group"/>
    <x v="0"/>
    <x v="4"/>
    <x v="4"/>
    <s v="Male"/>
    <n v="23"/>
    <n v="584"/>
    <n v="1191"/>
    <n v="13432"/>
    <n v="27393"/>
    <n v="13961"/>
  </r>
  <r>
    <x v="227"/>
    <s v="Urban Spectrum Solutions"/>
    <x v="0"/>
    <x v="4"/>
    <x v="5"/>
    <s v="Male"/>
    <n v="20"/>
    <n v="773"/>
    <n v="1009"/>
    <n v="15460"/>
    <n v="20180"/>
    <n v="4720"/>
  </r>
  <r>
    <x v="228"/>
    <s v="Radiant Design Studio"/>
    <x v="0"/>
    <x v="4"/>
    <x v="6"/>
    <s v="Male"/>
    <n v="21"/>
    <n v="608"/>
    <n v="1380"/>
    <n v="12768"/>
    <n v="28980"/>
    <n v="16212"/>
  </r>
  <r>
    <x v="229"/>
    <s v="Zenith Health Innovations"/>
    <x v="0"/>
    <x v="4"/>
    <x v="1"/>
    <s v="Male"/>
    <n v="30"/>
    <n v="712"/>
    <n v="1102"/>
    <n v="21360"/>
    <n v="33060"/>
    <n v="11700"/>
  </r>
  <r>
    <x v="230"/>
    <s v="Apex Realty Ventures"/>
    <x v="0"/>
    <x v="4"/>
    <x v="7"/>
    <s v="Male"/>
    <n v="24"/>
    <n v="672"/>
    <n v="910"/>
    <n v="16128"/>
    <n v="21840"/>
    <n v="5712"/>
  </r>
  <r>
    <x v="231"/>
    <s v="Legacy Wellness Solutions"/>
    <x v="0"/>
    <x v="4"/>
    <x v="6"/>
    <s v="Female"/>
    <n v="23"/>
    <n v="906"/>
    <n v="1394"/>
    <n v="20838"/>
    <n v="32062"/>
    <n v="11224"/>
  </r>
  <r>
    <x v="232"/>
    <s v="True Value Ventures"/>
    <x v="0"/>
    <x v="4"/>
    <x v="8"/>
    <s v="Female"/>
    <n v="29"/>
    <n v="520"/>
    <n v="981"/>
    <n v="15080"/>
    <n v="28449"/>
    <n v="13369"/>
  </r>
  <r>
    <x v="233"/>
    <s v="Horizon Media Solutions"/>
    <x v="0"/>
    <x v="4"/>
    <x v="8"/>
    <s v="Female"/>
    <n v="24"/>
    <n v="927"/>
    <n v="1362"/>
    <n v="22248"/>
    <n v="32688"/>
    <n v="10440"/>
  </r>
  <r>
    <x v="234"/>
    <s v="Crystal Clear Designs"/>
    <x v="0"/>
    <x v="4"/>
    <x v="1"/>
    <s v="Male"/>
    <n v="28"/>
    <n v="884"/>
    <n v="1414"/>
    <n v="24752"/>
    <n v="39592"/>
    <n v="14840"/>
  </r>
  <r>
    <x v="235"/>
    <s v="Pinnacle Innovations Co."/>
    <x v="0"/>
    <x v="4"/>
    <x v="9"/>
    <s v="Male"/>
    <n v="25"/>
    <n v="990"/>
    <n v="1293"/>
    <n v="24750"/>
    <n v="32325"/>
    <n v="7575"/>
  </r>
  <r>
    <x v="236"/>
    <s v="Modern Pathways"/>
    <x v="0"/>
    <x v="4"/>
    <x v="1"/>
    <s v="Male"/>
    <n v="22"/>
    <n v="524"/>
    <n v="1420"/>
    <n v="11528"/>
    <n v="31240"/>
    <n v="19712"/>
  </r>
  <r>
    <x v="237"/>
    <s v="Stellar Finance Co."/>
    <x v="0"/>
    <x v="4"/>
    <x v="10"/>
    <s v="Male"/>
    <n v="26"/>
    <n v="997"/>
    <n v="1308"/>
    <n v="25922"/>
    <n v="34008"/>
    <n v="8086"/>
  </r>
  <r>
    <x v="238"/>
    <s v="Radiant Spectrum Group"/>
    <x v="0"/>
    <x v="4"/>
    <x v="9"/>
    <s v="Male"/>
    <n v="27"/>
    <n v="922"/>
    <n v="1357"/>
    <n v="24894"/>
    <n v="36639"/>
    <n v="11745"/>
  </r>
  <r>
    <x v="239"/>
    <s v="Harmony Design Ventures"/>
    <x v="0"/>
    <x v="4"/>
    <x v="11"/>
    <s v="Female"/>
    <n v="21"/>
    <n v="978"/>
    <n v="1115"/>
    <n v="20538"/>
    <n v="23415"/>
    <n v="2877"/>
  </r>
  <r>
    <x v="240"/>
    <s v="Elite Edge Products"/>
    <x v="0"/>
    <x v="4"/>
    <x v="12"/>
    <s v="Female"/>
    <n v="24"/>
    <n v="830"/>
    <n v="964"/>
    <n v="19920"/>
    <n v="23136"/>
    <n v="3216"/>
  </r>
  <r>
    <x v="241"/>
    <s v="Zenith Consulting Co."/>
    <x v="0"/>
    <x v="5"/>
    <x v="6"/>
    <s v="Female"/>
    <n v="21"/>
    <n v="751"/>
    <n v="1002"/>
    <n v="15771"/>
    <n v="21042"/>
    <n v="5271"/>
  </r>
  <r>
    <x v="242"/>
    <s v="Apex Wellness Products"/>
    <x v="0"/>
    <x v="5"/>
    <x v="8"/>
    <s v="Female"/>
    <n v="26"/>
    <n v="520"/>
    <n v="1174"/>
    <n v="13520"/>
    <n v="30524"/>
    <n v="17004"/>
  </r>
  <r>
    <x v="243"/>
    <s v="Urban Vision Solutions"/>
    <x v="0"/>
    <x v="5"/>
    <x v="8"/>
    <s v="Female"/>
    <n v="28"/>
    <n v="866"/>
    <n v="1293"/>
    <n v="24248"/>
    <n v="36204"/>
    <n v="11956"/>
  </r>
  <r>
    <x v="244"/>
    <s v="Pure Harmony Innovations"/>
    <x v="0"/>
    <x v="5"/>
    <x v="3"/>
    <s v="Female"/>
    <n v="21"/>
    <n v="605"/>
    <n v="1005"/>
    <n v="12705"/>
    <n v="21105"/>
    <n v="8400"/>
  </r>
  <r>
    <x v="245"/>
    <s v="Legacy Media Group"/>
    <x v="0"/>
    <x v="5"/>
    <x v="3"/>
    <s v="Female"/>
    <n v="20"/>
    <n v="666"/>
    <n v="1346"/>
    <n v="13320"/>
    <n v="26920"/>
    <n v="13600"/>
  </r>
  <r>
    <x v="246"/>
    <s v="Pinnacle Travel Solutions"/>
    <x v="0"/>
    <x v="5"/>
    <x v="7"/>
    <s v="Male"/>
    <n v="29"/>
    <n v="639"/>
    <n v="1449"/>
    <n v="18531"/>
    <n v="42021"/>
    <n v="23490"/>
  </r>
  <r>
    <x v="247"/>
    <s v="Horizon Tech Innovations"/>
    <x v="0"/>
    <x v="5"/>
    <x v="8"/>
    <s v="Male"/>
    <n v="23"/>
    <n v="632"/>
    <n v="1062"/>
    <n v="14536"/>
    <n v="24426"/>
    <n v="9890"/>
  </r>
  <r>
    <x v="248"/>
    <s v="Crystal Spectrum Consulting"/>
    <x v="0"/>
    <x v="5"/>
    <x v="13"/>
    <s v="Male"/>
    <n v="21"/>
    <n v="540"/>
    <n v="1169"/>
    <n v="11340"/>
    <n v="24549"/>
    <n v="13209"/>
  </r>
  <r>
    <x v="249"/>
    <s v="Stellar Creative Co."/>
    <x v="0"/>
    <x v="5"/>
    <x v="14"/>
    <s v="Male"/>
    <n v="30"/>
    <n v="557"/>
    <n v="1005"/>
    <n v="16710"/>
    <n v="30150"/>
    <n v="13440"/>
  </r>
  <r>
    <x v="250"/>
    <s v="Radiance Media Ventures"/>
    <x v="0"/>
    <x v="5"/>
    <x v="1"/>
    <s v="Female"/>
    <n v="24"/>
    <n v="651"/>
    <n v="1091"/>
    <n v="15624"/>
    <n v="26184"/>
    <n v="10560"/>
  </r>
  <r>
    <x v="251"/>
    <s v="Harmony Health Solutions"/>
    <x v="0"/>
    <x v="5"/>
    <x v="15"/>
    <s v="Male"/>
    <n v="23"/>
    <n v="771"/>
    <n v="946"/>
    <n v="17733"/>
    <n v="21758"/>
    <n v="4025"/>
  </r>
  <r>
    <x v="252"/>
    <s v="Zenith Edge Services"/>
    <x v="0"/>
    <x v="5"/>
    <x v="16"/>
    <s v="Male"/>
    <n v="20"/>
    <n v="565"/>
    <n v="1218"/>
    <n v="11300"/>
    <n v="24360"/>
    <n v="13060"/>
  </r>
  <r>
    <x v="253"/>
    <s v="Apex Travel Ventures"/>
    <x v="1"/>
    <x v="6"/>
    <x v="17"/>
    <s v="Male"/>
    <n v="99"/>
    <n v="705"/>
    <n v="1284"/>
    <n v="69795"/>
    <n v="127116"/>
    <n v="57321"/>
  </r>
  <r>
    <x v="254"/>
    <s v="Modern Vision Solutions"/>
    <x v="1"/>
    <x v="6"/>
    <x v="18"/>
    <s v="Male"/>
    <n v="66"/>
    <n v="888"/>
    <n v="1242"/>
    <n v="58608"/>
    <n v="81972"/>
    <n v="23364"/>
  </r>
  <r>
    <x v="255"/>
    <s v="True Path Consulting"/>
    <x v="1"/>
    <x v="6"/>
    <x v="19"/>
    <s v="Female"/>
    <n v="74"/>
    <n v="922"/>
    <n v="1093"/>
    <n v="68228"/>
    <n v="80882"/>
    <n v="12654"/>
  </r>
  <r>
    <x v="256"/>
    <s v="Legacy Finance Group"/>
    <x v="1"/>
    <x v="6"/>
    <x v="2"/>
    <s v="Female"/>
    <n v="72"/>
    <n v="560"/>
    <n v="911"/>
    <n v="40320"/>
    <n v="65592"/>
    <n v="25272"/>
  </r>
  <r>
    <x v="257"/>
    <s v="Pinnacle Design Ventures"/>
    <x v="1"/>
    <x v="6"/>
    <x v="6"/>
    <s v="Female"/>
    <n v="59"/>
    <n v="834"/>
    <n v="949"/>
    <n v="49206"/>
    <n v="55991"/>
    <n v="6785"/>
  </r>
  <r>
    <x v="258"/>
    <s v="Stellar Innovations Co."/>
    <x v="1"/>
    <x v="6"/>
    <x v="8"/>
    <s v="Female"/>
    <n v="83"/>
    <n v="840"/>
    <n v="997"/>
    <n v="69720"/>
    <n v="82751"/>
    <n v="13031"/>
  </r>
  <r>
    <x v="259"/>
    <s v="Radiant Educational Solutions"/>
    <x v="1"/>
    <x v="6"/>
    <x v="8"/>
    <s v="Female"/>
    <n v="56"/>
    <n v="516"/>
    <n v="1162"/>
    <n v="28896"/>
    <n v="65072"/>
    <n v="36176"/>
  </r>
  <r>
    <x v="260"/>
    <s v="Harmony Marketing Co."/>
    <x v="1"/>
    <x v="6"/>
    <x v="3"/>
    <s v="Female"/>
    <n v="64"/>
    <n v="965"/>
    <n v="982"/>
    <n v="61760"/>
    <n v="62848"/>
    <n v="1088"/>
  </r>
  <r>
    <x v="261"/>
    <s v="Urban Tech Innovations"/>
    <x v="1"/>
    <x v="6"/>
    <x v="3"/>
    <s v="Female"/>
    <n v="59"/>
    <n v="671"/>
    <n v="931"/>
    <n v="39589"/>
    <n v="54929"/>
    <n v="15340"/>
  </r>
  <r>
    <x v="262"/>
    <s v="Crystal Wellness Group"/>
    <x v="1"/>
    <x v="6"/>
    <x v="7"/>
    <s v="Female"/>
    <n v="85"/>
    <n v="761"/>
    <n v="901"/>
    <n v="64685"/>
    <n v="76585"/>
    <n v="11900"/>
  </r>
  <r>
    <x v="263"/>
    <s v="Zenith Creative Solutions"/>
    <x v="1"/>
    <x v="6"/>
    <x v="8"/>
    <s v="Female"/>
    <n v="60"/>
    <n v="901"/>
    <n v="1310"/>
    <n v="54060"/>
    <n v="78600"/>
    <n v="24540"/>
  </r>
  <r>
    <x v="264"/>
    <s v="Apex Media Co."/>
    <x v="1"/>
    <x v="6"/>
    <x v="13"/>
    <s v="Female"/>
    <n v="81"/>
    <n v="522"/>
    <n v="929"/>
    <n v="42282"/>
    <n v="75249"/>
    <n v="32967"/>
  </r>
  <r>
    <x v="265"/>
    <s v="Pure Vision Solutions"/>
    <x v="1"/>
    <x v="7"/>
    <x v="14"/>
    <s v="Female"/>
    <n v="50"/>
    <n v="749"/>
    <n v="1021"/>
    <n v="37450"/>
    <n v="51050"/>
    <n v="13600"/>
  </r>
  <r>
    <x v="266"/>
    <s v="Legacy Health Ventures"/>
    <x v="1"/>
    <x v="7"/>
    <x v="1"/>
    <s v="Female"/>
    <n v="72"/>
    <n v="943"/>
    <n v="1230"/>
    <n v="67896"/>
    <n v="88560"/>
    <n v="20664"/>
  </r>
  <r>
    <x v="267"/>
    <s v="Pinnacle Spectrum Co."/>
    <x v="1"/>
    <x v="7"/>
    <x v="15"/>
    <s v="Female"/>
    <n v="67"/>
    <n v="801"/>
    <n v="938"/>
    <n v="53667"/>
    <n v="62846"/>
    <n v="9179"/>
  </r>
  <r>
    <x v="268"/>
    <s v="Stellar Travel Products"/>
    <x v="1"/>
    <x v="7"/>
    <x v="16"/>
    <s v="Female"/>
    <n v="57"/>
    <n v="647"/>
    <n v="1346"/>
    <n v="36879"/>
    <n v="76722"/>
    <n v="39843"/>
  </r>
  <r>
    <x v="269"/>
    <s v="Radiance Finance Services"/>
    <x v="1"/>
    <x v="7"/>
    <x v="17"/>
    <s v="Female"/>
    <n v="91"/>
    <n v="906"/>
    <n v="1269"/>
    <n v="82446"/>
    <n v="115479"/>
    <n v="33033"/>
  </r>
  <r>
    <x v="270"/>
    <s v="Harmony Edge Solutions"/>
    <x v="1"/>
    <x v="7"/>
    <x v="18"/>
    <s v="Male"/>
    <n v="59"/>
    <n v="774"/>
    <n v="1469"/>
    <n v="45666"/>
    <n v="86671"/>
    <n v="41005"/>
  </r>
  <r>
    <x v="271"/>
    <s v="Modern Travel Agency"/>
    <x v="1"/>
    <x v="7"/>
    <x v="19"/>
    <s v="Male"/>
    <n v="82"/>
    <n v="955"/>
    <n v="1337"/>
    <n v="78310"/>
    <n v="109634"/>
    <n v="31324"/>
  </r>
  <r>
    <x v="272"/>
    <s v="Crystal Path Consulting"/>
    <x v="1"/>
    <x v="7"/>
    <x v="2"/>
    <s v="Male"/>
    <n v="72"/>
    <n v="829"/>
    <n v="1266"/>
    <n v="59688"/>
    <n v="91152"/>
    <n v="31464"/>
  </r>
  <r>
    <x v="273"/>
    <s v="Zenith Educational Services"/>
    <x v="1"/>
    <x v="7"/>
    <x v="2"/>
    <s v="Male"/>
    <n v="62"/>
    <n v="680"/>
    <n v="1047"/>
    <n v="42160"/>
    <n v="64914"/>
    <n v="22754"/>
  </r>
  <r>
    <x v="274"/>
    <s v="Apex Innovations Co."/>
    <x v="1"/>
    <x v="7"/>
    <x v="9"/>
    <s v="Male"/>
    <n v="67"/>
    <n v="600"/>
    <n v="1110"/>
    <n v="40200"/>
    <n v="74370"/>
    <n v="34170"/>
  </r>
  <r>
    <x v="275"/>
    <s v="Pure Harmony Health"/>
    <x v="1"/>
    <x v="7"/>
    <x v="13"/>
    <s v="Female"/>
    <n v="97"/>
    <n v="946"/>
    <n v="1187"/>
    <n v="91762"/>
    <n v="115139"/>
    <n v="23377"/>
  </r>
  <r>
    <x v="276"/>
    <s v="Legacy Travel Ventures"/>
    <x v="2"/>
    <x v="8"/>
    <x v="2"/>
    <s v="Female"/>
    <n v="14"/>
    <n v="521"/>
    <n v="1399"/>
    <n v="7294"/>
    <n v="19586"/>
    <n v="12292"/>
  </r>
  <r>
    <x v="277"/>
    <s v="Pinnacle Media Solutions"/>
    <x v="2"/>
    <x v="8"/>
    <x v="4"/>
    <s v="Female"/>
    <n v="11"/>
    <n v="562"/>
    <n v="1164"/>
    <n v="6182"/>
    <n v="12804"/>
    <n v="6622"/>
  </r>
  <r>
    <x v="278"/>
    <s v="Stellar Design Group"/>
    <x v="2"/>
    <x v="8"/>
    <x v="0"/>
    <s v="Female"/>
    <n v="14"/>
    <n v="734"/>
    <n v="1398"/>
    <n v="10276"/>
    <n v="19572"/>
    <n v="9296"/>
  </r>
  <r>
    <x v="279"/>
    <s v="Radiant Tech Solutions"/>
    <x v="2"/>
    <x v="8"/>
    <x v="1"/>
    <s v="Female"/>
    <n v="15"/>
    <n v="992"/>
    <n v="1009"/>
    <n v="14880"/>
    <n v="15135"/>
    <n v="255"/>
  </r>
  <r>
    <x v="280"/>
    <s v="Horizon Ventures Co."/>
    <x v="2"/>
    <x v="8"/>
    <x v="18"/>
    <s v="Female"/>
    <n v="20"/>
    <n v="837"/>
    <n v="921"/>
    <n v="16740"/>
    <n v="18420"/>
    <n v="1680"/>
  </r>
  <r>
    <x v="281"/>
    <s v="Elite Creative Solutions"/>
    <x v="2"/>
    <x v="8"/>
    <x v="19"/>
    <s v="Female"/>
    <n v="11"/>
    <n v="668"/>
    <n v="1206"/>
    <n v="7348"/>
    <n v="13266"/>
    <n v="5918"/>
  </r>
  <r>
    <x v="282"/>
    <s v="Zenith Wellness Services"/>
    <x v="2"/>
    <x v="8"/>
    <x v="2"/>
    <s v="Male"/>
    <n v="11"/>
    <n v="617"/>
    <n v="1122"/>
    <n v="6787"/>
    <n v="12342"/>
    <n v="5555"/>
  </r>
  <r>
    <x v="283"/>
    <s v="Apex Travel Innovations"/>
    <x v="1"/>
    <x v="6"/>
    <x v="6"/>
    <s v="Male"/>
    <n v="62"/>
    <n v="800"/>
    <n v="1018"/>
    <n v="49600"/>
    <n v="63116"/>
    <n v="13516"/>
  </r>
  <r>
    <x v="284"/>
    <s v="Modern Health Products"/>
    <x v="1"/>
    <x v="6"/>
    <x v="8"/>
    <s v="Male"/>
    <n v="65"/>
    <n v="875"/>
    <n v="1202"/>
    <n v="56875"/>
    <n v="78130"/>
    <n v="21255"/>
  </r>
  <r>
    <x v="285"/>
    <s v="Harmony Finance Group"/>
    <x v="1"/>
    <x v="6"/>
    <x v="8"/>
    <s v="Male"/>
    <n v="88"/>
    <n v="823"/>
    <n v="1207"/>
    <n v="72424"/>
    <n v="106216"/>
    <n v="33792"/>
  </r>
  <r>
    <x v="286"/>
    <s v="Pure Vision Consulting"/>
    <x v="1"/>
    <x v="6"/>
    <x v="3"/>
    <s v="Female"/>
    <n v="54"/>
    <n v="664"/>
    <n v="1283"/>
    <n v="35856"/>
    <n v="69282"/>
    <n v="33426"/>
  </r>
  <r>
    <x v="287"/>
    <s v="Legacy Spectrum Co."/>
    <x v="1"/>
    <x v="6"/>
    <x v="3"/>
    <s v="Male"/>
    <n v="52"/>
    <n v="538"/>
    <n v="1277"/>
    <n v="27976"/>
    <n v="66404"/>
    <n v="38428"/>
  </r>
  <r>
    <x v="288"/>
    <s v="Pinnacle Design Solutions"/>
    <x v="1"/>
    <x v="7"/>
    <x v="7"/>
    <s v="Male"/>
    <n v="56"/>
    <n v="685"/>
    <n v="1163"/>
    <n v="38360"/>
    <n v="65128"/>
    <n v="26768"/>
  </r>
  <r>
    <x v="289"/>
    <s v="Stellar Media Services"/>
    <x v="1"/>
    <x v="7"/>
    <x v="8"/>
    <s v="Male"/>
    <n v="81"/>
    <n v="556"/>
    <n v="932"/>
    <n v="45036"/>
    <n v="75492"/>
    <n v="30456"/>
  </r>
  <r>
    <x v="290"/>
    <s v="Radiant Innovations Group"/>
    <x v="1"/>
    <x v="7"/>
    <x v="13"/>
    <s v="Male"/>
    <n v="72"/>
    <n v="608"/>
    <n v="944"/>
    <n v="43776"/>
    <n v="67968"/>
    <n v="24192"/>
  </r>
  <r>
    <x v="291"/>
    <s v="Horizon Path Ventures"/>
    <x v="1"/>
    <x v="7"/>
    <x v="14"/>
    <s v="Female"/>
    <n v="61"/>
    <n v="994"/>
    <n v="1476"/>
    <n v="60634"/>
    <n v="90036"/>
    <n v="29402"/>
  </r>
  <r>
    <x v="292"/>
    <s v="Zenith Tech Co."/>
    <x v="1"/>
    <x v="7"/>
    <x v="1"/>
    <s v="Female"/>
    <n v="57"/>
    <n v="566"/>
    <n v="1490"/>
    <n v="32262"/>
    <n v="84930"/>
    <n v="52668"/>
  </r>
  <r>
    <x v="293"/>
    <s v="Apex Finance Ventures"/>
    <x v="1"/>
    <x v="7"/>
    <x v="15"/>
    <s v="Female"/>
    <n v="50"/>
    <n v="714"/>
    <n v="1386"/>
    <n v="35700"/>
    <n v="69300"/>
    <n v="33600"/>
  </r>
  <r>
    <x v="294"/>
    <s v="Pure Harmony Solutions"/>
    <x v="2"/>
    <x v="9"/>
    <x v="16"/>
    <s v="Female"/>
    <n v="20"/>
    <n v="803"/>
    <n v="1060"/>
    <n v="16060"/>
    <n v="21200"/>
    <n v="5140"/>
  </r>
  <r>
    <x v="295"/>
    <s v="Legacy Travel Co."/>
    <x v="2"/>
    <x v="9"/>
    <x v="17"/>
    <s v="Female"/>
    <n v="20"/>
    <n v="749"/>
    <n v="1499"/>
    <n v="14980"/>
    <n v="29980"/>
    <n v="15000"/>
  </r>
  <r>
    <x v="296"/>
    <s v="Pinnacle Innovations Group"/>
    <x v="2"/>
    <x v="9"/>
    <x v="18"/>
    <s v="Female"/>
    <n v="15"/>
    <n v="924"/>
    <n v="1216"/>
    <n v="13860"/>
    <n v="18240"/>
    <n v="4380"/>
  </r>
  <r>
    <x v="297"/>
    <s v="Stellar Health Services"/>
    <x v="2"/>
    <x v="9"/>
    <x v="19"/>
    <s v="Female"/>
    <n v="18"/>
    <n v="601"/>
    <n v="1325"/>
    <n v="10818"/>
    <n v="23850"/>
    <n v="13032"/>
  </r>
  <r>
    <x v="298"/>
    <s v="Radiance Design Co."/>
    <x v="2"/>
    <x v="9"/>
    <x v="2"/>
    <s v="Female"/>
    <n v="17"/>
    <n v="626"/>
    <n v="1487"/>
    <n v="10642"/>
    <n v="25279"/>
    <n v="14637"/>
  </r>
  <r>
    <x v="299"/>
    <s v="Harmony Consulting Group"/>
    <x v="2"/>
    <x v="9"/>
    <x v="2"/>
    <s v="Female"/>
    <n v="13"/>
    <n v="542"/>
    <n v="1110"/>
    <n v="7046"/>
    <n v="14430"/>
    <n v="7384"/>
  </r>
  <r>
    <x v="300"/>
    <s v="Zenith Path Solutions"/>
    <x v="2"/>
    <x v="9"/>
    <x v="9"/>
    <s v="Female"/>
    <n v="19"/>
    <n v="911"/>
    <n v="1052"/>
    <n v="17309"/>
    <n v="19988"/>
    <n v="2679"/>
  </r>
  <r>
    <x v="301"/>
    <s v="Apex Educational Group"/>
    <x v="2"/>
    <x v="9"/>
    <x v="13"/>
    <s v="Male"/>
    <n v="19"/>
    <n v="595"/>
    <n v="892"/>
    <n v="11305"/>
    <n v="16948"/>
    <n v="5643"/>
  </r>
  <r>
    <x v="302"/>
    <s v="Modern Wellness Co."/>
    <x v="2"/>
    <x v="9"/>
    <x v="2"/>
    <s v="Male"/>
    <n v="17"/>
    <n v="593"/>
    <n v="1359"/>
    <n v="10081"/>
    <n v="23103"/>
    <n v="13022"/>
  </r>
  <r>
    <x v="303"/>
    <s v="Pure Spectrum Innovations"/>
    <x v="2"/>
    <x v="9"/>
    <x v="8"/>
    <s v="Male"/>
    <n v="20"/>
    <n v="735"/>
    <n v="1265"/>
    <n v="14700"/>
    <n v="25300"/>
    <n v="10600"/>
  </r>
  <r>
    <x v="304"/>
    <s v="Legacy Media Solutions"/>
    <x v="2"/>
    <x v="9"/>
    <x v="13"/>
    <s v="Male"/>
    <n v="10"/>
    <n v="911"/>
    <n v="1214"/>
    <n v="9110"/>
    <n v="12140"/>
    <n v="3030"/>
  </r>
  <r>
    <x v="305"/>
    <s v="Pinnacle Travel Co."/>
    <x v="2"/>
    <x v="9"/>
    <x v="14"/>
    <s v="Male"/>
    <n v="17"/>
    <n v="750"/>
    <n v="885"/>
    <n v="12750"/>
    <n v="15045"/>
    <n v="2295"/>
  </r>
  <r>
    <x v="306"/>
    <s v="Stellar Consulting Services"/>
    <x v="0"/>
    <x v="5"/>
    <x v="1"/>
    <s v="Female"/>
    <n v="22"/>
    <n v="810"/>
    <n v="1261"/>
    <n v="17820"/>
    <n v="27742"/>
    <n v="9922"/>
  </r>
  <r>
    <x v="307"/>
    <s v="Radiant Ventures"/>
    <x v="0"/>
    <x v="5"/>
    <x v="15"/>
    <s v="Female"/>
    <n v="23"/>
    <n v="827"/>
    <n v="968"/>
    <n v="19021"/>
    <n v="22264"/>
    <n v="3243"/>
  </r>
  <r>
    <x v="308"/>
    <s v="Harmony Tech Co."/>
    <x v="0"/>
    <x v="5"/>
    <x v="16"/>
    <s v="Female"/>
    <n v="23"/>
    <n v="570"/>
    <n v="1174"/>
    <n v="13110"/>
    <n v="27002"/>
    <n v="13892"/>
  </r>
  <r>
    <x v="309"/>
    <s v="Zenith Creative Ventures"/>
    <x v="0"/>
    <x v="5"/>
    <x v="17"/>
    <s v="Male"/>
    <n v="21"/>
    <n v="938"/>
    <n v="1008"/>
    <n v="19698"/>
    <n v="21168"/>
    <n v="1470"/>
  </r>
  <r>
    <x v="310"/>
    <s v="Apex Health Services"/>
    <x v="0"/>
    <x v="5"/>
    <x v="18"/>
    <s v="Male"/>
    <n v="24"/>
    <n v="993"/>
    <n v="1319"/>
    <n v="23832"/>
    <n v="31656"/>
    <n v="7824"/>
  </r>
  <r>
    <x v="311"/>
    <s v="Pure Vision Media"/>
    <x v="0"/>
    <x v="5"/>
    <x v="19"/>
    <s v="Male"/>
    <n v="20"/>
    <n v="534"/>
    <n v="1436"/>
    <n v="10680"/>
    <n v="28720"/>
    <n v="18040"/>
  </r>
  <r>
    <x v="312"/>
    <s v="Legacy Innovations Group"/>
    <x v="0"/>
    <x v="5"/>
    <x v="2"/>
    <s v="Male"/>
    <n v="23"/>
    <n v="761"/>
    <n v="1027"/>
    <n v="17503"/>
    <n v="23621"/>
    <n v="6118"/>
  </r>
  <r>
    <x v="313"/>
    <s v="Pinnacle Consulting Co."/>
    <x v="0"/>
    <x v="5"/>
    <x v="2"/>
    <s v="Male"/>
    <n v="23"/>
    <n v="701"/>
    <n v="1006"/>
    <n v="16123"/>
    <n v="23138"/>
    <n v="7015"/>
  </r>
  <r>
    <x v="314"/>
    <s v="Stellar Finance Group"/>
    <x v="0"/>
    <x v="5"/>
    <x v="9"/>
    <s v="Female"/>
    <n v="25"/>
    <n v="541"/>
    <n v="1277"/>
    <n v="13525"/>
    <n v="31925"/>
    <n v="18400"/>
  </r>
  <r>
    <x v="315"/>
    <s v="Radiant Solutions Co."/>
    <x v="0"/>
    <x v="5"/>
    <x v="13"/>
    <s v="Female"/>
    <n v="26"/>
    <n v="751"/>
    <n v="1271"/>
    <n v="19526"/>
    <n v="33046"/>
    <n v="13520"/>
  </r>
  <r>
    <x v="316"/>
    <s v="Harmony Ventures Group"/>
    <x v="0"/>
    <x v="5"/>
    <x v="6"/>
    <s v="Female"/>
    <n v="28"/>
    <n v="708"/>
    <n v="1037"/>
    <n v="19824"/>
    <n v="29036"/>
    <n v="9212"/>
  </r>
  <r>
    <x v="317"/>
    <s v="Zenith Wellness Co."/>
    <x v="1"/>
    <x v="6"/>
    <x v="8"/>
    <s v="Female"/>
    <n v="80"/>
    <n v="636"/>
    <n v="1120"/>
    <n v="50880"/>
    <n v="89600"/>
    <n v="38720"/>
  </r>
  <r>
    <x v="318"/>
    <s v="Apex Design Services"/>
    <x v="1"/>
    <x v="6"/>
    <x v="8"/>
    <s v="Female"/>
    <n v="50"/>
    <n v="581"/>
    <n v="1107"/>
    <n v="29050"/>
    <n v="55350"/>
    <n v="26300"/>
  </r>
  <r>
    <x v="319"/>
    <s v="Modern Travel Solutions"/>
    <x v="1"/>
    <x v="6"/>
    <x v="3"/>
    <s v="Female"/>
    <n v="55"/>
    <n v="856"/>
    <n v="1202"/>
    <n v="47080"/>
    <n v="66110"/>
    <n v="19030"/>
  </r>
  <r>
    <x v="320"/>
    <s v="Pure Health Ventures"/>
    <x v="1"/>
    <x v="6"/>
    <x v="3"/>
    <s v="Female"/>
    <n v="78"/>
    <n v="964"/>
    <n v="1202"/>
    <n v="75192"/>
    <n v="93756"/>
    <n v="18564"/>
  </r>
  <r>
    <x v="321"/>
    <s v="Legacy Spectrum Group"/>
    <x v="1"/>
    <x v="6"/>
    <x v="7"/>
    <s v="Male"/>
    <n v="97"/>
    <n v="982"/>
    <n v="1080"/>
    <n v="95254"/>
    <n v="104760"/>
    <n v="9506"/>
  </r>
  <r>
    <x v="322"/>
    <s v="Pinnacle Media Ventures"/>
    <x v="1"/>
    <x v="6"/>
    <x v="8"/>
    <s v="Male"/>
    <n v="93"/>
    <n v="736"/>
    <n v="1300"/>
    <n v="68448"/>
    <n v="120900"/>
    <n v="52452"/>
  </r>
  <r>
    <x v="323"/>
    <s v="Stellar Innovations Group"/>
    <x v="1"/>
    <x v="6"/>
    <x v="13"/>
    <s v="Male"/>
    <n v="51"/>
    <n v="608"/>
    <n v="1035"/>
    <n v="31008"/>
    <n v="52785"/>
    <n v="21777"/>
  </r>
  <r>
    <x v="324"/>
    <s v="Radiant Educational Co."/>
    <x v="1"/>
    <x v="6"/>
    <x v="14"/>
    <s v="Male"/>
    <n v="95"/>
    <n v="642"/>
    <n v="991"/>
    <n v="60990"/>
    <n v="94145"/>
    <n v="33155"/>
  </r>
  <r>
    <x v="325"/>
    <s v="Harmony Edge Ventures"/>
    <x v="1"/>
    <x v="6"/>
    <x v="1"/>
    <s v="Female"/>
    <n v="90"/>
    <n v="713"/>
    <n v="1017"/>
    <n v="64170"/>
    <n v="91530"/>
    <n v="27360"/>
  </r>
  <r>
    <x v="326"/>
    <s v="Zenith Tech Solutions"/>
    <x v="1"/>
    <x v="6"/>
    <x v="15"/>
    <s v="Male"/>
    <n v="88"/>
    <n v="635"/>
    <n v="1275"/>
    <n v="55880"/>
    <n v="112200"/>
    <n v="56320"/>
  </r>
  <r>
    <x v="327"/>
    <s v="Apex Finance Group"/>
    <x v="1"/>
    <x v="6"/>
    <x v="16"/>
    <s v="Male"/>
    <n v="81"/>
    <n v="813"/>
    <n v="946"/>
    <n v="65853"/>
    <n v="76626"/>
    <n v="10773"/>
  </r>
  <r>
    <x v="328"/>
    <s v="Pure Harmony Media"/>
    <x v="1"/>
    <x v="6"/>
    <x v="17"/>
    <s v="Male"/>
    <n v="57"/>
    <n v="912"/>
    <n v="1076"/>
    <n v="51984"/>
    <n v="61332"/>
    <n v="9348"/>
  </r>
  <r>
    <x v="329"/>
    <s v="Legacy Health Co."/>
    <x v="1"/>
    <x v="7"/>
    <x v="18"/>
    <s v="Male"/>
    <n v="61"/>
    <n v="565"/>
    <n v="1330"/>
    <n v="34465"/>
    <n v="81130"/>
    <n v="46665"/>
  </r>
  <r>
    <x v="330"/>
    <s v="ACCOUNTS EXPERT"/>
    <x v="1"/>
    <x v="10"/>
    <x v="18"/>
    <s v="Male"/>
    <n v="62"/>
    <n v="805"/>
    <n v="1411"/>
    <n v="49910"/>
    <n v="87482"/>
    <n v="37572"/>
  </r>
  <r>
    <x v="0"/>
    <s v="Bharat Innovations"/>
    <x v="0"/>
    <x v="0"/>
    <x v="0"/>
    <s v="Male"/>
    <n v="28"/>
    <n v="826"/>
    <n v="1135"/>
    <n v="23128"/>
    <n v="31780"/>
    <n v="8652"/>
  </r>
  <r>
    <x v="1"/>
    <s v="Green Leaf Enterprises"/>
    <x v="0"/>
    <x v="1"/>
    <x v="1"/>
    <s v="Male"/>
    <n v="25"/>
    <n v="952"/>
    <n v="1314"/>
    <n v="23800"/>
    <n v="32850"/>
    <n v="9050"/>
  </r>
  <r>
    <x v="2"/>
    <s v="Urban Pulse Technologies"/>
    <x v="0"/>
    <x v="1"/>
    <x v="2"/>
    <s v="Male"/>
    <n v="20"/>
    <n v="940"/>
    <n v="1488"/>
    <n v="18800"/>
    <n v="29760"/>
    <n v="10960"/>
  </r>
  <r>
    <x v="3"/>
    <s v="Mystic India Exports"/>
    <x v="0"/>
    <x v="1"/>
    <x v="3"/>
    <s v="Male"/>
    <n v="22"/>
    <n v="785"/>
    <n v="885"/>
    <n v="17270"/>
    <n v="19470"/>
    <n v="2200"/>
  </r>
  <r>
    <x v="4"/>
    <s v="Golden Horizon Ventures"/>
    <x v="1"/>
    <x v="2"/>
    <x v="4"/>
    <s v="Male"/>
    <n v="74"/>
    <n v="743"/>
    <n v="1284"/>
    <n v="54982"/>
    <n v="95016"/>
    <n v="40034"/>
  </r>
  <r>
    <x v="5"/>
    <s v="Eternal Traditions"/>
    <x v="1"/>
    <x v="2"/>
    <x v="5"/>
    <s v="Male"/>
    <n v="83"/>
    <n v="594"/>
    <n v="1302"/>
    <n v="49302"/>
    <n v="108066"/>
    <n v="58764"/>
  </r>
  <r>
    <x v="6"/>
    <s v="Apex Solutions"/>
    <x v="1"/>
    <x v="2"/>
    <x v="6"/>
    <s v="Male"/>
    <n v="55"/>
    <n v="906"/>
    <n v="1316"/>
    <n v="49830"/>
    <n v="72380"/>
    <n v="22550"/>
  </r>
  <r>
    <x v="7"/>
    <s v="Harmony Foods"/>
    <x v="1"/>
    <x v="2"/>
    <x v="1"/>
    <s v="Male"/>
    <n v="70"/>
    <n v="878"/>
    <n v="1198"/>
    <n v="61460"/>
    <n v="83860"/>
    <n v="22400"/>
  </r>
  <r>
    <x v="8"/>
    <s v="Pure Essence Skincare"/>
    <x v="0"/>
    <x v="0"/>
    <x v="7"/>
    <s v="Female"/>
    <n v="21"/>
    <n v="879"/>
    <n v="1072"/>
    <n v="18459"/>
    <n v="22512"/>
    <n v="4053"/>
  </r>
  <r>
    <x v="9"/>
    <s v="Zenith Construction Co."/>
    <x v="0"/>
    <x v="0"/>
    <x v="6"/>
    <s v="Female"/>
    <n v="28"/>
    <n v="937"/>
    <n v="962"/>
    <n v="26236"/>
    <n v="26936"/>
    <n v="700"/>
  </r>
  <r>
    <x v="10"/>
    <s v="Radiant Health Systems"/>
    <x v="0"/>
    <x v="0"/>
    <x v="8"/>
    <s v="Female"/>
    <n v="22"/>
    <n v="832"/>
    <n v="1160"/>
    <n v="18304"/>
    <n v="25520"/>
    <n v="7216"/>
  </r>
  <r>
    <x v="11"/>
    <s v="Divine Creations"/>
    <x v="0"/>
    <x v="0"/>
    <x v="8"/>
    <s v="Female"/>
    <n v="28"/>
    <n v="832"/>
    <n v="1013"/>
    <n v="23296"/>
    <n v="28364"/>
    <n v="5068"/>
  </r>
  <r>
    <x v="12"/>
    <s v="Metro Tech Solutions"/>
    <x v="0"/>
    <x v="0"/>
    <x v="1"/>
    <s v="Female"/>
    <n v="22"/>
    <n v="692"/>
    <n v="1407"/>
    <n v="15224"/>
    <n v="30954"/>
    <n v="15730"/>
  </r>
  <r>
    <x v="13"/>
    <s v="True Path Logistics"/>
    <x v="0"/>
    <x v="0"/>
    <x v="9"/>
    <s v="Female"/>
    <n v="22"/>
    <n v="622"/>
    <n v="1031"/>
    <n v="13684"/>
    <n v="22682"/>
    <n v="8998"/>
  </r>
  <r>
    <x v="14"/>
    <s v="Sacred Roots Apparel"/>
    <x v="1"/>
    <x v="3"/>
    <x v="1"/>
    <s v="Female"/>
    <n v="57"/>
    <n v="724"/>
    <n v="1094"/>
    <n v="41268"/>
    <n v="62358"/>
    <n v="21090"/>
  </r>
  <r>
    <x v="15"/>
    <s v="Quantum Finance Services"/>
    <x v="1"/>
    <x v="3"/>
    <x v="10"/>
    <s v="Female"/>
    <n v="50"/>
    <n v="537"/>
    <n v="999"/>
    <n v="26850"/>
    <n v="49950"/>
    <n v="23100"/>
  </r>
  <r>
    <x v="16"/>
    <s v="Brilliant Minds Academy"/>
    <x v="1"/>
    <x v="3"/>
    <x v="9"/>
    <s v="Female"/>
    <n v="67"/>
    <n v="989"/>
    <n v="1052"/>
    <n v="66263"/>
    <n v="70484"/>
    <n v="4221"/>
  </r>
  <r>
    <x v="17"/>
    <s v="Visionary Holdings"/>
    <x v="1"/>
    <x v="3"/>
    <x v="11"/>
    <s v="Female"/>
    <n v="83"/>
    <n v="917"/>
    <n v="1125"/>
    <n v="76111"/>
    <n v="93375"/>
    <n v="17264"/>
  </r>
  <r>
    <x v="18"/>
    <s v="Stellar Design Studio"/>
    <x v="1"/>
    <x v="3"/>
    <x v="12"/>
    <s v="Female"/>
    <n v="74"/>
    <n v="645"/>
    <n v="1026"/>
    <n v="47730"/>
    <n v="75924"/>
    <n v="28194"/>
  </r>
  <r>
    <x v="19"/>
    <s v="Classic Cuisines"/>
    <x v="1"/>
    <x v="3"/>
    <x v="6"/>
    <s v="Male"/>
    <n v="76"/>
    <n v="943"/>
    <n v="1205"/>
    <n v="71668"/>
    <n v="91580"/>
    <n v="19912"/>
  </r>
  <r>
    <x v="20"/>
    <s v="Bold Ventures"/>
    <x v="1"/>
    <x v="3"/>
    <x v="8"/>
    <s v="Male"/>
    <n v="85"/>
    <n v="505"/>
    <n v="1323"/>
    <n v="42925"/>
    <n v="112455"/>
    <n v="69530"/>
  </r>
  <r>
    <x v="21"/>
    <s v="Prestige Automobiles"/>
    <x v="0"/>
    <x v="4"/>
    <x v="8"/>
    <s v="Male"/>
    <n v="23"/>
    <n v="663"/>
    <n v="926"/>
    <n v="15249"/>
    <n v="21298"/>
    <n v="6049"/>
  </r>
  <r>
    <x v="22"/>
    <s v="Elite Marketing Solutions"/>
    <x v="0"/>
    <x v="4"/>
    <x v="3"/>
    <s v="Male"/>
    <n v="29"/>
    <n v="893"/>
    <n v="1003"/>
    <n v="25897"/>
    <n v="29087"/>
    <n v="3190"/>
  </r>
  <r>
    <x v="23"/>
    <s v="Natural Bliss Beverages"/>
    <x v="0"/>
    <x v="4"/>
    <x v="3"/>
    <s v="Male"/>
    <n v="23"/>
    <n v="779"/>
    <n v="1428"/>
    <n v="17917"/>
    <n v="32844"/>
    <n v="14927"/>
  </r>
  <r>
    <x v="24"/>
    <s v="Crystal Clear Solutions"/>
    <x v="0"/>
    <x v="4"/>
    <x v="7"/>
    <s v="Female"/>
    <n v="24"/>
    <n v="859"/>
    <n v="939"/>
    <n v="20616"/>
    <n v="22536"/>
    <n v="1920"/>
  </r>
  <r>
    <x v="25"/>
    <s v="Modern Trends Fashion"/>
    <x v="0"/>
    <x v="4"/>
    <x v="8"/>
    <s v="Female"/>
    <n v="29"/>
    <n v="952"/>
    <n v="1483"/>
    <n v="27608"/>
    <n v="43007"/>
    <n v="15399"/>
  </r>
  <r>
    <x v="26"/>
    <s v="Heritage Crafts"/>
    <x v="0"/>
    <x v="4"/>
    <x v="13"/>
    <s v="Female"/>
    <n v="26"/>
    <n v="983"/>
    <n v="1457"/>
    <n v="25558"/>
    <n v="37882"/>
    <n v="12324"/>
  </r>
  <r>
    <x v="27"/>
    <s v="Future Insights Analytics"/>
    <x v="0"/>
    <x v="4"/>
    <x v="14"/>
    <s v="Female"/>
    <n v="28"/>
    <n v="814"/>
    <n v="1044"/>
    <n v="22792"/>
    <n v="29232"/>
    <n v="6440"/>
  </r>
  <r>
    <x v="28"/>
    <s v="Emerald Estate Developers"/>
    <x v="0"/>
    <x v="4"/>
    <x v="1"/>
    <s v="Female"/>
    <n v="26"/>
    <n v="835"/>
    <n v="1145"/>
    <n v="21710"/>
    <n v="29770"/>
    <n v="8060"/>
  </r>
  <r>
    <x v="29"/>
    <s v="Starlight Media Group"/>
    <x v="0"/>
    <x v="4"/>
    <x v="15"/>
    <s v="Female"/>
    <n v="24"/>
    <n v="631"/>
    <n v="1299"/>
    <n v="15144"/>
    <n v="31176"/>
    <n v="16032"/>
  </r>
  <r>
    <x v="30"/>
    <s v="Supreme Electronics"/>
    <x v="0"/>
    <x v="4"/>
    <x v="16"/>
    <s v="Female"/>
    <n v="24"/>
    <n v="833"/>
    <n v="974"/>
    <n v="19992"/>
    <n v="23376"/>
    <n v="3384"/>
  </r>
  <r>
    <x v="31"/>
    <s v="Optimum Wellness"/>
    <x v="0"/>
    <x v="4"/>
    <x v="17"/>
    <s v="Male"/>
    <n v="21"/>
    <n v="680"/>
    <n v="1232"/>
    <n v="14280"/>
    <n v="25872"/>
    <n v="11592"/>
  </r>
  <r>
    <x v="32"/>
    <s v="Zenith Books Publishing"/>
    <x v="0"/>
    <x v="4"/>
    <x v="18"/>
    <s v="Male"/>
    <n v="23"/>
    <n v="667"/>
    <n v="1242"/>
    <n v="15341"/>
    <n v="28566"/>
    <n v="13225"/>
  </r>
  <r>
    <x v="33"/>
    <s v="Pinnacle Innovations"/>
    <x v="0"/>
    <x v="4"/>
    <x v="19"/>
    <s v="Male"/>
    <n v="24"/>
    <n v="504"/>
    <n v="1107"/>
    <n v="12096"/>
    <n v="26568"/>
    <n v="14472"/>
  </r>
  <r>
    <x v="34"/>
    <s v="Apex Travel Services"/>
    <x v="0"/>
    <x v="4"/>
    <x v="2"/>
    <s v="Male"/>
    <n v="26"/>
    <n v="985"/>
    <n v="1158"/>
    <n v="25610"/>
    <n v="30108"/>
    <n v="4498"/>
  </r>
  <r>
    <x v="35"/>
    <s v="Golden Era Realty"/>
    <x v="0"/>
    <x v="4"/>
    <x v="2"/>
    <s v="Female"/>
    <n v="27"/>
    <n v="890"/>
    <n v="1033"/>
    <n v="24030"/>
    <n v="27891"/>
    <n v="3861"/>
  </r>
  <r>
    <x v="36"/>
    <s v="Radiant Jewelry"/>
    <x v="0"/>
    <x v="5"/>
    <x v="9"/>
    <s v="Female"/>
    <n v="21"/>
    <n v="722"/>
    <n v="1486"/>
    <n v="15162"/>
    <n v="31206"/>
    <n v="16044"/>
  </r>
  <r>
    <x v="37"/>
    <s v="Infinity Ventures"/>
    <x v="0"/>
    <x v="5"/>
    <x v="13"/>
    <s v="Female"/>
    <n v="22"/>
    <n v="725"/>
    <n v="1362"/>
    <n v="15950"/>
    <n v="29964"/>
    <n v="14014"/>
  </r>
  <r>
    <x v="38"/>
    <s v="Royal Taste Foods"/>
    <x v="0"/>
    <x v="5"/>
    <x v="2"/>
    <s v="Female"/>
    <n v="26"/>
    <n v="509"/>
    <n v="1413"/>
    <n v="13234"/>
    <n v="36738"/>
    <n v="23504"/>
  </r>
  <r>
    <x v="39"/>
    <s v="Harmony Homes"/>
    <x v="0"/>
    <x v="5"/>
    <x v="4"/>
    <s v="Female"/>
    <n v="28"/>
    <n v="905"/>
    <n v="1110"/>
    <n v="25340"/>
    <n v="31080"/>
    <n v="5740"/>
  </r>
  <r>
    <x v="40"/>
    <s v="Urban Edge Consulting"/>
    <x v="0"/>
    <x v="5"/>
    <x v="0"/>
    <s v="Female"/>
    <n v="22"/>
    <n v="866"/>
    <n v="1020"/>
    <n v="19052"/>
    <n v="22440"/>
    <n v="3388"/>
  </r>
  <r>
    <x v="41"/>
    <s v="Prime Tech Innovations"/>
    <x v="0"/>
    <x v="5"/>
    <x v="1"/>
    <s v="Female"/>
    <n v="23"/>
    <n v="816"/>
    <n v="1429"/>
    <n v="18768"/>
    <n v="32867"/>
    <n v="14099"/>
  </r>
  <r>
    <x v="42"/>
    <s v="Legacy Designs"/>
    <x v="0"/>
    <x v="5"/>
    <x v="2"/>
    <s v="Female"/>
    <n v="30"/>
    <n v="738"/>
    <n v="1400"/>
    <n v="22140"/>
    <n v="42000"/>
    <n v="19860"/>
  </r>
  <r>
    <x v="43"/>
    <s v="Virtue Enterprises"/>
    <x v="0"/>
    <x v="5"/>
    <x v="3"/>
    <s v="Female"/>
    <n v="24"/>
    <n v="653"/>
    <n v="962"/>
    <n v="15672"/>
    <n v="23088"/>
    <n v="7416"/>
  </r>
  <r>
    <x v="44"/>
    <s v="Radiant Health Club"/>
    <x v="0"/>
    <x v="5"/>
    <x v="4"/>
    <s v="Female"/>
    <n v="30"/>
    <n v="583"/>
    <n v="1093"/>
    <n v="17490"/>
    <n v="32790"/>
    <n v="15300"/>
  </r>
  <r>
    <x v="45"/>
    <s v="Bright Horizon Ventures"/>
    <x v="0"/>
    <x v="5"/>
    <x v="5"/>
    <s v="Male"/>
    <n v="26"/>
    <n v="1000"/>
    <n v="1236"/>
    <n v="26000"/>
    <n v="32136"/>
    <n v="6136"/>
  </r>
  <r>
    <x v="46"/>
    <s v="Modern Lifestyle Products"/>
    <x v="0"/>
    <x v="5"/>
    <x v="6"/>
    <s v="Male"/>
    <n v="27"/>
    <n v="913"/>
    <n v="1041"/>
    <n v="24651"/>
    <n v="28107"/>
    <n v="3456"/>
  </r>
  <r>
    <x v="47"/>
    <s v="Nexus Trading Co."/>
    <x v="0"/>
    <x v="5"/>
    <x v="1"/>
    <s v="Male"/>
    <n v="29"/>
    <n v="735"/>
    <n v="1098"/>
    <n v="21315"/>
    <n v="31842"/>
    <n v="10527"/>
  </r>
  <r>
    <x v="48"/>
    <s v="Radiance Spa"/>
    <x v="1"/>
    <x v="6"/>
    <x v="7"/>
    <s v="Male"/>
    <n v="82"/>
    <n v="928"/>
    <n v="1106"/>
    <n v="76096"/>
    <n v="90692"/>
    <n v="14596"/>
  </r>
  <r>
    <x v="49"/>
    <s v="Absolute Solutions"/>
    <x v="1"/>
    <x v="6"/>
    <x v="6"/>
    <s v="Male"/>
    <n v="63"/>
    <n v="929"/>
    <n v="1054"/>
    <n v="58527"/>
    <n v="66402"/>
    <n v="7875"/>
  </r>
  <r>
    <x v="50"/>
    <s v="Verve Fitness Studio"/>
    <x v="1"/>
    <x v="6"/>
    <x v="8"/>
    <s v="Female"/>
    <n v="72"/>
    <n v="605"/>
    <n v="1174"/>
    <n v="43560"/>
    <n v="84528"/>
    <n v="40968"/>
  </r>
  <r>
    <x v="51"/>
    <s v="Sparkle Cleaners"/>
    <x v="1"/>
    <x v="6"/>
    <x v="8"/>
    <s v="Female"/>
    <n v="82"/>
    <n v="993"/>
    <n v="1475"/>
    <n v="81426"/>
    <n v="120950"/>
    <n v="39524"/>
  </r>
  <r>
    <x v="52"/>
    <s v="Global Reach Logistics"/>
    <x v="1"/>
    <x v="6"/>
    <x v="1"/>
    <s v="Female"/>
    <n v="53"/>
    <n v="803"/>
    <n v="1141"/>
    <n v="42559"/>
    <n v="60473"/>
    <n v="17914"/>
  </r>
  <r>
    <x v="53"/>
    <s v="Noble Path Finance"/>
    <x v="1"/>
    <x v="6"/>
    <x v="9"/>
    <s v="Female"/>
    <n v="87"/>
    <n v="742"/>
    <n v="1221"/>
    <n v="64554"/>
    <n v="106227"/>
    <n v="41673"/>
  </r>
  <r>
    <x v="54"/>
    <s v="Dynamic Events Management"/>
    <x v="1"/>
    <x v="6"/>
    <x v="1"/>
    <s v="Female"/>
    <n v="70"/>
    <n v="605"/>
    <n v="1228"/>
    <n v="42350"/>
    <n v="85960"/>
    <n v="43610"/>
  </r>
  <r>
    <x v="55"/>
    <s v="Crystal Waters Resort"/>
    <x v="1"/>
    <x v="6"/>
    <x v="10"/>
    <s v="Female"/>
    <n v="94"/>
    <n v="754"/>
    <n v="1347"/>
    <n v="70876"/>
    <n v="126618"/>
    <n v="55742"/>
  </r>
  <r>
    <x v="56"/>
    <s v="Excellence Tutors"/>
    <x v="1"/>
    <x v="6"/>
    <x v="9"/>
    <s v="Female"/>
    <n v="80"/>
    <n v="622"/>
    <n v="1239"/>
    <n v="49760"/>
    <n v="99120"/>
    <n v="49360"/>
  </r>
  <r>
    <x v="57"/>
    <s v="Horizon Builders"/>
    <x v="1"/>
    <x v="6"/>
    <x v="11"/>
    <s v="Male"/>
    <n v="88"/>
    <n v="625"/>
    <n v="1027"/>
    <n v="55000"/>
    <n v="90376"/>
    <n v="35376"/>
  </r>
  <r>
    <x v="58"/>
    <s v="Synergy Tech Solutions"/>
    <x v="1"/>
    <x v="6"/>
    <x v="12"/>
    <s v="Male"/>
    <n v="67"/>
    <n v="796"/>
    <n v="1414"/>
    <n v="53332"/>
    <n v="94738"/>
    <n v="41406"/>
  </r>
  <r>
    <x v="59"/>
    <s v="Classic Heritage Crafts"/>
    <x v="1"/>
    <x v="6"/>
    <x v="6"/>
    <s v="Male"/>
    <n v="67"/>
    <n v="760"/>
    <n v="1290"/>
    <n v="50920"/>
    <n v="86430"/>
    <n v="35510"/>
  </r>
  <r>
    <x v="60"/>
    <s v="Prime Focus Media"/>
    <x v="1"/>
    <x v="7"/>
    <x v="8"/>
    <s v="Male"/>
    <n v="75"/>
    <n v="966"/>
    <n v="1098"/>
    <n v="72450"/>
    <n v="82350"/>
    <n v="9900"/>
  </r>
  <r>
    <x v="61"/>
    <s v="Noble Nutraceuticals"/>
    <x v="1"/>
    <x v="7"/>
    <x v="8"/>
    <s v="Female"/>
    <n v="51"/>
    <n v="749"/>
    <n v="1290"/>
    <n v="38199"/>
    <n v="65790"/>
    <n v="27591"/>
  </r>
  <r>
    <x v="62"/>
    <s v="Supreme Travel Agency"/>
    <x v="1"/>
    <x v="7"/>
    <x v="3"/>
    <s v="Male"/>
    <n v="94"/>
    <n v="721"/>
    <n v="1066"/>
    <n v="67774"/>
    <n v="100204"/>
    <n v="32430"/>
  </r>
  <r>
    <x v="63"/>
    <s v="Future Vision Tech"/>
    <x v="1"/>
    <x v="7"/>
    <x v="3"/>
    <s v="Male"/>
    <n v="71"/>
    <n v="869"/>
    <n v="902"/>
    <n v="61699"/>
    <n v="64042"/>
    <n v="2343"/>
  </r>
  <r>
    <x v="64"/>
    <s v="Urban Groove Apparel"/>
    <x v="1"/>
    <x v="7"/>
    <x v="7"/>
    <s v="Male"/>
    <n v="52"/>
    <n v="550"/>
    <n v="1057"/>
    <n v="28600"/>
    <n v="54964"/>
    <n v="26364"/>
  </r>
  <r>
    <x v="65"/>
    <s v="Echo Real Estate"/>
    <x v="1"/>
    <x v="7"/>
    <x v="8"/>
    <s v="Male"/>
    <n v="77"/>
    <n v="513"/>
    <n v="962"/>
    <n v="39501"/>
    <n v="74074"/>
    <n v="34573"/>
  </r>
  <r>
    <x v="66"/>
    <s v="Pinnacle Health Products"/>
    <x v="1"/>
    <x v="7"/>
    <x v="13"/>
    <s v="Female"/>
    <n v="84"/>
    <n v="739"/>
    <n v="1077"/>
    <n v="62076"/>
    <n v="90468"/>
    <n v="28392"/>
  </r>
  <r>
    <x v="67"/>
    <s v="Apex Auto Care"/>
    <x v="1"/>
    <x v="7"/>
    <x v="14"/>
    <s v="Female"/>
    <n v="71"/>
    <n v="923"/>
    <n v="1199"/>
    <n v="65533"/>
    <n v="85129"/>
    <n v="19596"/>
  </r>
  <r>
    <x v="68"/>
    <s v="Royal Glow Cosmetics"/>
    <x v="1"/>
    <x v="7"/>
    <x v="1"/>
    <s v="Female"/>
    <n v="59"/>
    <n v="862"/>
    <n v="1030"/>
    <n v="50858"/>
    <n v="60770"/>
    <n v="9912"/>
  </r>
  <r>
    <x v="69"/>
    <s v="Zenith Culinary Arts"/>
    <x v="1"/>
    <x v="7"/>
    <x v="15"/>
    <s v="Female"/>
    <n v="77"/>
    <n v="882"/>
    <n v="1346"/>
    <n v="67914"/>
    <n v="103642"/>
    <n v="35728"/>
  </r>
  <r>
    <x v="70"/>
    <s v="Visionary Tours"/>
    <x v="1"/>
    <x v="7"/>
    <x v="16"/>
    <s v="Female"/>
    <n v="90"/>
    <n v="862"/>
    <n v="920"/>
    <n v="77580"/>
    <n v="82800"/>
    <n v="5220"/>
  </r>
  <r>
    <x v="71"/>
    <s v="Horizon Wellness"/>
    <x v="2"/>
    <x v="8"/>
    <x v="17"/>
    <s v="Female"/>
    <n v="11"/>
    <n v="601"/>
    <n v="986"/>
    <n v="6611"/>
    <n v="10846"/>
    <n v="4235"/>
  </r>
  <r>
    <x v="72"/>
    <s v="True Value Electronics"/>
    <x v="2"/>
    <x v="8"/>
    <x v="18"/>
    <s v="Female"/>
    <n v="20"/>
    <n v="857"/>
    <n v="911"/>
    <n v="17140"/>
    <n v="18220"/>
    <n v="1080"/>
  </r>
  <r>
    <x v="73"/>
    <s v="Harmony Homes Realty"/>
    <x v="2"/>
    <x v="8"/>
    <x v="19"/>
    <s v="Female"/>
    <n v="11"/>
    <n v="774"/>
    <n v="1193"/>
    <n v="8514"/>
    <n v="13123"/>
    <n v="4609"/>
  </r>
  <r>
    <x v="74"/>
    <s v="Stellar Advertising"/>
    <x v="2"/>
    <x v="8"/>
    <x v="2"/>
    <s v="Female"/>
    <n v="13"/>
    <n v="986"/>
    <n v="1318"/>
    <n v="12818"/>
    <n v="17134"/>
    <n v="4316"/>
  </r>
  <r>
    <x v="75"/>
    <s v="Radiant Enterprise Solutions"/>
    <x v="2"/>
    <x v="8"/>
    <x v="2"/>
    <s v="Female"/>
    <n v="14"/>
    <n v="603"/>
    <n v="1313"/>
    <n v="8442"/>
    <n v="18382"/>
    <n v="9940"/>
  </r>
  <r>
    <x v="76"/>
    <s v="Modern Trends Retail"/>
    <x v="2"/>
    <x v="8"/>
    <x v="9"/>
    <s v="Male"/>
    <n v="12"/>
    <n v="997"/>
    <n v="1282"/>
    <n v="11964"/>
    <n v="15384"/>
    <n v="3420"/>
  </r>
  <r>
    <x v="77"/>
    <s v="Global Spectrum Consulting"/>
    <x v="2"/>
    <x v="8"/>
    <x v="13"/>
    <s v="Male"/>
    <n v="20"/>
    <n v="941"/>
    <n v="1038"/>
    <n v="18820"/>
    <n v="20760"/>
    <n v="1940"/>
  </r>
  <r>
    <x v="78"/>
    <s v="Elite Essence Products"/>
    <x v="1"/>
    <x v="6"/>
    <x v="2"/>
    <s v="Male"/>
    <n v="73"/>
    <n v="541"/>
    <n v="1126"/>
    <n v="39493"/>
    <n v="82198"/>
    <n v="42705"/>
  </r>
  <r>
    <x v="79"/>
    <s v="Dynamic Creations"/>
    <x v="1"/>
    <x v="6"/>
    <x v="4"/>
    <s v="Male"/>
    <n v="94"/>
    <n v="772"/>
    <n v="1078"/>
    <n v="72568"/>
    <n v="101332"/>
    <n v="28764"/>
  </r>
  <r>
    <x v="80"/>
    <s v="Quantum Design Studio"/>
    <x v="1"/>
    <x v="6"/>
    <x v="0"/>
    <s v="Male"/>
    <n v="66"/>
    <n v="771"/>
    <n v="1200"/>
    <n v="50886"/>
    <n v="79200"/>
    <n v="28314"/>
  </r>
  <r>
    <x v="81"/>
    <s v="Infinite Solutions"/>
    <x v="1"/>
    <x v="6"/>
    <x v="1"/>
    <s v="Female"/>
    <n v="77"/>
    <n v="923"/>
    <n v="1363"/>
    <n v="71071"/>
    <n v="104951"/>
    <n v="33880"/>
  </r>
  <r>
    <x v="82"/>
    <s v="Apex Construction"/>
    <x v="1"/>
    <x v="6"/>
    <x v="2"/>
    <s v="Female"/>
    <n v="65"/>
    <n v="762"/>
    <n v="1365"/>
    <n v="49530"/>
    <n v="88725"/>
    <n v="39195"/>
  </r>
  <r>
    <x v="83"/>
    <s v="Legacy Innovations"/>
    <x v="1"/>
    <x v="7"/>
    <x v="3"/>
    <s v="Female"/>
    <n v="78"/>
    <n v="918"/>
    <n v="1277"/>
    <n v="71604"/>
    <n v="99606"/>
    <n v="28002"/>
  </r>
  <r>
    <x v="84"/>
    <s v="Pure Harmony Foods"/>
    <x v="1"/>
    <x v="7"/>
    <x v="4"/>
    <s v="Male"/>
    <n v="76"/>
    <n v="624"/>
    <n v="1300"/>
    <n v="47424"/>
    <n v="98800"/>
    <n v="51376"/>
  </r>
  <r>
    <x v="85"/>
    <s v="Zenith Security Systems"/>
    <x v="1"/>
    <x v="7"/>
    <x v="5"/>
    <s v="Male"/>
    <n v="99"/>
    <n v="598"/>
    <n v="1134"/>
    <n v="59202"/>
    <n v="112266"/>
    <n v="53064"/>
  </r>
  <r>
    <x v="86"/>
    <s v="Crystal Clear Beverages"/>
    <x v="1"/>
    <x v="7"/>
    <x v="6"/>
    <s v="Male"/>
    <n v="78"/>
    <n v="761"/>
    <n v="1351"/>
    <n v="59358"/>
    <n v="105378"/>
    <n v="46020"/>
  </r>
  <r>
    <x v="87"/>
    <s v="Metro Line Tech"/>
    <x v="1"/>
    <x v="7"/>
    <x v="1"/>
    <s v="Male"/>
    <n v="96"/>
    <n v="512"/>
    <n v="1418"/>
    <n v="49152"/>
    <n v="136128"/>
    <n v="86976"/>
  </r>
  <r>
    <x v="88"/>
    <s v="Urban Pulse Consulting"/>
    <x v="1"/>
    <x v="7"/>
    <x v="7"/>
    <s v="Male"/>
    <n v="85"/>
    <n v="765"/>
    <n v="1320"/>
    <n v="65025"/>
    <n v="112200"/>
    <n v="47175"/>
  </r>
  <r>
    <x v="89"/>
    <s v="Radiant Vision Studios"/>
    <x v="2"/>
    <x v="9"/>
    <x v="6"/>
    <s v="Female"/>
    <n v="19"/>
    <n v="952"/>
    <n v="946"/>
    <n v="18088"/>
    <n v="17974"/>
    <n v="-114"/>
  </r>
  <r>
    <x v="90"/>
    <s v="Noble Travel Services"/>
    <x v="2"/>
    <x v="9"/>
    <x v="8"/>
    <s v="Female"/>
    <n v="11"/>
    <n v="503"/>
    <n v="1337"/>
    <n v="5533"/>
    <n v="14707"/>
    <n v="9174"/>
  </r>
  <r>
    <x v="91"/>
    <s v="Bright Future Academy"/>
    <x v="2"/>
    <x v="9"/>
    <x v="8"/>
    <s v="Female"/>
    <n v="10"/>
    <n v="719"/>
    <n v="1050"/>
    <n v="7190"/>
    <n v="10500"/>
    <n v="3310"/>
  </r>
  <r>
    <x v="92"/>
    <s v="Synergy Solutions Group"/>
    <x v="2"/>
    <x v="9"/>
    <x v="1"/>
    <s v="Female"/>
    <n v="19"/>
    <n v="860"/>
    <n v="1430"/>
    <n v="16340"/>
    <n v="27170"/>
    <n v="10830"/>
  </r>
  <r>
    <x v="93"/>
    <s v="Visionary Health Systems"/>
    <x v="2"/>
    <x v="9"/>
    <x v="9"/>
    <s v="Female"/>
    <n v="15"/>
    <n v="941"/>
    <n v="1098"/>
    <n v="14115"/>
    <n v="16470"/>
    <n v="2355"/>
  </r>
  <r>
    <x v="94"/>
    <s v="Apex Retailers"/>
    <x v="2"/>
    <x v="9"/>
    <x v="1"/>
    <s v="Female"/>
    <n v="15"/>
    <n v="937"/>
    <n v="1356"/>
    <n v="14055"/>
    <n v="20340"/>
    <n v="6285"/>
  </r>
  <r>
    <x v="95"/>
    <s v="Prestige Property Developers"/>
    <x v="2"/>
    <x v="9"/>
    <x v="10"/>
    <s v="Female"/>
    <n v="11"/>
    <n v="674"/>
    <n v="1005"/>
    <n v="7414"/>
    <n v="11055"/>
    <n v="3641"/>
  </r>
  <r>
    <x v="96"/>
    <s v="Classic Trends Fashion"/>
    <x v="2"/>
    <x v="9"/>
    <x v="9"/>
    <s v="Male"/>
    <n v="20"/>
    <n v="596"/>
    <n v="1317"/>
    <n v="11920"/>
    <n v="26340"/>
    <n v="14420"/>
  </r>
  <r>
    <x v="97"/>
    <s v="Harmony Ventures"/>
    <x v="2"/>
    <x v="9"/>
    <x v="11"/>
    <s v="Male"/>
    <n v="20"/>
    <n v="689"/>
    <n v="1240"/>
    <n v="13780"/>
    <n v="24800"/>
    <n v="11020"/>
  </r>
  <r>
    <x v="98"/>
    <s v="Stellar Realty"/>
    <x v="2"/>
    <x v="9"/>
    <x v="12"/>
    <s v="Male"/>
    <n v="17"/>
    <n v="990"/>
    <n v="1141"/>
    <n v="16830"/>
    <n v="19397"/>
    <n v="2567"/>
  </r>
  <r>
    <x v="99"/>
    <s v="Future Path Technologies"/>
    <x v="2"/>
    <x v="9"/>
    <x v="6"/>
    <s v="Male"/>
    <n v="20"/>
    <n v="589"/>
    <n v="1329"/>
    <n v="11780"/>
    <n v="26580"/>
    <n v="14800"/>
  </r>
  <r>
    <x v="100"/>
    <s v="Elite Edge Services"/>
    <x v="2"/>
    <x v="9"/>
    <x v="8"/>
    <s v="Female"/>
    <n v="17"/>
    <n v="773"/>
    <n v="1470"/>
    <n v="13141"/>
    <n v="24990"/>
    <n v="11849"/>
  </r>
  <r>
    <x v="101"/>
    <s v="Radiance Health and Wellness"/>
    <x v="0"/>
    <x v="5"/>
    <x v="8"/>
    <s v="Male"/>
    <n v="29"/>
    <n v="965"/>
    <n v="1015"/>
    <n v="27985"/>
    <n v="29435"/>
    <n v="1450"/>
  </r>
  <r>
    <x v="102"/>
    <s v="Legacy Auto Works"/>
    <x v="0"/>
    <x v="5"/>
    <x v="3"/>
    <s v="Male"/>
    <n v="24"/>
    <n v="970"/>
    <n v="1470"/>
    <n v="23280"/>
    <n v="35280"/>
    <n v="12000"/>
  </r>
  <r>
    <x v="103"/>
    <s v="Prime Essence Creations"/>
    <x v="0"/>
    <x v="5"/>
    <x v="3"/>
    <s v="Male"/>
    <n v="22"/>
    <n v="974"/>
    <n v="1398"/>
    <n v="21428"/>
    <n v="30756"/>
    <n v="9328"/>
  </r>
  <r>
    <x v="104"/>
    <s v="Quantum Ventures"/>
    <x v="0"/>
    <x v="5"/>
    <x v="7"/>
    <s v="Male"/>
    <n v="21"/>
    <n v="915"/>
    <n v="961"/>
    <n v="19215"/>
    <n v="20181"/>
    <n v="966"/>
  </r>
  <r>
    <x v="105"/>
    <s v="Horizon Tech Solutions"/>
    <x v="0"/>
    <x v="5"/>
    <x v="8"/>
    <s v="Female"/>
    <n v="29"/>
    <n v="929"/>
    <n v="1066"/>
    <n v="26941"/>
    <n v="30914"/>
    <n v="3973"/>
  </r>
  <r>
    <x v="106"/>
    <s v="Urban Legends Apparel"/>
    <x v="0"/>
    <x v="5"/>
    <x v="13"/>
    <s v="Female"/>
    <n v="27"/>
    <n v="605"/>
    <n v="1361"/>
    <n v="16335"/>
    <n v="36747"/>
    <n v="20412"/>
  </r>
  <r>
    <x v="107"/>
    <s v="Pure Bliss Beverages"/>
    <x v="0"/>
    <x v="5"/>
    <x v="14"/>
    <s v="Female"/>
    <n v="29"/>
    <n v="689"/>
    <n v="1158"/>
    <n v="19981"/>
    <n v="33582"/>
    <n v="13601"/>
  </r>
  <r>
    <x v="108"/>
    <s v="Noble Heights Builders"/>
    <x v="0"/>
    <x v="5"/>
    <x v="1"/>
    <s v="Female"/>
    <n v="25"/>
    <n v="861"/>
    <n v="1436"/>
    <n v="21525"/>
    <n v="35900"/>
    <n v="14375"/>
  </r>
  <r>
    <x v="109"/>
    <s v="Radiant Foods"/>
    <x v="0"/>
    <x v="5"/>
    <x v="15"/>
    <s v="Female"/>
    <n v="22"/>
    <n v="629"/>
    <n v="1085"/>
    <n v="13838"/>
    <n v="23870"/>
    <n v="10032"/>
  </r>
  <r>
    <x v="110"/>
    <s v="Zenith Financial Services"/>
    <x v="0"/>
    <x v="5"/>
    <x v="16"/>
    <s v="Female"/>
    <n v="22"/>
    <n v="779"/>
    <n v="1072"/>
    <n v="17138"/>
    <n v="23584"/>
    <n v="6446"/>
  </r>
  <r>
    <x v="111"/>
    <s v="Apex Travel Ventures"/>
    <x v="0"/>
    <x v="5"/>
    <x v="17"/>
    <s v="Female"/>
    <n v="23"/>
    <n v="730"/>
    <n v="1337"/>
    <n v="16790"/>
    <n v="30751"/>
    <n v="13961"/>
  </r>
  <r>
    <x v="112"/>
    <s v="Legacy Design Group"/>
    <x v="1"/>
    <x v="6"/>
    <x v="18"/>
    <s v="Female"/>
    <n v="59"/>
    <n v="663"/>
    <n v="992"/>
    <n v="39117"/>
    <n v="58528"/>
    <n v="19411"/>
  </r>
  <r>
    <x v="113"/>
    <s v="Supreme Wellness"/>
    <x v="1"/>
    <x v="6"/>
    <x v="19"/>
    <s v="Female"/>
    <n v="75"/>
    <n v="871"/>
    <n v="990"/>
    <n v="65325"/>
    <n v="74250"/>
    <n v="8925"/>
  </r>
  <r>
    <x v="114"/>
    <s v="Harmony Tech Innovations"/>
    <x v="1"/>
    <x v="6"/>
    <x v="2"/>
    <s v="Female"/>
    <n v="87"/>
    <n v="869"/>
    <n v="1207"/>
    <n v="75603"/>
    <n v="105009"/>
    <n v="29406"/>
  </r>
  <r>
    <x v="115"/>
    <s v="Stellar Education Services"/>
    <x v="1"/>
    <x v="6"/>
    <x v="2"/>
    <s v="Female"/>
    <n v="100"/>
    <n v="605"/>
    <n v="1313"/>
    <n v="60500"/>
    <n v="131300"/>
    <n v="70800"/>
  </r>
  <r>
    <x v="116"/>
    <s v="Visionary Health Products"/>
    <x v="1"/>
    <x v="6"/>
    <x v="9"/>
    <s v="Female"/>
    <n v="51"/>
    <n v="798"/>
    <n v="1421"/>
    <n v="40698"/>
    <n v="72471"/>
    <n v="31773"/>
  </r>
  <r>
    <x v="117"/>
    <s v="Crystal Innovations"/>
    <x v="1"/>
    <x v="6"/>
    <x v="13"/>
    <s v="Female"/>
    <n v="52"/>
    <n v="984"/>
    <n v="1429"/>
    <n v="51168"/>
    <n v="74308"/>
    <n v="23140"/>
  </r>
  <r>
    <x v="118"/>
    <s v="Future Trends Retail"/>
    <x v="1"/>
    <x v="6"/>
    <x v="2"/>
    <s v="Female"/>
    <n v="97"/>
    <n v="565"/>
    <n v="1239"/>
    <n v="54805"/>
    <n v="120183"/>
    <n v="65378"/>
  </r>
  <r>
    <x v="119"/>
    <s v="Radiant Horizon Ventures"/>
    <x v="1"/>
    <x v="6"/>
    <x v="4"/>
    <s v="Female"/>
    <n v="58"/>
    <n v="799"/>
    <n v="1182"/>
    <n v="46342"/>
    <n v="68556"/>
    <n v="22214"/>
  </r>
  <r>
    <x v="120"/>
    <s v="Urban Edge Realty"/>
    <x v="1"/>
    <x v="6"/>
    <x v="0"/>
    <s v="Male"/>
    <n v="69"/>
    <n v="524"/>
    <n v="1198"/>
    <n v="36156"/>
    <n v="82662"/>
    <n v="46506"/>
  </r>
  <r>
    <x v="121"/>
    <s v="Prime Focus Innovations"/>
    <x v="1"/>
    <x v="6"/>
    <x v="1"/>
    <s v="Male"/>
    <n v="81"/>
    <n v="903"/>
    <n v="1471"/>
    <n v="73143"/>
    <n v="119151"/>
    <n v="46008"/>
  </r>
  <r>
    <x v="122"/>
    <s v="Elite Spectrum Consulting"/>
    <x v="1"/>
    <x v="6"/>
    <x v="2"/>
    <s v="Male"/>
    <n v="89"/>
    <n v="584"/>
    <n v="1367"/>
    <n v="51976"/>
    <n v="121663"/>
    <n v="69687"/>
  </r>
  <r>
    <x v="123"/>
    <s v="Dynamic Design Studio"/>
    <x v="1"/>
    <x v="6"/>
    <x v="3"/>
    <s v="Male"/>
    <n v="75"/>
    <n v="906"/>
    <n v="1377"/>
    <n v="67950"/>
    <n v="103275"/>
    <n v="35325"/>
  </r>
  <r>
    <x v="124"/>
    <s v="Apex Wellness Solutions"/>
    <x v="1"/>
    <x v="7"/>
    <x v="4"/>
    <s v="Male"/>
    <n v="60"/>
    <n v="642"/>
    <n v="1346"/>
    <n v="38520"/>
    <n v="80760"/>
    <n v="42240"/>
  </r>
  <r>
    <x v="125"/>
    <s v="Royal Crest Foods"/>
    <x v="1"/>
    <x v="7"/>
    <x v="5"/>
    <s v="Female"/>
    <n v="98"/>
    <n v="925"/>
    <n v="1230"/>
    <n v="90650"/>
    <n v="120540"/>
    <n v="29890"/>
  </r>
  <r>
    <x v="126"/>
    <s v="Zenith Travels"/>
    <x v="1"/>
    <x v="7"/>
    <x v="6"/>
    <s v="Female"/>
    <n v="73"/>
    <n v="508"/>
    <n v="982"/>
    <n v="37084"/>
    <n v="71686"/>
    <n v="34602"/>
  </r>
  <r>
    <x v="127"/>
    <s v="Modern Harmony Products"/>
    <x v="2"/>
    <x v="9"/>
    <x v="1"/>
    <s v="Female"/>
    <n v="11"/>
    <n v="830"/>
    <n v="1377"/>
    <n v="9130"/>
    <n v="15147"/>
    <n v="6017"/>
  </r>
  <r>
    <x v="128"/>
    <s v="Horizon Builders &amp; Developers"/>
    <x v="2"/>
    <x v="9"/>
    <x v="7"/>
    <s v="Female"/>
    <n v="11"/>
    <n v="930"/>
    <n v="1185"/>
    <n v="10230"/>
    <n v="13035"/>
    <n v="2805"/>
  </r>
  <r>
    <x v="129"/>
    <s v="Radiance Tech Solutions"/>
    <x v="2"/>
    <x v="9"/>
    <x v="6"/>
    <s v="Female"/>
    <n v="20"/>
    <n v="525"/>
    <n v="1143"/>
    <n v="10500"/>
    <n v="22860"/>
    <n v="12360"/>
  </r>
  <r>
    <x v="130"/>
    <s v="Legacy Apparel"/>
    <x v="2"/>
    <x v="9"/>
    <x v="8"/>
    <s v="Female"/>
    <n v="19"/>
    <n v="654"/>
    <n v="997"/>
    <n v="12426"/>
    <n v="18943"/>
    <n v="6517"/>
  </r>
  <r>
    <x v="131"/>
    <s v="Pinnacle Education Group"/>
    <x v="2"/>
    <x v="9"/>
    <x v="8"/>
    <s v="Female"/>
    <n v="18"/>
    <n v="767"/>
    <n v="962"/>
    <n v="13806"/>
    <n v="17316"/>
    <n v="3510"/>
  </r>
  <r>
    <x v="132"/>
    <s v="Noble Innovations"/>
    <x v="2"/>
    <x v="9"/>
    <x v="1"/>
    <s v="Male"/>
    <n v="12"/>
    <n v="654"/>
    <n v="1398"/>
    <n v="7848"/>
    <n v="16776"/>
    <n v="8928"/>
  </r>
  <r>
    <x v="133"/>
    <s v="Crystal Clear Realty"/>
    <x v="2"/>
    <x v="9"/>
    <x v="9"/>
    <s v="Male"/>
    <n v="11"/>
    <n v="827"/>
    <n v="991"/>
    <n v="9097"/>
    <n v="10901"/>
    <n v="1804"/>
  </r>
  <r>
    <x v="134"/>
    <s v="Future Vision Realty"/>
    <x v="0"/>
    <x v="5"/>
    <x v="1"/>
    <s v="Male"/>
    <n v="26"/>
    <n v="847"/>
    <n v="936"/>
    <n v="22022"/>
    <n v="24336"/>
    <n v="2314"/>
  </r>
  <r>
    <x v="135"/>
    <s v="Urban Pulse Media"/>
    <x v="0"/>
    <x v="5"/>
    <x v="10"/>
    <s v="Male"/>
    <n v="24"/>
    <n v="942"/>
    <n v="1492"/>
    <n v="22608"/>
    <n v="35808"/>
    <n v="13200"/>
  </r>
  <r>
    <x v="136"/>
    <s v="True Essence Health"/>
    <x v="0"/>
    <x v="5"/>
    <x v="9"/>
    <s v="Female"/>
    <n v="20"/>
    <n v="751"/>
    <n v="1420"/>
    <n v="15020"/>
    <n v="28400"/>
    <n v="13380"/>
  </r>
  <r>
    <x v="137"/>
    <s v="Apex Enterprise Solutions"/>
    <x v="0"/>
    <x v="5"/>
    <x v="11"/>
    <s v="Male"/>
    <n v="23"/>
    <n v="884"/>
    <n v="1183"/>
    <n v="20332"/>
    <n v="27209"/>
    <n v="6877"/>
  </r>
  <r>
    <x v="138"/>
    <s v="Radiant Vision Realty"/>
    <x v="0"/>
    <x v="5"/>
    <x v="12"/>
    <s v="Male"/>
    <n v="28"/>
    <n v="855"/>
    <n v="994"/>
    <n v="23940"/>
    <n v="27832"/>
    <n v="3892"/>
  </r>
  <r>
    <x v="139"/>
    <s v="Harmony Consulting Group"/>
    <x v="0"/>
    <x v="5"/>
    <x v="6"/>
    <s v="Male"/>
    <n v="22"/>
    <n v="806"/>
    <n v="907"/>
    <n v="17732"/>
    <n v="19954"/>
    <n v="2222"/>
  </r>
  <r>
    <x v="140"/>
    <s v="Zenith Tech Ventures"/>
    <x v="0"/>
    <x v="5"/>
    <x v="8"/>
    <s v="Male"/>
    <n v="30"/>
    <n v="624"/>
    <n v="1243"/>
    <n v="18720"/>
    <n v="37290"/>
    <n v="18570"/>
  </r>
  <r>
    <x v="141"/>
    <s v="Stellar Health Services"/>
    <x v="0"/>
    <x v="5"/>
    <x v="8"/>
    <s v="Female"/>
    <n v="25"/>
    <n v="533"/>
    <n v="1248"/>
    <n v="13325"/>
    <n v="31200"/>
    <n v="17875"/>
  </r>
  <r>
    <x v="142"/>
    <s v="Pure Path Foods"/>
    <x v="0"/>
    <x v="5"/>
    <x v="3"/>
    <s v="Female"/>
    <n v="20"/>
    <n v="681"/>
    <n v="1461"/>
    <n v="13620"/>
    <n v="29220"/>
    <n v="15600"/>
  </r>
  <r>
    <x v="143"/>
    <s v="Prestige Solutions"/>
    <x v="0"/>
    <x v="5"/>
    <x v="3"/>
    <s v="Female"/>
    <n v="20"/>
    <n v="997"/>
    <n v="1093"/>
    <n v="19940"/>
    <n v="21860"/>
    <n v="1920"/>
  </r>
  <r>
    <x v="144"/>
    <s v="Bright Horizon Realty"/>
    <x v="0"/>
    <x v="5"/>
    <x v="7"/>
    <s v="Female"/>
    <n v="23"/>
    <n v="577"/>
    <n v="1377"/>
    <n v="13271"/>
    <n v="31671"/>
    <n v="18400"/>
  </r>
  <r>
    <x v="145"/>
    <s v="Quantum Media Group"/>
    <x v="1"/>
    <x v="6"/>
    <x v="8"/>
    <s v="Female"/>
    <n v="87"/>
    <n v="876"/>
    <n v="1293"/>
    <n v="76212"/>
    <n v="112491"/>
    <n v="36279"/>
  </r>
  <r>
    <x v="146"/>
    <s v="Legacy Builders"/>
    <x v="1"/>
    <x v="6"/>
    <x v="13"/>
    <s v="Female"/>
    <n v="69"/>
    <n v="993"/>
    <n v="971"/>
    <n v="68517"/>
    <n v="66999"/>
    <n v="-1518"/>
  </r>
  <r>
    <x v="147"/>
    <s v="Apex Spa &amp; Wellness"/>
    <x v="1"/>
    <x v="6"/>
    <x v="14"/>
    <s v="Female"/>
    <n v="62"/>
    <n v="781"/>
    <n v="1270"/>
    <n v="48422"/>
    <n v="78740"/>
    <n v="30318"/>
  </r>
  <r>
    <x v="148"/>
    <s v="Radiant Travel Services"/>
    <x v="1"/>
    <x v="6"/>
    <x v="1"/>
    <s v="Female"/>
    <n v="63"/>
    <n v="718"/>
    <n v="987"/>
    <n v="45234"/>
    <n v="62181"/>
    <n v="16947"/>
  </r>
  <r>
    <x v="149"/>
    <s v="Modern Trends Consulting"/>
    <x v="1"/>
    <x v="6"/>
    <x v="15"/>
    <s v="Female"/>
    <n v="72"/>
    <n v="673"/>
    <n v="1459"/>
    <n v="48456"/>
    <n v="105048"/>
    <n v="56592"/>
  </r>
  <r>
    <x v="150"/>
    <s v="Global Horizon Ventures"/>
    <x v="1"/>
    <x v="6"/>
    <x v="16"/>
    <s v="Female"/>
    <n v="76"/>
    <n v="567"/>
    <n v="1425"/>
    <n v="43092"/>
    <n v="108300"/>
    <n v="65208"/>
  </r>
  <r>
    <x v="151"/>
    <s v="Elite Enterprises"/>
    <x v="1"/>
    <x v="6"/>
    <x v="17"/>
    <s v="Male"/>
    <n v="70"/>
    <n v="751"/>
    <n v="908"/>
    <n v="52570"/>
    <n v="63560"/>
    <n v="10990"/>
  </r>
  <r>
    <x v="152"/>
    <s v="Urban Wave Solutions"/>
    <x v="1"/>
    <x v="6"/>
    <x v="18"/>
    <s v="Male"/>
    <n v="64"/>
    <n v="580"/>
    <n v="958"/>
    <n v="37120"/>
    <n v="61312"/>
    <n v="24192"/>
  </r>
  <r>
    <x v="153"/>
    <s v="Pinnacle Health Innovations"/>
    <x v="1"/>
    <x v="6"/>
    <x v="19"/>
    <s v="Male"/>
    <n v="56"/>
    <n v="559"/>
    <n v="1412"/>
    <n v="31304"/>
    <n v="79072"/>
    <n v="47768"/>
  </r>
  <r>
    <x v="154"/>
    <s v="Horizon Fashion"/>
    <x v="1"/>
    <x v="7"/>
    <x v="2"/>
    <s v="Male"/>
    <n v="72"/>
    <n v="719"/>
    <n v="1249"/>
    <n v="51768"/>
    <n v="89928"/>
    <n v="38160"/>
  </r>
  <r>
    <x v="155"/>
    <s v="Crystal Essence Beverages"/>
    <x v="1"/>
    <x v="7"/>
    <x v="2"/>
    <s v="Male"/>
    <n v="89"/>
    <n v="703"/>
    <n v="914"/>
    <n v="62567"/>
    <n v="81346"/>
    <n v="18779"/>
  </r>
  <r>
    <x v="156"/>
    <s v="Dynamic Pathways"/>
    <x v="1"/>
    <x v="7"/>
    <x v="9"/>
    <s v="Female"/>
    <n v="77"/>
    <n v="780"/>
    <n v="1346"/>
    <n v="60060"/>
    <n v="103642"/>
    <n v="43582"/>
  </r>
  <r>
    <x v="157"/>
    <s v="Visionary Realty Solutions"/>
    <x v="1"/>
    <x v="7"/>
    <x v="13"/>
    <s v="Female"/>
    <n v="52"/>
    <n v="893"/>
    <n v="1391"/>
    <n v="46436"/>
    <n v="72332"/>
    <n v="25896"/>
  </r>
  <r>
    <x v="158"/>
    <s v="Radiance Apparel"/>
    <x v="1"/>
    <x v="7"/>
    <x v="2"/>
    <s v="Female"/>
    <n v="54"/>
    <n v="762"/>
    <n v="1076"/>
    <n v="41148"/>
    <n v="58104"/>
    <n v="16956"/>
  </r>
  <r>
    <x v="159"/>
    <s v="Zenith Design Group"/>
    <x v="1"/>
    <x v="7"/>
    <x v="4"/>
    <s v="Male"/>
    <n v="91"/>
    <n v="647"/>
    <n v="983"/>
    <n v="58877"/>
    <n v="89453"/>
    <n v="30576"/>
  </r>
  <r>
    <x v="160"/>
    <s v="Apex Publishing House"/>
    <x v="2"/>
    <x v="9"/>
    <x v="0"/>
    <s v="Male"/>
    <n v="12"/>
    <n v="561"/>
    <n v="905"/>
    <n v="6732"/>
    <n v="10860"/>
    <n v="4128"/>
  </r>
  <r>
    <x v="161"/>
    <s v="True Value Consulting"/>
    <x v="2"/>
    <x v="9"/>
    <x v="1"/>
    <s v="Male"/>
    <n v="12"/>
    <n v="879"/>
    <n v="1042"/>
    <n v="10548"/>
    <n v="12504"/>
    <n v="1956"/>
  </r>
  <r>
    <x v="162"/>
    <s v="Future Path Ventures"/>
    <x v="2"/>
    <x v="9"/>
    <x v="2"/>
    <s v="Male"/>
    <n v="13"/>
    <n v="523"/>
    <n v="1076"/>
    <n v="6799"/>
    <n v="13988"/>
    <n v="7189"/>
  </r>
  <r>
    <x v="163"/>
    <s v="Stellar Tech Services"/>
    <x v="2"/>
    <x v="9"/>
    <x v="3"/>
    <s v="Male"/>
    <n v="10"/>
    <n v="990"/>
    <n v="1296"/>
    <n v="9900"/>
    <n v="12960"/>
    <n v="3060"/>
  </r>
  <r>
    <x v="164"/>
    <s v="Legacy Travel Agency"/>
    <x v="2"/>
    <x v="9"/>
    <x v="4"/>
    <s v="Female"/>
    <n v="12"/>
    <n v="707"/>
    <n v="915"/>
    <n v="8484"/>
    <n v="10980"/>
    <n v="2496"/>
  </r>
  <r>
    <x v="165"/>
    <s v="Harmony Innovations"/>
    <x v="2"/>
    <x v="9"/>
    <x v="5"/>
    <s v="Female"/>
    <n v="13"/>
    <n v="515"/>
    <n v="1191"/>
    <n v="6695"/>
    <n v="15483"/>
    <n v="8788"/>
  </r>
  <r>
    <x v="166"/>
    <s v="Pure Essence Solutions"/>
    <x v="2"/>
    <x v="9"/>
    <x v="6"/>
    <s v="Female"/>
    <n v="19"/>
    <n v="938"/>
    <n v="1119"/>
    <n v="17822"/>
    <n v="21261"/>
    <n v="3439"/>
  </r>
  <r>
    <x v="167"/>
    <s v="Elite Media Group"/>
    <x v="2"/>
    <x v="9"/>
    <x v="1"/>
    <s v="Female"/>
    <n v="12"/>
    <n v="671"/>
    <n v="1402"/>
    <n v="8052"/>
    <n v="16824"/>
    <n v="8772"/>
  </r>
  <r>
    <x v="168"/>
    <s v="Radiant Construction"/>
    <x v="2"/>
    <x v="9"/>
    <x v="7"/>
    <s v="Female"/>
    <n v="12"/>
    <n v="500"/>
    <n v="1328"/>
    <n v="6000"/>
    <n v="15936"/>
    <n v="9936"/>
  </r>
  <r>
    <x v="169"/>
    <s v="Pinnacle Finance"/>
    <x v="2"/>
    <x v="9"/>
    <x v="6"/>
    <s v="Female"/>
    <n v="18"/>
    <n v="602"/>
    <n v="986"/>
    <n v="10836"/>
    <n v="17748"/>
    <n v="6912"/>
  </r>
  <r>
    <x v="170"/>
    <s v="Horizon Tech Ventures"/>
    <x v="2"/>
    <x v="9"/>
    <x v="8"/>
    <s v="Female"/>
    <n v="18"/>
    <n v="629"/>
    <n v="1081"/>
    <n v="11322"/>
    <n v="19458"/>
    <n v="8136"/>
  </r>
  <r>
    <x v="171"/>
    <s v="Crystal Health Solutions"/>
    <x v="2"/>
    <x v="9"/>
    <x v="8"/>
    <s v="Male"/>
    <n v="17"/>
    <n v="614"/>
    <n v="913"/>
    <n v="10438"/>
    <n v="15521"/>
    <n v="5083"/>
  </r>
  <r>
    <x v="172"/>
    <s v="Modern Horizons Consulting"/>
    <x v="1"/>
    <x v="7"/>
    <x v="1"/>
    <s v="Male"/>
    <n v="63"/>
    <n v="720"/>
    <n v="1191"/>
    <n v="45360"/>
    <n v="75033"/>
    <n v="29673"/>
  </r>
  <r>
    <x v="173"/>
    <s v="Apex Realty Services"/>
    <x v="1"/>
    <x v="7"/>
    <x v="9"/>
    <s v="Male"/>
    <n v="66"/>
    <n v="958"/>
    <n v="985"/>
    <n v="63228"/>
    <n v="65010"/>
    <n v="1782"/>
  </r>
  <r>
    <x v="174"/>
    <s v="Zenith Educational Group"/>
    <x v="1"/>
    <x v="7"/>
    <x v="1"/>
    <s v="Male"/>
    <n v="54"/>
    <n v="663"/>
    <n v="1422"/>
    <n v="35802"/>
    <n v="76788"/>
    <n v="40986"/>
  </r>
  <r>
    <x v="175"/>
    <s v="True Path Ventures"/>
    <x v="1"/>
    <x v="7"/>
    <x v="10"/>
    <s v="Female"/>
    <n v="73"/>
    <n v="540"/>
    <n v="1424"/>
    <n v="39420"/>
    <n v="103952"/>
    <n v="64532"/>
  </r>
  <r>
    <x v="176"/>
    <s v="Radiance Media"/>
    <x v="1"/>
    <x v="7"/>
    <x v="9"/>
    <s v="Male"/>
    <n v="76"/>
    <n v="744"/>
    <n v="1255"/>
    <n v="56544"/>
    <n v="95380"/>
    <n v="38836"/>
  </r>
  <r>
    <x v="177"/>
    <s v="Legacy Health Systems"/>
    <x v="1"/>
    <x v="7"/>
    <x v="11"/>
    <s v="Male"/>
    <n v="94"/>
    <n v="874"/>
    <n v="970"/>
    <n v="82156"/>
    <n v="91180"/>
    <n v="9024"/>
  </r>
  <r>
    <x v="178"/>
    <s v="Urban Focus Products"/>
    <x v="1"/>
    <x v="7"/>
    <x v="12"/>
    <s v="Male"/>
    <n v="97"/>
    <n v="752"/>
    <n v="1058"/>
    <n v="72944"/>
    <n v="102626"/>
    <n v="29682"/>
  </r>
  <r>
    <x v="179"/>
    <s v="Elite Edge Consulting"/>
    <x v="2"/>
    <x v="8"/>
    <x v="6"/>
    <s v="Male"/>
    <n v="17"/>
    <n v="565"/>
    <n v="1105"/>
    <n v="9605"/>
    <n v="18785"/>
    <n v="9180"/>
  </r>
  <r>
    <x v="180"/>
    <s v="Stellar Travel Solutions"/>
    <x v="2"/>
    <x v="8"/>
    <x v="8"/>
    <s v="Female"/>
    <n v="10"/>
    <n v="572"/>
    <n v="1364"/>
    <n v="5720"/>
    <n v="13640"/>
    <n v="7920"/>
  </r>
  <r>
    <x v="181"/>
    <s v="Harmony Tech Ventures"/>
    <x v="2"/>
    <x v="8"/>
    <x v="8"/>
    <s v="Female"/>
    <n v="10"/>
    <n v="917"/>
    <n v="1031"/>
    <n v="9170"/>
    <n v="10310"/>
    <n v="1140"/>
  </r>
  <r>
    <x v="182"/>
    <s v="Pure Harmony Solutions"/>
    <x v="2"/>
    <x v="8"/>
    <x v="3"/>
    <s v="Female"/>
    <n v="12"/>
    <n v="674"/>
    <n v="1176"/>
    <n v="8088"/>
    <n v="14112"/>
    <n v="6024"/>
  </r>
  <r>
    <x v="183"/>
    <s v="Radiant Fitness Studio"/>
    <x v="2"/>
    <x v="8"/>
    <x v="3"/>
    <s v="Female"/>
    <n v="18"/>
    <n v="867"/>
    <n v="1384"/>
    <n v="15606"/>
    <n v="24912"/>
    <n v="9306"/>
  </r>
  <r>
    <x v="184"/>
    <s v="Zenith Finance Co."/>
    <x v="2"/>
    <x v="8"/>
    <x v="7"/>
    <s v="Female"/>
    <n v="10"/>
    <n v="757"/>
    <n v="968"/>
    <n v="7570"/>
    <n v="9680"/>
    <n v="2110"/>
  </r>
  <r>
    <x v="185"/>
    <s v="Apex Events Management"/>
    <x v="2"/>
    <x v="8"/>
    <x v="8"/>
    <s v="Female"/>
    <n v="18"/>
    <n v="668"/>
    <n v="1427"/>
    <n v="12024"/>
    <n v="25686"/>
    <n v="13662"/>
  </r>
  <r>
    <x v="186"/>
    <s v="Visionary Innovations"/>
    <x v="1"/>
    <x v="6"/>
    <x v="13"/>
    <s v="Female"/>
    <n v="77"/>
    <n v="951"/>
    <n v="1460"/>
    <n v="73227"/>
    <n v="112420"/>
    <n v="39193"/>
  </r>
  <r>
    <x v="187"/>
    <s v="Horizon Design Studio"/>
    <x v="1"/>
    <x v="6"/>
    <x v="14"/>
    <s v="Female"/>
    <n v="52"/>
    <n v="633"/>
    <n v="1467"/>
    <n v="32916"/>
    <n v="76284"/>
    <n v="43368"/>
  </r>
  <r>
    <x v="188"/>
    <s v="Modern Spectrum Solutions"/>
    <x v="1"/>
    <x v="6"/>
    <x v="1"/>
    <s v="Female"/>
    <n v="52"/>
    <n v="546"/>
    <n v="1485"/>
    <n v="28392"/>
    <n v="77220"/>
    <n v="48828"/>
  </r>
  <r>
    <x v="189"/>
    <s v="Legacy Tech Products"/>
    <x v="1"/>
    <x v="6"/>
    <x v="15"/>
    <s v="Female"/>
    <n v="80"/>
    <n v="982"/>
    <n v="1124"/>
    <n v="78560"/>
    <n v="89920"/>
    <n v="11360"/>
  </r>
  <r>
    <x v="190"/>
    <s v="Pinnacle Wellness Services"/>
    <x v="1"/>
    <x v="6"/>
    <x v="16"/>
    <s v="Female"/>
    <n v="81"/>
    <n v="917"/>
    <n v="1128"/>
    <n v="74277"/>
    <n v="91368"/>
    <n v="17091"/>
  </r>
  <r>
    <x v="191"/>
    <s v="Urban Insight Consulting"/>
    <x v="1"/>
    <x v="7"/>
    <x v="17"/>
    <s v="Female"/>
    <n v="63"/>
    <n v="747"/>
    <n v="1329"/>
    <n v="47061"/>
    <n v="83727"/>
    <n v="36666"/>
  </r>
  <r>
    <x v="192"/>
    <s v="Crystal Horizons"/>
    <x v="1"/>
    <x v="7"/>
    <x v="18"/>
    <s v="Female"/>
    <n v="88"/>
    <n v="978"/>
    <n v="1292"/>
    <n v="86064"/>
    <n v="113696"/>
    <n v="27632"/>
  </r>
  <r>
    <x v="193"/>
    <s v="Radiant Apparel"/>
    <x v="1"/>
    <x v="7"/>
    <x v="19"/>
    <s v="Female"/>
    <n v="82"/>
    <n v="652"/>
    <n v="1305"/>
    <n v="53464"/>
    <n v="107010"/>
    <n v="53546"/>
  </r>
  <r>
    <x v="194"/>
    <s v="True Value Products"/>
    <x v="1"/>
    <x v="7"/>
    <x v="2"/>
    <s v="Female"/>
    <n v="80"/>
    <n v="841"/>
    <n v="1094"/>
    <n v="67280"/>
    <n v="87520"/>
    <n v="20240"/>
  </r>
  <r>
    <x v="195"/>
    <s v="Apex Creative Solutions"/>
    <x v="1"/>
    <x v="7"/>
    <x v="2"/>
    <s v="Male"/>
    <n v="86"/>
    <n v="717"/>
    <n v="1056"/>
    <n v="61662"/>
    <n v="90816"/>
    <n v="29154"/>
  </r>
  <r>
    <x v="196"/>
    <s v="Zenith Health Products"/>
    <x v="1"/>
    <x v="7"/>
    <x v="9"/>
    <s v="Male"/>
    <n v="70"/>
    <n v="798"/>
    <n v="1258"/>
    <n v="55860"/>
    <n v="88060"/>
    <n v="32200"/>
  </r>
  <r>
    <x v="197"/>
    <s v="Stellar Media Group"/>
    <x v="2"/>
    <x v="9"/>
    <x v="13"/>
    <s v="Male"/>
    <n v="20"/>
    <n v="882"/>
    <n v="996"/>
    <n v="17640"/>
    <n v="19920"/>
    <n v="2280"/>
  </r>
  <r>
    <x v="198"/>
    <s v="Harmony Finance Co."/>
    <x v="2"/>
    <x v="9"/>
    <x v="2"/>
    <s v="Male"/>
    <n v="17"/>
    <n v="739"/>
    <n v="1028"/>
    <n v="12563"/>
    <n v="17476"/>
    <n v="4913"/>
  </r>
  <r>
    <x v="199"/>
    <s v="Pure Vision Ventures"/>
    <x v="2"/>
    <x v="9"/>
    <x v="4"/>
    <s v="Male"/>
    <n v="15"/>
    <n v="563"/>
    <n v="1415"/>
    <n v="8445"/>
    <n v="21225"/>
    <n v="12780"/>
  </r>
  <r>
    <x v="200"/>
    <s v="Radiance Solutions Group"/>
    <x v="2"/>
    <x v="9"/>
    <x v="12"/>
    <s v="Female"/>
    <n v="20"/>
    <n v="784"/>
    <n v="1481"/>
    <n v="15680"/>
    <n v="29620"/>
    <n v="13940"/>
  </r>
  <r>
    <x v="201"/>
    <s v="Legacy Travel Services"/>
    <x v="2"/>
    <x v="9"/>
    <x v="6"/>
    <s v="Female"/>
    <n v="15"/>
    <n v="662"/>
    <n v="1190"/>
    <n v="9930"/>
    <n v="17850"/>
    <n v="7920"/>
  </r>
  <r>
    <x v="202"/>
    <s v="Elite Spectrum Media"/>
    <x v="2"/>
    <x v="9"/>
    <x v="8"/>
    <s v="Female"/>
    <n v="16"/>
    <n v="846"/>
    <n v="1314"/>
    <n v="13536"/>
    <n v="21024"/>
    <n v="7488"/>
  </r>
  <r>
    <x v="203"/>
    <s v="Modern Edge Solutions"/>
    <x v="2"/>
    <x v="9"/>
    <x v="8"/>
    <s v="Female"/>
    <n v="19"/>
    <n v="664"/>
    <n v="1285"/>
    <n v="12616"/>
    <n v="24415"/>
    <n v="11799"/>
  </r>
  <r>
    <x v="204"/>
    <s v="Pinnacle Design Studio"/>
    <x v="2"/>
    <x v="9"/>
    <x v="3"/>
    <s v="Female"/>
    <n v="14"/>
    <n v="777"/>
    <n v="1420"/>
    <n v="10878"/>
    <n v="19880"/>
    <n v="9002"/>
  </r>
  <r>
    <x v="205"/>
    <s v="Horizon Health Solutions"/>
    <x v="0"/>
    <x v="0"/>
    <x v="3"/>
    <s v="Female"/>
    <n v="26"/>
    <n v="674"/>
    <n v="953"/>
    <n v="17524"/>
    <n v="24778"/>
    <n v="7254"/>
  </r>
  <r>
    <x v="206"/>
    <s v="Crystal Clear Consulting"/>
    <x v="0"/>
    <x v="1"/>
    <x v="7"/>
    <s v="Female"/>
    <n v="28"/>
    <n v="537"/>
    <n v="1056"/>
    <n v="15036"/>
    <n v="29568"/>
    <n v="14532"/>
  </r>
  <r>
    <x v="207"/>
    <s v="Apex Marketing Solutions"/>
    <x v="0"/>
    <x v="1"/>
    <x v="8"/>
    <s v="Male"/>
    <n v="29"/>
    <n v="774"/>
    <n v="1418"/>
    <n v="22446"/>
    <n v="41122"/>
    <n v="18676"/>
  </r>
  <r>
    <x v="208"/>
    <s v="Zenith Innovations"/>
    <x v="0"/>
    <x v="1"/>
    <x v="13"/>
    <s v="Male"/>
    <n v="23"/>
    <n v="746"/>
    <n v="1354"/>
    <n v="17158"/>
    <n v="31142"/>
    <n v="13984"/>
  </r>
  <r>
    <x v="209"/>
    <s v="Stellar Wellness Products"/>
    <x v="1"/>
    <x v="2"/>
    <x v="14"/>
    <s v="Male"/>
    <n v="69"/>
    <n v="921"/>
    <n v="1045"/>
    <n v="63549"/>
    <n v="72105"/>
    <n v="8556"/>
  </r>
  <r>
    <x v="210"/>
    <s v="Radiant Consulting Group"/>
    <x v="1"/>
    <x v="2"/>
    <x v="1"/>
    <s v="Male"/>
    <n v="60"/>
    <n v="729"/>
    <n v="996"/>
    <n v="43740"/>
    <n v="59760"/>
    <n v="16020"/>
  </r>
  <r>
    <x v="211"/>
    <s v="Harmony Ventures Co."/>
    <x v="1"/>
    <x v="2"/>
    <x v="15"/>
    <s v="Female"/>
    <n v="99"/>
    <n v="880"/>
    <n v="1451"/>
    <n v="87120"/>
    <n v="143649"/>
    <n v="56529"/>
  </r>
  <r>
    <x v="212"/>
    <s v="Urban Path Technologies"/>
    <x v="1"/>
    <x v="2"/>
    <x v="16"/>
    <s v="Male"/>
    <n v="88"/>
    <n v="552"/>
    <n v="899"/>
    <n v="48576"/>
    <n v="79112"/>
    <n v="30536"/>
  </r>
  <r>
    <x v="213"/>
    <s v="True Essence Innovations"/>
    <x v="0"/>
    <x v="0"/>
    <x v="17"/>
    <s v="Male"/>
    <n v="29"/>
    <n v="895"/>
    <n v="1107"/>
    <n v="25955"/>
    <n v="32103"/>
    <n v="6148"/>
  </r>
  <r>
    <x v="214"/>
    <s v="Pinnacle Media Group"/>
    <x v="0"/>
    <x v="0"/>
    <x v="18"/>
    <s v="Male"/>
    <n v="26"/>
    <n v="728"/>
    <n v="1242"/>
    <n v="18928"/>
    <n v="32292"/>
    <n v="13364"/>
  </r>
  <r>
    <x v="215"/>
    <s v="Legacy Design Co."/>
    <x v="0"/>
    <x v="0"/>
    <x v="19"/>
    <s v="Male"/>
    <n v="22"/>
    <n v="586"/>
    <n v="1093"/>
    <n v="12892"/>
    <n v="24046"/>
    <n v="11154"/>
  </r>
  <r>
    <x v="216"/>
    <s v="Apex Health Products"/>
    <x v="0"/>
    <x v="0"/>
    <x v="2"/>
    <s v="Female"/>
    <n v="29"/>
    <n v="724"/>
    <n v="1458"/>
    <n v="20996"/>
    <n v="42282"/>
    <n v="21286"/>
  </r>
  <r>
    <x v="217"/>
    <s v="Zenith Travel Ventures"/>
    <x v="0"/>
    <x v="0"/>
    <x v="2"/>
    <s v="Female"/>
    <n v="20"/>
    <n v="941"/>
    <n v="922"/>
    <n v="18820"/>
    <n v="18440"/>
    <n v="-380"/>
  </r>
  <r>
    <x v="218"/>
    <s v="Pure Path Consulting"/>
    <x v="0"/>
    <x v="0"/>
    <x v="9"/>
    <s v="Female"/>
    <n v="22"/>
    <n v="618"/>
    <n v="1113"/>
    <n v="13596"/>
    <n v="24486"/>
    <n v="10890"/>
  </r>
  <r>
    <x v="219"/>
    <s v="Radiance Solutions Co."/>
    <x v="1"/>
    <x v="3"/>
    <x v="13"/>
    <s v="Female"/>
    <n v="74"/>
    <n v="714"/>
    <n v="1221"/>
    <n v="52836"/>
    <n v="90354"/>
    <n v="37518"/>
  </r>
  <r>
    <x v="220"/>
    <s v="Modern Vision Ventures"/>
    <x v="1"/>
    <x v="3"/>
    <x v="2"/>
    <s v="Female"/>
    <n v="60"/>
    <n v="827"/>
    <n v="1113"/>
    <n v="49620"/>
    <n v="66780"/>
    <n v="17160"/>
  </r>
  <r>
    <x v="221"/>
    <s v="Elite Travel Services"/>
    <x v="1"/>
    <x v="3"/>
    <x v="4"/>
    <s v="Female"/>
    <n v="64"/>
    <n v="529"/>
    <n v="1398"/>
    <n v="33856"/>
    <n v="89472"/>
    <n v="55616"/>
  </r>
  <r>
    <x v="222"/>
    <s v="Horizon Creative Solutions"/>
    <x v="1"/>
    <x v="3"/>
    <x v="0"/>
    <s v="Female"/>
    <n v="73"/>
    <n v="957"/>
    <n v="1256"/>
    <n v="69861"/>
    <n v="91688"/>
    <n v="21827"/>
  </r>
  <r>
    <x v="223"/>
    <s v="Crystal Innovations Group"/>
    <x v="1"/>
    <x v="3"/>
    <x v="1"/>
    <s v="Female"/>
    <n v="51"/>
    <n v="859"/>
    <n v="1278"/>
    <n v="43809"/>
    <n v="65178"/>
    <n v="21369"/>
  </r>
  <r>
    <x v="224"/>
    <s v="Pinnacle Fitness Studio"/>
    <x v="1"/>
    <x v="3"/>
    <x v="2"/>
    <s v="Female"/>
    <n v="68"/>
    <n v="756"/>
    <n v="1231"/>
    <n v="51408"/>
    <n v="83708"/>
    <n v="32300"/>
  </r>
  <r>
    <x v="225"/>
    <s v="Stellar Travel Agency"/>
    <x v="1"/>
    <x v="3"/>
    <x v="3"/>
    <s v="Female"/>
    <n v="87"/>
    <n v="882"/>
    <n v="1333"/>
    <n v="76734"/>
    <n v="115971"/>
    <n v="39237"/>
  </r>
  <r>
    <x v="226"/>
    <s v="Harmony Educational Group"/>
    <x v="0"/>
    <x v="4"/>
    <x v="4"/>
    <s v="Male"/>
    <n v="28"/>
    <n v="896"/>
    <n v="1132"/>
    <n v="25088"/>
    <n v="31696"/>
    <n v="6608"/>
  </r>
  <r>
    <x v="227"/>
    <s v="Urban Spectrum Solutions"/>
    <x v="0"/>
    <x v="4"/>
    <x v="5"/>
    <s v="Male"/>
    <n v="24"/>
    <n v="553"/>
    <n v="1357"/>
    <n v="13272"/>
    <n v="32568"/>
    <n v="19296"/>
  </r>
  <r>
    <x v="228"/>
    <s v="Radiant Design Studio"/>
    <x v="0"/>
    <x v="4"/>
    <x v="6"/>
    <s v="Male"/>
    <n v="28"/>
    <n v="986"/>
    <n v="1472"/>
    <n v="27608"/>
    <n v="41216"/>
    <n v="13608"/>
  </r>
  <r>
    <x v="229"/>
    <s v="Zenith Health Innovations"/>
    <x v="0"/>
    <x v="4"/>
    <x v="1"/>
    <s v="Male"/>
    <n v="27"/>
    <n v="951"/>
    <n v="1137"/>
    <n v="25677"/>
    <n v="30699"/>
    <n v="5022"/>
  </r>
  <r>
    <x v="230"/>
    <s v="Apex Realty Ventures"/>
    <x v="0"/>
    <x v="4"/>
    <x v="7"/>
    <s v="Male"/>
    <n v="22"/>
    <n v="783"/>
    <n v="1399"/>
    <n v="17226"/>
    <n v="30778"/>
    <n v="13552"/>
  </r>
  <r>
    <x v="231"/>
    <s v="Legacy Wellness Solutions"/>
    <x v="0"/>
    <x v="4"/>
    <x v="6"/>
    <s v="Female"/>
    <n v="22"/>
    <n v="688"/>
    <n v="1094"/>
    <n v="15136"/>
    <n v="24068"/>
    <n v="8932"/>
  </r>
  <r>
    <x v="232"/>
    <s v="True Value Ventures"/>
    <x v="0"/>
    <x v="4"/>
    <x v="8"/>
    <s v="Female"/>
    <n v="21"/>
    <n v="547"/>
    <n v="1063"/>
    <n v="11487"/>
    <n v="22323"/>
    <n v="10836"/>
  </r>
  <r>
    <x v="233"/>
    <s v="Horizon Media Solutions"/>
    <x v="0"/>
    <x v="4"/>
    <x v="8"/>
    <s v="Female"/>
    <n v="27"/>
    <n v="933"/>
    <n v="1301"/>
    <n v="25191"/>
    <n v="35127"/>
    <n v="9936"/>
  </r>
  <r>
    <x v="234"/>
    <s v="Crystal Clear Designs"/>
    <x v="0"/>
    <x v="4"/>
    <x v="1"/>
    <s v="Male"/>
    <n v="20"/>
    <n v="737"/>
    <n v="1286"/>
    <n v="14740"/>
    <n v="25720"/>
    <n v="10980"/>
  </r>
  <r>
    <x v="235"/>
    <s v="Pinnacle Innovations Co."/>
    <x v="0"/>
    <x v="4"/>
    <x v="9"/>
    <s v="Male"/>
    <n v="25"/>
    <n v="924"/>
    <n v="1347"/>
    <n v="23100"/>
    <n v="33675"/>
    <n v="10575"/>
  </r>
  <r>
    <x v="236"/>
    <s v="Modern Pathways"/>
    <x v="0"/>
    <x v="4"/>
    <x v="1"/>
    <s v="Male"/>
    <n v="28"/>
    <n v="665"/>
    <n v="1049"/>
    <n v="18620"/>
    <n v="29372"/>
    <n v="10752"/>
  </r>
  <r>
    <x v="237"/>
    <s v="Stellar Finance Co."/>
    <x v="0"/>
    <x v="4"/>
    <x v="10"/>
    <s v="Male"/>
    <n v="24"/>
    <n v="839"/>
    <n v="1170"/>
    <n v="20136"/>
    <n v="28080"/>
    <n v="7944"/>
  </r>
  <r>
    <x v="238"/>
    <s v="Radiant Spectrum Group"/>
    <x v="0"/>
    <x v="4"/>
    <x v="9"/>
    <s v="Male"/>
    <n v="30"/>
    <n v="790"/>
    <n v="1163"/>
    <n v="23700"/>
    <n v="34890"/>
    <n v="11190"/>
  </r>
  <r>
    <x v="239"/>
    <s v="Harmony Design Ventures"/>
    <x v="0"/>
    <x v="4"/>
    <x v="11"/>
    <s v="Female"/>
    <n v="30"/>
    <n v="651"/>
    <n v="1430"/>
    <n v="19530"/>
    <n v="42900"/>
    <n v="23370"/>
  </r>
  <r>
    <x v="240"/>
    <s v="Elite Edge Products"/>
    <x v="0"/>
    <x v="4"/>
    <x v="12"/>
    <s v="Female"/>
    <n v="23"/>
    <n v="531"/>
    <n v="921"/>
    <n v="12213"/>
    <n v="21183"/>
    <n v="8970"/>
  </r>
  <r>
    <x v="241"/>
    <s v="Zenith Consulting Co."/>
    <x v="0"/>
    <x v="5"/>
    <x v="6"/>
    <s v="Female"/>
    <n v="30"/>
    <n v="591"/>
    <n v="1277"/>
    <n v="17730"/>
    <n v="38310"/>
    <n v="20580"/>
  </r>
  <r>
    <x v="242"/>
    <s v="Apex Wellness Products"/>
    <x v="0"/>
    <x v="5"/>
    <x v="8"/>
    <s v="Female"/>
    <n v="29"/>
    <n v="621"/>
    <n v="948"/>
    <n v="18009"/>
    <n v="27492"/>
    <n v="9483"/>
  </r>
  <r>
    <x v="243"/>
    <s v="Urban Vision Solutions"/>
    <x v="0"/>
    <x v="5"/>
    <x v="8"/>
    <s v="Female"/>
    <n v="20"/>
    <n v="989"/>
    <n v="1069"/>
    <n v="19780"/>
    <n v="21380"/>
    <n v="1600"/>
  </r>
  <r>
    <x v="244"/>
    <s v="Pure Harmony Innovations"/>
    <x v="0"/>
    <x v="5"/>
    <x v="3"/>
    <s v="Female"/>
    <n v="30"/>
    <n v="857"/>
    <n v="1013"/>
    <n v="25710"/>
    <n v="30390"/>
    <n v="4680"/>
  </r>
  <r>
    <x v="245"/>
    <s v="Legacy Media Group"/>
    <x v="0"/>
    <x v="5"/>
    <x v="3"/>
    <s v="Female"/>
    <n v="20"/>
    <n v="897"/>
    <n v="1430"/>
    <n v="17940"/>
    <n v="28600"/>
    <n v="10660"/>
  </r>
  <r>
    <x v="246"/>
    <s v="Pinnacle Travel Solutions"/>
    <x v="0"/>
    <x v="5"/>
    <x v="7"/>
    <s v="Male"/>
    <n v="26"/>
    <n v="870"/>
    <n v="977"/>
    <n v="22620"/>
    <n v="25402"/>
    <n v="2782"/>
  </r>
  <r>
    <x v="247"/>
    <s v="Horizon Tech Innovations"/>
    <x v="0"/>
    <x v="5"/>
    <x v="8"/>
    <s v="Male"/>
    <n v="22"/>
    <n v="781"/>
    <n v="1065"/>
    <n v="17182"/>
    <n v="23430"/>
    <n v="6248"/>
  </r>
  <r>
    <x v="248"/>
    <s v="Crystal Spectrum Consulting"/>
    <x v="0"/>
    <x v="5"/>
    <x v="13"/>
    <s v="Male"/>
    <n v="20"/>
    <n v="854"/>
    <n v="1261"/>
    <n v="17080"/>
    <n v="25220"/>
    <n v="8140"/>
  </r>
  <r>
    <x v="249"/>
    <s v="Stellar Creative Co."/>
    <x v="0"/>
    <x v="5"/>
    <x v="14"/>
    <s v="Male"/>
    <n v="26"/>
    <n v="909"/>
    <n v="1114"/>
    <n v="23634"/>
    <n v="28964"/>
    <n v="5330"/>
  </r>
  <r>
    <x v="250"/>
    <s v="Radiance Media Ventures"/>
    <x v="0"/>
    <x v="5"/>
    <x v="1"/>
    <s v="Female"/>
    <n v="20"/>
    <n v="976"/>
    <n v="1195"/>
    <n v="19520"/>
    <n v="23900"/>
    <n v="4380"/>
  </r>
  <r>
    <x v="251"/>
    <s v="Harmony Health Solutions"/>
    <x v="0"/>
    <x v="5"/>
    <x v="15"/>
    <s v="Male"/>
    <n v="23"/>
    <n v="945"/>
    <n v="951"/>
    <n v="21735"/>
    <n v="21873"/>
    <n v="138"/>
  </r>
  <r>
    <x v="252"/>
    <s v="Zenith Edge Services"/>
    <x v="0"/>
    <x v="5"/>
    <x v="16"/>
    <s v="Male"/>
    <n v="24"/>
    <n v="787"/>
    <n v="1412"/>
    <n v="18888"/>
    <n v="33888"/>
    <n v="15000"/>
  </r>
  <r>
    <x v="253"/>
    <s v="Apex Travel Ventures"/>
    <x v="1"/>
    <x v="6"/>
    <x v="17"/>
    <s v="Male"/>
    <n v="51"/>
    <n v="685"/>
    <n v="956"/>
    <n v="34935"/>
    <n v="48756"/>
    <n v="13821"/>
  </r>
  <r>
    <x v="254"/>
    <s v="Modern Vision Solutions"/>
    <x v="1"/>
    <x v="6"/>
    <x v="18"/>
    <s v="Male"/>
    <n v="78"/>
    <n v="522"/>
    <n v="1156"/>
    <n v="40716"/>
    <n v="90168"/>
    <n v="49452"/>
  </r>
  <r>
    <x v="255"/>
    <s v="True Path Consulting"/>
    <x v="1"/>
    <x v="6"/>
    <x v="19"/>
    <s v="Female"/>
    <n v="72"/>
    <n v="765"/>
    <n v="937"/>
    <n v="55080"/>
    <n v="67464"/>
    <n v="12384"/>
  </r>
  <r>
    <x v="256"/>
    <s v="Legacy Finance Group"/>
    <x v="1"/>
    <x v="6"/>
    <x v="2"/>
    <s v="Female"/>
    <n v="54"/>
    <n v="702"/>
    <n v="1153"/>
    <n v="37908"/>
    <n v="62262"/>
    <n v="24354"/>
  </r>
  <r>
    <x v="257"/>
    <s v="Pinnacle Design Ventures"/>
    <x v="1"/>
    <x v="6"/>
    <x v="6"/>
    <s v="Female"/>
    <n v="97"/>
    <n v="917"/>
    <n v="1339"/>
    <n v="88949"/>
    <n v="129883"/>
    <n v="40934"/>
  </r>
  <r>
    <x v="258"/>
    <s v="Stellar Innovations Co."/>
    <x v="1"/>
    <x v="6"/>
    <x v="8"/>
    <s v="Female"/>
    <n v="84"/>
    <n v="516"/>
    <n v="1412"/>
    <n v="43344"/>
    <n v="118608"/>
    <n v="75264"/>
  </r>
  <r>
    <x v="259"/>
    <s v="Radiant Educational Solutions"/>
    <x v="1"/>
    <x v="6"/>
    <x v="8"/>
    <s v="Female"/>
    <n v="60"/>
    <n v="642"/>
    <n v="1309"/>
    <n v="38520"/>
    <n v="78540"/>
    <n v="40020"/>
  </r>
  <r>
    <x v="260"/>
    <s v="Harmony Marketing Co."/>
    <x v="1"/>
    <x v="6"/>
    <x v="3"/>
    <s v="Female"/>
    <n v="92"/>
    <n v="789"/>
    <n v="1356"/>
    <n v="72588"/>
    <n v="124752"/>
    <n v="52164"/>
  </r>
  <r>
    <x v="261"/>
    <s v="Urban Tech Innovations"/>
    <x v="1"/>
    <x v="6"/>
    <x v="3"/>
    <s v="Female"/>
    <n v="53"/>
    <n v="962"/>
    <n v="1361"/>
    <n v="50986"/>
    <n v="72133"/>
    <n v="21147"/>
  </r>
  <r>
    <x v="262"/>
    <s v="Crystal Wellness Group"/>
    <x v="1"/>
    <x v="6"/>
    <x v="7"/>
    <s v="Female"/>
    <n v="81"/>
    <n v="565"/>
    <n v="1108"/>
    <n v="45765"/>
    <n v="89748"/>
    <n v="43983"/>
  </r>
  <r>
    <x v="263"/>
    <s v="Zenith Creative Solutions"/>
    <x v="1"/>
    <x v="6"/>
    <x v="8"/>
    <s v="Female"/>
    <n v="86"/>
    <n v="668"/>
    <n v="1140"/>
    <n v="57448"/>
    <n v="98040"/>
    <n v="40592"/>
  </r>
  <r>
    <x v="264"/>
    <s v="Apex Media Co."/>
    <x v="1"/>
    <x v="6"/>
    <x v="13"/>
    <s v="Female"/>
    <n v="96"/>
    <n v="715"/>
    <n v="1103"/>
    <n v="68640"/>
    <n v="105888"/>
    <n v="37248"/>
  </r>
  <r>
    <x v="265"/>
    <s v="Pure Vision Solutions"/>
    <x v="1"/>
    <x v="7"/>
    <x v="14"/>
    <s v="Female"/>
    <n v="57"/>
    <n v="995"/>
    <n v="984"/>
    <n v="56715"/>
    <n v="56088"/>
    <n v="-627"/>
  </r>
  <r>
    <x v="266"/>
    <s v="Legacy Health Ventures"/>
    <x v="1"/>
    <x v="7"/>
    <x v="1"/>
    <s v="Female"/>
    <n v="69"/>
    <n v="699"/>
    <n v="1284"/>
    <n v="48231"/>
    <n v="88596"/>
    <n v="40365"/>
  </r>
  <r>
    <x v="267"/>
    <s v="Pinnacle Spectrum Co."/>
    <x v="1"/>
    <x v="7"/>
    <x v="15"/>
    <s v="Female"/>
    <n v="58"/>
    <n v="924"/>
    <n v="1206"/>
    <n v="53592"/>
    <n v="69948"/>
    <n v="16356"/>
  </r>
  <r>
    <x v="268"/>
    <s v="Stellar Travel Products"/>
    <x v="1"/>
    <x v="7"/>
    <x v="16"/>
    <s v="Female"/>
    <n v="83"/>
    <n v="790"/>
    <n v="1150"/>
    <n v="65570"/>
    <n v="95450"/>
    <n v="29880"/>
  </r>
  <r>
    <x v="269"/>
    <s v="Radiance Finance Services"/>
    <x v="1"/>
    <x v="7"/>
    <x v="17"/>
    <s v="Female"/>
    <n v="60"/>
    <n v="867"/>
    <n v="1453"/>
    <n v="52020"/>
    <n v="87180"/>
    <n v="35160"/>
  </r>
  <r>
    <x v="270"/>
    <s v="Harmony Edge Solutions"/>
    <x v="1"/>
    <x v="7"/>
    <x v="18"/>
    <s v="Male"/>
    <n v="93"/>
    <n v="886"/>
    <n v="1258"/>
    <n v="82398"/>
    <n v="116994"/>
    <n v="34596"/>
  </r>
  <r>
    <x v="271"/>
    <s v="Modern Travel Agency"/>
    <x v="1"/>
    <x v="7"/>
    <x v="19"/>
    <s v="Male"/>
    <n v="89"/>
    <n v="702"/>
    <n v="1162"/>
    <n v="62478"/>
    <n v="103418"/>
    <n v="40940"/>
  </r>
  <r>
    <x v="272"/>
    <s v="Crystal Path Consulting"/>
    <x v="1"/>
    <x v="7"/>
    <x v="2"/>
    <s v="Male"/>
    <n v="91"/>
    <n v="805"/>
    <n v="1403"/>
    <n v="73255"/>
    <n v="127673"/>
    <n v="54418"/>
  </r>
  <r>
    <x v="273"/>
    <s v="Zenith Educational Services"/>
    <x v="1"/>
    <x v="7"/>
    <x v="2"/>
    <s v="Male"/>
    <n v="78"/>
    <n v="682"/>
    <n v="1422"/>
    <n v="53196"/>
    <n v="110916"/>
    <n v="57720"/>
  </r>
  <r>
    <x v="274"/>
    <s v="Apex Innovations Co."/>
    <x v="1"/>
    <x v="7"/>
    <x v="9"/>
    <s v="Male"/>
    <n v="54"/>
    <n v="990"/>
    <n v="895"/>
    <n v="53460"/>
    <n v="48330"/>
    <n v="-5130"/>
  </r>
  <r>
    <x v="275"/>
    <s v="Pure Harmony Health"/>
    <x v="1"/>
    <x v="7"/>
    <x v="13"/>
    <s v="Female"/>
    <n v="72"/>
    <n v="749"/>
    <n v="1018"/>
    <n v="53928"/>
    <n v="73296"/>
    <n v="19368"/>
  </r>
  <r>
    <x v="276"/>
    <s v="Legacy Travel Ventures"/>
    <x v="2"/>
    <x v="8"/>
    <x v="2"/>
    <s v="Female"/>
    <n v="16"/>
    <n v="632"/>
    <n v="1204"/>
    <n v="10112"/>
    <n v="19264"/>
    <n v="9152"/>
  </r>
  <r>
    <x v="277"/>
    <s v="Pinnacle Media Solutions"/>
    <x v="2"/>
    <x v="8"/>
    <x v="4"/>
    <s v="Female"/>
    <n v="11"/>
    <n v="676"/>
    <n v="1211"/>
    <n v="7436"/>
    <n v="13321"/>
    <n v="5885"/>
  </r>
  <r>
    <x v="278"/>
    <s v="Stellar Design Group"/>
    <x v="2"/>
    <x v="8"/>
    <x v="0"/>
    <s v="Female"/>
    <n v="11"/>
    <n v="731"/>
    <n v="895"/>
    <n v="8041"/>
    <n v="9845"/>
    <n v="1804"/>
  </r>
  <r>
    <x v="279"/>
    <s v="Radiant Tech Solutions"/>
    <x v="2"/>
    <x v="8"/>
    <x v="1"/>
    <s v="Female"/>
    <n v="13"/>
    <n v="521"/>
    <n v="1325"/>
    <n v="6773"/>
    <n v="17225"/>
    <n v="10452"/>
  </r>
  <r>
    <x v="280"/>
    <s v="Horizon Ventures Co."/>
    <x v="2"/>
    <x v="8"/>
    <x v="18"/>
    <s v="Female"/>
    <n v="10"/>
    <n v="774"/>
    <n v="1371"/>
    <n v="7740"/>
    <n v="13710"/>
    <n v="5970"/>
  </r>
  <r>
    <x v="281"/>
    <s v="Elite Creative Solutions"/>
    <x v="2"/>
    <x v="8"/>
    <x v="19"/>
    <s v="Female"/>
    <n v="16"/>
    <n v="887"/>
    <n v="1371"/>
    <n v="14192"/>
    <n v="21936"/>
    <n v="7744"/>
  </r>
  <r>
    <x v="282"/>
    <s v="Zenith Wellness Services"/>
    <x v="2"/>
    <x v="8"/>
    <x v="2"/>
    <s v="Male"/>
    <n v="11"/>
    <n v="986"/>
    <n v="1434"/>
    <n v="10846"/>
    <n v="15774"/>
    <n v="4928"/>
  </r>
  <r>
    <x v="283"/>
    <s v="Apex Travel Innovations"/>
    <x v="1"/>
    <x v="6"/>
    <x v="6"/>
    <s v="Male"/>
    <n v="51"/>
    <n v="925"/>
    <n v="1410"/>
    <n v="47175"/>
    <n v="71910"/>
    <n v="24735"/>
  </r>
  <r>
    <x v="284"/>
    <s v="Modern Health Products"/>
    <x v="1"/>
    <x v="6"/>
    <x v="8"/>
    <s v="Male"/>
    <n v="56"/>
    <n v="782"/>
    <n v="1182"/>
    <n v="43792"/>
    <n v="66192"/>
    <n v="22400"/>
  </r>
  <r>
    <x v="285"/>
    <s v="Harmony Finance Group"/>
    <x v="1"/>
    <x v="6"/>
    <x v="8"/>
    <s v="Male"/>
    <n v="92"/>
    <n v="978"/>
    <n v="1480"/>
    <n v="89976"/>
    <n v="136160"/>
    <n v="46184"/>
  </r>
  <r>
    <x v="286"/>
    <s v="Pure Vision Consulting"/>
    <x v="1"/>
    <x v="6"/>
    <x v="3"/>
    <s v="Female"/>
    <n v="75"/>
    <n v="539"/>
    <n v="960"/>
    <n v="40425"/>
    <n v="72000"/>
    <n v="31575"/>
  </r>
  <r>
    <x v="287"/>
    <s v="Legacy Spectrum Co."/>
    <x v="1"/>
    <x v="6"/>
    <x v="3"/>
    <s v="Male"/>
    <n v="78"/>
    <n v="608"/>
    <n v="1296"/>
    <n v="47424"/>
    <n v="101088"/>
    <n v="53664"/>
  </r>
  <r>
    <x v="288"/>
    <s v="Pinnacle Design Solutions"/>
    <x v="1"/>
    <x v="7"/>
    <x v="7"/>
    <s v="Male"/>
    <n v="90"/>
    <n v="554"/>
    <n v="1231"/>
    <n v="49860"/>
    <n v="110790"/>
    <n v="60930"/>
  </r>
  <r>
    <x v="289"/>
    <s v="Stellar Media Services"/>
    <x v="1"/>
    <x v="7"/>
    <x v="8"/>
    <s v="Male"/>
    <n v="66"/>
    <n v="831"/>
    <n v="1478"/>
    <n v="54846"/>
    <n v="97548"/>
    <n v="42702"/>
  </r>
  <r>
    <x v="290"/>
    <s v="Radiant Innovations Group"/>
    <x v="1"/>
    <x v="7"/>
    <x v="13"/>
    <s v="Male"/>
    <n v="86"/>
    <n v="855"/>
    <n v="1111"/>
    <n v="73530"/>
    <n v="95546"/>
    <n v="22016"/>
  </r>
  <r>
    <x v="291"/>
    <s v="Horizon Path Ventures"/>
    <x v="1"/>
    <x v="7"/>
    <x v="14"/>
    <s v="Female"/>
    <n v="84"/>
    <n v="948"/>
    <n v="923"/>
    <n v="79632"/>
    <n v="77532"/>
    <n v="-2100"/>
  </r>
  <r>
    <x v="292"/>
    <s v="Zenith Tech Co."/>
    <x v="1"/>
    <x v="7"/>
    <x v="1"/>
    <s v="Female"/>
    <n v="90"/>
    <n v="962"/>
    <n v="1124"/>
    <n v="86580"/>
    <n v="101160"/>
    <n v="14580"/>
  </r>
  <r>
    <x v="293"/>
    <s v="Apex Finance Ventures"/>
    <x v="1"/>
    <x v="7"/>
    <x v="15"/>
    <s v="Female"/>
    <n v="84"/>
    <n v="521"/>
    <n v="928"/>
    <n v="43764"/>
    <n v="77952"/>
    <n v="34188"/>
  </r>
  <r>
    <x v="294"/>
    <s v="Pure Harmony Solutions"/>
    <x v="2"/>
    <x v="9"/>
    <x v="16"/>
    <s v="Female"/>
    <n v="11"/>
    <n v="587"/>
    <n v="1453"/>
    <n v="6457"/>
    <n v="15983"/>
    <n v="9526"/>
  </r>
  <r>
    <x v="295"/>
    <s v="Legacy Travel Co."/>
    <x v="2"/>
    <x v="9"/>
    <x v="17"/>
    <s v="Female"/>
    <n v="11"/>
    <n v="519"/>
    <n v="1458"/>
    <n v="5709"/>
    <n v="16038"/>
    <n v="10329"/>
  </r>
  <r>
    <x v="296"/>
    <s v="Pinnacle Innovations Group"/>
    <x v="2"/>
    <x v="9"/>
    <x v="18"/>
    <s v="Female"/>
    <n v="20"/>
    <n v="597"/>
    <n v="1166"/>
    <n v="11940"/>
    <n v="23320"/>
    <n v="11380"/>
  </r>
  <r>
    <x v="297"/>
    <s v="Stellar Health Services"/>
    <x v="2"/>
    <x v="9"/>
    <x v="19"/>
    <s v="Female"/>
    <n v="18"/>
    <n v="632"/>
    <n v="1302"/>
    <n v="11376"/>
    <n v="23436"/>
    <n v="12060"/>
  </r>
  <r>
    <x v="298"/>
    <s v="Radiance Design Co."/>
    <x v="2"/>
    <x v="9"/>
    <x v="2"/>
    <s v="Female"/>
    <n v="17"/>
    <n v="649"/>
    <n v="1255"/>
    <n v="11033"/>
    <n v="21335"/>
    <n v="10302"/>
  </r>
  <r>
    <x v="299"/>
    <s v="Harmony Consulting Group"/>
    <x v="2"/>
    <x v="9"/>
    <x v="2"/>
    <s v="Female"/>
    <n v="18"/>
    <n v="587"/>
    <n v="972"/>
    <n v="10566"/>
    <n v="17496"/>
    <n v="6930"/>
  </r>
  <r>
    <x v="300"/>
    <s v="Zenith Path Solutions"/>
    <x v="2"/>
    <x v="9"/>
    <x v="9"/>
    <s v="Female"/>
    <n v="18"/>
    <n v="910"/>
    <n v="1105"/>
    <n v="16380"/>
    <n v="19890"/>
    <n v="3510"/>
  </r>
  <r>
    <x v="301"/>
    <s v="Apex Educational Group"/>
    <x v="2"/>
    <x v="9"/>
    <x v="13"/>
    <s v="Male"/>
    <n v="19"/>
    <n v="701"/>
    <n v="1464"/>
    <n v="13319"/>
    <n v="27816"/>
    <n v="14497"/>
  </r>
  <r>
    <x v="302"/>
    <s v="Modern Wellness Co."/>
    <x v="2"/>
    <x v="9"/>
    <x v="2"/>
    <s v="Male"/>
    <n v="19"/>
    <n v="972"/>
    <n v="1262"/>
    <n v="18468"/>
    <n v="23978"/>
    <n v="5510"/>
  </r>
  <r>
    <x v="303"/>
    <s v="Pure Spectrum Innovations"/>
    <x v="2"/>
    <x v="9"/>
    <x v="8"/>
    <s v="Male"/>
    <n v="13"/>
    <n v="615"/>
    <n v="1277"/>
    <n v="7995"/>
    <n v="16601"/>
    <n v="8606"/>
  </r>
  <r>
    <x v="304"/>
    <s v="Legacy Media Solutions"/>
    <x v="2"/>
    <x v="9"/>
    <x v="13"/>
    <s v="Male"/>
    <n v="11"/>
    <n v="543"/>
    <n v="1293"/>
    <n v="5973"/>
    <n v="14223"/>
    <n v="8250"/>
  </r>
  <r>
    <x v="305"/>
    <s v="Pinnacle Travel Co."/>
    <x v="2"/>
    <x v="9"/>
    <x v="14"/>
    <s v="Male"/>
    <n v="19"/>
    <n v="864"/>
    <n v="1451"/>
    <n v="16416"/>
    <n v="27569"/>
    <n v="11153"/>
  </r>
  <r>
    <x v="306"/>
    <s v="Stellar Consulting Services"/>
    <x v="0"/>
    <x v="5"/>
    <x v="1"/>
    <s v="Female"/>
    <n v="23"/>
    <n v="755"/>
    <n v="1184"/>
    <n v="17365"/>
    <n v="27232"/>
    <n v="9867"/>
  </r>
  <r>
    <x v="307"/>
    <s v="Radiant Ventures"/>
    <x v="0"/>
    <x v="5"/>
    <x v="15"/>
    <s v="Female"/>
    <n v="26"/>
    <n v="573"/>
    <n v="1442"/>
    <n v="14898"/>
    <n v="37492"/>
    <n v="22594"/>
  </r>
  <r>
    <x v="308"/>
    <s v="Harmony Tech Co."/>
    <x v="0"/>
    <x v="5"/>
    <x v="16"/>
    <s v="Female"/>
    <n v="30"/>
    <n v="946"/>
    <n v="1123"/>
    <n v="28380"/>
    <n v="33690"/>
    <n v="5310"/>
  </r>
  <r>
    <x v="309"/>
    <s v="Zenith Creative Ventures"/>
    <x v="0"/>
    <x v="5"/>
    <x v="17"/>
    <s v="Male"/>
    <n v="22"/>
    <n v="679"/>
    <n v="956"/>
    <n v="14938"/>
    <n v="21032"/>
    <n v="6094"/>
  </r>
  <r>
    <x v="310"/>
    <s v="Apex Health Services"/>
    <x v="0"/>
    <x v="5"/>
    <x v="18"/>
    <s v="Male"/>
    <n v="25"/>
    <n v="975"/>
    <n v="1335"/>
    <n v="24375"/>
    <n v="33375"/>
    <n v="9000"/>
  </r>
  <r>
    <x v="311"/>
    <s v="Pure Vision Media"/>
    <x v="0"/>
    <x v="5"/>
    <x v="19"/>
    <s v="Male"/>
    <n v="24"/>
    <n v="642"/>
    <n v="1307"/>
    <n v="15408"/>
    <n v="31368"/>
    <n v="15960"/>
  </r>
  <r>
    <x v="312"/>
    <s v="Legacy Innovations Group"/>
    <x v="0"/>
    <x v="5"/>
    <x v="2"/>
    <s v="Male"/>
    <n v="29"/>
    <n v="598"/>
    <n v="900"/>
    <n v="17342"/>
    <n v="26100"/>
    <n v="8758"/>
  </r>
  <r>
    <x v="313"/>
    <s v="Pinnacle Consulting Co."/>
    <x v="0"/>
    <x v="5"/>
    <x v="2"/>
    <s v="Male"/>
    <n v="22"/>
    <n v="719"/>
    <n v="1172"/>
    <n v="15818"/>
    <n v="25784"/>
    <n v="9966"/>
  </r>
  <r>
    <x v="314"/>
    <s v="Stellar Finance Group"/>
    <x v="0"/>
    <x v="5"/>
    <x v="9"/>
    <s v="Female"/>
    <n v="30"/>
    <n v="716"/>
    <n v="1219"/>
    <n v="21480"/>
    <n v="36570"/>
    <n v="15090"/>
  </r>
  <r>
    <x v="315"/>
    <s v="Radiant Solutions Co."/>
    <x v="0"/>
    <x v="5"/>
    <x v="13"/>
    <s v="Female"/>
    <n v="29"/>
    <n v="725"/>
    <n v="1096"/>
    <n v="21025"/>
    <n v="31784"/>
    <n v="10759"/>
  </r>
  <r>
    <x v="316"/>
    <s v="Harmony Ventures Group"/>
    <x v="0"/>
    <x v="5"/>
    <x v="6"/>
    <s v="Female"/>
    <n v="29"/>
    <n v="623"/>
    <n v="941"/>
    <n v="18067"/>
    <n v="27289"/>
    <n v="9222"/>
  </r>
  <r>
    <x v="317"/>
    <s v="Zenith Wellness Co."/>
    <x v="1"/>
    <x v="6"/>
    <x v="8"/>
    <s v="Female"/>
    <n v="85"/>
    <n v="938"/>
    <n v="893"/>
    <n v="79730"/>
    <n v="75905"/>
    <n v="-3825"/>
  </r>
  <r>
    <x v="318"/>
    <s v="Apex Design Services"/>
    <x v="1"/>
    <x v="6"/>
    <x v="8"/>
    <s v="Female"/>
    <n v="62"/>
    <n v="562"/>
    <n v="1412"/>
    <n v="34844"/>
    <n v="87544"/>
    <n v="52700"/>
  </r>
  <r>
    <x v="319"/>
    <s v="Modern Travel Solutions"/>
    <x v="1"/>
    <x v="6"/>
    <x v="3"/>
    <s v="Female"/>
    <n v="59"/>
    <n v="725"/>
    <n v="1407"/>
    <n v="42775"/>
    <n v="83013"/>
    <n v="40238"/>
  </r>
  <r>
    <x v="320"/>
    <s v="Pure Health Ventures"/>
    <x v="1"/>
    <x v="6"/>
    <x v="3"/>
    <s v="Female"/>
    <n v="50"/>
    <n v="887"/>
    <n v="1139"/>
    <n v="44350"/>
    <n v="56950"/>
    <n v="12600"/>
  </r>
  <r>
    <x v="321"/>
    <s v="Legacy Spectrum Group"/>
    <x v="1"/>
    <x v="6"/>
    <x v="7"/>
    <s v="Male"/>
    <n v="66"/>
    <n v="771"/>
    <n v="1347"/>
    <n v="50886"/>
    <n v="88902"/>
    <n v="38016"/>
  </r>
  <r>
    <x v="322"/>
    <s v="Pinnacle Media Ventures"/>
    <x v="1"/>
    <x v="6"/>
    <x v="8"/>
    <s v="Male"/>
    <n v="61"/>
    <n v="529"/>
    <n v="1136"/>
    <n v="32269"/>
    <n v="69296"/>
    <n v="37027"/>
  </r>
  <r>
    <x v="323"/>
    <s v="Stellar Innovations Group"/>
    <x v="1"/>
    <x v="6"/>
    <x v="13"/>
    <s v="Male"/>
    <n v="78"/>
    <n v="511"/>
    <n v="1010"/>
    <n v="39858"/>
    <n v="78780"/>
    <n v="38922"/>
  </r>
  <r>
    <x v="324"/>
    <s v="Radiant Educational Co."/>
    <x v="1"/>
    <x v="6"/>
    <x v="14"/>
    <s v="Male"/>
    <n v="96"/>
    <n v="790"/>
    <n v="1088"/>
    <n v="75840"/>
    <n v="104448"/>
    <n v="28608"/>
  </r>
  <r>
    <x v="325"/>
    <s v="Harmony Edge Ventures"/>
    <x v="1"/>
    <x v="6"/>
    <x v="1"/>
    <s v="Female"/>
    <n v="63"/>
    <n v="722"/>
    <n v="893"/>
    <n v="45486"/>
    <n v="56259"/>
    <n v="10773"/>
  </r>
  <r>
    <x v="326"/>
    <s v="Zenith Tech Solutions"/>
    <x v="1"/>
    <x v="6"/>
    <x v="15"/>
    <s v="Male"/>
    <n v="100"/>
    <n v="831"/>
    <n v="1370"/>
    <n v="83100"/>
    <n v="137000"/>
    <n v="53900"/>
  </r>
  <r>
    <x v="327"/>
    <s v="Apex Finance Group"/>
    <x v="1"/>
    <x v="6"/>
    <x v="16"/>
    <s v="Male"/>
    <n v="92"/>
    <n v="521"/>
    <n v="1373"/>
    <n v="47932"/>
    <n v="126316"/>
    <n v="78384"/>
  </r>
  <r>
    <x v="328"/>
    <s v="Pure Harmony Media"/>
    <x v="1"/>
    <x v="6"/>
    <x v="17"/>
    <s v="Male"/>
    <n v="65"/>
    <n v="661"/>
    <n v="1459"/>
    <n v="42965"/>
    <n v="94835"/>
    <n v="51870"/>
  </r>
  <r>
    <x v="329"/>
    <s v="Legacy Health Co."/>
    <x v="1"/>
    <x v="7"/>
    <x v="18"/>
    <s v="Male"/>
    <n v="77"/>
    <n v="595"/>
    <n v="1275"/>
    <n v="45815"/>
    <n v="98175"/>
    <n v="52360"/>
  </r>
  <r>
    <x v="330"/>
    <s v="ACCOUNTS EXPERT"/>
    <x v="1"/>
    <x v="10"/>
    <x v="18"/>
    <s v="Male"/>
    <n v="62"/>
    <n v="774"/>
    <n v="1463"/>
    <n v="47988"/>
    <n v="90706"/>
    <n v="42718"/>
  </r>
  <r>
    <x v="0"/>
    <s v="Bharat Innovations"/>
    <x v="0"/>
    <x v="0"/>
    <x v="0"/>
    <s v="Male"/>
    <n v="21"/>
    <n v="553"/>
    <n v="1146"/>
    <n v="11613"/>
    <n v="24066"/>
    <n v="12453"/>
  </r>
  <r>
    <x v="1"/>
    <s v="Green Leaf Enterprises"/>
    <x v="0"/>
    <x v="1"/>
    <x v="1"/>
    <s v="Male"/>
    <n v="30"/>
    <n v="719"/>
    <n v="1492"/>
    <n v="21570"/>
    <n v="44760"/>
    <n v="23190"/>
  </r>
  <r>
    <x v="2"/>
    <s v="Urban Pulse Technologies"/>
    <x v="0"/>
    <x v="1"/>
    <x v="2"/>
    <s v="Male"/>
    <n v="25"/>
    <n v="980"/>
    <n v="1303"/>
    <n v="24500"/>
    <n v="32575"/>
    <n v="8075"/>
  </r>
  <r>
    <x v="3"/>
    <s v="Mystic India Exports"/>
    <x v="0"/>
    <x v="1"/>
    <x v="3"/>
    <s v="Male"/>
    <n v="22"/>
    <n v="718"/>
    <n v="1188"/>
    <n v="15796"/>
    <n v="26136"/>
    <n v="10340"/>
  </r>
  <r>
    <x v="4"/>
    <s v="Golden Horizon Ventures"/>
    <x v="1"/>
    <x v="2"/>
    <x v="4"/>
    <s v="Male"/>
    <n v="65"/>
    <n v="816"/>
    <n v="1009"/>
    <n v="53040"/>
    <n v="65585"/>
    <n v="12545"/>
  </r>
  <r>
    <x v="5"/>
    <s v="Eternal Traditions"/>
    <x v="1"/>
    <x v="2"/>
    <x v="5"/>
    <s v="Male"/>
    <n v="100"/>
    <n v="893"/>
    <n v="1074"/>
    <n v="89300"/>
    <n v="107400"/>
    <n v="18100"/>
  </r>
  <r>
    <x v="6"/>
    <s v="Apex Solutions"/>
    <x v="1"/>
    <x v="2"/>
    <x v="6"/>
    <s v="Male"/>
    <n v="78"/>
    <n v="655"/>
    <n v="1045"/>
    <n v="51090"/>
    <n v="81510"/>
    <n v="30420"/>
  </r>
  <r>
    <x v="7"/>
    <s v="Harmony Foods"/>
    <x v="1"/>
    <x v="2"/>
    <x v="1"/>
    <s v="Male"/>
    <n v="79"/>
    <n v="632"/>
    <n v="1133"/>
    <n v="49928"/>
    <n v="89507"/>
    <n v="39579"/>
  </r>
  <r>
    <x v="8"/>
    <s v="Pure Essence Skincare"/>
    <x v="0"/>
    <x v="0"/>
    <x v="7"/>
    <s v="Female"/>
    <n v="30"/>
    <n v="520"/>
    <n v="1274"/>
    <n v="15600"/>
    <n v="38220"/>
    <n v="22620"/>
  </r>
  <r>
    <x v="9"/>
    <s v="Zenith Construction Co."/>
    <x v="0"/>
    <x v="0"/>
    <x v="6"/>
    <s v="Female"/>
    <n v="26"/>
    <n v="808"/>
    <n v="1142"/>
    <n v="21008"/>
    <n v="29692"/>
    <n v="8684"/>
  </r>
  <r>
    <x v="10"/>
    <s v="Radiant Health Systems"/>
    <x v="0"/>
    <x v="0"/>
    <x v="8"/>
    <s v="Female"/>
    <n v="23"/>
    <n v="504"/>
    <n v="929"/>
    <n v="11592"/>
    <n v="21367"/>
    <n v="9775"/>
  </r>
  <r>
    <x v="11"/>
    <s v="Divine Creations"/>
    <x v="0"/>
    <x v="0"/>
    <x v="8"/>
    <s v="Female"/>
    <n v="28"/>
    <n v="918"/>
    <n v="1469"/>
    <n v="25704"/>
    <n v="41132"/>
    <n v="15428"/>
  </r>
  <r>
    <x v="12"/>
    <s v="Metro Tech Solutions"/>
    <x v="0"/>
    <x v="0"/>
    <x v="1"/>
    <s v="Female"/>
    <n v="22"/>
    <n v="755"/>
    <n v="1291"/>
    <n v="16610"/>
    <n v="28402"/>
    <n v="11792"/>
  </r>
  <r>
    <x v="13"/>
    <s v="True Path Logistics"/>
    <x v="0"/>
    <x v="0"/>
    <x v="9"/>
    <s v="Female"/>
    <n v="27"/>
    <n v="966"/>
    <n v="1136"/>
    <n v="26082"/>
    <n v="30672"/>
    <n v="4590"/>
  </r>
  <r>
    <x v="14"/>
    <s v="Sacred Roots Apparel"/>
    <x v="1"/>
    <x v="3"/>
    <x v="1"/>
    <s v="Female"/>
    <n v="74"/>
    <n v="859"/>
    <n v="906"/>
    <n v="63566"/>
    <n v="67044"/>
    <n v="3478"/>
  </r>
  <r>
    <x v="15"/>
    <s v="Quantum Finance Services"/>
    <x v="1"/>
    <x v="3"/>
    <x v="10"/>
    <s v="Female"/>
    <n v="77"/>
    <n v="579"/>
    <n v="1326"/>
    <n v="44583"/>
    <n v="102102"/>
    <n v="57519"/>
  </r>
  <r>
    <x v="16"/>
    <s v="Brilliant Minds Academy"/>
    <x v="1"/>
    <x v="3"/>
    <x v="9"/>
    <s v="Female"/>
    <n v="61"/>
    <n v="865"/>
    <n v="1340"/>
    <n v="52765"/>
    <n v="81740"/>
    <n v="28975"/>
  </r>
  <r>
    <x v="17"/>
    <s v="Visionary Holdings"/>
    <x v="1"/>
    <x v="3"/>
    <x v="11"/>
    <s v="Female"/>
    <n v="57"/>
    <n v="881"/>
    <n v="1457"/>
    <n v="50217"/>
    <n v="83049"/>
    <n v="32832"/>
  </r>
  <r>
    <x v="18"/>
    <s v="Stellar Design Studio"/>
    <x v="1"/>
    <x v="3"/>
    <x v="12"/>
    <s v="Female"/>
    <n v="57"/>
    <n v="548"/>
    <n v="1451"/>
    <n v="31236"/>
    <n v="82707"/>
    <n v="51471"/>
  </r>
  <r>
    <x v="19"/>
    <s v="Classic Cuisines"/>
    <x v="1"/>
    <x v="3"/>
    <x v="6"/>
    <s v="Male"/>
    <n v="84"/>
    <n v="702"/>
    <n v="1319"/>
    <n v="58968"/>
    <n v="110796"/>
    <n v="51828"/>
  </r>
  <r>
    <x v="20"/>
    <s v="Bold Ventures"/>
    <x v="1"/>
    <x v="3"/>
    <x v="8"/>
    <s v="Male"/>
    <n v="76"/>
    <n v="875"/>
    <n v="1259"/>
    <n v="66500"/>
    <n v="95684"/>
    <n v="29184"/>
  </r>
  <r>
    <x v="21"/>
    <s v="Prestige Automobiles"/>
    <x v="0"/>
    <x v="4"/>
    <x v="8"/>
    <s v="Male"/>
    <n v="20"/>
    <n v="664"/>
    <n v="1236"/>
    <n v="13280"/>
    <n v="24720"/>
    <n v="11440"/>
  </r>
  <r>
    <x v="22"/>
    <s v="Elite Marketing Solutions"/>
    <x v="0"/>
    <x v="4"/>
    <x v="3"/>
    <s v="Male"/>
    <n v="23"/>
    <n v="627"/>
    <n v="1255"/>
    <n v="14421"/>
    <n v="28865"/>
    <n v="14444"/>
  </r>
  <r>
    <x v="23"/>
    <s v="Natural Bliss Beverages"/>
    <x v="0"/>
    <x v="4"/>
    <x v="3"/>
    <s v="Male"/>
    <n v="26"/>
    <n v="608"/>
    <n v="1221"/>
    <n v="15808"/>
    <n v="31746"/>
    <n v="15938"/>
  </r>
  <r>
    <x v="24"/>
    <s v="Crystal Clear Solutions"/>
    <x v="0"/>
    <x v="4"/>
    <x v="7"/>
    <s v="Female"/>
    <n v="23"/>
    <n v="938"/>
    <n v="1081"/>
    <n v="21574"/>
    <n v="24863"/>
    <n v="3289"/>
  </r>
  <r>
    <x v="25"/>
    <s v="Modern Trends Fashion"/>
    <x v="0"/>
    <x v="4"/>
    <x v="8"/>
    <s v="Female"/>
    <n v="24"/>
    <n v="826"/>
    <n v="1027"/>
    <n v="19824"/>
    <n v="24648"/>
    <n v="4824"/>
  </r>
  <r>
    <x v="26"/>
    <s v="Heritage Crafts"/>
    <x v="0"/>
    <x v="4"/>
    <x v="13"/>
    <s v="Female"/>
    <n v="24"/>
    <n v="877"/>
    <n v="1049"/>
    <n v="21048"/>
    <n v="25176"/>
    <n v="4128"/>
  </r>
  <r>
    <x v="27"/>
    <s v="Future Insights Analytics"/>
    <x v="0"/>
    <x v="4"/>
    <x v="14"/>
    <s v="Female"/>
    <n v="23"/>
    <n v="736"/>
    <n v="985"/>
    <n v="16928"/>
    <n v="22655"/>
    <n v="5727"/>
  </r>
  <r>
    <x v="28"/>
    <s v="Emerald Estate Developers"/>
    <x v="0"/>
    <x v="4"/>
    <x v="1"/>
    <s v="Female"/>
    <n v="27"/>
    <n v="828"/>
    <n v="1378"/>
    <n v="22356"/>
    <n v="37206"/>
    <n v="14850"/>
  </r>
  <r>
    <x v="29"/>
    <s v="Starlight Media Group"/>
    <x v="0"/>
    <x v="4"/>
    <x v="15"/>
    <s v="Female"/>
    <n v="28"/>
    <n v="901"/>
    <n v="963"/>
    <n v="25228"/>
    <n v="26964"/>
    <n v="1736"/>
  </r>
  <r>
    <x v="30"/>
    <s v="Supreme Electronics"/>
    <x v="0"/>
    <x v="4"/>
    <x v="16"/>
    <s v="Female"/>
    <n v="28"/>
    <n v="796"/>
    <n v="1230"/>
    <n v="22288"/>
    <n v="34440"/>
    <n v="12152"/>
  </r>
  <r>
    <x v="31"/>
    <s v="Optimum Wellness"/>
    <x v="0"/>
    <x v="4"/>
    <x v="17"/>
    <s v="Male"/>
    <n v="27"/>
    <n v="794"/>
    <n v="1184"/>
    <n v="21438"/>
    <n v="31968"/>
    <n v="10530"/>
  </r>
  <r>
    <x v="32"/>
    <s v="Zenith Books Publishing"/>
    <x v="0"/>
    <x v="4"/>
    <x v="18"/>
    <s v="Male"/>
    <n v="20"/>
    <n v="812"/>
    <n v="1108"/>
    <n v="16240"/>
    <n v="22160"/>
    <n v="5920"/>
  </r>
  <r>
    <x v="33"/>
    <s v="Pinnacle Innovations"/>
    <x v="0"/>
    <x v="4"/>
    <x v="19"/>
    <s v="Male"/>
    <n v="20"/>
    <n v="908"/>
    <n v="1335"/>
    <n v="18160"/>
    <n v="26700"/>
    <n v="8540"/>
  </r>
  <r>
    <x v="34"/>
    <s v="Apex Travel Services"/>
    <x v="0"/>
    <x v="4"/>
    <x v="2"/>
    <s v="Male"/>
    <n v="23"/>
    <n v="846"/>
    <n v="1460"/>
    <n v="19458"/>
    <n v="33580"/>
    <n v="14122"/>
  </r>
  <r>
    <x v="35"/>
    <s v="Golden Era Realty"/>
    <x v="0"/>
    <x v="4"/>
    <x v="2"/>
    <s v="Female"/>
    <n v="25"/>
    <n v="627"/>
    <n v="1315"/>
    <n v="15675"/>
    <n v="32875"/>
    <n v="17200"/>
  </r>
  <r>
    <x v="36"/>
    <s v="Radiant Jewelry"/>
    <x v="0"/>
    <x v="5"/>
    <x v="9"/>
    <s v="Female"/>
    <n v="27"/>
    <n v="817"/>
    <n v="1245"/>
    <n v="22059"/>
    <n v="33615"/>
    <n v="11556"/>
  </r>
  <r>
    <x v="37"/>
    <s v="Infinity Ventures"/>
    <x v="0"/>
    <x v="5"/>
    <x v="13"/>
    <s v="Female"/>
    <n v="27"/>
    <n v="675"/>
    <n v="1163"/>
    <n v="18225"/>
    <n v="31401"/>
    <n v="13176"/>
  </r>
  <r>
    <x v="38"/>
    <s v="Royal Taste Foods"/>
    <x v="0"/>
    <x v="5"/>
    <x v="2"/>
    <s v="Female"/>
    <n v="22"/>
    <n v="695"/>
    <n v="918"/>
    <n v="15290"/>
    <n v="20196"/>
    <n v="4906"/>
  </r>
  <r>
    <x v="39"/>
    <s v="Harmony Homes"/>
    <x v="0"/>
    <x v="5"/>
    <x v="4"/>
    <s v="Female"/>
    <n v="21"/>
    <n v="781"/>
    <n v="1061"/>
    <n v="16401"/>
    <n v="22281"/>
    <n v="5880"/>
  </r>
  <r>
    <x v="40"/>
    <s v="Urban Edge Consulting"/>
    <x v="0"/>
    <x v="5"/>
    <x v="0"/>
    <s v="Female"/>
    <n v="25"/>
    <n v="517"/>
    <n v="1180"/>
    <n v="12925"/>
    <n v="29500"/>
    <n v="16575"/>
  </r>
  <r>
    <x v="41"/>
    <s v="Prime Tech Innovations"/>
    <x v="0"/>
    <x v="5"/>
    <x v="1"/>
    <s v="Female"/>
    <n v="24"/>
    <n v="730"/>
    <n v="1234"/>
    <n v="17520"/>
    <n v="29616"/>
    <n v="12096"/>
  </r>
  <r>
    <x v="42"/>
    <s v="Legacy Designs"/>
    <x v="0"/>
    <x v="5"/>
    <x v="2"/>
    <s v="Female"/>
    <n v="23"/>
    <n v="811"/>
    <n v="1086"/>
    <n v="18653"/>
    <n v="24978"/>
    <n v="6325"/>
  </r>
  <r>
    <x v="43"/>
    <s v="Virtue Enterprises"/>
    <x v="0"/>
    <x v="5"/>
    <x v="3"/>
    <s v="Female"/>
    <n v="21"/>
    <n v="967"/>
    <n v="1423"/>
    <n v="20307"/>
    <n v="29883"/>
    <n v="9576"/>
  </r>
  <r>
    <x v="44"/>
    <s v="Radiant Health Club"/>
    <x v="0"/>
    <x v="5"/>
    <x v="4"/>
    <s v="Female"/>
    <n v="29"/>
    <n v="655"/>
    <n v="1132"/>
    <n v="18995"/>
    <n v="32828"/>
    <n v="13833"/>
  </r>
  <r>
    <x v="45"/>
    <s v="Bright Horizon Ventures"/>
    <x v="0"/>
    <x v="5"/>
    <x v="5"/>
    <s v="Male"/>
    <n v="30"/>
    <n v="616"/>
    <n v="1159"/>
    <n v="18480"/>
    <n v="34770"/>
    <n v="16290"/>
  </r>
  <r>
    <x v="46"/>
    <s v="Modern Lifestyle Products"/>
    <x v="0"/>
    <x v="5"/>
    <x v="6"/>
    <s v="Male"/>
    <n v="30"/>
    <n v="709"/>
    <n v="1305"/>
    <n v="21270"/>
    <n v="39150"/>
    <n v="17880"/>
  </r>
  <r>
    <x v="47"/>
    <s v="Nexus Trading Co."/>
    <x v="0"/>
    <x v="5"/>
    <x v="1"/>
    <s v="Male"/>
    <n v="23"/>
    <n v="875"/>
    <n v="1376"/>
    <n v="20125"/>
    <n v="31648"/>
    <n v="11523"/>
  </r>
  <r>
    <x v="48"/>
    <s v="Radiance Spa"/>
    <x v="1"/>
    <x v="6"/>
    <x v="7"/>
    <s v="Male"/>
    <n v="50"/>
    <n v="885"/>
    <n v="1238"/>
    <n v="44250"/>
    <n v="61900"/>
    <n v="17650"/>
  </r>
  <r>
    <x v="49"/>
    <s v="Absolute Solutions"/>
    <x v="1"/>
    <x v="6"/>
    <x v="6"/>
    <s v="Male"/>
    <n v="90"/>
    <n v="718"/>
    <n v="1346"/>
    <n v="64620"/>
    <n v="121140"/>
    <n v="56520"/>
  </r>
  <r>
    <x v="50"/>
    <s v="Verve Fitness Studio"/>
    <x v="1"/>
    <x v="6"/>
    <x v="8"/>
    <s v="Female"/>
    <n v="53"/>
    <n v="950"/>
    <n v="919"/>
    <n v="50350"/>
    <n v="48707"/>
    <n v="-1643"/>
  </r>
  <r>
    <x v="51"/>
    <s v="Sparkle Cleaners"/>
    <x v="1"/>
    <x v="6"/>
    <x v="8"/>
    <s v="Female"/>
    <n v="62"/>
    <n v="623"/>
    <n v="1463"/>
    <n v="38626"/>
    <n v="90706"/>
    <n v="52080"/>
  </r>
  <r>
    <x v="52"/>
    <s v="Global Reach Logistics"/>
    <x v="1"/>
    <x v="6"/>
    <x v="1"/>
    <s v="Female"/>
    <n v="72"/>
    <n v="920"/>
    <n v="1333"/>
    <n v="66240"/>
    <n v="95976"/>
    <n v="29736"/>
  </r>
  <r>
    <x v="53"/>
    <s v="Noble Path Finance"/>
    <x v="1"/>
    <x v="6"/>
    <x v="9"/>
    <s v="Female"/>
    <n v="69"/>
    <n v="860"/>
    <n v="1028"/>
    <n v="59340"/>
    <n v="70932"/>
    <n v="11592"/>
  </r>
  <r>
    <x v="54"/>
    <s v="Dynamic Events Management"/>
    <x v="1"/>
    <x v="6"/>
    <x v="1"/>
    <s v="Female"/>
    <n v="80"/>
    <n v="765"/>
    <n v="1025"/>
    <n v="61200"/>
    <n v="82000"/>
    <n v="20800"/>
  </r>
  <r>
    <x v="55"/>
    <s v="Crystal Waters Resort"/>
    <x v="1"/>
    <x v="6"/>
    <x v="10"/>
    <s v="Female"/>
    <n v="75"/>
    <n v="690"/>
    <n v="898"/>
    <n v="51750"/>
    <n v="67350"/>
    <n v="15600"/>
  </r>
  <r>
    <x v="56"/>
    <s v="Excellence Tutors"/>
    <x v="1"/>
    <x v="6"/>
    <x v="9"/>
    <s v="Female"/>
    <n v="100"/>
    <n v="795"/>
    <n v="1235"/>
    <n v="79500"/>
    <n v="123500"/>
    <n v="44000"/>
  </r>
  <r>
    <x v="57"/>
    <s v="Horizon Builders"/>
    <x v="1"/>
    <x v="6"/>
    <x v="11"/>
    <s v="Male"/>
    <n v="85"/>
    <n v="845"/>
    <n v="1374"/>
    <n v="71825"/>
    <n v="116790"/>
    <n v="44965"/>
  </r>
  <r>
    <x v="58"/>
    <s v="Synergy Tech Solutions"/>
    <x v="1"/>
    <x v="6"/>
    <x v="12"/>
    <s v="Male"/>
    <n v="59"/>
    <n v="716"/>
    <n v="1384"/>
    <n v="42244"/>
    <n v="81656"/>
    <n v="39412"/>
  </r>
  <r>
    <x v="59"/>
    <s v="Classic Heritage Crafts"/>
    <x v="1"/>
    <x v="6"/>
    <x v="6"/>
    <s v="Male"/>
    <n v="51"/>
    <n v="876"/>
    <n v="934"/>
    <n v="44676"/>
    <n v="47634"/>
    <n v="2958"/>
  </r>
  <r>
    <x v="60"/>
    <s v="Prime Focus Media"/>
    <x v="1"/>
    <x v="7"/>
    <x v="8"/>
    <s v="Male"/>
    <n v="55"/>
    <n v="793"/>
    <n v="1289"/>
    <n v="43615"/>
    <n v="70895"/>
    <n v="27280"/>
  </r>
  <r>
    <x v="61"/>
    <s v="Noble Nutraceuticals"/>
    <x v="1"/>
    <x v="7"/>
    <x v="8"/>
    <s v="Female"/>
    <n v="82"/>
    <n v="641"/>
    <n v="964"/>
    <n v="52562"/>
    <n v="79048"/>
    <n v="26486"/>
  </r>
  <r>
    <x v="62"/>
    <s v="Supreme Travel Agency"/>
    <x v="1"/>
    <x v="7"/>
    <x v="3"/>
    <s v="Male"/>
    <n v="80"/>
    <n v="678"/>
    <n v="1088"/>
    <n v="54240"/>
    <n v="87040"/>
    <n v="32800"/>
  </r>
  <r>
    <x v="63"/>
    <s v="Future Vision Tech"/>
    <x v="1"/>
    <x v="7"/>
    <x v="3"/>
    <s v="Male"/>
    <n v="76"/>
    <n v="585"/>
    <n v="1399"/>
    <n v="44460"/>
    <n v="106324"/>
    <n v="61864"/>
  </r>
  <r>
    <x v="64"/>
    <s v="Urban Groove Apparel"/>
    <x v="1"/>
    <x v="7"/>
    <x v="7"/>
    <s v="Male"/>
    <n v="93"/>
    <n v="662"/>
    <n v="1440"/>
    <n v="61566"/>
    <n v="133920"/>
    <n v="72354"/>
  </r>
  <r>
    <x v="65"/>
    <s v="Echo Real Estate"/>
    <x v="1"/>
    <x v="7"/>
    <x v="8"/>
    <s v="Male"/>
    <n v="51"/>
    <n v="744"/>
    <n v="1324"/>
    <n v="37944"/>
    <n v="67524"/>
    <n v="29580"/>
  </r>
  <r>
    <x v="66"/>
    <s v="Pinnacle Health Products"/>
    <x v="1"/>
    <x v="7"/>
    <x v="13"/>
    <s v="Female"/>
    <n v="88"/>
    <n v="820"/>
    <n v="1182"/>
    <n v="72160"/>
    <n v="104016"/>
    <n v="31856"/>
  </r>
  <r>
    <x v="67"/>
    <s v="Apex Auto Care"/>
    <x v="1"/>
    <x v="7"/>
    <x v="14"/>
    <s v="Female"/>
    <n v="72"/>
    <n v="937"/>
    <n v="1264"/>
    <n v="67464"/>
    <n v="91008"/>
    <n v="23544"/>
  </r>
  <r>
    <x v="68"/>
    <s v="Royal Glow Cosmetics"/>
    <x v="1"/>
    <x v="7"/>
    <x v="1"/>
    <s v="Female"/>
    <n v="55"/>
    <n v="685"/>
    <n v="1135"/>
    <n v="37675"/>
    <n v="62425"/>
    <n v="24750"/>
  </r>
  <r>
    <x v="69"/>
    <s v="Zenith Culinary Arts"/>
    <x v="1"/>
    <x v="7"/>
    <x v="15"/>
    <s v="Female"/>
    <n v="55"/>
    <n v="661"/>
    <n v="1210"/>
    <n v="36355"/>
    <n v="66550"/>
    <n v="30195"/>
  </r>
  <r>
    <x v="70"/>
    <s v="Visionary Tours"/>
    <x v="1"/>
    <x v="7"/>
    <x v="16"/>
    <s v="Female"/>
    <n v="72"/>
    <n v="804"/>
    <n v="1389"/>
    <n v="57888"/>
    <n v="100008"/>
    <n v="42120"/>
  </r>
  <r>
    <x v="71"/>
    <s v="Horizon Wellness"/>
    <x v="2"/>
    <x v="8"/>
    <x v="17"/>
    <s v="Female"/>
    <n v="13"/>
    <n v="643"/>
    <n v="1098"/>
    <n v="8359"/>
    <n v="14274"/>
    <n v="5915"/>
  </r>
  <r>
    <x v="72"/>
    <s v="True Value Electronics"/>
    <x v="2"/>
    <x v="8"/>
    <x v="18"/>
    <s v="Female"/>
    <n v="16"/>
    <n v="848"/>
    <n v="894"/>
    <n v="13568"/>
    <n v="14304"/>
    <n v="736"/>
  </r>
  <r>
    <x v="73"/>
    <s v="Harmony Homes Realty"/>
    <x v="2"/>
    <x v="8"/>
    <x v="19"/>
    <s v="Female"/>
    <n v="19"/>
    <n v="982"/>
    <n v="1253"/>
    <n v="18658"/>
    <n v="23807"/>
    <n v="5149"/>
  </r>
  <r>
    <x v="74"/>
    <s v="Stellar Advertising"/>
    <x v="2"/>
    <x v="8"/>
    <x v="2"/>
    <s v="Female"/>
    <n v="19"/>
    <n v="918"/>
    <n v="1364"/>
    <n v="17442"/>
    <n v="25916"/>
    <n v="8474"/>
  </r>
  <r>
    <x v="75"/>
    <s v="Radiant Enterprise Solutions"/>
    <x v="2"/>
    <x v="8"/>
    <x v="2"/>
    <s v="Female"/>
    <n v="17"/>
    <n v="901"/>
    <n v="1395"/>
    <n v="15317"/>
    <n v="23715"/>
    <n v="8398"/>
  </r>
  <r>
    <x v="76"/>
    <s v="Modern Trends Retail"/>
    <x v="2"/>
    <x v="8"/>
    <x v="9"/>
    <s v="Male"/>
    <n v="17"/>
    <n v="787"/>
    <n v="1165"/>
    <n v="13379"/>
    <n v="19805"/>
    <n v="6426"/>
  </r>
  <r>
    <x v="77"/>
    <s v="Global Spectrum Consulting"/>
    <x v="2"/>
    <x v="8"/>
    <x v="13"/>
    <s v="Male"/>
    <n v="15"/>
    <n v="545"/>
    <n v="1113"/>
    <n v="8175"/>
    <n v="16695"/>
    <n v="8520"/>
  </r>
  <r>
    <x v="78"/>
    <s v="Elite Essence Products"/>
    <x v="1"/>
    <x v="6"/>
    <x v="2"/>
    <s v="Male"/>
    <n v="87"/>
    <n v="616"/>
    <n v="916"/>
    <n v="53592"/>
    <n v="79692"/>
    <n v="26100"/>
  </r>
  <r>
    <x v="79"/>
    <s v="Dynamic Creations"/>
    <x v="1"/>
    <x v="6"/>
    <x v="4"/>
    <s v="Male"/>
    <n v="57"/>
    <n v="724"/>
    <n v="923"/>
    <n v="41268"/>
    <n v="52611"/>
    <n v="11343"/>
  </r>
  <r>
    <x v="80"/>
    <s v="Quantum Design Studio"/>
    <x v="1"/>
    <x v="6"/>
    <x v="0"/>
    <s v="Male"/>
    <n v="85"/>
    <n v="639"/>
    <n v="920"/>
    <n v="54315"/>
    <n v="78200"/>
    <n v="23885"/>
  </r>
  <r>
    <x v="81"/>
    <s v="Infinite Solutions"/>
    <x v="1"/>
    <x v="6"/>
    <x v="1"/>
    <s v="Female"/>
    <n v="83"/>
    <n v="889"/>
    <n v="1363"/>
    <n v="73787"/>
    <n v="113129"/>
    <n v="39342"/>
  </r>
  <r>
    <x v="82"/>
    <s v="Apex Construction"/>
    <x v="1"/>
    <x v="6"/>
    <x v="2"/>
    <s v="Female"/>
    <n v="81"/>
    <n v="776"/>
    <n v="1318"/>
    <n v="62856"/>
    <n v="106758"/>
    <n v="43902"/>
  </r>
  <r>
    <x v="83"/>
    <s v="Legacy Innovations"/>
    <x v="1"/>
    <x v="7"/>
    <x v="3"/>
    <s v="Female"/>
    <n v="86"/>
    <n v="705"/>
    <n v="1007"/>
    <n v="60630"/>
    <n v="86602"/>
    <n v="25972"/>
  </r>
  <r>
    <x v="84"/>
    <s v="Pure Harmony Foods"/>
    <x v="1"/>
    <x v="7"/>
    <x v="4"/>
    <s v="Male"/>
    <n v="80"/>
    <n v="901"/>
    <n v="1198"/>
    <n v="72080"/>
    <n v="95840"/>
    <n v="23760"/>
  </r>
  <r>
    <x v="85"/>
    <s v="Zenith Security Systems"/>
    <x v="1"/>
    <x v="7"/>
    <x v="5"/>
    <s v="Male"/>
    <n v="59"/>
    <n v="502"/>
    <n v="1430"/>
    <n v="29618"/>
    <n v="84370"/>
    <n v="54752"/>
  </r>
  <r>
    <x v="86"/>
    <s v="Crystal Clear Beverages"/>
    <x v="1"/>
    <x v="7"/>
    <x v="6"/>
    <s v="Male"/>
    <n v="52"/>
    <n v="556"/>
    <n v="1041"/>
    <n v="28912"/>
    <n v="54132"/>
    <n v="25220"/>
  </r>
  <r>
    <x v="87"/>
    <s v="Metro Line Tech"/>
    <x v="1"/>
    <x v="7"/>
    <x v="1"/>
    <s v="Male"/>
    <n v="92"/>
    <n v="953"/>
    <n v="888"/>
    <n v="87676"/>
    <n v="81696"/>
    <n v="-5980"/>
  </r>
  <r>
    <x v="88"/>
    <s v="Urban Pulse Consulting"/>
    <x v="1"/>
    <x v="7"/>
    <x v="7"/>
    <s v="Male"/>
    <n v="96"/>
    <n v="961"/>
    <n v="1234"/>
    <n v="92256"/>
    <n v="118464"/>
    <n v="26208"/>
  </r>
  <r>
    <x v="89"/>
    <s v="Radiant Vision Studios"/>
    <x v="2"/>
    <x v="9"/>
    <x v="6"/>
    <s v="Female"/>
    <n v="11"/>
    <n v="616"/>
    <n v="1429"/>
    <n v="6776"/>
    <n v="15719"/>
    <n v="8943"/>
  </r>
  <r>
    <x v="90"/>
    <s v="Noble Travel Services"/>
    <x v="2"/>
    <x v="9"/>
    <x v="8"/>
    <s v="Female"/>
    <n v="16"/>
    <n v="911"/>
    <n v="1482"/>
    <n v="14576"/>
    <n v="23712"/>
    <n v="9136"/>
  </r>
  <r>
    <x v="91"/>
    <s v="Bright Future Academy"/>
    <x v="2"/>
    <x v="9"/>
    <x v="8"/>
    <s v="Female"/>
    <n v="19"/>
    <n v="816"/>
    <n v="1069"/>
    <n v="15504"/>
    <n v="20311"/>
    <n v="4807"/>
  </r>
  <r>
    <x v="92"/>
    <s v="Synergy Solutions Group"/>
    <x v="2"/>
    <x v="9"/>
    <x v="1"/>
    <s v="Female"/>
    <n v="14"/>
    <n v="684"/>
    <n v="983"/>
    <n v="9576"/>
    <n v="13762"/>
    <n v="4186"/>
  </r>
  <r>
    <x v="93"/>
    <s v="Visionary Health Systems"/>
    <x v="2"/>
    <x v="9"/>
    <x v="9"/>
    <s v="Female"/>
    <n v="16"/>
    <n v="693"/>
    <n v="1417"/>
    <n v="11088"/>
    <n v="22672"/>
    <n v="11584"/>
  </r>
  <r>
    <x v="94"/>
    <s v="Apex Retailers"/>
    <x v="2"/>
    <x v="9"/>
    <x v="1"/>
    <s v="Female"/>
    <n v="14"/>
    <n v="965"/>
    <n v="1403"/>
    <n v="13510"/>
    <n v="19642"/>
    <n v="6132"/>
  </r>
  <r>
    <x v="95"/>
    <s v="Prestige Property Developers"/>
    <x v="2"/>
    <x v="9"/>
    <x v="10"/>
    <s v="Female"/>
    <n v="20"/>
    <n v="960"/>
    <n v="1498"/>
    <n v="19200"/>
    <n v="29960"/>
    <n v="10760"/>
  </r>
  <r>
    <x v="96"/>
    <s v="Classic Trends Fashion"/>
    <x v="2"/>
    <x v="9"/>
    <x v="9"/>
    <s v="Male"/>
    <n v="16"/>
    <n v="734"/>
    <n v="940"/>
    <n v="11744"/>
    <n v="15040"/>
    <n v="3296"/>
  </r>
  <r>
    <x v="97"/>
    <s v="Harmony Ventures"/>
    <x v="2"/>
    <x v="9"/>
    <x v="11"/>
    <s v="Male"/>
    <n v="16"/>
    <n v="673"/>
    <n v="1105"/>
    <n v="10768"/>
    <n v="17680"/>
    <n v="6912"/>
  </r>
  <r>
    <x v="98"/>
    <s v="Stellar Realty"/>
    <x v="2"/>
    <x v="9"/>
    <x v="12"/>
    <s v="Male"/>
    <n v="14"/>
    <n v="782"/>
    <n v="1372"/>
    <n v="10948"/>
    <n v="19208"/>
    <n v="8260"/>
  </r>
  <r>
    <x v="99"/>
    <s v="Future Path Technologies"/>
    <x v="2"/>
    <x v="9"/>
    <x v="6"/>
    <s v="Male"/>
    <n v="19"/>
    <n v="536"/>
    <n v="965"/>
    <n v="10184"/>
    <n v="18335"/>
    <n v="8151"/>
  </r>
  <r>
    <x v="100"/>
    <s v="Elite Edge Services"/>
    <x v="2"/>
    <x v="9"/>
    <x v="8"/>
    <s v="Female"/>
    <n v="11"/>
    <n v="991"/>
    <n v="1490"/>
    <n v="10901"/>
    <n v="16390"/>
    <n v="5489"/>
  </r>
  <r>
    <x v="101"/>
    <s v="Radiance Health and Wellness"/>
    <x v="0"/>
    <x v="5"/>
    <x v="8"/>
    <s v="Male"/>
    <n v="26"/>
    <n v="766"/>
    <n v="1224"/>
    <n v="19916"/>
    <n v="31824"/>
    <n v="11908"/>
  </r>
  <r>
    <x v="102"/>
    <s v="Legacy Auto Works"/>
    <x v="0"/>
    <x v="5"/>
    <x v="3"/>
    <s v="Male"/>
    <n v="23"/>
    <n v="589"/>
    <n v="1165"/>
    <n v="13547"/>
    <n v="26795"/>
    <n v="13248"/>
  </r>
  <r>
    <x v="103"/>
    <s v="Prime Essence Creations"/>
    <x v="0"/>
    <x v="5"/>
    <x v="3"/>
    <s v="Male"/>
    <n v="24"/>
    <n v="718"/>
    <n v="1150"/>
    <n v="17232"/>
    <n v="27600"/>
    <n v="10368"/>
  </r>
  <r>
    <x v="104"/>
    <s v="Quantum Ventures"/>
    <x v="0"/>
    <x v="5"/>
    <x v="7"/>
    <s v="Male"/>
    <n v="22"/>
    <n v="877"/>
    <n v="1452"/>
    <n v="19294"/>
    <n v="31944"/>
    <n v="12650"/>
  </r>
  <r>
    <x v="105"/>
    <s v="Horizon Tech Solutions"/>
    <x v="0"/>
    <x v="5"/>
    <x v="8"/>
    <s v="Female"/>
    <n v="23"/>
    <n v="559"/>
    <n v="952"/>
    <n v="12857"/>
    <n v="21896"/>
    <n v="9039"/>
  </r>
  <r>
    <x v="106"/>
    <s v="Urban Legends Apparel"/>
    <x v="0"/>
    <x v="5"/>
    <x v="13"/>
    <s v="Female"/>
    <n v="23"/>
    <n v="641"/>
    <n v="1117"/>
    <n v="14743"/>
    <n v="25691"/>
    <n v="10948"/>
  </r>
  <r>
    <x v="107"/>
    <s v="Pure Bliss Beverages"/>
    <x v="0"/>
    <x v="5"/>
    <x v="14"/>
    <s v="Female"/>
    <n v="30"/>
    <n v="916"/>
    <n v="1306"/>
    <n v="27480"/>
    <n v="39180"/>
    <n v="11700"/>
  </r>
  <r>
    <x v="108"/>
    <s v="Noble Heights Builders"/>
    <x v="0"/>
    <x v="5"/>
    <x v="1"/>
    <s v="Female"/>
    <n v="28"/>
    <n v="588"/>
    <n v="889"/>
    <n v="16464"/>
    <n v="24892"/>
    <n v="8428"/>
  </r>
  <r>
    <x v="109"/>
    <s v="Radiant Foods"/>
    <x v="0"/>
    <x v="5"/>
    <x v="15"/>
    <s v="Female"/>
    <n v="26"/>
    <n v="969"/>
    <n v="1343"/>
    <n v="25194"/>
    <n v="34918"/>
    <n v="9724"/>
  </r>
  <r>
    <x v="110"/>
    <s v="Zenith Financial Services"/>
    <x v="0"/>
    <x v="5"/>
    <x v="16"/>
    <s v="Female"/>
    <n v="25"/>
    <n v="839"/>
    <n v="1091"/>
    <n v="20975"/>
    <n v="27275"/>
    <n v="6300"/>
  </r>
  <r>
    <x v="111"/>
    <s v="Apex Travel Ventures"/>
    <x v="0"/>
    <x v="5"/>
    <x v="17"/>
    <s v="Female"/>
    <n v="25"/>
    <n v="536"/>
    <n v="935"/>
    <n v="13400"/>
    <n v="23375"/>
    <n v="9975"/>
  </r>
  <r>
    <x v="112"/>
    <s v="Legacy Design Group"/>
    <x v="1"/>
    <x v="6"/>
    <x v="18"/>
    <s v="Female"/>
    <n v="79"/>
    <n v="880"/>
    <n v="1006"/>
    <n v="69520"/>
    <n v="79474"/>
    <n v="9954"/>
  </r>
  <r>
    <x v="113"/>
    <s v="Supreme Wellness"/>
    <x v="1"/>
    <x v="6"/>
    <x v="19"/>
    <s v="Female"/>
    <n v="62"/>
    <n v="936"/>
    <n v="1020"/>
    <n v="58032"/>
    <n v="63240"/>
    <n v="5208"/>
  </r>
  <r>
    <x v="114"/>
    <s v="Harmony Tech Innovations"/>
    <x v="1"/>
    <x v="6"/>
    <x v="2"/>
    <s v="Female"/>
    <n v="53"/>
    <n v="791"/>
    <n v="1156"/>
    <n v="41923"/>
    <n v="61268"/>
    <n v="19345"/>
  </r>
  <r>
    <x v="115"/>
    <s v="Stellar Education Services"/>
    <x v="1"/>
    <x v="6"/>
    <x v="2"/>
    <s v="Female"/>
    <n v="56"/>
    <n v="740"/>
    <n v="1101"/>
    <n v="41440"/>
    <n v="61656"/>
    <n v="20216"/>
  </r>
  <r>
    <x v="116"/>
    <s v="Visionary Health Products"/>
    <x v="1"/>
    <x v="6"/>
    <x v="9"/>
    <s v="Female"/>
    <n v="63"/>
    <n v="519"/>
    <n v="1446"/>
    <n v="32697"/>
    <n v="91098"/>
    <n v="58401"/>
  </r>
  <r>
    <x v="117"/>
    <s v="Crystal Innovations"/>
    <x v="1"/>
    <x v="6"/>
    <x v="13"/>
    <s v="Female"/>
    <n v="73"/>
    <n v="857"/>
    <n v="1092"/>
    <n v="62561"/>
    <n v="79716"/>
    <n v="17155"/>
  </r>
  <r>
    <x v="118"/>
    <s v="Future Trends Retail"/>
    <x v="1"/>
    <x v="6"/>
    <x v="2"/>
    <s v="Female"/>
    <n v="67"/>
    <n v="725"/>
    <n v="1287"/>
    <n v="48575"/>
    <n v="86229"/>
    <n v="37654"/>
  </r>
  <r>
    <x v="119"/>
    <s v="Radiant Horizon Ventures"/>
    <x v="1"/>
    <x v="6"/>
    <x v="4"/>
    <s v="Female"/>
    <n v="74"/>
    <n v="691"/>
    <n v="998"/>
    <n v="51134"/>
    <n v="73852"/>
    <n v="22718"/>
  </r>
  <r>
    <x v="120"/>
    <s v="Urban Edge Realty"/>
    <x v="1"/>
    <x v="6"/>
    <x v="0"/>
    <s v="Male"/>
    <n v="92"/>
    <n v="981"/>
    <n v="1262"/>
    <n v="90252"/>
    <n v="116104"/>
    <n v="25852"/>
  </r>
  <r>
    <x v="121"/>
    <s v="Prime Focus Innovations"/>
    <x v="1"/>
    <x v="6"/>
    <x v="1"/>
    <s v="Male"/>
    <n v="63"/>
    <n v="547"/>
    <n v="1461"/>
    <n v="34461"/>
    <n v="92043"/>
    <n v="57582"/>
  </r>
  <r>
    <x v="122"/>
    <s v="Elite Spectrum Consulting"/>
    <x v="1"/>
    <x v="6"/>
    <x v="2"/>
    <s v="Male"/>
    <n v="69"/>
    <n v="531"/>
    <n v="1261"/>
    <n v="36639"/>
    <n v="87009"/>
    <n v="50370"/>
  </r>
  <r>
    <x v="123"/>
    <s v="Dynamic Design Studio"/>
    <x v="1"/>
    <x v="6"/>
    <x v="3"/>
    <s v="Male"/>
    <n v="84"/>
    <n v="806"/>
    <n v="1470"/>
    <n v="67704"/>
    <n v="123480"/>
    <n v="55776"/>
  </r>
  <r>
    <x v="124"/>
    <s v="Apex Wellness Solutions"/>
    <x v="1"/>
    <x v="7"/>
    <x v="4"/>
    <s v="Male"/>
    <n v="66"/>
    <n v="715"/>
    <n v="1129"/>
    <n v="47190"/>
    <n v="74514"/>
    <n v="27324"/>
  </r>
  <r>
    <x v="125"/>
    <s v="Royal Crest Foods"/>
    <x v="1"/>
    <x v="7"/>
    <x v="5"/>
    <s v="Female"/>
    <n v="71"/>
    <n v="565"/>
    <n v="1309"/>
    <n v="40115"/>
    <n v="92939"/>
    <n v="52824"/>
  </r>
  <r>
    <x v="126"/>
    <s v="Zenith Travels"/>
    <x v="1"/>
    <x v="7"/>
    <x v="6"/>
    <s v="Female"/>
    <n v="90"/>
    <n v="634"/>
    <n v="956"/>
    <n v="57060"/>
    <n v="86040"/>
    <n v="28980"/>
  </r>
  <r>
    <x v="127"/>
    <s v="Modern Harmony Products"/>
    <x v="2"/>
    <x v="9"/>
    <x v="1"/>
    <s v="Female"/>
    <n v="10"/>
    <n v="844"/>
    <n v="1370"/>
    <n v="8440"/>
    <n v="13700"/>
    <n v="5260"/>
  </r>
  <r>
    <x v="128"/>
    <s v="Horizon Builders &amp; Developers"/>
    <x v="2"/>
    <x v="9"/>
    <x v="7"/>
    <s v="Female"/>
    <n v="20"/>
    <n v="803"/>
    <n v="916"/>
    <n v="16060"/>
    <n v="18320"/>
    <n v="2260"/>
  </r>
  <r>
    <x v="129"/>
    <s v="Radiance Tech Solutions"/>
    <x v="2"/>
    <x v="9"/>
    <x v="6"/>
    <s v="Female"/>
    <n v="10"/>
    <n v="812"/>
    <n v="1189"/>
    <n v="8120"/>
    <n v="11890"/>
    <n v="3770"/>
  </r>
  <r>
    <x v="130"/>
    <s v="Legacy Apparel"/>
    <x v="2"/>
    <x v="9"/>
    <x v="8"/>
    <s v="Female"/>
    <n v="12"/>
    <n v="606"/>
    <n v="1378"/>
    <n v="7272"/>
    <n v="16536"/>
    <n v="9264"/>
  </r>
  <r>
    <x v="131"/>
    <s v="Pinnacle Education Group"/>
    <x v="2"/>
    <x v="9"/>
    <x v="8"/>
    <s v="Female"/>
    <n v="11"/>
    <n v="622"/>
    <n v="1267"/>
    <n v="6842"/>
    <n v="13937"/>
    <n v="7095"/>
  </r>
  <r>
    <x v="132"/>
    <s v="Noble Innovations"/>
    <x v="2"/>
    <x v="9"/>
    <x v="1"/>
    <s v="Male"/>
    <n v="17"/>
    <n v="671"/>
    <n v="1070"/>
    <n v="11407"/>
    <n v="18190"/>
    <n v="6783"/>
  </r>
  <r>
    <x v="133"/>
    <s v="Crystal Clear Realty"/>
    <x v="2"/>
    <x v="9"/>
    <x v="9"/>
    <s v="Male"/>
    <n v="12"/>
    <n v="814"/>
    <n v="1427"/>
    <n v="9768"/>
    <n v="17124"/>
    <n v="7356"/>
  </r>
  <r>
    <x v="134"/>
    <s v="Future Vision Realty"/>
    <x v="0"/>
    <x v="5"/>
    <x v="1"/>
    <s v="Male"/>
    <n v="27"/>
    <n v="966"/>
    <n v="1272"/>
    <n v="26082"/>
    <n v="34344"/>
    <n v="8262"/>
  </r>
  <r>
    <x v="135"/>
    <s v="Urban Pulse Media"/>
    <x v="0"/>
    <x v="5"/>
    <x v="10"/>
    <s v="Male"/>
    <n v="23"/>
    <n v="694"/>
    <n v="1075"/>
    <n v="15962"/>
    <n v="24725"/>
    <n v="8763"/>
  </r>
  <r>
    <x v="136"/>
    <s v="True Essence Health"/>
    <x v="0"/>
    <x v="5"/>
    <x v="9"/>
    <s v="Female"/>
    <n v="22"/>
    <n v="749"/>
    <n v="929"/>
    <n v="16478"/>
    <n v="20438"/>
    <n v="3960"/>
  </r>
  <r>
    <x v="137"/>
    <s v="Apex Enterprise Solutions"/>
    <x v="0"/>
    <x v="5"/>
    <x v="11"/>
    <s v="Male"/>
    <n v="22"/>
    <n v="888"/>
    <n v="1278"/>
    <n v="19536"/>
    <n v="28116"/>
    <n v="8580"/>
  </r>
  <r>
    <x v="138"/>
    <s v="Radiant Vision Realty"/>
    <x v="0"/>
    <x v="5"/>
    <x v="12"/>
    <s v="Male"/>
    <n v="24"/>
    <n v="845"/>
    <n v="1092"/>
    <n v="20280"/>
    <n v="26208"/>
    <n v="5928"/>
  </r>
  <r>
    <x v="139"/>
    <s v="Harmony Consulting Group"/>
    <x v="0"/>
    <x v="5"/>
    <x v="6"/>
    <s v="Male"/>
    <n v="29"/>
    <n v="872"/>
    <n v="1287"/>
    <n v="25288"/>
    <n v="37323"/>
    <n v="12035"/>
  </r>
  <r>
    <x v="140"/>
    <s v="Zenith Tech Ventures"/>
    <x v="0"/>
    <x v="5"/>
    <x v="8"/>
    <s v="Male"/>
    <n v="27"/>
    <n v="674"/>
    <n v="1316"/>
    <n v="18198"/>
    <n v="35532"/>
    <n v="17334"/>
  </r>
  <r>
    <x v="141"/>
    <s v="Stellar Health Services"/>
    <x v="0"/>
    <x v="5"/>
    <x v="8"/>
    <s v="Female"/>
    <n v="27"/>
    <n v="583"/>
    <n v="1332"/>
    <n v="15741"/>
    <n v="35964"/>
    <n v="20223"/>
  </r>
  <r>
    <x v="142"/>
    <s v="Pure Path Foods"/>
    <x v="0"/>
    <x v="5"/>
    <x v="3"/>
    <s v="Female"/>
    <n v="21"/>
    <n v="929"/>
    <n v="1207"/>
    <n v="19509"/>
    <n v="25347"/>
    <n v="5838"/>
  </r>
  <r>
    <x v="143"/>
    <s v="Prestige Solutions"/>
    <x v="0"/>
    <x v="5"/>
    <x v="3"/>
    <s v="Female"/>
    <n v="29"/>
    <n v="818"/>
    <n v="1256"/>
    <n v="23722"/>
    <n v="36424"/>
    <n v="12702"/>
  </r>
  <r>
    <x v="144"/>
    <s v="Bright Horizon Realty"/>
    <x v="0"/>
    <x v="5"/>
    <x v="7"/>
    <s v="Female"/>
    <n v="28"/>
    <n v="873"/>
    <n v="1472"/>
    <n v="24444"/>
    <n v="41216"/>
    <n v="16772"/>
  </r>
  <r>
    <x v="145"/>
    <s v="Quantum Media Group"/>
    <x v="1"/>
    <x v="6"/>
    <x v="8"/>
    <s v="Female"/>
    <n v="61"/>
    <n v="675"/>
    <n v="1355"/>
    <n v="41175"/>
    <n v="82655"/>
    <n v="41480"/>
  </r>
  <r>
    <x v="146"/>
    <s v="Legacy Builders"/>
    <x v="1"/>
    <x v="6"/>
    <x v="13"/>
    <s v="Female"/>
    <n v="58"/>
    <n v="720"/>
    <n v="1187"/>
    <n v="41760"/>
    <n v="68846"/>
    <n v="27086"/>
  </r>
  <r>
    <x v="147"/>
    <s v="Apex Spa &amp; Wellness"/>
    <x v="1"/>
    <x v="6"/>
    <x v="14"/>
    <s v="Female"/>
    <n v="60"/>
    <n v="676"/>
    <n v="1112"/>
    <n v="40560"/>
    <n v="66720"/>
    <n v="26160"/>
  </r>
  <r>
    <x v="148"/>
    <s v="Radiant Travel Services"/>
    <x v="1"/>
    <x v="6"/>
    <x v="1"/>
    <s v="Female"/>
    <n v="91"/>
    <n v="808"/>
    <n v="1008"/>
    <n v="73528"/>
    <n v="91728"/>
    <n v="18200"/>
  </r>
  <r>
    <x v="149"/>
    <s v="Modern Trends Consulting"/>
    <x v="1"/>
    <x v="6"/>
    <x v="15"/>
    <s v="Female"/>
    <n v="99"/>
    <n v="528"/>
    <n v="1208"/>
    <n v="52272"/>
    <n v="119592"/>
    <n v="67320"/>
  </r>
  <r>
    <x v="150"/>
    <s v="Global Horizon Ventures"/>
    <x v="1"/>
    <x v="6"/>
    <x v="16"/>
    <s v="Female"/>
    <n v="73"/>
    <n v="783"/>
    <n v="991"/>
    <n v="57159"/>
    <n v="72343"/>
    <n v="15184"/>
  </r>
  <r>
    <x v="151"/>
    <s v="Elite Enterprises"/>
    <x v="1"/>
    <x v="6"/>
    <x v="17"/>
    <s v="Male"/>
    <n v="59"/>
    <n v="638"/>
    <n v="1062"/>
    <n v="37642"/>
    <n v="62658"/>
    <n v="25016"/>
  </r>
  <r>
    <x v="152"/>
    <s v="Urban Wave Solutions"/>
    <x v="1"/>
    <x v="6"/>
    <x v="18"/>
    <s v="Male"/>
    <n v="60"/>
    <n v="645"/>
    <n v="1094"/>
    <n v="38700"/>
    <n v="65640"/>
    <n v="26940"/>
  </r>
  <r>
    <x v="153"/>
    <s v="Pinnacle Health Innovations"/>
    <x v="1"/>
    <x v="6"/>
    <x v="19"/>
    <s v="Male"/>
    <n v="68"/>
    <n v="881"/>
    <n v="1338"/>
    <n v="59908"/>
    <n v="90984"/>
    <n v="31076"/>
  </r>
  <r>
    <x v="154"/>
    <s v="Horizon Fashion"/>
    <x v="1"/>
    <x v="7"/>
    <x v="2"/>
    <s v="Male"/>
    <n v="55"/>
    <n v="639"/>
    <n v="1346"/>
    <n v="35145"/>
    <n v="74030"/>
    <n v="38885"/>
  </r>
  <r>
    <x v="155"/>
    <s v="Crystal Essence Beverages"/>
    <x v="1"/>
    <x v="7"/>
    <x v="2"/>
    <s v="Male"/>
    <n v="52"/>
    <n v="718"/>
    <n v="1051"/>
    <n v="37336"/>
    <n v="54652"/>
    <n v="17316"/>
  </r>
  <r>
    <x v="156"/>
    <s v="Dynamic Pathways"/>
    <x v="1"/>
    <x v="7"/>
    <x v="9"/>
    <s v="Female"/>
    <n v="95"/>
    <n v="944"/>
    <n v="1293"/>
    <n v="89680"/>
    <n v="122835"/>
    <n v="33155"/>
  </r>
  <r>
    <x v="157"/>
    <s v="Visionary Realty Solutions"/>
    <x v="1"/>
    <x v="7"/>
    <x v="13"/>
    <s v="Female"/>
    <n v="68"/>
    <n v="777"/>
    <n v="977"/>
    <n v="52836"/>
    <n v="66436"/>
    <n v="13600"/>
  </r>
  <r>
    <x v="158"/>
    <s v="Radiance Apparel"/>
    <x v="1"/>
    <x v="7"/>
    <x v="2"/>
    <s v="Female"/>
    <n v="99"/>
    <n v="523"/>
    <n v="1373"/>
    <n v="51777"/>
    <n v="135927"/>
    <n v="84150"/>
  </r>
  <r>
    <x v="159"/>
    <s v="Zenith Design Group"/>
    <x v="1"/>
    <x v="7"/>
    <x v="4"/>
    <s v="Male"/>
    <n v="92"/>
    <n v="814"/>
    <n v="1243"/>
    <n v="74888"/>
    <n v="114356"/>
    <n v="39468"/>
  </r>
  <r>
    <x v="160"/>
    <s v="Apex Publishing House"/>
    <x v="2"/>
    <x v="9"/>
    <x v="0"/>
    <s v="Male"/>
    <n v="11"/>
    <n v="960"/>
    <n v="891"/>
    <n v="10560"/>
    <n v="9801"/>
    <n v="-759"/>
  </r>
  <r>
    <x v="161"/>
    <s v="True Value Consulting"/>
    <x v="2"/>
    <x v="9"/>
    <x v="1"/>
    <s v="Male"/>
    <n v="10"/>
    <n v="654"/>
    <n v="908"/>
    <n v="6540"/>
    <n v="9080"/>
    <n v="2540"/>
  </r>
  <r>
    <x v="162"/>
    <s v="Future Path Ventures"/>
    <x v="2"/>
    <x v="9"/>
    <x v="2"/>
    <s v="Male"/>
    <n v="14"/>
    <n v="504"/>
    <n v="1480"/>
    <n v="7056"/>
    <n v="20720"/>
    <n v="13664"/>
  </r>
  <r>
    <x v="163"/>
    <s v="Stellar Tech Services"/>
    <x v="2"/>
    <x v="9"/>
    <x v="3"/>
    <s v="Male"/>
    <n v="12"/>
    <n v="886"/>
    <n v="1322"/>
    <n v="10632"/>
    <n v="15864"/>
    <n v="5232"/>
  </r>
  <r>
    <x v="164"/>
    <s v="Legacy Travel Agency"/>
    <x v="2"/>
    <x v="9"/>
    <x v="4"/>
    <s v="Female"/>
    <n v="10"/>
    <n v="554"/>
    <n v="1091"/>
    <n v="5540"/>
    <n v="10910"/>
    <n v="5370"/>
  </r>
  <r>
    <x v="165"/>
    <s v="Harmony Innovations"/>
    <x v="2"/>
    <x v="9"/>
    <x v="5"/>
    <s v="Female"/>
    <n v="14"/>
    <n v="933"/>
    <n v="1357"/>
    <n v="13062"/>
    <n v="18998"/>
    <n v="5936"/>
  </r>
  <r>
    <x v="166"/>
    <s v="Pure Essence Solutions"/>
    <x v="2"/>
    <x v="9"/>
    <x v="6"/>
    <s v="Female"/>
    <n v="19"/>
    <n v="576"/>
    <n v="966"/>
    <n v="10944"/>
    <n v="18354"/>
    <n v="7410"/>
  </r>
  <r>
    <x v="167"/>
    <s v="Elite Media Group"/>
    <x v="2"/>
    <x v="9"/>
    <x v="1"/>
    <s v="Female"/>
    <n v="15"/>
    <n v="674"/>
    <n v="1230"/>
    <n v="10110"/>
    <n v="18450"/>
    <n v="8340"/>
  </r>
  <r>
    <x v="168"/>
    <s v="Radiant Construction"/>
    <x v="2"/>
    <x v="9"/>
    <x v="7"/>
    <s v="Female"/>
    <n v="20"/>
    <n v="529"/>
    <n v="1034"/>
    <n v="10580"/>
    <n v="20680"/>
    <n v="10100"/>
  </r>
  <r>
    <x v="169"/>
    <s v="Pinnacle Finance"/>
    <x v="2"/>
    <x v="9"/>
    <x v="6"/>
    <s v="Female"/>
    <n v="18"/>
    <n v="717"/>
    <n v="980"/>
    <n v="12906"/>
    <n v="17640"/>
    <n v="4734"/>
  </r>
  <r>
    <x v="170"/>
    <s v="Horizon Tech Ventures"/>
    <x v="2"/>
    <x v="9"/>
    <x v="8"/>
    <s v="Female"/>
    <n v="17"/>
    <n v="966"/>
    <n v="1268"/>
    <n v="16422"/>
    <n v="21556"/>
    <n v="5134"/>
  </r>
  <r>
    <x v="171"/>
    <s v="Crystal Health Solutions"/>
    <x v="2"/>
    <x v="9"/>
    <x v="8"/>
    <s v="Male"/>
    <n v="16"/>
    <n v="689"/>
    <n v="1294"/>
    <n v="11024"/>
    <n v="20704"/>
    <n v="9680"/>
  </r>
  <r>
    <x v="172"/>
    <s v="Modern Horizons Consulting"/>
    <x v="1"/>
    <x v="7"/>
    <x v="1"/>
    <s v="Male"/>
    <n v="62"/>
    <n v="891"/>
    <n v="1156"/>
    <n v="55242"/>
    <n v="71672"/>
    <n v="16430"/>
  </r>
  <r>
    <x v="173"/>
    <s v="Apex Realty Services"/>
    <x v="1"/>
    <x v="7"/>
    <x v="9"/>
    <s v="Male"/>
    <n v="89"/>
    <n v="990"/>
    <n v="1277"/>
    <n v="88110"/>
    <n v="113653"/>
    <n v="25543"/>
  </r>
  <r>
    <x v="174"/>
    <s v="Zenith Educational Group"/>
    <x v="1"/>
    <x v="7"/>
    <x v="1"/>
    <s v="Male"/>
    <n v="61"/>
    <n v="907"/>
    <n v="1083"/>
    <n v="55327"/>
    <n v="66063"/>
    <n v="10736"/>
  </r>
  <r>
    <x v="175"/>
    <s v="True Path Ventures"/>
    <x v="1"/>
    <x v="7"/>
    <x v="10"/>
    <s v="Female"/>
    <n v="52"/>
    <n v="766"/>
    <n v="1244"/>
    <n v="39832"/>
    <n v="64688"/>
    <n v="24856"/>
  </r>
  <r>
    <x v="176"/>
    <s v="Radiance Media"/>
    <x v="1"/>
    <x v="7"/>
    <x v="9"/>
    <s v="Male"/>
    <n v="96"/>
    <n v="520"/>
    <n v="1317"/>
    <n v="49920"/>
    <n v="126432"/>
    <n v="76512"/>
  </r>
  <r>
    <x v="177"/>
    <s v="Legacy Health Systems"/>
    <x v="1"/>
    <x v="7"/>
    <x v="11"/>
    <s v="Male"/>
    <n v="90"/>
    <n v="792"/>
    <n v="1085"/>
    <n v="71280"/>
    <n v="97650"/>
    <n v="26370"/>
  </r>
  <r>
    <x v="178"/>
    <s v="Urban Focus Products"/>
    <x v="1"/>
    <x v="7"/>
    <x v="12"/>
    <s v="Male"/>
    <n v="98"/>
    <n v="711"/>
    <n v="1079"/>
    <n v="69678"/>
    <n v="105742"/>
    <n v="36064"/>
  </r>
  <r>
    <x v="179"/>
    <s v="Elite Edge Consulting"/>
    <x v="2"/>
    <x v="8"/>
    <x v="6"/>
    <s v="Male"/>
    <n v="16"/>
    <n v="599"/>
    <n v="1314"/>
    <n v="9584"/>
    <n v="21024"/>
    <n v="11440"/>
  </r>
  <r>
    <x v="180"/>
    <s v="Stellar Travel Solutions"/>
    <x v="2"/>
    <x v="8"/>
    <x v="8"/>
    <s v="Female"/>
    <n v="18"/>
    <n v="835"/>
    <n v="1041"/>
    <n v="15030"/>
    <n v="18738"/>
    <n v="3708"/>
  </r>
  <r>
    <x v="181"/>
    <s v="Harmony Tech Ventures"/>
    <x v="2"/>
    <x v="8"/>
    <x v="8"/>
    <s v="Female"/>
    <n v="12"/>
    <n v="827"/>
    <n v="1064"/>
    <n v="9924"/>
    <n v="12768"/>
    <n v="2844"/>
  </r>
  <r>
    <x v="182"/>
    <s v="Pure Harmony Solutions"/>
    <x v="2"/>
    <x v="8"/>
    <x v="3"/>
    <s v="Female"/>
    <n v="13"/>
    <n v="855"/>
    <n v="1347"/>
    <n v="11115"/>
    <n v="17511"/>
    <n v="6396"/>
  </r>
  <r>
    <x v="183"/>
    <s v="Radiant Fitness Studio"/>
    <x v="2"/>
    <x v="8"/>
    <x v="3"/>
    <s v="Female"/>
    <n v="17"/>
    <n v="932"/>
    <n v="1207"/>
    <n v="15844"/>
    <n v="20519"/>
    <n v="4675"/>
  </r>
  <r>
    <x v="184"/>
    <s v="Zenith Finance Co."/>
    <x v="2"/>
    <x v="8"/>
    <x v="7"/>
    <s v="Female"/>
    <n v="11"/>
    <n v="654"/>
    <n v="1381"/>
    <n v="7194"/>
    <n v="15191"/>
    <n v="7997"/>
  </r>
  <r>
    <x v="185"/>
    <s v="Apex Events Management"/>
    <x v="2"/>
    <x v="8"/>
    <x v="8"/>
    <s v="Female"/>
    <n v="19"/>
    <n v="764"/>
    <n v="1310"/>
    <n v="14516"/>
    <n v="24890"/>
    <n v="10374"/>
  </r>
  <r>
    <x v="186"/>
    <s v="Visionary Innovations"/>
    <x v="1"/>
    <x v="6"/>
    <x v="13"/>
    <s v="Female"/>
    <n v="93"/>
    <n v="660"/>
    <n v="1458"/>
    <n v="61380"/>
    <n v="135594"/>
    <n v="74214"/>
  </r>
  <r>
    <x v="187"/>
    <s v="Horizon Design Studio"/>
    <x v="1"/>
    <x v="6"/>
    <x v="14"/>
    <s v="Female"/>
    <n v="59"/>
    <n v="623"/>
    <n v="1328"/>
    <n v="36757"/>
    <n v="78352"/>
    <n v="41595"/>
  </r>
  <r>
    <x v="188"/>
    <s v="Modern Spectrum Solutions"/>
    <x v="1"/>
    <x v="6"/>
    <x v="1"/>
    <s v="Female"/>
    <n v="79"/>
    <n v="683"/>
    <n v="913"/>
    <n v="53957"/>
    <n v="72127"/>
    <n v="18170"/>
  </r>
  <r>
    <x v="189"/>
    <s v="Legacy Tech Products"/>
    <x v="1"/>
    <x v="6"/>
    <x v="15"/>
    <s v="Female"/>
    <n v="98"/>
    <n v="865"/>
    <n v="1039"/>
    <n v="84770"/>
    <n v="101822"/>
    <n v="17052"/>
  </r>
  <r>
    <x v="190"/>
    <s v="Pinnacle Wellness Services"/>
    <x v="1"/>
    <x v="6"/>
    <x v="16"/>
    <s v="Female"/>
    <n v="83"/>
    <n v="709"/>
    <n v="1468"/>
    <n v="58847"/>
    <n v="121844"/>
    <n v="62997"/>
  </r>
  <r>
    <x v="191"/>
    <s v="Urban Insight Consulting"/>
    <x v="1"/>
    <x v="7"/>
    <x v="17"/>
    <s v="Female"/>
    <n v="69"/>
    <n v="657"/>
    <n v="1144"/>
    <n v="45333"/>
    <n v="78936"/>
    <n v="33603"/>
  </r>
  <r>
    <x v="192"/>
    <s v="Crystal Horizons"/>
    <x v="1"/>
    <x v="7"/>
    <x v="18"/>
    <s v="Female"/>
    <n v="81"/>
    <n v="709"/>
    <n v="1055"/>
    <n v="57429"/>
    <n v="85455"/>
    <n v="28026"/>
  </r>
  <r>
    <x v="193"/>
    <s v="Radiant Apparel"/>
    <x v="1"/>
    <x v="7"/>
    <x v="19"/>
    <s v="Female"/>
    <n v="61"/>
    <n v="547"/>
    <n v="1187"/>
    <n v="33367"/>
    <n v="72407"/>
    <n v="39040"/>
  </r>
  <r>
    <x v="194"/>
    <s v="True Value Products"/>
    <x v="1"/>
    <x v="7"/>
    <x v="2"/>
    <s v="Female"/>
    <n v="57"/>
    <n v="734"/>
    <n v="1024"/>
    <n v="41838"/>
    <n v="58368"/>
    <n v="16530"/>
  </r>
  <r>
    <x v="195"/>
    <s v="Apex Creative Solutions"/>
    <x v="1"/>
    <x v="7"/>
    <x v="2"/>
    <s v="Male"/>
    <n v="67"/>
    <n v="711"/>
    <n v="1122"/>
    <n v="47637"/>
    <n v="75174"/>
    <n v="27537"/>
  </r>
  <r>
    <x v="196"/>
    <s v="Zenith Health Products"/>
    <x v="1"/>
    <x v="7"/>
    <x v="9"/>
    <s v="Male"/>
    <n v="60"/>
    <n v="937"/>
    <n v="1022"/>
    <n v="56220"/>
    <n v="61320"/>
    <n v="5100"/>
  </r>
  <r>
    <x v="197"/>
    <s v="Stellar Media Group"/>
    <x v="2"/>
    <x v="9"/>
    <x v="13"/>
    <s v="Male"/>
    <n v="15"/>
    <n v="906"/>
    <n v="1130"/>
    <n v="13590"/>
    <n v="16950"/>
    <n v="3360"/>
  </r>
  <r>
    <x v="198"/>
    <s v="Harmony Finance Co."/>
    <x v="2"/>
    <x v="9"/>
    <x v="2"/>
    <s v="Male"/>
    <n v="20"/>
    <n v="780"/>
    <n v="1310"/>
    <n v="15600"/>
    <n v="26200"/>
    <n v="10600"/>
  </r>
  <r>
    <x v="199"/>
    <s v="Pure Vision Ventures"/>
    <x v="2"/>
    <x v="9"/>
    <x v="4"/>
    <s v="Male"/>
    <n v="17"/>
    <n v="747"/>
    <n v="1100"/>
    <n v="12699"/>
    <n v="18700"/>
    <n v="6001"/>
  </r>
  <r>
    <x v="200"/>
    <s v="Radiance Solutions Group"/>
    <x v="2"/>
    <x v="9"/>
    <x v="12"/>
    <s v="Female"/>
    <n v="20"/>
    <n v="963"/>
    <n v="1359"/>
    <n v="19260"/>
    <n v="27180"/>
    <n v="7920"/>
  </r>
  <r>
    <x v="201"/>
    <s v="Legacy Travel Services"/>
    <x v="2"/>
    <x v="9"/>
    <x v="6"/>
    <s v="Female"/>
    <n v="15"/>
    <n v="747"/>
    <n v="1465"/>
    <n v="11205"/>
    <n v="21975"/>
    <n v="10770"/>
  </r>
  <r>
    <x v="202"/>
    <s v="Elite Spectrum Media"/>
    <x v="2"/>
    <x v="9"/>
    <x v="8"/>
    <s v="Female"/>
    <n v="20"/>
    <n v="844"/>
    <n v="1246"/>
    <n v="16880"/>
    <n v="24920"/>
    <n v="8040"/>
  </r>
  <r>
    <x v="203"/>
    <s v="Modern Edge Solutions"/>
    <x v="2"/>
    <x v="9"/>
    <x v="8"/>
    <s v="Female"/>
    <n v="14"/>
    <n v="913"/>
    <n v="1339"/>
    <n v="12782"/>
    <n v="18746"/>
    <n v="5964"/>
  </r>
  <r>
    <x v="204"/>
    <s v="Pinnacle Design Studio"/>
    <x v="2"/>
    <x v="9"/>
    <x v="3"/>
    <s v="Female"/>
    <n v="14"/>
    <n v="799"/>
    <n v="1464"/>
    <n v="11186"/>
    <n v="20496"/>
    <n v="9310"/>
  </r>
  <r>
    <x v="205"/>
    <s v="Horizon Health Solutions"/>
    <x v="0"/>
    <x v="0"/>
    <x v="3"/>
    <s v="Female"/>
    <n v="23"/>
    <n v="616"/>
    <n v="1017"/>
    <n v="14168"/>
    <n v="23391"/>
    <n v="9223"/>
  </r>
  <r>
    <x v="206"/>
    <s v="Crystal Clear Consulting"/>
    <x v="0"/>
    <x v="1"/>
    <x v="7"/>
    <s v="Female"/>
    <n v="21"/>
    <n v="541"/>
    <n v="1019"/>
    <n v="11361"/>
    <n v="21399"/>
    <n v="10038"/>
  </r>
  <r>
    <x v="207"/>
    <s v="Apex Marketing Solutions"/>
    <x v="0"/>
    <x v="1"/>
    <x v="8"/>
    <s v="Male"/>
    <n v="28"/>
    <n v="539"/>
    <n v="1450"/>
    <n v="15092"/>
    <n v="40600"/>
    <n v="25508"/>
  </r>
  <r>
    <x v="208"/>
    <s v="Zenith Innovations"/>
    <x v="0"/>
    <x v="1"/>
    <x v="13"/>
    <s v="Male"/>
    <n v="22"/>
    <n v="725"/>
    <n v="1108"/>
    <n v="15950"/>
    <n v="24376"/>
    <n v="8426"/>
  </r>
  <r>
    <x v="209"/>
    <s v="Stellar Wellness Products"/>
    <x v="1"/>
    <x v="2"/>
    <x v="14"/>
    <s v="Male"/>
    <n v="71"/>
    <n v="777"/>
    <n v="1399"/>
    <n v="55167"/>
    <n v="99329"/>
    <n v="44162"/>
  </r>
  <r>
    <x v="210"/>
    <s v="Radiant Consulting Group"/>
    <x v="1"/>
    <x v="2"/>
    <x v="1"/>
    <s v="Male"/>
    <n v="52"/>
    <n v="509"/>
    <n v="1086"/>
    <n v="26468"/>
    <n v="56472"/>
    <n v="30004"/>
  </r>
  <r>
    <x v="211"/>
    <s v="Harmony Ventures Co."/>
    <x v="1"/>
    <x v="2"/>
    <x v="15"/>
    <s v="Female"/>
    <n v="66"/>
    <n v="701"/>
    <n v="1258"/>
    <n v="46266"/>
    <n v="83028"/>
    <n v="36762"/>
  </r>
  <r>
    <x v="212"/>
    <s v="Urban Path Technologies"/>
    <x v="1"/>
    <x v="2"/>
    <x v="16"/>
    <s v="Male"/>
    <n v="97"/>
    <n v="654"/>
    <n v="1407"/>
    <n v="63438"/>
    <n v="136479"/>
    <n v="73041"/>
  </r>
  <r>
    <x v="213"/>
    <s v="True Essence Innovations"/>
    <x v="0"/>
    <x v="0"/>
    <x v="17"/>
    <s v="Male"/>
    <n v="21"/>
    <n v="596"/>
    <n v="1109"/>
    <n v="12516"/>
    <n v="23289"/>
    <n v="10773"/>
  </r>
  <r>
    <x v="214"/>
    <s v="Pinnacle Media Group"/>
    <x v="0"/>
    <x v="0"/>
    <x v="18"/>
    <s v="Male"/>
    <n v="30"/>
    <n v="910"/>
    <n v="1302"/>
    <n v="27300"/>
    <n v="39060"/>
    <n v="11760"/>
  </r>
  <r>
    <x v="215"/>
    <s v="Legacy Design Co."/>
    <x v="0"/>
    <x v="0"/>
    <x v="19"/>
    <s v="Male"/>
    <n v="25"/>
    <n v="532"/>
    <n v="1215"/>
    <n v="13300"/>
    <n v="30375"/>
    <n v="17075"/>
  </r>
  <r>
    <x v="216"/>
    <s v="Apex Health Products"/>
    <x v="0"/>
    <x v="0"/>
    <x v="2"/>
    <s v="Female"/>
    <n v="29"/>
    <n v="813"/>
    <n v="926"/>
    <n v="23577"/>
    <n v="26854"/>
    <n v="3277"/>
  </r>
  <r>
    <x v="217"/>
    <s v="Zenith Travel Ventures"/>
    <x v="0"/>
    <x v="0"/>
    <x v="2"/>
    <s v="Female"/>
    <n v="28"/>
    <n v="858"/>
    <n v="1253"/>
    <n v="24024"/>
    <n v="35084"/>
    <n v="11060"/>
  </r>
  <r>
    <x v="218"/>
    <s v="Pure Path Consulting"/>
    <x v="0"/>
    <x v="0"/>
    <x v="9"/>
    <s v="Female"/>
    <n v="24"/>
    <n v="641"/>
    <n v="943"/>
    <n v="15384"/>
    <n v="22632"/>
    <n v="7248"/>
  </r>
  <r>
    <x v="219"/>
    <s v="Radiance Solutions Co."/>
    <x v="1"/>
    <x v="3"/>
    <x v="13"/>
    <s v="Female"/>
    <n v="74"/>
    <n v="636"/>
    <n v="1004"/>
    <n v="47064"/>
    <n v="74296"/>
    <n v="27232"/>
  </r>
  <r>
    <x v="220"/>
    <s v="Modern Vision Ventures"/>
    <x v="1"/>
    <x v="3"/>
    <x v="2"/>
    <s v="Female"/>
    <n v="63"/>
    <n v="833"/>
    <n v="1052"/>
    <n v="52479"/>
    <n v="66276"/>
    <n v="13797"/>
  </r>
  <r>
    <x v="221"/>
    <s v="Elite Travel Services"/>
    <x v="1"/>
    <x v="3"/>
    <x v="4"/>
    <s v="Female"/>
    <n v="74"/>
    <n v="743"/>
    <n v="1443"/>
    <n v="54982"/>
    <n v="106782"/>
    <n v="51800"/>
  </r>
  <r>
    <x v="222"/>
    <s v="Horizon Creative Solutions"/>
    <x v="1"/>
    <x v="3"/>
    <x v="0"/>
    <s v="Female"/>
    <n v="83"/>
    <n v="569"/>
    <n v="1100"/>
    <n v="47227"/>
    <n v="91300"/>
    <n v="44073"/>
  </r>
  <r>
    <x v="223"/>
    <s v="Crystal Innovations Group"/>
    <x v="1"/>
    <x v="3"/>
    <x v="1"/>
    <s v="Female"/>
    <n v="86"/>
    <n v="593"/>
    <n v="949"/>
    <n v="50998"/>
    <n v="81614"/>
    <n v="30616"/>
  </r>
  <r>
    <x v="224"/>
    <s v="Pinnacle Fitness Studio"/>
    <x v="1"/>
    <x v="3"/>
    <x v="2"/>
    <s v="Female"/>
    <n v="92"/>
    <n v="609"/>
    <n v="1036"/>
    <n v="56028"/>
    <n v="95312"/>
    <n v="39284"/>
  </r>
  <r>
    <x v="225"/>
    <s v="Stellar Travel Agency"/>
    <x v="1"/>
    <x v="3"/>
    <x v="3"/>
    <s v="Female"/>
    <n v="96"/>
    <n v="674"/>
    <n v="1248"/>
    <n v="64704"/>
    <n v="119808"/>
    <n v="55104"/>
  </r>
  <r>
    <x v="226"/>
    <s v="Harmony Educational Group"/>
    <x v="0"/>
    <x v="4"/>
    <x v="4"/>
    <s v="Male"/>
    <n v="25"/>
    <n v="709"/>
    <n v="1086"/>
    <n v="17725"/>
    <n v="27150"/>
    <n v="9425"/>
  </r>
  <r>
    <x v="227"/>
    <s v="Urban Spectrum Solutions"/>
    <x v="0"/>
    <x v="4"/>
    <x v="5"/>
    <s v="Male"/>
    <n v="23"/>
    <n v="663"/>
    <n v="1041"/>
    <n v="15249"/>
    <n v="23943"/>
    <n v="8694"/>
  </r>
  <r>
    <x v="228"/>
    <s v="Radiant Design Studio"/>
    <x v="0"/>
    <x v="4"/>
    <x v="6"/>
    <s v="Male"/>
    <n v="25"/>
    <n v="802"/>
    <n v="1470"/>
    <n v="20050"/>
    <n v="36750"/>
    <n v="16700"/>
  </r>
  <r>
    <x v="229"/>
    <s v="Zenith Health Innovations"/>
    <x v="0"/>
    <x v="4"/>
    <x v="1"/>
    <s v="Male"/>
    <n v="23"/>
    <n v="893"/>
    <n v="1042"/>
    <n v="20539"/>
    <n v="23966"/>
    <n v="3427"/>
  </r>
  <r>
    <x v="230"/>
    <s v="Apex Realty Ventures"/>
    <x v="0"/>
    <x v="4"/>
    <x v="7"/>
    <s v="Male"/>
    <n v="29"/>
    <n v="852"/>
    <n v="1242"/>
    <n v="24708"/>
    <n v="36018"/>
    <n v="11310"/>
  </r>
  <r>
    <x v="231"/>
    <s v="Legacy Wellness Solutions"/>
    <x v="0"/>
    <x v="4"/>
    <x v="6"/>
    <s v="Female"/>
    <n v="26"/>
    <n v="878"/>
    <n v="1039"/>
    <n v="22828"/>
    <n v="27014"/>
    <n v="4186"/>
  </r>
  <r>
    <x v="232"/>
    <s v="True Value Ventures"/>
    <x v="0"/>
    <x v="4"/>
    <x v="8"/>
    <s v="Female"/>
    <n v="23"/>
    <n v="747"/>
    <n v="996"/>
    <n v="17181"/>
    <n v="22908"/>
    <n v="5727"/>
  </r>
  <r>
    <x v="233"/>
    <s v="Horizon Media Solutions"/>
    <x v="0"/>
    <x v="4"/>
    <x v="8"/>
    <s v="Female"/>
    <n v="25"/>
    <n v="547"/>
    <n v="958"/>
    <n v="13675"/>
    <n v="23950"/>
    <n v="10275"/>
  </r>
  <r>
    <x v="234"/>
    <s v="Crystal Clear Designs"/>
    <x v="0"/>
    <x v="4"/>
    <x v="1"/>
    <s v="Male"/>
    <n v="26"/>
    <n v="625"/>
    <n v="1030"/>
    <n v="16250"/>
    <n v="26780"/>
    <n v="10530"/>
  </r>
  <r>
    <x v="235"/>
    <s v="Pinnacle Innovations Co."/>
    <x v="0"/>
    <x v="4"/>
    <x v="9"/>
    <s v="Male"/>
    <n v="23"/>
    <n v="706"/>
    <n v="1162"/>
    <n v="16238"/>
    <n v="26726"/>
    <n v="10488"/>
  </r>
  <r>
    <x v="236"/>
    <s v="Modern Pathways"/>
    <x v="0"/>
    <x v="4"/>
    <x v="1"/>
    <s v="Male"/>
    <n v="28"/>
    <n v="858"/>
    <n v="1075"/>
    <n v="24024"/>
    <n v="30100"/>
    <n v="6076"/>
  </r>
  <r>
    <x v="237"/>
    <s v="Stellar Finance Co."/>
    <x v="0"/>
    <x v="4"/>
    <x v="10"/>
    <s v="Male"/>
    <n v="24"/>
    <n v="736"/>
    <n v="1125"/>
    <n v="17664"/>
    <n v="27000"/>
    <n v="9336"/>
  </r>
  <r>
    <x v="238"/>
    <s v="Radiant Spectrum Group"/>
    <x v="0"/>
    <x v="4"/>
    <x v="9"/>
    <s v="Male"/>
    <n v="20"/>
    <n v="599"/>
    <n v="1355"/>
    <n v="11980"/>
    <n v="27100"/>
    <n v="15120"/>
  </r>
  <r>
    <x v="239"/>
    <s v="Harmony Design Ventures"/>
    <x v="0"/>
    <x v="4"/>
    <x v="11"/>
    <s v="Female"/>
    <n v="22"/>
    <n v="524"/>
    <n v="1003"/>
    <n v="11528"/>
    <n v="22066"/>
    <n v="10538"/>
  </r>
  <r>
    <x v="240"/>
    <s v="Elite Edge Products"/>
    <x v="0"/>
    <x v="4"/>
    <x v="12"/>
    <s v="Female"/>
    <n v="27"/>
    <n v="744"/>
    <n v="1456"/>
    <n v="20088"/>
    <n v="39312"/>
    <n v="19224"/>
  </r>
  <r>
    <x v="241"/>
    <s v="Zenith Consulting Co."/>
    <x v="0"/>
    <x v="5"/>
    <x v="6"/>
    <s v="Female"/>
    <n v="27"/>
    <n v="826"/>
    <n v="1046"/>
    <n v="22302"/>
    <n v="28242"/>
    <n v="5940"/>
  </r>
  <r>
    <x v="242"/>
    <s v="Apex Wellness Products"/>
    <x v="0"/>
    <x v="5"/>
    <x v="8"/>
    <s v="Female"/>
    <n v="27"/>
    <n v="573"/>
    <n v="1237"/>
    <n v="15471"/>
    <n v="33399"/>
    <n v="17928"/>
  </r>
  <r>
    <x v="243"/>
    <s v="Urban Vision Solutions"/>
    <x v="0"/>
    <x v="5"/>
    <x v="8"/>
    <s v="Female"/>
    <n v="22"/>
    <n v="606"/>
    <n v="1298"/>
    <n v="13332"/>
    <n v="28556"/>
    <n v="15224"/>
  </r>
  <r>
    <x v="244"/>
    <s v="Pure Harmony Innovations"/>
    <x v="0"/>
    <x v="5"/>
    <x v="3"/>
    <s v="Female"/>
    <n v="28"/>
    <n v="798"/>
    <n v="1398"/>
    <n v="22344"/>
    <n v="39144"/>
    <n v="16800"/>
  </r>
  <r>
    <x v="245"/>
    <s v="Legacy Media Group"/>
    <x v="0"/>
    <x v="5"/>
    <x v="3"/>
    <s v="Female"/>
    <n v="25"/>
    <n v="982"/>
    <n v="1400"/>
    <n v="24550"/>
    <n v="35000"/>
    <n v="10450"/>
  </r>
  <r>
    <x v="246"/>
    <s v="Pinnacle Travel Solutions"/>
    <x v="0"/>
    <x v="5"/>
    <x v="7"/>
    <s v="Male"/>
    <n v="28"/>
    <n v="507"/>
    <n v="1387"/>
    <n v="14196"/>
    <n v="38836"/>
    <n v="24640"/>
  </r>
  <r>
    <x v="247"/>
    <s v="Horizon Tech Innovations"/>
    <x v="0"/>
    <x v="5"/>
    <x v="8"/>
    <s v="Male"/>
    <n v="29"/>
    <n v="841"/>
    <n v="1434"/>
    <n v="24389"/>
    <n v="41586"/>
    <n v="17197"/>
  </r>
  <r>
    <x v="248"/>
    <s v="Crystal Spectrum Consulting"/>
    <x v="0"/>
    <x v="5"/>
    <x v="13"/>
    <s v="Male"/>
    <n v="21"/>
    <n v="691"/>
    <n v="924"/>
    <n v="14511"/>
    <n v="19404"/>
    <n v="4893"/>
  </r>
  <r>
    <x v="249"/>
    <s v="Stellar Creative Co."/>
    <x v="0"/>
    <x v="5"/>
    <x v="14"/>
    <s v="Male"/>
    <n v="24"/>
    <n v="526"/>
    <n v="1179"/>
    <n v="12624"/>
    <n v="28296"/>
    <n v="15672"/>
  </r>
  <r>
    <x v="250"/>
    <s v="Radiance Media Ventures"/>
    <x v="0"/>
    <x v="5"/>
    <x v="1"/>
    <s v="Female"/>
    <n v="29"/>
    <n v="932"/>
    <n v="1261"/>
    <n v="27028"/>
    <n v="36569"/>
    <n v="9541"/>
  </r>
  <r>
    <x v="251"/>
    <s v="Harmony Health Solutions"/>
    <x v="0"/>
    <x v="5"/>
    <x v="15"/>
    <s v="Male"/>
    <n v="29"/>
    <n v="989"/>
    <n v="1096"/>
    <n v="28681"/>
    <n v="31784"/>
    <n v="3103"/>
  </r>
  <r>
    <x v="252"/>
    <s v="Zenith Edge Services"/>
    <x v="0"/>
    <x v="5"/>
    <x v="16"/>
    <s v="Male"/>
    <n v="22"/>
    <n v="603"/>
    <n v="1016"/>
    <n v="13266"/>
    <n v="22352"/>
    <n v="9086"/>
  </r>
  <r>
    <x v="253"/>
    <s v="Apex Travel Ventures"/>
    <x v="1"/>
    <x v="6"/>
    <x v="17"/>
    <s v="Male"/>
    <n v="65"/>
    <n v="804"/>
    <n v="1272"/>
    <n v="52260"/>
    <n v="82680"/>
    <n v="30420"/>
  </r>
  <r>
    <x v="254"/>
    <s v="Modern Vision Solutions"/>
    <x v="1"/>
    <x v="6"/>
    <x v="18"/>
    <s v="Male"/>
    <n v="55"/>
    <n v="666"/>
    <n v="1192"/>
    <n v="36630"/>
    <n v="65560"/>
    <n v="28930"/>
  </r>
  <r>
    <x v="255"/>
    <s v="True Path Consulting"/>
    <x v="1"/>
    <x v="6"/>
    <x v="19"/>
    <s v="Female"/>
    <n v="83"/>
    <n v="541"/>
    <n v="1299"/>
    <n v="44903"/>
    <n v="107817"/>
    <n v="62914"/>
  </r>
  <r>
    <x v="256"/>
    <s v="Legacy Finance Group"/>
    <x v="1"/>
    <x v="6"/>
    <x v="2"/>
    <s v="Female"/>
    <n v="89"/>
    <n v="545"/>
    <n v="1483"/>
    <n v="48505"/>
    <n v="131987"/>
    <n v="83482"/>
  </r>
  <r>
    <x v="257"/>
    <s v="Pinnacle Design Ventures"/>
    <x v="1"/>
    <x v="6"/>
    <x v="6"/>
    <s v="Female"/>
    <n v="80"/>
    <n v="671"/>
    <n v="1010"/>
    <n v="53680"/>
    <n v="80800"/>
    <n v="27120"/>
  </r>
  <r>
    <x v="258"/>
    <s v="Stellar Innovations Co."/>
    <x v="1"/>
    <x v="6"/>
    <x v="8"/>
    <s v="Female"/>
    <n v="68"/>
    <n v="815"/>
    <n v="967"/>
    <n v="55420"/>
    <n v="65756"/>
    <n v="10336"/>
  </r>
  <r>
    <x v="259"/>
    <s v="Radiant Educational Solutions"/>
    <x v="1"/>
    <x v="6"/>
    <x v="8"/>
    <s v="Female"/>
    <n v="94"/>
    <n v="616"/>
    <n v="1251"/>
    <n v="57904"/>
    <n v="117594"/>
    <n v="59690"/>
  </r>
  <r>
    <x v="260"/>
    <s v="Harmony Marketing Co."/>
    <x v="1"/>
    <x v="6"/>
    <x v="3"/>
    <s v="Female"/>
    <n v="88"/>
    <n v="674"/>
    <n v="1474"/>
    <n v="59312"/>
    <n v="129712"/>
    <n v="70400"/>
  </r>
  <r>
    <x v="261"/>
    <s v="Urban Tech Innovations"/>
    <x v="1"/>
    <x v="6"/>
    <x v="3"/>
    <s v="Female"/>
    <n v="64"/>
    <n v="665"/>
    <n v="1167"/>
    <n v="42560"/>
    <n v="74688"/>
    <n v="32128"/>
  </r>
  <r>
    <x v="262"/>
    <s v="Crystal Wellness Group"/>
    <x v="1"/>
    <x v="6"/>
    <x v="7"/>
    <s v="Female"/>
    <n v="81"/>
    <n v="801"/>
    <n v="941"/>
    <n v="64881"/>
    <n v="76221"/>
    <n v="11340"/>
  </r>
  <r>
    <x v="263"/>
    <s v="Zenith Creative Solutions"/>
    <x v="1"/>
    <x v="6"/>
    <x v="8"/>
    <s v="Female"/>
    <n v="67"/>
    <n v="898"/>
    <n v="1137"/>
    <n v="60166"/>
    <n v="76179"/>
    <n v="16013"/>
  </r>
  <r>
    <x v="264"/>
    <s v="Apex Media Co."/>
    <x v="1"/>
    <x v="6"/>
    <x v="13"/>
    <s v="Female"/>
    <n v="74"/>
    <n v="734"/>
    <n v="1314"/>
    <n v="54316"/>
    <n v="97236"/>
    <n v="42920"/>
  </r>
  <r>
    <x v="265"/>
    <s v="Pure Vision Solutions"/>
    <x v="1"/>
    <x v="7"/>
    <x v="14"/>
    <s v="Female"/>
    <n v="72"/>
    <n v="603"/>
    <n v="1099"/>
    <n v="43416"/>
    <n v="79128"/>
    <n v="35712"/>
  </r>
  <r>
    <x v="266"/>
    <s v="Legacy Health Ventures"/>
    <x v="1"/>
    <x v="7"/>
    <x v="1"/>
    <s v="Female"/>
    <n v="94"/>
    <n v="564"/>
    <n v="1350"/>
    <n v="53016"/>
    <n v="126900"/>
    <n v="73884"/>
  </r>
  <r>
    <x v="267"/>
    <s v="Pinnacle Spectrum Co."/>
    <x v="1"/>
    <x v="7"/>
    <x v="15"/>
    <s v="Female"/>
    <n v="50"/>
    <n v="545"/>
    <n v="1205"/>
    <n v="27250"/>
    <n v="60250"/>
    <n v="33000"/>
  </r>
  <r>
    <x v="268"/>
    <s v="Stellar Travel Products"/>
    <x v="1"/>
    <x v="7"/>
    <x v="16"/>
    <s v="Female"/>
    <n v="60"/>
    <n v="783"/>
    <n v="1144"/>
    <n v="46980"/>
    <n v="68640"/>
    <n v="21660"/>
  </r>
  <r>
    <x v="269"/>
    <s v="Radiance Finance Services"/>
    <x v="1"/>
    <x v="7"/>
    <x v="17"/>
    <s v="Female"/>
    <n v="63"/>
    <n v="746"/>
    <n v="950"/>
    <n v="46998"/>
    <n v="59850"/>
    <n v="12852"/>
  </r>
  <r>
    <x v="270"/>
    <s v="Harmony Edge Solutions"/>
    <x v="1"/>
    <x v="7"/>
    <x v="18"/>
    <s v="Male"/>
    <n v="97"/>
    <n v="500"/>
    <n v="1262"/>
    <n v="48500"/>
    <n v="122414"/>
    <n v="73914"/>
  </r>
  <r>
    <x v="271"/>
    <s v="Modern Travel Agency"/>
    <x v="1"/>
    <x v="7"/>
    <x v="19"/>
    <s v="Male"/>
    <n v="86"/>
    <n v="834"/>
    <n v="1468"/>
    <n v="71724"/>
    <n v="126248"/>
    <n v="54524"/>
  </r>
  <r>
    <x v="272"/>
    <s v="Crystal Path Consulting"/>
    <x v="1"/>
    <x v="7"/>
    <x v="2"/>
    <s v="Male"/>
    <n v="51"/>
    <n v="944"/>
    <n v="1014"/>
    <n v="48144"/>
    <n v="51714"/>
    <n v="3570"/>
  </r>
  <r>
    <x v="273"/>
    <s v="Zenith Educational Services"/>
    <x v="1"/>
    <x v="7"/>
    <x v="2"/>
    <s v="Male"/>
    <n v="75"/>
    <n v="547"/>
    <n v="1193"/>
    <n v="41025"/>
    <n v="89475"/>
    <n v="48450"/>
  </r>
  <r>
    <x v="274"/>
    <s v="Apex Innovations Co."/>
    <x v="1"/>
    <x v="7"/>
    <x v="9"/>
    <s v="Male"/>
    <n v="64"/>
    <n v="918"/>
    <n v="1161"/>
    <n v="58752"/>
    <n v="74304"/>
    <n v="15552"/>
  </r>
  <r>
    <x v="275"/>
    <s v="Pure Harmony Health"/>
    <x v="1"/>
    <x v="7"/>
    <x v="13"/>
    <s v="Female"/>
    <n v="74"/>
    <n v="965"/>
    <n v="1235"/>
    <n v="71410"/>
    <n v="91390"/>
    <n v="19980"/>
  </r>
  <r>
    <x v="276"/>
    <s v="Legacy Travel Ventures"/>
    <x v="2"/>
    <x v="8"/>
    <x v="2"/>
    <s v="Female"/>
    <n v="19"/>
    <n v="608"/>
    <n v="1162"/>
    <n v="11552"/>
    <n v="22078"/>
    <n v="10526"/>
  </r>
  <r>
    <x v="277"/>
    <s v="Pinnacle Media Solutions"/>
    <x v="2"/>
    <x v="8"/>
    <x v="4"/>
    <s v="Female"/>
    <n v="12"/>
    <n v="864"/>
    <n v="1228"/>
    <n v="10368"/>
    <n v="14736"/>
    <n v="4368"/>
  </r>
  <r>
    <x v="278"/>
    <s v="Stellar Design Group"/>
    <x v="2"/>
    <x v="8"/>
    <x v="0"/>
    <s v="Female"/>
    <n v="14"/>
    <n v="579"/>
    <n v="1270"/>
    <n v="8106"/>
    <n v="17780"/>
    <n v="9674"/>
  </r>
  <r>
    <x v="279"/>
    <s v="Radiant Tech Solutions"/>
    <x v="2"/>
    <x v="8"/>
    <x v="1"/>
    <s v="Female"/>
    <n v="13"/>
    <n v="839"/>
    <n v="898"/>
    <n v="10907"/>
    <n v="11674"/>
    <n v="767"/>
  </r>
  <r>
    <x v="280"/>
    <s v="Horizon Ventures Co."/>
    <x v="2"/>
    <x v="8"/>
    <x v="18"/>
    <s v="Female"/>
    <n v="17"/>
    <n v="825"/>
    <n v="1472"/>
    <n v="14025"/>
    <n v="25024"/>
    <n v="10999"/>
  </r>
  <r>
    <x v="281"/>
    <s v="Elite Creative Solutions"/>
    <x v="2"/>
    <x v="8"/>
    <x v="19"/>
    <s v="Female"/>
    <n v="11"/>
    <n v="944"/>
    <n v="1052"/>
    <n v="10384"/>
    <n v="11572"/>
    <n v="1188"/>
  </r>
  <r>
    <x v="282"/>
    <s v="Zenith Wellness Services"/>
    <x v="2"/>
    <x v="8"/>
    <x v="2"/>
    <s v="Male"/>
    <n v="15"/>
    <n v="827"/>
    <n v="1316"/>
    <n v="12405"/>
    <n v="19740"/>
    <n v="7335"/>
  </r>
  <r>
    <x v="283"/>
    <s v="Apex Travel Innovations"/>
    <x v="1"/>
    <x v="6"/>
    <x v="6"/>
    <s v="Male"/>
    <n v="100"/>
    <n v="667"/>
    <n v="1499"/>
    <n v="66700"/>
    <n v="149900"/>
    <n v="83200"/>
  </r>
  <r>
    <x v="284"/>
    <s v="Modern Health Products"/>
    <x v="1"/>
    <x v="6"/>
    <x v="8"/>
    <s v="Male"/>
    <n v="60"/>
    <n v="509"/>
    <n v="933"/>
    <n v="30540"/>
    <n v="55980"/>
    <n v="25440"/>
  </r>
  <r>
    <x v="285"/>
    <s v="Harmony Finance Group"/>
    <x v="1"/>
    <x v="6"/>
    <x v="8"/>
    <s v="Male"/>
    <n v="93"/>
    <n v="814"/>
    <n v="1223"/>
    <n v="75702"/>
    <n v="113739"/>
    <n v="38037"/>
  </r>
  <r>
    <x v="286"/>
    <s v="Pure Vision Consulting"/>
    <x v="1"/>
    <x v="6"/>
    <x v="3"/>
    <s v="Female"/>
    <n v="86"/>
    <n v="567"/>
    <n v="946"/>
    <n v="48762"/>
    <n v="81356"/>
    <n v="32594"/>
  </r>
  <r>
    <x v="287"/>
    <s v="Legacy Spectrum Co."/>
    <x v="1"/>
    <x v="6"/>
    <x v="3"/>
    <s v="Male"/>
    <n v="54"/>
    <n v="674"/>
    <n v="1236"/>
    <n v="36396"/>
    <n v="66744"/>
    <n v="30348"/>
  </r>
  <r>
    <x v="288"/>
    <s v="Pinnacle Design Solutions"/>
    <x v="1"/>
    <x v="7"/>
    <x v="7"/>
    <s v="Male"/>
    <n v="82"/>
    <n v="822"/>
    <n v="887"/>
    <n v="67404"/>
    <n v="72734"/>
    <n v="5330"/>
  </r>
  <r>
    <x v="289"/>
    <s v="Stellar Media Services"/>
    <x v="1"/>
    <x v="7"/>
    <x v="8"/>
    <s v="Male"/>
    <n v="98"/>
    <n v="950"/>
    <n v="1026"/>
    <n v="93100"/>
    <n v="100548"/>
    <n v="7448"/>
  </r>
  <r>
    <x v="290"/>
    <s v="Radiant Innovations Group"/>
    <x v="1"/>
    <x v="7"/>
    <x v="13"/>
    <s v="Male"/>
    <n v="82"/>
    <n v="916"/>
    <n v="1297"/>
    <n v="75112"/>
    <n v="106354"/>
    <n v="31242"/>
  </r>
  <r>
    <x v="291"/>
    <s v="Horizon Path Ventures"/>
    <x v="1"/>
    <x v="7"/>
    <x v="14"/>
    <s v="Female"/>
    <n v="66"/>
    <n v="710"/>
    <n v="1369"/>
    <n v="46860"/>
    <n v="90354"/>
    <n v="43494"/>
  </r>
  <r>
    <x v="292"/>
    <s v="Zenith Tech Co."/>
    <x v="1"/>
    <x v="7"/>
    <x v="1"/>
    <s v="Female"/>
    <n v="77"/>
    <n v="922"/>
    <n v="1195"/>
    <n v="70994"/>
    <n v="92015"/>
    <n v="21021"/>
  </r>
  <r>
    <x v="293"/>
    <s v="Apex Finance Ventures"/>
    <x v="1"/>
    <x v="7"/>
    <x v="15"/>
    <s v="Female"/>
    <n v="93"/>
    <n v="887"/>
    <n v="1192"/>
    <n v="82491"/>
    <n v="110856"/>
    <n v="28365"/>
  </r>
  <r>
    <x v="294"/>
    <s v="Pure Harmony Solutions"/>
    <x v="2"/>
    <x v="9"/>
    <x v="16"/>
    <s v="Female"/>
    <n v="10"/>
    <n v="519"/>
    <n v="991"/>
    <n v="5190"/>
    <n v="9910"/>
    <n v="4720"/>
  </r>
  <r>
    <x v="295"/>
    <s v="Legacy Travel Co."/>
    <x v="2"/>
    <x v="9"/>
    <x v="17"/>
    <s v="Female"/>
    <n v="20"/>
    <n v="900"/>
    <n v="1381"/>
    <n v="18000"/>
    <n v="27620"/>
    <n v="9620"/>
  </r>
  <r>
    <x v="296"/>
    <s v="Pinnacle Innovations Group"/>
    <x v="2"/>
    <x v="9"/>
    <x v="18"/>
    <s v="Female"/>
    <n v="19"/>
    <n v="791"/>
    <n v="930"/>
    <n v="15029"/>
    <n v="17670"/>
    <n v="2641"/>
  </r>
  <r>
    <x v="297"/>
    <s v="Stellar Health Services"/>
    <x v="2"/>
    <x v="9"/>
    <x v="19"/>
    <s v="Female"/>
    <n v="18"/>
    <n v="963"/>
    <n v="1209"/>
    <n v="17334"/>
    <n v="21762"/>
    <n v="4428"/>
  </r>
  <r>
    <x v="298"/>
    <s v="Radiance Design Co."/>
    <x v="2"/>
    <x v="9"/>
    <x v="2"/>
    <s v="Female"/>
    <n v="19"/>
    <n v="763"/>
    <n v="1024"/>
    <n v="14497"/>
    <n v="19456"/>
    <n v="4959"/>
  </r>
  <r>
    <x v="299"/>
    <s v="Harmony Consulting Group"/>
    <x v="2"/>
    <x v="9"/>
    <x v="2"/>
    <s v="Female"/>
    <n v="19"/>
    <n v="795"/>
    <n v="1030"/>
    <n v="15105"/>
    <n v="19570"/>
    <n v="4465"/>
  </r>
  <r>
    <x v="300"/>
    <s v="Zenith Path Solutions"/>
    <x v="2"/>
    <x v="9"/>
    <x v="9"/>
    <s v="Female"/>
    <n v="17"/>
    <n v="922"/>
    <n v="1250"/>
    <n v="15674"/>
    <n v="21250"/>
    <n v="5576"/>
  </r>
  <r>
    <x v="301"/>
    <s v="Apex Educational Group"/>
    <x v="2"/>
    <x v="9"/>
    <x v="13"/>
    <s v="Male"/>
    <n v="16"/>
    <n v="731"/>
    <n v="1438"/>
    <n v="11696"/>
    <n v="23008"/>
    <n v="11312"/>
  </r>
  <r>
    <x v="302"/>
    <s v="Modern Wellness Co."/>
    <x v="2"/>
    <x v="9"/>
    <x v="2"/>
    <s v="Male"/>
    <n v="12"/>
    <n v="927"/>
    <n v="969"/>
    <n v="11124"/>
    <n v="11628"/>
    <n v="504"/>
  </r>
  <r>
    <x v="303"/>
    <s v="Pure Spectrum Innovations"/>
    <x v="2"/>
    <x v="9"/>
    <x v="8"/>
    <s v="Male"/>
    <n v="13"/>
    <n v="528"/>
    <n v="1156"/>
    <n v="6864"/>
    <n v="15028"/>
    <n v="8164"/>
  </r>
  <r>
    <x v="304"/>
    <s v="Legacy Media Solutions"/>
    <x v="2"/>
    <x v="9"/>
    <x v="13"/>
    <s v="Male"/>
    <n v="12"/>
    <n v="519"/>
    <n v="1361"/>
    <n v="6228"/>
    <n v="16332"/>
    <n v="10104"/>
  </r>
  <r>
    <x v="305"/>
    <s v="Pinnacle Travel Co."/>
    <x v="2"/>
    <x v="9"/>
    <x v="14"/>
    <s v="Male"/>
    <n v="16"/>
    <n v="998"/>
    <n v="1338"/>
    <n v="15968"/>
    <n v="21408"/>
    <n v="5440"/>
  </r>
  <r>
    <x v="306"/>
    <s v="Stellar Consulting Services"/>
    <x v="0"/>
    <x v="5"/>
    <x v="1"/>
    <s v="Female"/>
    <n v="30"/>
    <n v="946"/>
    <n v="994"/>
    <n v="28380"/>
    <n v="29820"/>
    <n v="1440"/>
  </r>
  <r>
    <x v="307"/>
    <s v="Radiant Ventures"/>
    <x v="0"/>
    <x v="5"/>
    <x v="15"/>
    <s v="Female"/>
    <n v="24"/>
    <n v="580"/>
    <n v="1163"/>
    <n v="13920"/>
    <n v="27912"/>
    <n v="13992"/>
  </r>
  <r>
    <x v="308"/>
    <s v="Harmony Tech Co."/>
    <x v="0"/>
    <x v="5"/>
    <x v="16"/>
    <s v="Female"/>
    <n v="30"/>
    <n v="732"/>
    <n v="1252"/>
    <n v="21960"/>
    <n v="37560"/>
    <n v="15600"/>
  </r>
  <r>
    <x v="309"/>
    <s v="Zenith Creative Ventures"/>
    <x v="0"/>
    <x v="5"/>
    <x v="17"/>
    <s v="Male"/>
    <n v="20"/>
    <n v="552"/>
    <n v="1025"/>
    <n v="11040"/>
    <n v="20500"/>
    <n v="9460"/>
  </r>
  <r>
    <x v="310"/>
    <s v="Apex Health Services"/>
    <x v="0"/>
    <x v="5"/>
    <x v="18"/>
    <s v="Male"/>
    <n v="21"/>
    <n v="876"/>
    <n v="887"/>
    <n v="18396"/>
    <n v="18627"/>
    <n v="231"/>
  </r>
  <r>
    <x v="311"/>
    <s v="Pure Vision Media"/>
    <x v="0"/>
    <x v="5"/>
    <x v="19"/>
    <s v="Male"/>
    <n v="27"/>
    <n v="636"/>
    <n v="1178"/>
    <n v="17172"/>
    <n v="31806"/>
    <n v="14634"/>
  </r>
  <r>
    <x v="312"/>
    <s v="Legacy Innovations Group"/>
    <x v="0"/>
    <x v="5"/>
    <x v="2"/>
    <s v="Male"/>
    <n v="21"/>
    <n v="974"/>
    <n v="1493"/>
    <n v="20454"/>
    <n v="31353"/>
    <n v="10899"/>
  </r>
  <r>
    <x v="313"/>
    <s v="Pinnacle Consulting Co."/>
    <x v="0"/>
    <x v="5"/>
    <x v="2"/>
    <s v="Male"/>
    <n v="30"/>
    <n v="518"/>
    <n v="926"/>
    <n v="15540"/>
    <n v="27780"/>
    <n v="12240"/>
  </r>
  <r>
    <x v="314"/>
    <s v="Stellar Finance Group"/>
    <x v="0"/>
    <x v="5"/>
    <x v="9"/>
    <s v="Female"/>
    <n v="21"/>
    <n v="531"/>
    <n v="938"/>
    <n v="11151"/>
    <n v="19698"/>
    <n v="8547"/>
  </r>
  <r>
    <x v="315"/>
    <s v="Radiant Solutions Co."/>
    <x v="0"/>
    <x v="5"/>
    <x v="13"/>
    <s v="Female"/>
    <n v="22"/>
    <n v="745"/>
    <n v="1443"/>
    <n v="16390"/>
    <n v="31746"/>
    <n v="15356"/>
  </r>
  <r>
    <x v="316"/>
    <s v="Harmony Ventures Group"/>
    <x v="0"/>
    <x v="5"/>
    <x v="6"/>
    <s v="Female"/>
    <n v="26"/>
    <n v="842"/>
    <n v="1311"/>
    <n v="21892"/>
    <n v="34086"/>
    <n v="12194"/>
  </r>
  <r>
    <x v="317"/>
    <s v="Zenith Wellness Co."/>
    <x v="1"/>
    <x v="6"/>
    <x v="8"/>
    <s v="Female"/>
    <n v="78"/>
    <n v="709"/>
    <n v="992"/>
    <n v="55302"/>
    <n v="77376"/>
    <n v="22074"/>
  </r>
  <r>
    <x v="318"/>
    <s v="Apex Design Services"/>
    <x v="1"/>
    <x v="6"/>
    <x v="8"/>
    <s v="Female"/>
    <n v="87"/>
    <n v="714"/>
    <n v="1225"/>
    <n v="62118"/>
    <n v="106575"/>
    <n v="44457"/>
  </r>
  <r>
    <x v="319"/>
    <s v="Modern Travel Solutions"/>
    <x v="1"/>
    <x v="6"/>
    <x v="3"/>
    <s v="Female"/>
    <n v="90"/>
    <n v="983"/>
    <n v="953"/>
    <n v="88470"/>
    <n v="85770"/>
    <n v="-2700"/>
  </r>
  <r>
    <x v="320"/>
    <s v="Pure Health Ventures"/>
    <x v="1"/>
    <x v="6"/>
    <x v="3"/>
    <s v="Female"/>
    <n v="78"/>
    <n v="789"/>
    <n v="1155"/>
    <n v="61542"/>
    <n v="90090"/>
    <n v="28548"/>
  </r>
  <r>
    <x v="321"/>
    <s v="Legacy Spectrum Group"/>
    <x v="1"/>
    <x v="6"/>
    <x v="7"/>
    <s v="Male"/>
    <n v="74"/>
    <n v="835"/>
    <n v="1141"/>
    <n v="61790"/>
    <n v="84434"/>
    <n v="22644"/>
  </r>
  <r>
    <x v="322"/>
    <s v="Pinnacle Media Ventures"/>
    <x v="1"/>
    <x v="6"/>
    <x v="8"/>
    <s v="Male"/>
    <n v="94"/>
    <n v="952"/>
    <n v="1058"/>
    <n v="89488"/>
    <n v="99452"/>
    <n v="9964"/>
  </r>
  <r>
    <x v="323"/>
    <s v="Stellar Innovations Group"/>
    <x v="1"/>
    <x v="6"/>
    <x v="13"/>
    <s v="Male"/>
    <n v="55"/>
    <n v="558"/>
    <n v="1020"/>
    <n v="30690"/>
    <n v="56100"/>
    <n v="25410"/>
  </r>
  <r>
    <x v="324"/>
    <s v="Radiant Educational Co."/>
    <x v="1"/>
    <x v="6"/>
    <x v="14"/>
    <s v="Male"/>
    <n v="56"/>
    <n v="562"/>
    <n v="1115"/>
    <n v="31472"/>
    <n v="62440"/>
    <n v="30968"/>
  </r>
  <r>
    <x v="325"/>
    <s v="Harmony Edge Ventures"/>
    <x v="1"/>
    <x v="6"/>
    <x v="1"/>
    <s v="Female"/>
    <n v="94"/>
    <n v="513"/>
    <n v="947"/>
    <n v="48222"/>
    <n v="89018"/>
    <n v="40796"/>
  </r>
  <r>
    <x v="326"/>
    <s v="Zenith Tech Solutions"/>
    <x v="1"/>
    <x v="6"/>
    <x v="15"/>
    <s v="Male"/>
    <n v="76"/>
    <n v="526"/>
    <n v="1079"/>
    <n v="39976"/>
    <n v="82004"/>
    <n v="42028"/>
  </r>
  <r>
    <x v="327"/>
    <s v="Apex Finance Group"/>
    <x v="1"/>
    <x v="6"/>
    <x v="16"/>
    <s v="Male"/>
    <n v="61"/>
    <n v="545"/>
    <n v="1031"/>
    <n v="33245"/>
    <n v="62891"/>
    <n v="29646"/>
  </r>
  <r>
    <x v="328"/>
    <s v="Pure Harmony Media"/>
    <x v="1"/>
    <x v="6"/>
    <x v="17"/>
    <s v="Male"/>
    <n v="99"/>
    <n v="943"/>
    <n v="1466"/>
    <n v="93357"/>
    <n v="145134"/>
    <n v="51777"/>
  </r>
  <r>
    <x v="329"/>
    <s v="Legacy Health Co."/>
    <x v="1"/>
    <x v="7"/>
    <x v="18"/>
    <s v="Male"/>
    <n v="84"/>
    <n v="738"/>
    <n v="1177"/>
    <n v="61992"/>
    <n v="98868"/>
    <n v="368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B44A60-78AC-4CFA-B956-5570430E6B00}" name="MOnth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0:M22" firstHeaderRow="0"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showAll="0">
      <items count="4">
        <item h="1" x="2"/>
        <item h="1" x="0"/>
        <item x="1"/>
        <item t="default"/>
      </items>
    </pivotField>
    <pivotField showAll="0"/>
    <pivotField showAll="0"/>
    <pivotField showAll="0"/>
    <pivotField showAll="0"/>
    <pivotField showAll="0"/>
    <pivotField showAll="0"/>
    <pivotField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2">
    <i>
      <x v="1"/>
    </i>
    <i>
      <x v="2"/>
    </i>
    <i>
      <x v="4"/>
    </i>
    <i>
      <x v="5"/>
    </i>
    <i>
      <x v="6"/>
    </i>
    <i>
      <x v="7"/>
    </i>
    <i>
      <x v="8"/>
    </i>
    <i>
      <x v="9"/>
    </i>
    <i>
      <x v="10"/>
    </i>
    <i>
      <x v="11"/>
    </i>
    <i>
      <x v="12"/>
    </i>
    <i t="grand">
      <x/>
    </i>
  </rowItems>
  <colFields count="1">
    <field x="-2"/>
  </colFields>
  <colItems count="2">
    <i>
      <x/>
    </i>
    <i i="1">
      <x v="1"/>
    </i>
  </colItems>
  <dataFields count="2">
    <dataField name="Sum of Sale Price" fld="10" baseField="0" baseItem="0"/>
    <dataField name="Sum of Profit" fld="11" showDataAs="percentOfTotal" baseField="0" baseItem="0" numFmtId="1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46646D-E752-45B1-9153-AE656ED5446C}"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0:I12" firstHeaderRow="1"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h="1" x="2"/>
        <item h="1" x="0"/>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v="2"/>
    </i>
    <i t="grand">
      <x/>
    </i>
  </rowItems>
  <colItems count="1">
    <i/>
  </colItems>
  <dataFields count="1">
    <dataField name="Sum of Profit" fld="11" baseField="0" baseItem="0"/>
  </dataFields>
  <chartFormats count="8">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2"/>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19182E-1355-4899-883F-B3B9F43AAE2A}" name="total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0:E12" firstHeaderRow="1"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h="1" x="2"/>
        <item h="1" x="0"/>
        <item x="1"/>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v="2"/>
    </i>
    <i t="grand">
      <x/>
    </i>
  </rowItems>
  <colItems count="1">
    <i/>
  </colItems>
  <dataFields count="1">
    <dataField name="Sum of Purchase Cost" fld="9"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649FD8-EBC7-4F3D-B580-612B20CEB102}" name="total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2" firstHeaderRow="1"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h="1" x="2"/>
        <item h="1" x="0"/>
        <item x="1"/>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v="2"/>
    </i>
    <i t="grand">
      <x/>
    </i>
  </rowItems>
  <colItems count="1">
    <i/>
  </colItems>
  <dataFields count="1">
    <dataField name="Sum of Sale Price" fld="10" baseField="0" baseItem="0"/>
  </dataFields>
  <chartFormats count="8">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 count="1" selected="0">
            <x v="0"/>
          </reference>
        </references>
      </pivotArea>
    </chartFormat>
    <chartFormat chart="5" format="5">
      <pivotArea type="data" outline="0" fieldPosition="0">
        <references count="2">
          <reference field="4294967294" count="1" selected="0">
            <x v="0"/>
          </reference>
          <reference field="2" count="1" selected="0">
            <x v="1"/>
          </reference>
        </references>
      </pivotArea>
    </chartFormat>
    <chartFormat chart="5" format="6">
      <pivotArea type="data" outline="0" fieldPosition="0">
        <references count="2">
          <reference field="4294967294" count="1" selected="0">
            <x v="0"/>
          </reference>
          <reference field="2" count="1" selected="0">
            <x v="2"/>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463078-17DB-41B8-99BF-5567055D84C7}" name="State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0:U31" firstHeaderRow="1"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showAll="0">
      <items count="4">
        <item h="1" x="2"/>
        <item h="1" x="0"/>
        <item x="1"/>
        <item t="default"/>
      </items>
    </pivotField>
    <pivotField showAll="0">
      <items count="12">
        <item x="8"/>
        <item x="10"/>
        <item x="1"/>
        <item x="9"/>
        <item x="5"/>
        <item x="3"/>
        <item x="6"/>
        <item x="0"/>
        <item x="7"/>
        <item x="4"/>
        <item x="2"/>
        <item t="default"/>
      </items>
    </pivotField>
    <pivotField axis="axisRow" showAll="0">
      <items count="21">
        <item x="11"/>
        <item x="17"/>
        <item x="12"/>
        <item x="10"/>
        <item x="19"/>
        <item x="0"/>
        <item x="6"/>
        <item x="15"/>
        <item x="13"/>
        <item x="4"/>
        <item x="14"/>
        <item x="9"/>
        <item x="1"/>
        <item x="18"/>
        <item x="7"/>
        <item x="3"/>
        <item x="5"/>
        <item x="8"/>
        <item x="16"/>
        <item x="2"/>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 Pri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E3C8A1-FF6A-400D-87B6-9596F7DF455D}" name="Product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R16" firstHeaderRow="0"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showAll="0">
      <items count="4">
        <item h="1" x="2"/>
        <item h="1" x="0"/>
        <item x="1"/>
        <item t="default"/>
      </items>
    </pivotField>
    <pivotField axis="axisRow" showAll="0">
      <items count="12">
        <item x="8"/>
        <item x="10"/>
        <item x="1"/>
        <item x="9"/>
        <item x="5"/>
        <item x="3"/>
        <item x="6"/>
        <item x="0"/>
        <item x="7"/>
        <item x="4"/>
        <item x="2"/>
        <item t="default"/>
      </items>
    </pivotField>
    <pivotField showAll="0"/>
    <pivotField showAll="0"/>
    <pivotField showAll="0"/>
    <pivotField showAll="0"/>
    <pivotField showAll="0"/>
    <pivotField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6">
    <i>
      <x v="1"/>
    </i>
    <i>
      <x v="5"/>
    </i>
    <i>
      <x v="6"/>
    </i>
    <i>
      <x v="8"/>
    </i>
    <i>
      <x v="10"/>
    </i>
    <i t="grand">
      <x/>
    </i>
  </rowItems>
  <colFields count="1">
    <field x="-2"/>
  </colFields>
  <colItems count="2">
    <i>
      <x/>
    </i>
    <i i="1">
      <x v="1"/>
    </i>
  </colItems>
  <dataFields count="2">
    <dataField name="Sum of Sale Price" fld="10" baseField="0" baseItem="0"/>
    <dataField name="Sum of Profit"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7B81D4-5EF2-4A0A-82AF-E8A1C1B83A3A}" sourceName="Category">
  <pivotTables>
    <pivotTable tabId="6" name="totalsale"/>
    <pivotTable tabId="6" name="MOnthwise"/>
    <pivotTable tabId="6" name="Productwise"/>
    <pivotTable tabId="6" name="Statewise"/>
    <pivotTable tabId="6" name="total profit"/>
    <pivotTable tabId="6" name="totalpurchase"/>
  </pivotTables>
  <data>
    <tabular pivotCacheId="1373734422">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FDCA836-F25B-4C0F-88B6-8071102FB9C5}" cache="Slicer_Category" caption="Category"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4738112-A972-4AA5-A1B6-C90F374DF337}" cache="Slicer_Category" caption="Category"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FCC28-FBAE-4395-A21C-2DDBC84AFC2D}">
  <dimension ref="A1"/>
  <sheetViews>
    <sheetView tabSelected="1" zoomScale="81" zoomScaleNormal="100" workbookViewId="0">
      <selection activeCell="J32" sqref="J32"/>
    </sheetView>
  </sheetViews>
  <sheetFormatPr defaultRowHeight="14.4" x14ac:dyDescent="0.3"/>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C0DD-1822-421F-87F5-385F9C9BD3AA}">
  <dimension ref="A8:X36"/>
  <sheetViews>
    <sheetView topLeftCell="A9" zoomScale="130" zoomScaleNormal="130" workbookViewId="0"/>
  </sheetViews>
  <sheetFormatPr defaultRowHeight="14.4" x14ac:dyDescent="0.3"/>
  <cols>
    <col min="1" max="1" width="12.5546875" bestFit="1" customWidth="1"/>
    <col min="2" max="3" width="15.5546875" bestFit="1" customWidth="1"/>
    <col min="4" max="4" width="12.5546875" bestFit="1" customWidth="1"/>
    <col min="5" max="5" width="19.44140625" bestFit="1" customWidth="1"/>
    <col min="6" max="6" width="19.44140625" customWidth="1"/>
    <col min="8" max="8" width="12.5546875" bestFit="1" customWidth="1"/>
    <col min="9" max="10" width="12.109375" bestFit="1" customWidth="1"/>
    <col min="11" max="11" width="12.5546875" bestFit="1" customWidth="1"/>
    <col min="12" max="12" width="15.5546875" bestFit="1" customWidth="1"/>
    <col min="13" max="13" width="12.109375" bestFit="1" customWidth="1"/>
    <col min="16" max="16" width="12.5546875" bestFit="1" customWidth="1"/>
    <col min="17" max="17" width="15.5546875" bestFit="1" customWidth="1"/>
    <col min="18" max="18" width="12.109375" bestFit="1" customWidth="1"/>
    <col min="20" max="20" width="16" bestFit="1" customWidth="1"/>
    <col min="21" max="21" width="15.5546875" bestFit="1" customWidth="1"/>
    <col min="22" max="22" width="12.109375" bestFit="1" customWidth="1"/>
    <col min="23" max="23" width="16" bestFit="1" customWidth="1"/>
  </cols>
  <sheetData>
    <row r="8" spans="1:24" x14ac:dyDescent="0.3">
      <c r="B8">
        <f>GETPIVOTDATA("Sale Price",$A$10)</f>
        <v>39668589</v>
      </c>
      <c r="E8">
        <f>GETPIVOTDATA("Purchase Cost",$D$10)</f>
        <v>25060122</v>
      </c>
      <c r="I8">
        <f>GETPIVOTDATA("Profit",$H$10)</f>
        <v>14608467</v>
      </c>
    </row>
    <row r="10" spans="1:24" x14ac:dyDescent="0.3">
      <c r="A10" s="10" t="s">
        <v>378</v>
      </c>
      <c r="B10" t="s">
        <v>375</v>
      </c>
      <c r="D10" s="10" t="s">
        <v>378</v>
      </c>
      <c r="E10" t="s">
        <v>376</v>
      </c>
      <c r="H10" s="10" t="s">
        <v>378</v>
      </c>
      <c r="I10" t="s">
        <v>377</v>
      </c>
      <c r="K10" s="10" t="s">
        <v>378</v>
      </c>
      <c r="L10" t="s">
        <v>375</v>
      </c>
      <c r="M10" t="s">
        <v>377</v>
      </c>
      <c r="P10" s="10" t="s">
        <v>378</v>
      </c>
      <c r="Q10" t="s">
        <v>375</v>
      </c>
      <c r="R10" t="s">
        <v>377</v>
      </c>
      <c r="T10" s="10" t="s">
        <v>378</v>
      </c>
      <c r="U10" t="s">
        <v>375</v>
      </c>
      <c r="W10" s="9" t="s">
        <v>378</v>
      </c>
      <c r="X10" s="9" t="s">
        <v>375</v>
      </c>
    </row>
    <row r="11" spans="1:24" x14ac:dyDescent="0.3">
      <c r="A11" s="11" t="s">
        <v>25</v>
      </c>
      <c r="B11" s="15">
        <v>39668589</v>
      </c>
      <c r="D11" s="11" t="s">
        <v>25</v>
      </c>
      <c r="E11" s="15">
        <v>25060122</v>
      </c>
      <c r="H11" s="11" t="s">
        <v>25</v>
      </c>
      <c r="I11" s="15">
        <v>14608467</v>
      </c>
      <c r="K11" s="11" t="s">
        <v>380</v>
      </c>
      <c r="L11" s="15">
        <v>3164285</v>
      </c>
      <c r="M11" s="12">
        <v>7.5135946845072799E-2</v>
      </c>
      <c r="P11" s="11" t="s">
        <v>374</v>
      </c>
      <c r="Q11" s="15">
        <v>178188</v>
      </c>
      <c r="R11" s="12">
        <v>5.4961276908795428E-3</v>
      </c>
      <c r="T11" s="11" t="s">
        <v>49</v>
      </c>
      <c r="U11" s="15">
        <v>845370</v>
      </c>
      <c r="W11" s="11" t="s">
        <v>49</v>
      </c>
      <c r="X11">
        <f>GETPIVOTDATA("Sale Price",$T$10,"State",W11)</f>
        <v>845370</v>
      </c>
    </row>
    <row r="12" spans="1:24" x14ac:dyDescent="0.3">
      <c r="A12" s="11" t="s">
        <v>379</v>
      </c>
      <c r="B12" s="15">
        <v>39668589</v>
      </c>
      <c r="D12" s="11" t="s">
        <v>379</v>
      </c>
      <c r="E12" s="15">
        <v>25060122</v>
      </c>
      <c r="H12" s="11" t="s">
        <v>379</v>
      </c>
      <c r="I12" s="15">
        <v>14608467</v>
      </c>
      <c r="K12" s="11" t="s">
        <v>381</v>
      </c>
      <c r="L12" s="15">
        <v>3575987</v>
      </c>
      <c r="M12" s="12">
        <v>9.0654344497612241E-2</v>
      </c>
      <c r="P12" s="11" t="s">
        <v>44</v>
      </c>
      <c r="Q12" s="15">
        <v>3506515</v>
      </c>
      <c r="R12" s="12">
        <v>9.1203478092533596E-2</v>
      </c>
      <c r="T12" s="11" t="s">
        <v>70</v>
      </c>
      <c r="U12" s="15">
        <v>1322784</v>
      </c>
      <c r="W12" s="11" t="s">
        <v>70</v>
      </c>
      <c r="X12">
        <f t="shared" ref="X12:X30" si="0">GETPIVOTDATA("Sale Price",$T$10,"State",W12)</f>
        <v>1322784</v>
      </c>
    </row>
    <row r="13" spans="1:24" x14ac:dyDescent="0.3">
      <c r="K13" s="11" t="s">
        <v>382</v>
      </c>
      <c r="L13" s="15">
        <v>2711126</v>
      </c>
      <c r="M13" s="12">
        <v>6.4969993086885849E-2</v>
      </c>
      <c r="P13" s="11" t="s">
        <v>91</v>
      </c>
      <c r="Q13" s="15">
        <v>18801253</v>
      </c>
      <c r="R13" s="12">
        <v>0.48048292815392607</v>
      </c>
      <c r="T13" s="11" t="s">
        <v>51</v>
      </c>
      <c r="U13" s="15">
        <v>755977</v>
      </c>
      <c r="W13" s="11" t="s">
        <v>51</v>
      </c>
      <c r="X13">
        <f t="shared" si="0"/>
        <v>755977</v>
      </c>
    </row>
    <row r="14" spans="1:24" x14ac:dyDescent="0.3">
      <c r="K14" s="11" t="s">
        <v>383</v>
      </c>
      <c r="L14" s="15">
        <v>3491416</v>
      </c>
      <c r="M14" s="12">
        <v>8.7419234338551741E-2</v>
      </c>
      <c r="P14" s="11" t="s">
        <v>104</v>
      </c>
      <c r="Q14" s="15">
        <v>15102443</v>
      </c>
      <c r="R14" s="12">
        <v>0.37595190515199167</v>
      </c>
      <c r="T14" s="11" t="s">
        <v>46</v>
      </c>
      <c r="U14" s="15">
        <v>762348</v>
      </c>
      <c r="W14" s="11" t="s">
        <v>46</v>
      </c>
      <c r="X14">
        <f t="shared" si="0"/>
        <v>762348</v>
      </c>
    </row>
    <row r="15" spans="1:24" x14ac:dyDescent="0.3">
      <c r="K15" s="11" t="s">
        <v>384</v>
      </c>
      <c r="L15" s="15">
        <v>5633983</v>
      </c>
      <c r="M15" s="12">
        <v>0.14272291541610765</v>
      </c>
      <c r="P15" s="11" t="s">
        <v>26</v>
      </c>
      <c r="Q15" s="15">
        <v>2080190</v>
      </c>
      <c r="R15" s="12">
        <v>4.6865560910669138E-2</v>
      </c>
      <c r="T15" s="11" t="s">
        <v>74</v>
      </c>
      <c r="U15" s="15">
        <v>1331239</v>
      </c>
      <c r="W15" s="11" t="s">
        <v>74</v>
      </c>
      <c r="X15">
        <f t="shared" si="0"/>
        <v>1331239</v>
      </c>
    </row>
    <row r="16" spans="1:24" x14ac:dyDescent="0.3">
      <c r="K16" s="11" t="s">
        <v>385</v>
      </c>
      <c r="L16" s="15">
        <v>2611546</v>
      </c>
      <c r="M16" s="12">
        <v>6.5208895635661152E-2</v>
      </c>
      <c r="P16" s="11" t="s">
        <v>379</v>
      </c>
      <c r="Q16" s="15">
        <v>39668589</v>
      </c>
      <c r="R16" s="12">
        <v>1</v>
      </c>
      <c r="T16" s="11" t="s">
        <v>15</v>
      </c>
      <c r="U16" s="15">
        <v>819638</v>
      </c>
      <c r="W16" s="11" t="s">
        <v>15</v>
      </c>
      <c r="X16">
        <f t="shared" si="0"/>
        <v>819638</v>
      </c>
    </row>
    <row r="17" spans="11:24" x14ac:dyDescent="0.3">
      <c r="K17" s="11" t="s">
        <v>386</v>
      </c>
      <c r="L17" s="15">
        <v>3399266</v>
      </c>
      <c r="M17" s="12">
        <v>9.1266729082524534E-2</v>
      </c>
      <c r="T17" s="11" t="s">
        <v>31</v>
      </c>
      <c r="U17" s="15">
        <v>1981641</v>
      </c>
      <c r="W17" s="11" t="s">
        <v>31</v>
      </c>
      <c r="X17">
        <f t="shared" si="0"/>
        <v>1981641</v>
      </c>
    </row>
    <row r="18" spans="11:24" x14ac:dyDescent="0.3">
      <c r="K18" s="11" t="s">
        <v>387</v>
      </c>
      <c r="L18" s="15">
        <v>3666747</v>
      </c>
      <c r="M18" s="12">
        <v>9.0444055491928077E-2</v>
      </c>
      <c r="T18" s="11" t="s">
        <v>66</v>
      </c>
      <c r="U18" s="15">
        <v>1915243</v>
      </c>
      <c r="W18" s="11" t="s">
        <v>66</v>
      </c>
      <c r="X18">
        <f t="shared" si="0"/>
        <v>1915243</v>
      </c>
    </row>
    <row r="19" spans="11:24" x14ac:dyDescent="0.3">
      <c r="K19" s="11" t="s">
        <v>388</v>
      </c>
      <c r="L19" s="15">
        <v>3928286</v>
      </c>
      <c r="M19" s="12">
        <v>9.7893160178956495E-2</v>
      </c>
      <c r="T19" s="11" t="s">
        <v>61</v>
      </c>
      <c r="U19" s="15">
        <v>2523462</v>
      </c>
      <c r="W19" s="11" t="s">
        <v>61</v>
      </c>
      <c r="X19">
        <f t="shared" si="0"/>
        <v>2523462</v>
      </c>
    </row>
    <row r="20" spans="11:24" x14ac:dyDescent="0.3">
      <c r="K20" s="11" t="s">
        <v>389</v>
      </c>
      <c r="L20" s="15">
        <v>1800974</v>
      </c>
      <c r="M20" s="12">
        <v>4.770356807459674E-2</v>
      </c>
      <c r="T20" s="11" t="s">
        <v>27</v>
      </c>
      <c r="U20" s="15">
        <v>1782092</v>
      </c>
      <c r="W20" s="11" t="s">
        <v>27</v>
      </c>
      <c r="X20">
        <f t="shared" si="0"/>
        <v>1782092</v>
      </c>
    </row>
    <row r="21" spans="11:24" x14ac:dyDescent="0.3">
      <c r="K21" s="11" t="s">
        <v>390</v>
      </c>
      <c r="L21" s="15">
        <v>5684973</v>
      </c>
      <c r="M21" s="12">
        <v>0.14658115735210273</v>
      </c>
      <c r="T21" s="11" t="s">
        <v>63</v>
      </c>
      <c r="U21" s="15">
        <v>1701001</v>
      </c>
      <c r="W21" s="11" t="s">
        <v>63</v>
      </c>
      <c r="X21">
        <f t="shared" si="0"/>
        <v>1701001</v>
      </c>
    </row>
    <row r="22" spans="11:24" x14ac:dyDescent="0.3">
      <c r="K22" s="11" t="s">
        <v>379</v>
      </c>
      <c r="L22" s="15">
        <v>39668589</v>
      </c>
      <c r="M22" s="12">
        <v>1</v>
      </c>
      <c r="T22" s="11" t="s">
        <v>42</v>
      </c>
      <c r="U22" s="15">
        <v>2389752</v>
      </c>
      <c r="W22" s="11" t="s">
        <v>42</v>
      </c>
      <c r="X22">
        <f t="shared" si="0"/>
        <v>2389752</v>
      </c>
    </row>
    <row r="23" spans="11:24" x14ac:dyDescent="0.3">
      <c r="T23" s="11" t="s">
        <v>19</v>
      </c>
      <c r="U23" s="15">
        <v>4309961</v>
      </c>
      <c r="W23" s="11" t="s">
        <v>19</v>
      </c>
      <c r="X23">
        <f t="shared" si="0"/>
        <v>4309961</v>
      </c>
    </row>
    <row r="24" spans="11:24" x14ac:dyDescent="0.3">
      <c r="T24" s="11" t="s">
        <v>72</v>
      </c>
      <c r="U24" s="15">
        <v>1706121</v>
      </c>
      <c r="W24" s="11" t="s">
        <v>72</v>
      </c>
      <c r="X24">
        <f t="shared" si="0"/>
        <v>1706121</v>
      </c>
    </row>
    <row r="25" spans="11:24" x14ac:dyDescent="0.3">
      <c r="P25" s="9" t="s">
        <v>378</v>
      </c>
      <c r="Q25" s="9" t="s">
        <v>375</v>
      </c>
      <c r="R25" s="9" t="s">
        <v>377</v>
      </c>
      <c r="T25" s="11" t="s">
        <v>34</v>
      </c>
      <c r="U25" s="15">
        <v>1691827</v>
      </c>
      <c r="W25" s="11" t="s">
        <v>34</v>
      </c>
      <c r="X25">
        <f t="shared" si="0"/>
        <v>1691827</v>
      </c>
    </row>
    <row r="26" spans="11:24" x14ac:dyDescent="0.3">
      <c r="P26" s="11" t="s">
        <v>117</v>
      </c>
      <c r="Q26" t="str">
        <f>IFERROR(GETPIVOTDATA("Sum of Sale Price",$P$10,"Product Name",P26),"")</f>
        <v/>
      </c>
      <c r="R26" s="14" t="str">
        <f>IFERROR(GETPIVOTDATA("Sum of Profit",$P$10,"Product Name",P26),"")</f>
        <v/>
      </c>
      <c r="T26" s="11" t="s">
        <v>23</v>
      </c>
      <c r="U26" s="15">
        <v>2858414</v>
      </c>
      <c r="W26" s="11" t="s">
        <v>23</v>
      </c>
      <c r="X26">
        <f t="shared" si="0"/>
        <v>2858414</v>
      </c>
    </row>
    <row r="27" spans="11:24" x14ac:dyDescent="0.3">
      <c r="P27" s="11" t="s">
        <v>374</v>
      </c>
      <c r="Q27">
        <f t="shared" ref="Q27:Q36" si="1">IFERROR(GETPIVOTDATA("Sum of Sale Price",$P$10,"Product Name",P27),"")</f>
        <v>178188</v>
      </c>
      <c r="R27" s="14">
        <f t="shared" ref="R27:R36" si="2">IFERROR(GETPIVOTDATA("Sum of Profit",$P$10,"Product Name",P27),"")</f>
        <v>5.4961276908795428E-3</v>
      </c>
      <c r="T27" s="11" t="s">
        <v>29</v>
      </c>
      <c r="U27" s="15">
        <v>956981</v>
      </c>
      <c r="W27" s="11" t="s">
        <v>29</v>
      </c>
      <c r="X27">
        <f t="shared" si="0"/>
        <v>956981</v>
      </c>
    </row>
    <row r="28" spans="11:24" x14ac:dyDescent="0.3">
      <c r="P28" s="11" t="s">
        <v>18</v>
      </c>
      <c r="Q28" t="str">
        <f t="shared" si="1"/>
        <v/>
      </c>
      <c r="R28" s="14" t="str">
        <f t="shared" si="2"/>
        <v/>
      </c>
      <c r="T28" s="11" t="s">
        <v>38</v>
      </c>
      <c r="U28" s="15">
        <v>4260055</v>
      </c>
      <c r="W28" s="11" t="s">
        <v>38</v>
      </c>
      <c r="X28">
        <f t="shared" si="0"/>
        <v>4260055</v>
      </c>
    </row>
    <row r="29" spans="11:24" x14ac:dyDescent="0.3">
      <c r="P29" s="11" t="s">
        <v>136</v>
      </c>
      <c r="Q29" t="str">
        <f t="shared" si="1"/>
        <v/>
      </c>
      <c r="R29" s="14" t="str">
        <f t="shared" si="2"/>
        <v/>
      </c>
      <c r="T29" s="11" t="s">
        <v>68</v>
      </c>
      <c r="U29" s="15">
        <v>1625379</v>
      </c>
      <c r="W29" s="11" t="s">
        <v>68</v>
      </c>
      <c r="X29">
        <f t="shared" si="0"/>
        <v>1625379</v>
      </c>
    </row>
    <row r="30" spans="11:24" x14ac:dyDescent="0.3">
      <c r="P30" s="11" t="s">
        <v>78</v>
      </c>
      <c r="Q30" t="str">
        <f t="shared" si="1"/>
        <v/>
      </c>
      <c r="R30" s="14" t="str">
        <f t="shared" si="2"/>
        <v/>
      </c>
      <c r="T30" s="11" t="s">
        <v>21</v>
      </c>
      <c r="U30" s="15">
        <v>4129304</v>
      </c>
      <c r="W30" s="11" t="s">
        <v>21</v>
      </c>
      <c r="X30">
        <f t="shared" si="0"/>
        <v>4129304</v>
      </c>
    </row>
    <row r="31" spans="11:24" x14ac:dyDescent="0.3">
      <c r="P31" s="11" t="s">
        <v>44</v>
      </c>
      <c r="Q31">
        <f t="shared" si="1"/>
        <v>3506515</v>
      </c>
      <c r="R31" s="14">
        <f t="shared" si="2"/>
        <v>9.1203478092533596E-2</v>
      </c>
      <c r="T31" s="11" t="s">
        <v>379</v>
      </c>
      <c r="U31" s="15">
        <v>39668589</v>
      </c>
      <c r="W31" s="13"/>
    </row>
    <row r="32" spans="11:24" x14ac:dyDescent="0.3">
      <c r="P32" s="11" t="s">
        <v>91</v>
      </c>
      <c r="Q32">
        <f t="shared" si="1"/>
        <v>18801253</v>
      </c>
      <c r="R32" s="14">
        <f t="shared" si="2"/>
        <v>0.48048292815392607</v>
      </c>
    </row>
    <row r="33" spans="16:18" x14ac:dyDescent="0.3">
      <c r="P33" s="11" t="s">
        <v>14</v>
      </c>
      <c r="Q33" t="str">
        <f t="shared" si="1"/>
        <v/>
      </c>
      <c r="R33" s="14" t="str">
        <f t="shared" si="2"/>
        <v/>
      </c>
    </row>
    <row r="34" spans="16:18" x14ac:dyDescent="0.3">
      <c r="P34" s="11" t="s">
        <v>104</v>
      </c>
      <c r="Q34">
        <f t="shared" si="1"/>
        <v>15102443</v>
      </c>
      <c r="R34" s="14">
        <f t="shared" si="2"/>
        <v>0.37595190515199167</v>
      </c>
    </row>
    <row r="35" spans="16:18" x14ac:dyDescent="0.3">
      <c r="P35" s="11" t="s">
        <v>55</v>
      </c>
      <c r="Q35" t="str">
        <f t="shared" si="1"/>
        <v/>
      </c>
      <c r="R35" s="14" t="str">
        <f t="shared" si="2"/>
        <v/>
      </c>
    </row>
    <row r="36" spans="16:18" x14ac:dyDescent="0.3">
      <c r="P36" s="11" t="s">
        <v>26</v>
      </c>
      <c r="Q36">
        <f t="shared" si="1"/>
        <v>2080190</v>
      </c>
      <c r="R36" s="14">
        <f t="shared" si="2"/>
        <v>4.6865560910669138E-2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DADF7-7D11-42F8-BC01-A8EC1FFA2586}">
  <dimension ref="A1:P994"/>
  <sheetViews>
    <sheetView workbookViewId="0"/>
  </sheetViews>
  <sheetFormatPr defaultRowHeight="14.4" x14ac:dyDescent="0.3"/>
  <cols>
    <col min="1" max="1" width="18.109375" customWidth="1"/>
    <col min="2" max="2" width="26.6640625" bestFit="1" customWidth="1"/>
    <col min="3" max="3" width="12.44140625" bestFit="1" customWidth="1"/>
    <col min="4" max="4" width="19.21875" bestFit="1" customWidth="1"/>
    <col min="5" max="5" width="16.109375" bestFit="1" customWidth="1"/>
    <col min="6" max="6" width="10.44140625" bestFit="1" customWidth="1"/>
    <col min="7" max="7" width="12.109375" bestFit="1" customWidth="1"/>
    <col min="8" max="8" width="12.109375" customWidth="1"/>
    <col min="9" max="9" width="9.5546875" customWidth="1"/>
    <col min="10" max="10" width="18.77734375" bestFit="1" customWidth="1"/>
    <col min="11" max="11" width="13.44140625" bestFit="1" customWidth="1"/>
    <col min="12" max="12" width="11" bestFit="1" customWidth="1"/>
  </cols>
  <sheetData>
    <row r="1" spans="1:12" ht="21.6" thickBot="1" x14ac:dyDescent="0.35">
      <c r="A1" s="1" t="s">
        <v>0</v>
      </c>
      <c r="B1" s="2" t="s">
        <v>1</v>
      </c>
      <c r="C1" s="2" t="s">
        <v>2</v>
      </c>
      <c r="D1" s="2" t="s">
        <v>3</v>
      </c>
      <c r="E1" s="2" t="s">
        <v>4</v>
      </c>
      <c r="F1" s="2" t="s">
        <v>5</v>
      </c>
      <c r="G1" s="2" t="s">
        <v>6</v>
      </c>
      <c r="H1" s="2" t="s">
        <v>7</v>
      </c>
      <c r="I1" s="2" t="s">
        <v>8</v>
      </c>
      <c r="J1" s="3" t="s">
        <v>9</v>
      </c>
      <c r="K1" s="3" t="s">
        <v>10</v>
      </c>
      <c r="L1" s="3" t="s">
        <v>11</v>
      </c>
    </row>
    <row r="2" spans="1:12" ht="15.6" thickTop="1" thickBot="1" x14ac:dyDescent="0.35">
      <c r="A2" s="4">
        <v>45383</v>
      </c>
      <c r="B2" s="5" t="s">
        <v>12</v>
      </c>
      <c r="C2" s="5" t="s">
        <v>13</v>
      </c>
      <c r="D2" s="5" t="s">
        <v>14</v>
      </c>
      <c r="E2" s="5" t="s">
        <v>15</v>
      </c>
      <c r="F2" s="5" t="s">
        <v>16</v>
      </c>
      <c r="G2" s="5">
        <v>29</v>
      </c>
      <c r="H2" s="5">
        <v>924</v>
      </c>
      <c r="I2" s="5">
        <v>1482</v>
      </c>
      <c r="J2" s="6">
        <f>G2*H2</f>
        <v>26796</v>
      </c>
      <c r="K2" s="6">
        <f>G2*I2</f>
        <v>42978</v>
      </c>
      <c r="L2" s="6">
        <f>K2-J2</f>
        <v>16182</v>
      </c>
    </row>
    <row r="3" spans="1:12" ht="15.6" thickTop="1" thickBot="1" x14ac:dyDescent="0.35">
      <c r="A3" s="4">
        <v>45384</v>
      </c>
      <c r="B3" s="5" t="s">
        <v>17</v>
      </c>
      <c r="C3" s="5" t="s">
        <v>13</v>
      </c>
      <c r="D3" s="5" t="s">
        <v>18</v>
      </c>
      <c r="E3" s="5" t="s">
        <v>19</v>
      </c>
      <c r="F3" s="5" t="s">
        <v>16</v>
      </c>
      <c r="G3" s="5">
        <v>30</v>
      </c>
      <c r="H3" s="5">
        <v>817</v>
      </c>
      <c r="I3" s="5">
        <v>997</v>
      </c>
      <c r="J3" s="6">
        <f t="shared" ref="J3:J66" si="0">G3*H3</f>
        <v>24510</v>
      </c>
      <c r="K3" s="6">
        <f t="shared" ref="K3:K66" si="1">G3*I3</f>
        <v>29910</v>
      </c>
      <c r="L3" s="6">
        <f t="shared" ref="L3:L66" si="2">K3-J3</f>
        <v>5400</v>
      </c>
    </row>
    <row r="4" spans="1:12" ht="15.6" thickTop="1" thickBot="1" x14ac:dyDescent="0.35">
      <c r="A4" s="4">
        <v>45385</v>
      </c>
      <c r="B4" s="5" t="s">
        <v>20</v>
      </c>
      <c r="C4" s="5" t="s">
        <v>13</v>
      </c>
      <c r="D4" s="5" t="s">
        <v>18</v>
      </c>
      <c r="E4" s="5" t="s">
        <v>21</v>
      </c>
      <c r="F4" s="5" t="s">
        <v>16</v>
      </c>
      <c r="G4" s="5">
        <v>23</v>
      </c>
      <c r="H4" s="5">
        <v>753</v>
      </c>
      <c r="I4" s="5">
        <v>1006</v>
      </c>
      <c r="J4" s="6">
        <f t="shared" si="0"/>
        <v>17319</v>
      </c>
      <c r="K4" s="6">
        <f t="shared" si="1"/>
        <v>23138</v>
      </c>
      <c r="L4" s="6">
        <f t="shared" si="2"/>
        <v>5819</v>
      </c>
    </row>
    <row r="5" spans="1:12" ht="15.6" thickTop="1" thickBot="1" x14ac:dyDescent="0.35">
      <c r="A5" s="4">
        <v>45386</v>
      </c>
      <c r="B5" s="5" t="s">
        <v>22</v>
      </c>
      <c r="C5" s="5" t="s">
        <v>13</v>
      </c>
      <c r="D5" s="5" t="s">
        <v>18</v>
      </c>
      <c r="E5" s="5" t="s">
        <v>23</v>
      </c>
      <c r="F5" s="5" t="s">
        <v>16</v>
      </c>
      <c r="G5" s="5">
        <v>26</v>
      </c>
      <c r="H5" s="5">
        <v>809</v>
      </c>
      <c r="I5" s="5">
        <v>1375</v>
      </c>
      <c r="J5" s="6">
        <f t="shared" si="0"/>
        <v>21034</v>
      </c>
      <c r="K5" s="6">
        <f t="shared" si="1"/>
        <v>35750</v>
      </c>
      <c r="L5" s="6">
        <f t="shared" si="2"/>
        <v>14716</v>
      </c>
    </row>
    <row r="6" spans="1:12" ht="15.6" thickTop="1" thickBot="1" x14ac:dyDescent="0.35">
      <c r="A6" s="4">
        <v>45387</v>
      </c>
      <c r="B6" s="5" t="s">
        <v>24</v>
      </c>
      <c r="C6" s="5" t="s">
        <v>25</v>
      </c>
      <c r="D6" s="5" t="s">
        <v>26</v>
      </c>
      <c r="E6" s="5" t="s">
        <v>27</v>
      </c>
      <c r="F6" s="5" t="s">
        <v>16</v>
      </c>
      <c r="G6" s="5">
        <v>95</v>
      </c>
      <c r="H6" s="5">
        <v>936</v>
      </c>
      <c r="I6" s="5">
        <v>901</v>
      </c>
      <c r="J6" s="6">
        <f t="shared" si="0"/>
        <v>88920</v>
      </c>
      <c r="K6" s="6">
        <f t="shared" si="1"/>
        <v>85595</v>
      </c>
      <c r="L6" s="6">
        <f t="shared" si="2"/>
        <v>-3325</v>
      </c>
    </row>
    <row r="7" spans="1:12" ht="15.6" thickTop="1" thickBot="1" x14ac:dyDescent="0.35">
      <c r="A7" s="4">
        <v>45388</v>
      </c>
      <c r="B7" s="5" t="s">
        <v>28</v>
      </c>
      <c r="C7" s="5" t="s">
        <v>25</v>
      </c>
      <c r="D7" s="5" t="s">
        <v>26</v>
      </c>
      <c r="E7" s="5" t="s">
        <v>29</v>
      </c>
      <c r="F7" s="5" t="s">
        <v>16</v>
      </c>
      <c r="G7" s="5">
        <v>84</v>
      </c>
      <c r="H7" s="5">
        <v>784</v>
      </c>
      <c r="I7" s="5">
        <v>1189</v>
      </c>
      <c r="J7" s="6">
        <f t="shared" si="0"/>
        <v>65856</v>
      </c>
      <c r="K7" s="6">
        <f t="shared" si="1"/>
        <v>99876</v>
      </c>
      <c r="L7" s="6">
        <f t="shared" si="2"/>
        <v>34020</v>
      </c>
    </row>
    <row r="8" spans="1:12" ht="15.6" thickTop="1" thickBot="1" x14ac:dyDescent="0.35">
      <c r="A8" s="4">
        <v>45389</v>
      </c>
      <c r="B8" s="5" t="s">
        <v>30</v>
      </c>
      <c r="C8" s="5" t="s">
        <v>25</v>
      </c>
      <c r="D8" s="5" t="s">
        <v>26</v>
      </c>
      <c r="E8" s="5" t="s">
        <v>31</v>
      </c>
      <c r="F8" s="5" t="s">
        <v>16</v>
      </c>
      <c r="G8" s="5">
        <v>55</v>
      </c>
      <c r="H8" s="5">
        <v>637</v>
      </c>
      <c r="I8" s="5">
        <v>969</v>
      </c>
      <c r="J8" s="6">
        <f t="shared" si="0"/>
        <v>35035</v>
      </c>
      <c r="K8" s="6">
        <f t="shared" si="1"/>
        <v>53295</v>
      </c>
      <c r="L8" s="6">
        <f t="shared" si="2"/>
        <v>18260</v>
      </c>
    </row>
    <row r="9" spans="1:12" ht="15.6" thickTop="1" thickBot="1" x14ac:dyDescent="0.35">
      <c r="A9" s="4">
        <v>45390</v>
      </c>
      <c r="B9" s="5" t="s">
        <v>32</v>
      </c>
      <c r="C9" s="5" t="s">
        <v>25</v>
      </c>
      <c r="D9" s="5" t="s">
        <v>26</v>
      </c>
      <c r="E9" s="5" t="s">
        <v>19</v>
      </c>
      <c r="F9" s="5" t="s">
        <v>16</v>
      </c>
      <c r="G9" s="5">
        <v>51</v>
      </c>
      <c r="H9" s="5">
        <v>847</v>
      </c>
      <c r="I9" s="5">
        <v>1245</v>
      </c>
      <c r="J9" s="6">
        <f t="shared" si="0"/>
        <v>43197</v>
      </c>
      <c r="K9" s="6">
        <f t="shared" si="1"/>
        <v>63495</v>
      </c>
      <c r="L9" s="6">
        <f t="shared" si="2"/>
        <v>20298</v>
      </c>
    </row>
    <row r="10" spans="1:12" ht="15.6" thickTop="1" thickBot="1" x14ac:dyDescent="0.35">
      <c r="A10" s="4">
        <v>45391</v>
      </c>
      <c r="B10" s="5" t="s">
        <v>33</v>
      </c>
      <c r="C10" s="5" t="s">
        <v>13</v>
      </c>
      <c r="D10" s="5" t="s">
        <v>14</v>
      </c>
      <c r="E10" s="5" t="s">
        <v>34</v>
      </c>
      <c r="F10" s="5" t="s">
        <v>35</v>
      </c>
      <c r="G10" s="5">
        <v>23</v>
      </c>
      <c r="H10" s="5">
        <v>852</v>
      </c>
      <c r="I10" s="5">
        <v>1365</v>
      </c>
      <c r="J10" s="6">
        <f t="shared" si="0"/>
        <v>19596</v>
      </c>
      <c r="K10" s="6">
        <f t="shared" si="1"/>
        <v>31395</v>
      </c>
      <c r="L10" s="6">
        <f t="shared" si="2"/>
        <v>11799</v>
      </c>
    </row>
    <row r="11" spans="1:12" ht="15.6" thickTop="1" thickBot="1" x14ac:dyDescent="0.35">
      <c r="A11" s="4">
        <v>45392</v>
      </c>
      <c r="B11" s="5" t="s">
        <v>36</v>
      </c>
      <c r="C11" s="5" t="s">
        <v>13</v>
      </c>
      <c r="D11" s="5" t="s">
        <v>14</v>
      </c>
      <c r="E11" s="5" t="s">
        <v>31</v>
      </c>
      <c r="F11" s="5" t="s">
        <v>35</v>
      </c>
      <c r="G11" s="5">
        <v>24</v>
      </c>
      <c r="H11" s="5">
        <v>903</v>
      </c>
      <c r="I11" s="5">
        <v>1161</v>
      </c>
      <c r="J11" s="6">
        <f t="shared" si="0"/>
        <v>21672</v>
      </c>
      <c r="K11" s="6">
        <f t="shared" si="1"/>
        <v>27864</v>
      </c>
      <c r="L11" s="6">
        <f t="shared" si="2"/>
        <v>6192</v>
      </c>
    </row>
    <row r="12" spans="1:12" ht="15.6" thickTop="1" thickBot="1" x14ac:dyDescent="0.35">
      <c r="A12" s="4">
        <v>45393</v>
      </c>
      <c r="B12" s="5" t="s">
        <v>37</v>
      </c>
      <c r="C12" s="5" t="s">
        <v>13</v>
      </c>
      <c r="D12" s="5" t="s">
        <v>14</v>
      </c>
      <c r="E12" s="5" t="s">
        <v>38</v>
      </c>
      <c r="F12" s="5" t="s">
        <v>35</v>
      </c>
      <c r="G12" s="5">
        <v>21</v>
      </c>
      <c r="H12" s="5">
        <v>829</v>
      </c>
      <c r="I12" s="5">
        <v>1269</v>
      </c>
      <c r="J12" s="6">
        <f t="shared" si="0"/>
        <v>17409</v>
      </c>
      <c r="K12" s="6">
        <f t="shared" si="1"/>
        <v>26649</v>
      </c>
      <c r="L12" s="6">
        <f t="shared" si="2"/>
        <v>9240</v>
      </c>
    </row>
    <row r="13" spans="1:12" ht="15.6" thickTop="1" thickBot="1" x14ac:dyDescent="0.35">
      <c r="A13" s="4">
        <v>45394</v>
      </c>
      <c r="B13" s="5" t="s">
        <v>39</v>
      </c>
      <c r="C13" s="5" t="s">
        <v>13</v>
      </c>
      <c r="D13" s="5" t="s">
        <v>14</v>
      </c>
      <c r="E13" s="5" t="s">
        <v>38</v>
      </c>
      <c r="F13" s="5" t="s">
        <v>35</v>
      </c>
      <c r="G13" s="5">
        <v>20</v>
      </c>
      <c r="H13" s="5">
        <v>557</v>
      </c>
      <c r="I13" s="5">
        <v>952</v>
      </c>
      <c r="J13" s="6">
        <f t="shared" si="0"/>
        <v>11140</v>
      </c>
      <c r="K13" s="6">
        <f t="shared" si="1"/>
        <v>19040</v>
      </c>
      <c r="L13" s="6">
        <f t="shared" si="2"/>
        <v>7900</v>
      </c>
    </row>
    <row r="14" spans="1:12" ht="15.6" thickTop="1" thickBot="1" x14ac:dyDescent="0.35">
      <c r="A14" s="4">
        <v>45395</v>
      </c>
      <c r="B14" s="5" t="s">
        <v>40</v>
      </c>
      <c r="C14" s="5" t="s">
        <v>13</v>
      </c>
      <c r="D14" s="5" t="s">
        <v>14</v>
      </c>
      <c r="E14" s="5" t="s">
        <v>19</v>
      </c>
      <c r="F14" s="5" t="s">
        <v>35</v>
      </c>
      <c r="G14" s="5">
        <v>29</v>
      </c>
      <c r="H14" s="5">
        <v>951</v>
      </c>
      <c r="I14" s="5">
        <v>1198</v>
      </c>
      <c r="J14" s="6">
        <f t="shared" si="0"/>
        <v>27579</v>
      </c>
      <c r="K14" s="6">
        <f t="shared" si="1"/>
        <v>34742</v>
      </c>
      <c r="L14" s="6">
        <f t="shared" si="2"/>
        <v>7163</v>
      </c>
    </row>
    <row r="15" spans="1:12" ht="15.6" thickTop="1" thickBot="1" x14ac:dyDescent="0.35">
      <c r="A15" s="4">
        <v>45396</v>
      </c>
      <c r="B15" s="5" t="s">
        <v>41</v>
      </c>
      <c r="C15" s="5" t="s">
        <v>13</v>
      </c>
      <c r="D15" s="5" t="s">
        <v>14</v>
      </c>
      <c r="E15" s="5" t="s">
        <v>42</v>
      </c>
      <c r="F15" s="5" t="s">
        <v>35</v>
      </c>
      <c r="G15" s="5">
        <v>20</v>
      </c>
      <c r="H15" s="5">
        <v>648</v>
      </c>
      <c r="I15" s="5">
        <v>1432</v>
      </c>
      <c r="J15" s="6">
        <f t="shared" si="0"/>
        <v>12960</v>
      </c>
      <c r="K15" s="6">
        <f t="shared" si="1"/>
        <v>28640</v>
      </c>
      <c r="L15" s="6">
        <f t="shared" si="2"/>
        <v>15680</v>
      </c>
    </row>
    <row r="16" spans="1:12" ht="15.6" thickTop="1" thickBot="1" x14ac:dyDescent="0.35">
      <c r="A16" s="4">
        <v>45397</v>
      </c>
      <c r="B16" s="5" t="s">
        <v>43</v>
      </c>
      <c r="C16" s="5" t="s">
        <v>25</v>
      </c>
      <c r="D16" s="5" t="s">
        <v>44</v>
      </c>
      <c r="E16" s="5" t="s">
        <v>19</v>
      </c>
      <c r="F16" s="5" t="s">
        <v>35</v>
      </c>
      <c r="G16" s="5">
        <v>68</v>
      </c>
      <c r="H16" s="5">
        <v>534</v>
      </c>
      <c r="I16" s="5">
        <v>1235</v>
      </c>
      <c r="J16" s="6">
        <f t="shared" si="0"/>
        <v>36312</v>
      </c>
      <c r="K16" s="6">
        <f t="shared" si="1"/>
        <v>83980</v>
      </c>
      <c r="L16" s="6">
        <f t="shared" si="2"/>
        <v>47668</v>
      </c>
    </row>
    <row r="17" spans="1:12" ht="15.6" thickTop="1" thickBot="1" x14ac:dyDescent="0.35">
      <c r="A17" s="4">
        <v>45398</v>
      </c>
      <c r="B17" s="5" t="s">
        <v>45</v>
      </c>
      <c r="C17" s="5" t="s">
        <v>25</v>
      </c>
      <c r="D17" s="5" t="s">
        <v>44</v>
      </c>
      <c r="E17" s="5" t="s">
        <v>46</v>
      </c>
      <c r="F17" s="5" t="s">
        <v>35</v>
      </c>
      <c r="G17" s="5">
        <v>68</v>
      </c>
      <c r="H17" s="5">
        <v>575</v>
      </c>
      <c r="I17" s="5">
        <v>1014</v>
      </c>
      <c r="J17" s="6">
        <f t="shared" si="0"/>
        <v>39100</v>
      </c>
      <c r="K17" s="6">
        <f t="shared" si="1"/>
        <v>68952</v>
      </c>
      <c r="L17" s="6">
        <f t="shared" si="2"/>
        <v>29852</v>
      </c>
    </row>
    <row r="18" spans="1:12" ht="15.6" thickTop="1" thickBot="1" x14ac:dyDescent="0.35">
      <c r="A18" s="4">
        <v>45399</v>
      </c>
      <c r="B18" s="5" t="s">
        <v>47</v>
      </c>
      <c r="C18" s="5" t="s">
        <v>25</v>
      </c>
      <c r="D18" s="5" t="s">
        <v>44</v>
      </c>
      <c r="E18" s="5" t="s">
        <v>42</v>
      </c>
      <c r="F18" s="5" t="s">
        <v>35</v>
      </c>
      <c r="G18" s="5">
        <v>79</v>
      </c>
      <c r="H18" s="5">
        <v>537</v>
      </c>
      <c r="I18" s="5">
        <v>955</v>
      </c>
      <c r="J18" s="6">
        <f t="shared" si="0"/>
        <v>42423</v>
      </c>
      <c r="K18" s="6">
        <f t="shared" si="1"/>
        <v>75445</v>
      </c>
      <c r="L18" s="6">
        <f t="shared" si="2"/>
        <v>33022</v>
      </c>
    </row>
    <row r="19" spans="1:12" ht="15.6" thickTop="1" thickBot="1" x14ac:dyDescent="0.35">
      <c r="A19" s="4">
        <v>45400</v>
      </c>
      <c r="B19" s="5" t="s">
        <v>48</v>
      </c>
      <c r="C19" s="5" t="s">
        <v>25</v>
      </c>
      <c r="D19" s="5" t="s">
        <v>44</v>
      </c>
      <c r="E19" s="5" t="s">
        <v>49</v>
      </c>
      <c r="F19" s="5" t="s">
        <v>35</v>
      </c>
      <c r="G19" s="5">
        <v>65</v>
      </c>
      <c r="H19" s="5">
        <v>935</v>
      </c>
      <c r="I19" s="5">
        <v>1205</v>
      </c>
      <c r="J19" s="6">
        <f t="shared" si="0"/>
        <v>60775</v>
      </c>
      <c r="K19" s="6">
        <f t="shared" si="1"/>
        <v>78325</v>
      </c>
      <c r="L19" s="6">
        <f t="shared" si="2"/>
        <v>17550</v>
      </c>
    </row>
    <row r="20" spans="1:12" ht="15.6" thickTop="1" thickBot="1" x14ac:dyDescent="0.35">
      <c r="A20" s="4">
        <v>45401</v>
      </c>
      <c r="B20" s="5" t="s">
        <v>50</v>
      </c>
      <c r="C20" s="5" t="s">
        <v>25</v>
      </c>
      <c r="D20" s="5" t="s">
        <v>44</v>
      </c>
      <c r="E20" s="5" t="s">
        <v>51</v>
      </c>
      <c r="F20" s="5" t="s">
        <v>35</v>
      </c>
      <c r="G20" s="5">
        <v>66</v>
      </c>
      <c r="H20" s="5">
        <v>709</v>
      </c>
      <c r="I20" s="5">
        <v>1106</v>
      </c>
      <c r="J20" s="6">
        <f t="shared" si="0"/>
        <v>46794</v>
      </c>
      <c r="K20" s="6">
        <f t="shared" si="1"/>
        <v>72996</v>
      </c>
      <c r="L20" s="6">
        <f t="shared" si="2"/>
        <v>26202</v>
      </c>
    </row>
    <row r="21" spans="1:12" ht="15.6" thickTop="1" thickBot="1" x14ac:dyDescent="0.35">
      <c r="A21" s="4">
        <v>45402</v>
      </c>
      <c r="B21" s="5" t="s">
        <v>52</v>
      </c>
      <c r="C21" s="5" t="s">
        <v>25</v>
      </c>
      <c r="D21" s="5" t="s">
        <v>44</v>
      </c>
      <c r="E21" s="5" t="s">
        <v>31</v>
      </c>
      <c r="F21" s="5" t="s">
        <v>16</v>
      </c>
      <c r="G21" s="5">
        <v>70</v>
      </c>
      <c r="H21" s="5">
        <v>751</v>
      </c>
      <c r="I21" s="5">
        <v>936</v>
      </c>
      <c r="J21" s="6">
        <f t="shared" si="0"/>
        <v>52570</v>
      </c>
      <c r="K21" s="6">
        <f t="shared" si="1"/>
        <v>65520</v>
      </c>
      <c r="L21" s="6">
        <f t="shared" si="2"/>
        <v>12950</v>
      </c>
    </row>
    <row r="22" spans="1:12" ht="15.6" thickTop="1" thickBot="1" x14ac:dyDescent="0.35">
      <c r="A22" s="4">
        <v>45403</v>
      </c>
      <c r="B22" s="5" t="s">
        <v>53</v>
      </c>
      <c r="C22" s="5" t="s">
        <v>25</v>
      </c>
      <c r="D22" s="5" t="s">
        <v>44</v>
      </c>
      <c r="E22" s="5" t="s">
        <v>38</v>
      </c>
      <c r="F22" s="5" t="s">
        <v>16</v>
      </c>
      <c r="G22" s="5">
        <v>75</v>
      </c>
      <c r="H22" s="5">
        <v>686</v>
      </c>
      <c r="I22" s="5">
        <v>1081</v>
      </c>
      <c r="J22" s="6">
        <f t="shared" si="0"/>
        <v>51450</v>
      </c>
      <c r="K22" s="6">
        <f t="shared" si="1"/>
        <v>81075</v>
      </c>
      <c r="L22" s="6">
        <f t="shared" si="2"/>
        <v>29625</v>
      </c>
    </row>
    <row r="23" spans="1:12" ht="15.6" thickTop="1" thickBot="1" x14ac:dyDescent="0.35">
      <c r="A23" s="4">
        <v>45404</v>
      </c>
      <c r="B23" s="5" t="s">
        <v>54</v>
      </c>
      <c r="C23" s="5" t="s">
        <v>13</v>
      </c>
      <c r="D23" s="5" t="s">
        <v>55</v>
      </c>
      <c r="E23" s="5" t="s">
        <v>38</v>
      </c>
      <c r="F23" s="5" t="s">
        <v>16</v>
      </c>
      <c r="G23" s="5">
        <v>26</v>
      </c>
      <c r="H23" s="5">
        <v>942</v>
      </c>
      <c r="I23" s="5">
        <v>944</v>
      </c>
      <c r="J23" s="6">
        <f t="shared" si="0"/>
        <v>24492</v>
      </c>
      <c r="K23" s="6">
        <f t="shared" si="1"/>
        <v>24544</v>
      </c>
      <c r="L23" s="6">
        <f t="shared" si="2"/>
        <v>52</v>
      </c>
    </row>
    <row r="24" spans="1:12" ht="15.6" thickTop="1" thickBot="1" x14ac:dyDescent="0.35">
      <c r="A24" s="4">
        <v>45405</v>
      </c>
      <c r="B24" s="5" t="s">
        <v>56</v>
      </c>
      <c r="C24" s="5" t="s">
        <v>13</v>
      </c>
      <c r="D24" s="5" t="s">
        <v>55</v>
      </c>
      <c r="E24" s="5" t="s">
        <v>23</v>
      </c>
      <c r="F24" s="5" t="s">
        <v>16</v>
      </c>
      <c r="G24" s="5">
        <v>25</v>
      </c>
      <c r="H24" s="5">
        <v>958</v>
      </c>
      <c r="I24" s="5">
        <v>1393</v>
      </c>
      <c r="J24" s="6">
        <f t="shared" si="0"/>
        <v>23950</v>
      </c>
      <c r="K24" s="6">
        <f t="shared" si="1"/>
        <v>34825</v>
      </c>
      <c r="L24" s="6">
        <f t="shared" si="2"/>
        <v>10875</v>
      </c>
    </row>
    <row r="25" spans="1:12" ht="15.6" thickTop="1" thickBot="1" x14ac:dyDescent="0.35">
      <c r="A25" s="4">
        <v>45406</v>
      </c>
      <c r="B25" s="5" t="s">
        <v>57</v>
      </c>
      <c r="C25" s="5" t="s">
        <v>13</v>
      </c>
      <c r="D25" s="5" t="s">
        <v>55</v>
      </c>
      <c r="E25" s="5" t="s">
        <v>23</v>
      </c>
      <c r="F25" s="5" t="s">
        <v>16</v>
      </c>
      <c r="G25" s="5">
        <v>20</v>
      </c>
      <c r="H25" s="5">
        <v>606</v>
      </c>
      <c r="I25" s="5">
        <v>1106</v>
      </c>
      <c r="J25" s="6">
        <f t="shared" si="0"/>
        <v>12120</v>
      </c>
      <c r="K25" s="6">
        <f t="shared" si="1"/>
        <v>22120</v>
      </c>
      <c r="L25" s="6">
        <f t="shared" si="2"/>
        <v>10000</v>
      </c>
    </row>
    <row r="26" spans="1:12" ht="15.6" thickTop="1" thickBot="1" x14ac:dyDescent="0.35">
      <c r="A26" s="4">
        <v>45407</v>
      </c>
      <c r="B26" s="5" t="s">
        <v>58</v>
      </c>
      <c r="C26" s="5" t="s">
        <v>13</v>
      </c>
      <c r="D26" s="5" t="s">
        <v>55</v>
      </c>
      <c r="E26" s="5" t="s">
        <v>34</v>
      </c>
      <c r="F26" s="5" t="s">
        <v>35</v>
      </c>
      <c r="G26" s="5">
        <v>26</v>
      </c>
      <c r="H26" s="5">
        <v>520</v>
      </c>
      <c r="I26" s="5">
        <v>1494</v>
      </c>
      <c r="J26" s="6">
        <f t="shared" si="0"/>
        <v>13520</v>
      </c>
      <c r="K26" s="6">
        <f t="shared" si="1"/>
        <v>38844</v>
      </c>
      <c r="L26" s="6">
        <f t="shared" si="2"/>
        <v>25324</v>
      </c>
    </row>
    <row r="27" spans="1:12" ht="15.6" thickTop="1" thickBot="1" x14ac:dyDescent="0.35">
      <c r="A27" s="4">
        <v>45408</v>
      </c>
      <c r="B27" s="5" t="s">
        <v>59</v>
      </c>
      <c r="C27" s="5" t="s">
        <v>13</v>
      </c>
      <c r="D27" s="5" t="s">
        <v>55</v>
      </c>
      <c r="E27" s="5" t="s">
        <v>38</v>
      </c>
      <c r="F27" s="5" t="s">
        <v>35</v>
      </c>
      <c r="G27" s="5">
        <v>22</v>
      </c>
      <c r="H27" s="5">
        <v>822</v>
      </c>
      <c r="I27" s="5">
        <v>1279</v>
      </c>
      <c r="J27" s="6">
        <f t="shared" si="0"/>
        <v>18084</v>
      </c>
      <c r="K27" s="6">
        <f t="shared" si="1"/>
        <v>28138</v>
      </c>
      <c r="L27" s="6">
        <f t="shared" si="2"/>
        <v>10054</v>
      </c>
    </row>
    <row r="28" spans="1:12" ht="15.6" thickTop="1" thickBot="1" x14ac:dyDescent="0.35">
      <c r="A28" s="4">
        <v>45409</v>
      </c>
      <c r="B28" s="5" t="s">
        <v>60</v>
      </c>
      <c r="C28" s="5" t="s">
        <v>13</v>
      </c>
      <c r="D28" s="5" t="s">
        <v>55</v>
      </c>
      <c r="E28" s="5" t="s">
        <v>61</v>
      </c>
      <c r="F28" s="5" t="s">
        <v>35</v>
      </c>
      <c r="G28" s="5">
        <v>26</v>
      </c>
      <c r="H28" s="5">
        <v>505</v>
      </c>
      <c r="I28" s="5">
        <v>908</v>
      </c>
      <c r="J28" s="6">
        <f t="shared" si="0"/>
        <v>13130</v>
      </c>
      <c r="K28" s="6">
        <f t="shared" si="1"/>
        <v>23608</v>
      </c>
      <c r="L28" s="6">
        <f t="shared" si="2"/>
        <v>10478</v>
      </c>
    </row>
    <row r="29" spans="1:12" ht="15.6" thickTop="1" thickBot="1" x14ac:dyDescent="0.35">
      <c r="A29" s="4">
        <v>45410</v>
      </c>
      <c r="B29" s="5" t="s">
        <v>62</v>
      </c>
      <c r="C29" s="5" t="s">
        <v>13</v>
      </c>
      <c r="D29" s="5" t="s">
        <v>55</v>
      </c>
      <c r="E29" s="5" t="s">
        <v>63</v>
      </c>
      <c r="F29" s="5" t="s">
        <v>35</v>
      </c>
      <c r="G29" s="5">
        <v>23</v>
      </c>
      <c r="H29" s="5">
        <v>649</v>
      </c>
      <c r="I29" s="5">
        <v>1326</v>
      </c>
      <c r="J29" s="6">
        <f t="shared" si="0"/>
        <v>14927</v>
      </c>
      <c r="K29" s="6">
        <f t="shared" si="1"/>
        <v>30498</v>
      </c>
      <c r="L29" s="6">
        <f t="shared" si="2"/>
        <v>15571</v>
      </c>
    </row>
    <row r="30" spans="1:12" ht="15.6" thickTop="1" thickBot="1" x14ac:dyDescent="0.35">
      <c r="A30" s="4">
        <v>45411</v>
      </c>
      <c r="B30" s="5" t="s">
        <v>64</v>
      </c>
      <c r="C30" s="5" t="s">
        <v>13</v>
      </c>
      <c r="D30" s="5" t="s">
        <v>55</v>
      </c>
      <c r="E30" s="5" t="s">
        <v>19</v>
      </c>
      <c r="F30" s="5" t="s">
        <v>35</v>
      </c>
      <c r="G30" s="5">
        <v>26</v>
      </c>
      <c r="H30" s="5">
        <v>647</v>
      </c>
      <c r="I30" s="5">
        <v>1200</v>
      </c>
      <c r="J30" s="6">
        <f t="shared" si="0"/>
        <v>16822</v>
      </c>
      <c r="K30" s="6">
        <f t="shared" si="1"/>
        <v>31200</v>
      </c>
      <c r="L30" s="6">
        <f t="shared" si="2"/>
        <v>14378</v>
      </c>
    </row>
    <row r="31" spans="1:12" ht="15.6" thickTop="1" thickBot="1" x14ac:dyDescent="0.35">
      <c r="A31" s="4">
        <v>45412</v>
      </c>
      <c r="B31" s="5" t="s">
        <v>65</v>
      </c>
      <c r="C31" s="5" t="s">
        <v>13</v>
      </c>
      <c r="D31" s="5" t="s">
        <v>55</v>
      </c>
      <c r="E31" s="5" t="s">
        <v>66</v>
      </c>
      <c r="F31" s="5" t="s">
        <v>35</v>
      </c>
      <c r="G31" s="5">
        <v>30</v>
      </c>
      <c r="H31" s="5">
        <v>843</v>
      </c>
      <c r="I31" s="5">
        <v>1089</v>
      </c>
      <c r="J31" s="6">
        <f t="shared" si="0"/>
        <v>25290</v>
      </c>
      <c r="K31" s="6">
        <f t="shared" si="1"/>
        <v>32670</v>
      </c>
      <c r="L31" s="6">
        <f t="shared" si="2"/>
        <v>7380</v>
      </c>
    </row>
    <row r="32" spans="1:12" ht="15.6" thickTop="1" thickBot="1" x14ac:dyDescent="0.35">
      <c r="A32" s="4">
        <v>45413</v>
      </c>
      <c r="B32" s="5" t="s">
        <v>67</v>
      </c>
      <c r="C32" s="5" t="s">
        <v>13</v>
      </c>
      <c r="D32" s="5" t="s">
        <v>55</v>
      </c>
      <c r="E32" s="5" t="s">
        <v>68</v>
      </c>
      <c r="F32" s="5" t="s">
        <v>35</v>
      </c>
      <c r="G32" s="5">
        <v>21</v>
      </c>
      <c r="H32" s="5">
        <v>571</v>
      </c>
      <c r="I32" s="5">
        <v>1022</v>
      </c>
      <c r="J32" s="6">
        <f t="shared" si="0"/>
        <v>11991</v>
      </c>
      <c r="K32" s="6">
        <f t="shared" si="1"/>
        <v>21462</v>
      </c>
      <c r="L32" s="6">
        <f t="shared" si="2"/>
        <v>9471</v>
      </c>
    </row>
    <row r="33" spans="1:12" ht="15.6" thickTop="1" thickBot="1" x14ac:dyDescent="0.35">
      <c r="A33" s="4">
        <v>45414</v>
      </c>
      <c r="B33" s="5" t="s">
        <v>69</v>
      </c>
      <c r="C33" s="5" t="s">
        <v>13</v>
      </c>
      <c r="D33" s="5" t="s">
        <v>55</v>
      </c>
      <c r="E33" s="5" t="s">
        <v>70</v>
      </c>
      <c r="F33" s="5" t="s">
        <v>16</v>
      </c>
      <c r="G33" s="5">
        <v>25</v>
      </c>
      <c r="H33" s="5">
        <v>909</v>
      </c>
      <c r="I33" s="5">
        <v>1391</v>
      </c>
      <c r="J33" s="6">
        <f t="shared" si="0"/>
        <v>22725</v>
      </c>
      <c r="K33" s="6">
        <f t="shared" si="1"/>
        <v>34775</v>
      </c>
      <c r="L33" s="6">
        <f t="shared" si="2"/>
        <v>12050</v>
      </c>
    </row>
    <row r="34" spans="1:12" ht="15.6" thickTop="1" thickBot="1" x14ac:dyDescent="0.35">
      <c r="A34" s="4">
        <v>45415</v>
      </c>
      <c r="B34" s="5" t="s">
        <v>71</v>
      </c>
      <c r="C34" s="5" t="s">
        <v>13</v>
      </c>
      <c r="D34" s="5" t="s">
        <v>55</v>
      </c>
      <c r="E34" s="5" t="s">
        <v>72</v>
      </c>
      <c r="F34" s="5" t="s">
        <v>16</v>
      </c>
      <c r="G34" s="5">
        <v>24</v>
      </c>
      <c r="H34" s="5">
        <v>584</v>
      </c>
      <c r="I34" s="5">
        <v>1343</v>
      </c>
      <c r="J34" s="6">
        <f t="shared" si="0"/>
        <v>14016</v>
      </c>
      <c r="K34" s="6">
        <f t="shared" si="1"/>
        <v>32232</v>
      </c>
      <c r="L34" s="6">
        <f t="shared" si="2"/>
        <v>18216</v>
      </c>
    </row>
    <row r="35" spans="1:12" ht="15.6" thickTop="1" thickBot="1" x14ac:dyDescent="0.35">
      <c r="A35" s="4">
        <v>45416</v>
      </c>
      <c r="B35" s="5" t="s">
        <v>73</v>
      </c>
      <c r="C35" s="5" t="s">
        <v>13</v>
      </c>
      <c r="D35" s="5" t="s">
        <v>55</v>
      </c>
      <c r="E35" s="5" t="s">
        <v>74</v>
      </c>
      <c r="F35" s="5" t="s">
        <v>16</v>
      </c>
      <c r="G35" s="5">
        <v>28</v>
      </c>
      <c r="H35" s="5">
        <v>787</v>
      </c>
      <c r="I35" s="5">
        <v>1021</v>
      </c>
      <c r="J35" s="6">
        <f t="shared" si="0"/>
        <v>22036</v>
      </c>
      <c r="K35" s="6">
        <f t="shared" si="1"/>
        <v>28588</v>
      </c>
      <c r="L35" s="6">
        <f t="shared" si="2"/>
        <v>6552</v>
      </c>
    </row>
    <row r="36" spans="1:12" ht="15.6" thickTop="1" thickBot="1" x14ac:dyDescent="0.35">
      <c r="A36" s="4">
        <v>45417</v>
      </c>
      <c r="B36" s="5" t="s">
        <v>75</v>
      </c>
      <c r="C36" s="5" t="s">
        <v>13</v>
      </c>
      <c r="D36" s="5" t="s">
        <v>55</v>
      </c>
      <c r="E36" s="5" t="s">
        <v>21</v>
      </c>
      <c r="F36" s="5" t="s">
        <v>16</v>
      </c>
      <c r="G36" s="5">
        <v>23</v>
      </c>
      <c r="H36" s="5">
        <v>768</v>
      </c>
      <c r="I36" s="5">
        <v>901</v>
      </c>
      <c r="J36" s="6">
        <f t="shared" si="0"/>
        <v>17664</v>
      </c>
      <c r="K36" s="6">
        <f t="shared" si="1"/>
        <v>20723</v>
      </c>
      <c r="L36" s="6">
        <f t="shared" si="2"/>
        <v>3059</v>
      </c>
    </row>
    <row r="37" spans="1:12" ht="15.6" thickTop="1" thickBot="1" x14ac:dyDescent="0.35">
      <c r="A37" s="4">
        <v>45418</v>
      </c>
      <c r="B37" s="5" t="s">
        <v>76</v>
      </c>
      <c r="C37" s="5" t="s">
        <v>13</v>
      </c>
      <c r="D37" s="5" t="s">
        <v>55</v>
      </c>
      <c r="E37" s="5" t="s">
        <v>21</v>
      </c>
      <c r="F37" s="5" t="s">
        <v>35</v>
      </c>
      <c r="G37" s="5">
        <v>23</v>
      </c>
      <c r="H37" s="5">
        <v>584</v>
      </c>
      <c r="I37" s="5">
        <v>1386</v>
      </c>
      <c r="J37" s="6">
        <f t="shared" si="0"/>
        <v>13432</v>
      </c>
      <c r="K37" s="6">
        <f t="shared" si="1"/>
        <v>31878</v>
      </c>
      <c r="L37" s="6">
        <f t="shared" si="2"/>
        <v>18446</v>
      </c>
    </row>
    <row r="38" spans="1:12" ht="15.6" thickTop="1" thickBot="1" x14ac:dyDescent="0.35">
      <c r="A38" s="4">
        <v>45419</v>
      </c>
      <c r="B38" s="5" t="s">
        <v>77</v>
      </c>
      <c r="C38" s="5" t="s">
        <v>13</v>
      </c>
      <c r="D38" s="5" t="s">
        <v>78</v>
      </c>
      <c r="E38" s="5" t="s">
        <v>42</v>
      </c>
      <c r="F38" s="5" t="s">
        <v>35</v>
      </c>
      <c r="G38" s="5">
        <v>20</v>
      </c>
      <c r="H38" s="5">
        <v>778</v>
      </c>
      <c r="I38" s="5">
        <v>957</v>
      </c>
      <c r="J38" s="6">
        <f t="shared" si="0"/>
        <v>15560</v>
      </c>
      <c r="K38" s="6">
        <f t="shared" si="1"/>
        <v>19140</v>
      </c>
      <c r="L38" s="6">
        <f t="shared" si="2"/>
        <v>3580</v>
      </c>
    </row>
    <row r="39" spans="1:12" ht="15.6" thickTop="1" thickBot="1" x14ac:dyDescent="0.35">
      <c r="A39" s="4">
        <v>45420</v>
      </c>
      <c r="B39" s="5" t="s">
        <v>79</v>
      </c>
      <c r="C39" s="5" t="s">
        <v>13</v>
      </c>
      <c r="D39" s="5" t="s">
        <v>78</v>
      </c>
      <c r="E39" s="5" t="s">
        <v>61</v>
      </c>
      <c r="F39" s="5" t="s">
        <v>35</v>
      </c>
      <c r="G39" s="5">
        <v>26</v>
      </c>
      <c r="H39" s="5">
        <v>595</v>
      </c>
      <c r="I39" s="5">
        <v>970</v>
      </c>
      <c r="J39" s="6">
        <f t="shared" si="0"/>
        <v>15470</v>
      </c>
      <c r="K39" s="6">
        <f t="shared" si="1"/>
        <v>25220</v>
      </c>
      <c r="L39" s="6">
        <f t="shared" si="2"/>
        <v>9750</v>
      </c>
    </row>
    <row r="40" spans="1:12" ht="15.6" thickTop="1" thickBot="1" x14ac:dyDescent="0.35">
      <c r="A40" s="4">
        <v>45421</v>
      </c>
      <c r="B40" s="5" t="s">
        <v>80</v>
      </c>
      <c r="C40" s="5" t="s">
        <v>13</v>
      </c>
      <c r="D40" s="5" t="s">
        <v>78</v>
      </c>
      <c r="E40" s="5" t="s">
        <v>21</v>
      </c>
      <c r="F40" s="5" t="s">
        <v>35</v>
      </c>
      <c r="G40" s="5">
        <v>27</v>
      </c>
      <c r="H40" s="5">
        <v>722</v>
      </c>
      <c r="I40" s="5">
        <v>1143</v>
      </c>
      <c r="J40" s="6">
        <f t="shared" si="0"/>
        <v>19494</v>
      </c>
      <c r="K40" s="6">
        <f t="shared" si="1"/>
        <v>30861</v>
      </c>
      <c r="L40" s="6">
        <f t="shared" si="2"/>
        <v>11367</v>
      </c>
    </row>
    <row r="41" spans="1:12" ht="15.6" thickTop="1" thickBot="1" x14ac:dyDescent="0.35">
      <c r="A41" s="4">
        <v>45422</v>
      </c>
      <c r="B41" s="5" t="s">
        <v>81</v>
      </c>
      <c r="C41" s="5" t="s">
        <v>13</v>
      </c>
      <c r="D41" s="5" t="s">
        <v>78</v>
      </c>
      <c r="E41" s="5" t="s">
        <v>27</v>
      </c>
      <c r="F41" s="5" t="s">
        <v>35</v>
      </c>
      <c r="G41" s="5">
        <v>25</v>
      </c>
      <c r="H41" s="5">
        <v>982</v>
      </c>
      <c r="I41" s="5">
        <v>1343</v>
      </c>
      <c r="J41" s="6">
        <f t="shared" si="0"/>
        <v>24550</v>
      </c>
      <c r="K41" s="6">
        <f t="shared" si="1"/>
        <v>33575</v>
      </c>
      <c r="L41" s="6">
        <f t="shared" si="2"/>
        <v>9025</v>
      </c>
    </row>
    <row r="42" spans="1:12" ht="15.6" thickTop="1" thickBot="1" x14ac:dyDescent="0.35">
      <c r="A42" s="4">
        <v>45423</v>
      </c>
      <c r="B42" s="5" t="s">
        <v>82</v>
      </c>
      <c r="C42" s="5" t="s">
        <v>13</v>
      </c>
      <c r="D42" s="5" t="s">
        <v>78</v>
      </c>
      <c r="E42" s="5" t="s">
        <v>15</v>
      </c>
      <c r="F42" s="5" t="s">
        <v>35</v>
      </c>
      <c r="G42" s="5">
        <v>25</v>
      </c>
      <c r="H42" s="5">
        <v>982</v>
      </c>
      <c r="I42" s="5">
        <v>1459</v>
      </c>
      <c r="J42" s="6">
        <f t="shared" si="0"/>
        <v>24550</v>
      </c>
      <c r="K42" s="6">
        <f t="shared" si="1"/>
        <v>36475</v>
      </c>
      <c r="L42" s="6">
        <f t="shared" si="2"/>
        <v>11925</v>
      </c>
    </row>
    <row r="43" spans="1:12" ht="15.6" thickTop="1" thickBot="1" x14ac:dyDescent="0.35">
      <c r="A43" s="4">
        <v>45424</v>
      </c>
      <c r="B43" s="5" t="s">
        <v>83</v>
      </c>
      <c r="C43" s="5" t="s">
        <v>13</v>
      </c>
      <c r="D43" s="5" t="s">
        <v>78</v>
      </c>
      <c r="E43" s="5" t="s">
        <v>19</v>
      </c>
      <c r="F43" s="5" t="s">
        <v>35</v>
      </c>
      <c r="G43" s="5">
        <v>25</v>
      </c>
      <c r="H43" s="5">
        <v>810</v>
      </c>
      <c r="I43" s="5">
        <v>1443</v>
      </c>
      <c r="J43" s="6">
        <f t="shared" si="0"/>
        <v>20250</v>
      </c>
      <c r="K43" s="6">
        <f t="shared" si="1"/>
        <v>36075</v>
      </c>
      <c r="L43" s="6">
        <f t="shared" si="2"/>
        <v>15825</v>
      </c>
    </row>
    <row r="44" spans="1:12" ht="15.6" thickTop="1" thickBot="1" x14ac:dyDescent="0.35">
      <c r="A44" s="4">
        <v>45425</v>
      </c>
      <c r="B44" s="5" t="s">
        <v>84</v>
      </c>
      <c r="C44" s="5" t="s">
        <v>13</v>
      </c>
      <c r="D44" s="5" t="s">
        <v>78</v>
      </c>
      <c r="E44" s="5" t="s">
        <v>21</v>
      </c>
      <c r="F44" s="5" t="s">
        <v>35</v>
      </c>
      <c r="G44" s="5">
        <v>26</v>
      </c>
      <c r="H44" s="5">
        <v>781</v>
      </c>
      <c r="I44" s="5">
        <v>1094</v>
      </c>
      <c r="J44" s="6">
        <f t="shared" si="0"/>
        <v>20306</v>
      </c>
      <c r="K44" s="6">
        <f t="shared" si="1"/>
        <v>28444</v>
      </c>
      <c r="L44" s="6">
        <f t="shared" si="2"/>
        <v>8138</v>
      </c>
    </row>
    <row r="45" spans="1:12" ht="15.6" thickTop="1" thickBot="1" x14ac:dyDescent="0.35">
      <c r="A45" s="4">
        <v>45426</v>
      </c>
      <c r="B45" s="5" t="s">
        <v>85</v>
      </c>
      <c r="C45" s="5" t="s">
        <v>13</v>
      </c>
      <c r="D45" s="5" t="s">
        <v>78</v>
      </c>
      <c r="E45" s="5" t="s">
        <v>23</v>
      </c>
      <c r="F45" s="5" t="s">
        <v>35</v>
      </c>
      <c r="G45" s="5">
        <v>26</v>
      </c>
      <c r="H45" s="5">
        <v>630</v>
      </c>
      <c r="I45" s="5">
        <v>953</v>
      </c>
      <c r="J45" s="6">
        <f t="shared" si="0"/>
        <v>16380</v>
      </c>
      <c r="K45" s="6">
        <f t="shared" si="1"/>
        <v>24778</v>
      </c>
      <c r="L45" s="6">
        <f t="shared" si="2"/>
        <v>8398</v>
      </c>
    </row>
    <row r="46" spans="1:12" ht="15.6" thickTop="1" thickBot="1" x14ac:dyDescent="0.35">
      <c r="A46" s="4">
        <v>45427</v>
      </c>
      <c r="B46" s="5" t="s">
        <v>86</v>
      </c>
      <c r="C46" s="5" t="s">
        <v>13</v>
      </c>
      <c r="D46" s="5" t="s">
        <v>78</v>
      </c>
      <c r="E46" s="5" t="s">
        <v>27</v>
      </c>
      <c r="F46" s="5" t="s">
        <v>35</v>
      </c>
      <c r="G46" s="5">
        <v>23</v>
      </c>
      <c r="H46" s="5">
        <v>972</v>
      </c>
      <c r="I46" s="5">
        <v>1370</v>
      </c>
      <c r="J46" s="6">
        <f t="shared" si="0"/>
        <v>22356</v>
      </c>
      <c r="K46" s="6">
        <f t="shared" si="1"/>
        <v>31510</v>
      </c>
      <c r="L46" s="6">
        <f t="shared" si="2"/>
        <v>9154</v>
      </c>
    </row>
    <row r="47" spans="1:12" ht="15.6" thickTop="1" thickBot="1" x14ac:dyDescent="0.35">
      <c r="A47" s="4">
        <v>45428</v>
      </c>
      <c r="B47" s="5" t="s">
        <v>87</v>
      </c>
      <c r="C47" s="5" t="s">
        <v>13</v>
      </c>
      <c r="D47" s="5" t="s">
        <v>78</v>
      </c>
      <c r="E47" s="5" t="s">
        <v>29</v>
      </c>
      <c r="F47" s="5" t="s">
        <v>16</v>
      </c>
      <c r="G47" s="5">
        <v>30</v>
      </c>
      <c r="H47" s="5">
        <v>987</v>
      </c>
      <c r="I47" s="5">
        <v>1452</v>
      </c>
      <c r="J47" s="6">
        <f t="shared" si="0"/>
        <v>29610</v>
      </c>
      <c r="K47" s="6">
        <f t="shared" si="1"/>
        <v>43560</v>
      </c>
      <c r="L47" s="6">
        <f t="shared" si="2"/>
        <v>13950</v>
      </c>
    </row>
    <row r="48" spans="1:12" ht="15.6" thickTop="1" thickBot="1" x14ac:dyDescent="0.35">
      <c r="A48" s="4">
        <v>45429</v>
      </c>
      <c r="B48" s="5" t="s">
        <v>88</v>
      </c>
      <c r="C48" s="5" t="s">
        <v>13</v>
      </c>
      <c r="D48" s="5" t="s">
        <v>78</v>
      </c>
      <c r="E48" s="5" t="s">
        <v>31</v>
      </c>
      <c r="F48" s="5" t="s">
        <v>16</v>
      </c>
      <c r="G48" s="5">
        <v>25</v>
      </c>
      <c r="H48" s="5">
        <v>877</v>
      </c>
      <c r="I48" s="5">
        <v>1016</v>
      </c>
      <c r="J48" s="6">
        <f t="shared" si="0"/>
        <v>21925</v>
      </c>
      <c r="K48" s="6">
        <f t="shared" si="1"/>
        <v>25400</v>
      </c>
      <c r="L48" s="6">
        <f t="shared" si="2"/>
        <v>3475</v>
      </c>
    </row>
    <row r="49" spans="1:12" ht="15.6" thickTop="1" thickBot="1" x14ac:dyDescent="0.35">
      <c r="A49" s="4">
        <v>45430</v>
      </c>
      <c r="B49" s="5" t="s">
        <v>89</v>
      </c>
      <c r="C49" s="5" t="s">
        <v>13</v>
      </c>
      <c r="D49" s="5" t="s">
        <v>78</v>
      </c>
      <c r="E49" s="5" t="s">
        <v>19</v>
      </c>
      <c r="F49" s="5" t="s">
        <v>16</v>
      </c>
      <c r="G49" s="5">
        <v>26</v>
      </c>
      <c r="H49" s="5">
        <v>596</v>
      </c>
      <c r="I49" s="5">
        <v>1415</v>
      </c>
      <c r="J49" s="6">
        <f t="shared" si="0"/>
        <v>15496</v>
      </c>
      <c r="K49" s="6">
        <f t="shared" si="1"/>
        <v>36790</v>
      </c>
      <c r="L49" s="6">
        <f t="shared" si="2"/>
        <v>21294</v>
      </c>
    </row>
    <row r="50" spans="1:12" ht="15.6" thickTop="1" thickBot="1" x14ac:dyDescent="0.35">
      <c r="A50" s="4">
        <v>45431</v>
      </c>
      <c r="B50" s="5" t="s">
        <v>90</v>
      </c>
      <c r="C50" s="5" t="s">
        <v>25</v>
      </c>
      <c r="D50" s="5" t="s">
        <v>91</v>
      </c>
      <c r="E50" s="5" t="s">
        <v>34</v>
      </c>
      <c r="F50" s="5" t="s">
        <v>16</v>
      </c>
      <c r="G50" s="5">
        <v>91</v>
      </c>
      <c r="H50" s="5">
        <v>518</v>
      </c>
      <c r="I50" s="5">
        <v>1350</v>
      </c>
      <c r="J50" s="6">
        <f t="shared" si="0"/>
        <v>47138</v>
      </c>
      <c r="K50" s="6">
        <f t="shared" si="1"/>
        <v>122850</v>
      </c>
      <c r="L50" s="6">
        <f t="shared" si="2"/>
        <v>75712</v>
      </c>
    </row>
    <row r="51" spans="1:12" ht="15.6" thickTop="1" thickBot="1" x14ac:dyDescent="0.35">
      <c r="A51" s="4">
        <v>45432</v>
      </c>
      <c r="B51" s="5" t="s">
        <v>92</v>
      </c>
      <c r="C51" s="5" t="s">
        <v>25</v>
      </c>
      <c r="D51" s="5" t="s">
        <v>91</v>
      </c>
      <c r="E51" s="5" t="s">
        <v>31</v>
      </c>
      <c r="F51" s="5" t="s">
        <v>16</v>
      </c>
      <c r="G51" s="5">
        <v>79</v>
      </c>
      <c r="H51" s="5">
        <v>616</v>
      </c>
      <c r="I51" s="5">
        <v>1128</v>
      </c>
      <c r="J51" s="6">
        <f t="shared" si="0"/>
        <v>48664</v>
      </c>
      <c r="K51" s="6">
        <f t="shared" si="1"/>
        <v>89112</v>
      </c>
      <c r="L51" s="6">
        <f t="shared" si="2"/>
        <v>40448</v>
      </c>
    </row>
    <row r="52" spans="1:12" ht="15.6" thickTop="1" thickBot="1" x14ac:dyDescent="0.35">
      <c r="A52" s="4">
        <v>45433</v>
      </c>
      <c r="B52" s="5" t="s">
        <v>93</v>
      </c>
      <c r="C52" s="5" t="s">
        <v>25</v>
      </c>
      <c r="D52" s="5" t="s">
        <v>91</v>
      </c>
      <c r="E52" s="5" t="s">
        <v>38</v>
      </c>
      <c r="F52" s="5" t="s">
        <v>35</v>
      </c>
      <c r="G52" s="5">
        <v>96</v>
      </c>
      <c r="H52" s="5">
        <v>791</v>
      </c>
      <c r="I52" s="5">
        <v>1404</v>
      </c>
      <c r="J52" s="6">
        <f t="shared" si="0"/>
        <v>75936</v>
      </c>
      <c r="K52" s="6">
        <f t="shared" si="1"/>
        <v>134784</v>
      </c>
      <c r="L52" s="6">
        <f t="shared" si="2"/>
        <v>58848</v>
      </c>
    </row>
    <row r="53" spans="1:12" ht="15.6" thickTop="1" thickBot="1" x14ac:dyDescent="0.35">
      <c r="A53" s="4">
        <v>45434</v>
      </c>
      <c r="B53" s="5" t="s">
        <v>94</v>
      </c>
      <c r="C53" s="5" t="s">
        <v>25</v>
      </c>
      <c r="D53" s="5" t="s">
        <v>91</v>
      </c>
      <c r="E53" s="5" t="s">
        <v>38</v>
      </c>
      <c r="F53" s="5" t="s">
        <v>35</v>
      </c>
      <c r="G53" s="5">
        <v>69</v>
      </c>
      <c r="H53" s="5">
        <v>864</v>
      </c>
      <c r="I53" s="5">
        <v>1111</v>
      </c>
      <c r="J53" s="6">
        <f t="shared" si="0"/>
        <v>59616</v>
      </c>
      <c r="K53" s="6">
        <f t="shared" si="1"/>
        <v>76659</v>
      </c>
      <c r="L53" s="6">
        <f t="shared" si="2"/>
        <v>17043</v>
      </c>
    </row>
    <row r="54" spans="1:12" ht="15.6" thickTop="1" thickBot="1" x14ac:dyDescent="0.35">
      <c r="A54" s="4">
        <v>45435</v>
      </c>
      <c r="B54" s="5" t="s">
        <v>95</v>
      </c>
      <c r="C54" s="5" t="s">
        <v>25</v>
      </c>
      <c r="D54" s="5" t="s">
        <v>91</v>
      </c>
      <c r="E54" s="5" t="s">
        <v>19</v>
      </c>
      <c r="F54" s="5" t="s">
        <v>35</v>
      </c>
      <c r="G54" s="5">
        <v>55</v>
      </c>
      <c r="H54" s="5">
        <v>782</v>
      </c>
      <c r="I54" s="5">
        <v>1153</v>
      </c>
      <c r="J54" s="6">
        <f t="shared" si="0"/>
        <v>43010</v>
      </c>
      <c r="K54" s="6">
        <f t="shared" si="1"/>
        <v>63415</v>
      </c>
      <c r="L54" s="6">
        <f t="shared" si="2"/>
        <v>20405</v>
      </c>
    </row>
    <row r="55" spans="1:12" ht="15.6" thickTop="1" thickBot="1" x14ac:dyDescent="0.35">
      <c r="A55" s="4">
        <v>45436</v>
      </c>
      <c r="B55" s="5" t="s">
        <v>96</v>
      </c>
      <c r="C55" s="5" t="s">
        <v>25</v>
      </c>
      <c r="D55" s="5" t="s">
        <v>91</v>
      </c>
      <c r="E55" s="5" t="s">
        <v>42</v>
      </c>
      <c r="F55" s="5" t="s">
        <v>35</v>
      </c>
      <c r="G55" s="5">
        <v>71</v>
      </c>
      <c r="H55" s="5">
        <v>653</v>
      </c>
      <c r="I55" s="5">
        <v>1185</v>
      </c>
      <c r="J55" s="6">
        <f t="shared" si="0"/>
        <v>46363</v>
      </c>
      <c r="K55" s="6">
        <f t="shared" si="1"/>
        <v>84135</v>
      </c>
      <c r="L55" s="6">
        <f t="shared" si="2"/>
        <v>37772</v>
      </c>
    </row>
    <row r="56" spans="1:12" ht="15.6" thickTop="1" thickBot="1" x14ac:dyDescent="0.35">
      <c r="A56" s="4">
        <v>45437</v>
      </c>
      <c r="B56" s="5" t="s">
        <v>97</v>
      </c>
      <c r="C56" s="5" t="s">
        <v>25</v>
      </c>
      <c r="D56" s="5" t="s">
        <v>91</v>
      </c>
      <c r="E56" s="5" t="s">
        <v>19</v>
      </c>
      <c r="F56" s="5" t="s">
        <v>35</v>
      </c>
      <c r="G56" s="5">
        <v>88</v>
      </c>
      <c r="H56" s="5">
        <v>959</v>
      </c>
      <c r="I56" s="5">
        <v>1169</v>
      </c>
      <c r="J56" s="6">
        <f t="shared" si="0"/>
        <v>84392</v>
      </c>
      <c r="K56" s="6">
        <f t="shared" si="1"/>
        <v>102872</v>
      </c>
      <c r="L56" s="6">
        <f t="shared" si="2"/>
        <v>18480</v>
      </c>
    </row>
    <row r="57" spans="1:12" ht="15.6" thickTop="1" thickBot="1" x14ac:dyDescent="0.35">
      <c r="A57" s="4">
        <v>45438</v>
      </c>
      <c r="B57" s="5" t="s">
        <v>98</v>
      </c>
      <c r="C57" s="5" t="s">
        <v>25</v>
      </c>
      <c r="D57" s="5" t="s">
        <v>91</v>
      </c>
      <c r="E57" s="5" t="s">
        <v>46</v>
      </c>
      <c r="F57" s="5" t="s">
        <v>35</v>
      </c>
      <c r="G57" s="5">
        <v>72</v>
      </c>
      <c r="H57" s="5">
        <v>805</v>
      </c>
      <c r="I57" s="5">
        <v>1303</v>
      </c>
      <c r="J57" s="6">
        <f t="shared" si="0"/>
        <v>57960</v>
      </c>
      <c r="K57" s="6">
        <f t="shared" si="1"/>
        <v>93816</v>
      </c>
      <c r="L57" s="6">
        <f t="shared" si="2"/>
        <v>35856</v>
      </c>
    </row>
    <row r="58" spans="1:12" ht="15.6" thickTop="1" thickBot="1" x14ac:dyDescent="0.35">
      <c r="A58" s="4">
        <v>45439</v>
      </c>
      <c r="B58" s="5" t="s">
        <v>99</v>
      </c>
      <c r="C58" s="5" t="s">
        <v>25</v>
      </c>
      <c r="D58" s="5" t="s">
        <v>91</v>
      </c>
      <c r="E58" s="5" t="s">
        <v>42</v>
      </c>
      <c r="F58" s="5" t="s">
        <v>35</v>
      </c>
      <c r="G58" s="5">
        <v>53</v>
      </c>
      <c r="H58" s="5">
        <v>665</v>
      </c>
      <c r="I58" s="5">
        <v>1100</v>
      </c>
      <c r="J58" s="6">
        <f t="shared" si="0"/>
        <v>35245</v>
      </c>
      <c r="K58" s="6">
        <f t="shared" si="1"/>
        <v>58300</v>
      </c>
      <c r="L58" s="6">
        <f t="shared" si="2"/>
        <v>23055</v>
      </c>
    </row>
    <row r="59" spans="1:12" ht="15.6" thickTop="1" thickBot="1" x14ac:dyDescent="0.35">
      <c r="A59" s="4">
        <v>45440</v>
      </c>
      <c r="B59" s="5" t="s">
        <v>100</v>
      </c>
      <c r="C59" s="5" t="s">
        <v>25</v>
      </c>
      <c r="D59" s="5" t="s">
        <v>91</v>
      </c>
      <c r="E59" s="5" t="s">
        <v>49</v>
      </c>
      <c r="F59" s="5" t="s">
        <v>16</v>
      </c>
      <c r="G59" s="5">
        <v>88</v>
      </c>
      <c r="H59" s="5">
        <v>607</v>
      </c>
      <c r="I59" s="5">
        <v>1295</v>
      </c>
      <c r="J59" s="6">
        <f t="shared" si="0"/>
        <v>53416</v>
      </c>
      <c r="K59" s="6">
        <f t="shared" si="1"/>
        <v>113960</v>
      </c>
      <c r="L59" s="6">
        <f t="shared" si="2"/>
        <v>60544</v>
      </c>
    </row>
    <row r="60" spans="1:12" ht="15.6" thickTop="1" thickBot="1" x14ac:dyDescent="0.35">
      <c r="A60" s="4">
        <v>45441</v>
      </c>
      <c r="B60" s="5" t="s">
        <v>101</v>
      </c>
      <c r="C60" s="5" t="s">
        <v>25</v>
      </c>
      <c r="D60" s="5" t="s">
        <v>91</v>
      </c>
      <c r="E60" s="5" t="s">
        <v>51</v>
      </c>
      <c r="F60" s="5" t="s">
        <v>16</v>
      </c>
      <c r="G60" s="5">
        <v>50</v>
      </c>
      <c r="H60" s="5">
        <v>639</v>
      </c>
      <c r="I60" s="5">
        <v>1329</v>
      </c>
      <c r="J60" s="6">
        <f t="shared" si="0"/>
        <v>31950</v>
      </c>
      <c r="K60" s="6">
        <f t="shared" si="1"/>
        <v>66450</v>
      </c>
      <c r="L60" s="6">
        <f t="shared" si="2"/>
        <v>34500</v>
      </c>
    </row>
    <row r="61" spans="1:12" ht="15.6" thickTop="1" thickBot="1" x14ac:dyDescent="0.35">
      <c r="A61" s="4">
        <v>45442</v>
      </c>
      <c r="B61" s="5" t="s">
        <v>102</v>
      </c>
      <c r="C61" s="5" t="s">
        <v>25</v>
      </c>
      <c r="D61" s="5" t="s">
        <v>91</v>
      </c>
      <c r="E61" s="5" t="s">
        <v>31</v>
      </c>
      <c r="F61" s="5" t="s">
        <v>16</v>
      </c>
      <c r="G61" s="5">
        <v>99</v>
      </c>
      <c r="H61" s="5">
        <v>657</v>
      </c>
      <c r="I61" s="5">
        <v>895</v>
      </c>
      <c r="J61" s="6">
        <f t="shared" si="0"/>
        <v>65043</v>
      </c>
      <c r="K61" s="6">
        <f t="shared" si="1"/>
        <v>88605</v>
      </c>
      <c r="L61" s="6">
        <f t="shared" si="2"/>
        <v>23562</v>
      </c>
    </row>
    <row r="62" spans="1:12" ht="15.6" thickTop="1" thickBot="1" x14ac:dyDescent="0.35">
      <c r="A62" s="4">
        <v>45443</v>
      </c>
      <c r="B62" s="5" t="s">
        <v>103</v>
      </c>
      <c r="C62" s="5" t="s">
        <v>25</v>
      </c>
      <c r="D62" s="5" t="s">
        <v>104</v>
      </c>
      <c r="E62" s="5" t="s">
        <v>38</v>
      </c>
      <c r="F62" s="5" t="s">
        <v>16</v>
      </c>
      <c r="G62" s="5">
        <v>88</v>
      </c>
      <c r="H62" s="5">
        <v>977</v>
      </c>
      <c r="I62" s="5">
        <v>1391</v>
      </c>
      <c r="J62" s="6">
        <f t="shared" si="0"/>
        <v>85976</v>
      </c>
      <c r="K62" s="6">
        <f t="shared" si="1"/>
        <v>122408</v>
      </c>
      <c r="L62" s="6">
        <f t="shared" si="2"/>
        <v>36432</v>
      </c>
    </row>
    <row r="63" spans="1:12" ht="15.6" thickTop="1" thickBot="1" x14ac:dyDescent="0.35">
      <c r="A63" s="4">
        <v>45444</v>
      </c>
      <c r="B63" s="5" t="s">
        <v>105</v>
      </c>
      <c r="C63" s="5" t="s">
        <v>25</v>
      </c>
      <c r="D63" s="5" t="s">
        <v>104</v>
      </c>
      <c r="E63" s="5" t="s">
        <v>38</v>
      </c>
      <c r="F63" s="5" t="s">
        <v>35</v>
      </c>
      <c r="G63" s="5">
        <v>81</v>
      </c>
      <c r="H63" s="5">
        <v>528</v>
      </c>
      <c r="I63" s="5">
        <v>946</v>
      </c>
      <c r="J63" s="6">
        <f t="shared" si="0"/>
        <v>42768</v>
      </c>
      <c r="K63" s="6">
        <f t="shared" si="1"/>
        <v>76626</v>
      </c>
      <c r="L63" s="6">
        <f t="shared" si="2"/>
        <v>33858</v>
      </c>
    </row>
    <row r="64" spans="1:12" ht="15.6" thickTop="1" thickBot="1" x14ac:dyDescent="0.35">
      <c r="A64" s="4">
        <v>45445</v>
      </c>
      <c r="B64" s="5" t="s">
        <v>106</v>
      </c>
      <c r="C64" s="5" t="s">
        <v>25</v>
      </c>
      <c r="D64" s="5" t="s">
        <v>104</v>
      </c>
      <c r="E64" s="5" t="s">
        <v>23</v>
      </c>
      <c r="F64" s="5" t="s">
        <v>16</v>
      </c>
      <c r="G64" s="5">
        <v>74</v>
      </c>
      <c r="H64" s="5">
        <v>870</v>
      </c>
      <c r="I64" s="5">
        <v>959</v>
      </c>
      <c r="J64" s="6">
        <f t="shared" si="0"/>
        <v>64380</v>
      </c>
      <c r="K64" s="6">
        <f t="shared" si="1"/>
        <v>70966</v>
      </c>
      <c r="L64" s="6">
        <f t="shared" si="2"/>
        <v>6586</v>
      </c>
    </row>
    <row r="65" spans="1:12" ht="15.6" thickTop="1" thickBot="1" x14ac:dyDescent="0.35">
      <c r="A65" s="4">
        <v>45446</v>
      </c>
      <c r="B65" s="5" t="s">
        <v>107</v>
      </c>
      <c r="C65" s="5" t="s">
        <v>25</v>
      </c>
      <c r="D65" s="5" t="s">
        <v>104</v>
      </c>
      <c r="E65" s="5" t="s">
        <v>23</v>
      </c>
      <c r="F65" s="5" t="s">
        <v>16</v>
      </c>
      <c r="G65" s="5">
        <v>83</v>
      </c>
      <c r="H65" s="5">
        <v>655</v>
      </c>
      <c r="I65" s="5">
        <v>1181</v>
      </c>
      <c r="J65" s="6">
        <f t="shared" si="0"/>
        <v>54365</v>
      </c>
      <c r="K65" s="6">
        <f t="shared" si="1"/>
        <v>98023</v>
      </c>
      <c r="L65" s="6">
        <f t="shared" si="2"/>
        <v>43658</v>
      </c>
    </row>
    <row r="66" spans="1:12" ht="15.6" thickTop="1" thickBot="1" x14ac:dyDescent="0.35">
      <c r="A66" s="4">
        <v>45447</v>
      </c>
      <c r="B66" s="5" t="s">
        <v>108</v>
      </c>
      <c r="C66" s="5" t="s">
        <v>25</v>
      </c>
      <c r="D66" s="5" t="s">
        <v>104</v>
      </c>
      <c r="E66" s="5" t="s">
        <v>34</v>
      </c>
      <c r="F66" s="5" t="s">
        <v>16</v>
      </c>
      <c r="G66" s="5">
        <v>99</v>
      </c>
      <c r="H66" s="5">
        <v>649</v>
      </c>
      <c r="I66" s="5">
        <v>1453</v>
      </c>
      <c r="J66" s="6">
        <f t="shared" si="0"/>
        <v>64251</v>
      </c>
      <c r="K66" s="6">
        <f t="shared" si="1"/>
        <v>143847</v>
      </c>
      <c r="L66" s="6">
        <f t="shared" si="2"/>
        <v>79596</v>
      </c>
    </row>
    <row r="67" spans="1:12" ht="15.6" thickTop="1" thickBot="1" x14ac:dyDescent="0.35">
      <c r="A67" s="4">
        <v>45448</v>
      </c>
      <c r="B67" s="5" t="s">
        <v>109</v>
      </c>
      <c r="C67" s="5" t="s">
        <v>25</v>
      </c>
      <c r="D67" s="5" t="s">
        <v>104</v>
      </c>
      <c r="E67" s="5" t="s">
        <v>38</v>
      </c>
      <c r="F67" s="5" t="s">
        <v>16</v>
      </c>
      <c r="G67" s="5">
        <v>97</v>
      </c>
      <c r="H67" s="5">
        <v>917</v>
      </c>
      <c r="I67" s="5">
        <v>1203</v>
      </c>
      <c r="J67" s="6">
        <f t="shared" ref="J67:J130" si="3">G67*H67</f>
        <v>88949</v>
      </c>
      <c r="K67" s="6">
        <f t="shared" ref="K67:K130" si="4">G67*I67</f>
        <v>116691</v>
      </c>
      <c r="L67" s="6">
        <f t="shared" ref="L67:L130" si="5">K67-J67</f>
        <v>27742</v>
      </c>
    </row>
    <row r="68" spans="1:12" ht="15.6" thickTop="1" thickBot="1" x14ac:dyDescent="0.35">
      <c r="A68" s="4">
        <v>45449</v>
      </c>
      <c r="B68" s="5" t="s">
        <v>110</v>
      </c>
      <c r="C68" s="5" t="s">
        <v>25</v>
      </c>
      <c r="D68" s="5" t="s">
        <v>104</v>
      </c>
      <c r="E68" s="5" t="s">
        <v>61</v>
      </c>
      <c r="F68" s="5" t="s">
        <v>35</v>
      </c>
      <c r="G68" s="5">
        <v>57</v>
      </c>
      <c r="H68" s="5">
        <v>793</v>
      </c>
      <c r="I68" s="5">
        <v>1022</v>
      </c>
      <c r="J68" s="6">
        <f t="shared" si="3"/>
        <v>45201</v>
      </c>
      <c r="K68" s="6">
        <f t="shared" si="4"/>
        <v>58254</v>
      </c>
      <c r="L68" s="6">
        <f t="shared" si="5"/>
        <v>13053</v>
      </c>
    </row>
    <row r="69" spans="1:12" ht="15.6" thickTop="1" thickBot="1" x14ac:dyDescent="0.35">
      <c r="A69" s="4">
        <v>45450</v>
      </c>
      <c r="B69" s="5" t="s">
        <v>111</v>
      </c>
      <c r="C69" s="5" t="s">
        <v>25</v>
      </c>
      <c r="D69" s="5" t="s">
        <v>104</v>
      </c>
      <c r="E69" s="5" t="s">
        <v>63</v>
      </c>
      <c r="F69" s="5" t="s">
        <v>35</v>
      </c>
      <c r="G69" s="5">
        <v>84</v>
      </c>
      <c r="H69" s="5">
        <v>931</v>
      </c>
      <c r="I69" s="5">
        <v>1354</v>
      </c>
      <c r="J69" s="6">
        <f t="shared" si="3"/>
        <v>78204</v>
      </c>
      <c r="K69" s="6">
        <f t="shared" si="4"/>
        <v>113736</v>
      </c>
      <c r="L69" s="6">
        <f t="shared" si="5"/>
        <v>35532</v>
      </c>
    </row>
    <row r="70" spans="1:12" ht="15.6" thickTop="1" thickBot="1" x14ac:dyDescent="0.35">
      <c r="A70" s="4">
        <v>45451</v>
      </c>
      <c r="B70" s="5" t="s">
        <v>112</v>
      </c>
      <c r="C70" s="5" t="s">
        <v>25</v>
      </c>
      <c r="D70" s="5" t="s">
        <v>104</v>
      </c>
      <c r="E70" s="5" t="s">
        <v>19</v>
      </c>
      <c r="F70" s="5" t="s">
        <v>35</v>
      </c>
      <c r="G70" s="5">
        <v>76</v>
      </c>
      <c r="H70" s="5">
        <v>901</v>
      </c>
      <c r="I70" s="5">
        <v>1122</v>
      </c>
      <c r="J70" s="6">
        <f t="shared" si="3"/>
        <v>68476</v>
      </c>
      <c r="K70" s="6">
        <f t="shared" si="4"/>
        <v>85272</v>
      </c>
      <c r="L70" s="6">
        <f t="shared" si="5"/>
        <v>16796</v>
      </c>
    </row>
    <row r="71" spans="1:12" ht="15.6" thickTop="1" thickBot="1" x14ac:dyDescent="0.35">
      <c r="A71" s="4">
        <v>45452</v>
      </c>
      <c r="B71" s="5" t="s">
        <v>113</v>
      </c>
      <c r="C71" s="5" t="s">
        <v>25</v>
      </c>
      <c r="D71" s="5" t="s">
        <v>104</v>
      </c>
      <c r="E71" s="5" t="s">
        <v>66</v>
      </c>
      <c r="F71" s="5" t="s">
        <v>35</v>
      </c>
      <c r="G71" s="5">
        <v>93</v>
      </c>
      <c r="H71" s="5">
        <v>658</v>
      </c>
      <c r="I71" s="5">
        <v>1108</v>
      </c>
      <c r="J71" s="6">
        <f t="shared" si="3"/>
        <v>61194</v>
      </c>
      <c r="K71" s="6">
        <f t="shared" si="4"/>
        <v>103044</v>
      </c>
      <c r="L71" s="6">
        <f t="shared" si="5"/>
        <v>41850</v>
      </c>
    </row>
    <row r="72" spans="1:12" ht="15.6" thickTop="1" thickBot="1" x14ac:dyDescent="0.35">
      <c r="A72" s="4">
        <v>45453</v>
      </c>
      <c r="B72" s="5" t="s">
        <v>114</v>
      </c>
      <c r="C72" s="5" t="s">
        <v>25</v>
      </c>
      <c r="D72" s="5" t="s">
        <v>104</v>
      </c>
      <c r="E72" s="5" t="s">
        <v>68</v>
      </c>
      <c r="F72" s="5" t="s">
        <v>35</v>
      </c>
      <c r="G72" s="5">
        <v>68</v>
      </c>
      <c r="H72" s="5">
        <v>651</v>
      </c>
      <c r="I72" s="5">
        <v>1494</v>
      </c>
      <c r="J72" s="6">
        <f t="shared" si="3"/>
        <v>44268</v>
      </c>
      <c r="K72" s="6">
        <f t="shared" si="4"/>
        <v>101592</v>
      </c>
      <c r="L72" s="6">
        <f t="shared" si="5"/>
        <v>57324</v>
      </c>
    </row>
    <row r="73" spans="1:12" ht="15.6" thickTop="1" thickBot="1" x14ac:dyDescent="0.35">
      <c r="A73" s="4">
        <v>45454</v>
      </c>
      <c r="B73" s="5" t="s">
        <v>115</v>
      </c>
      <c r="C73" s="5" t="s">
        <v>116</v>
      </c>
      <c r="D73" s="5" t="s">
        <v>117</v>
      </c>
      <c r="E73" s="5" t="s">
        <v>70</v>
      </c>
      <c r="F73" s="5" t="s">
        <v>35</v>
      </c>
      <c r="G73" s="5">
        <v>17</v>
      </c>
      <c r="H73" s="5">
        <v>938</v>
      </c>
      <c r="I73" s="5">
        <v>1332</v>
      </c>
      <c r="J73" s="6">
        <f t="shared" si="3"/>
        <v>15946</v>
      </c>
      <c r="K73" s="6">
        <f t="shared" si="4"/>
        <v>22644</v>
      </c>
      <c r="L73" s="6">
        <f t="shared" si="5"/>
        <v>6698</v>
      </c>
    </row>
    <row r="74" spans="1:12" ht="15.6" thickTop="1" thickBot="1" x14ac:dyDescent="0.35">
      <c r="A74" s="4">
        <v>45455</v>
      </c>
      <c r="B74" s="5" t="s">
        <v>118</v>
      </c>
      <c r="C74" s="5" t="s">
        <v>116</v>
      </c>
      <c r="D74" s="5" t="s">
        <v>117</v>
      </c>
      <c r="E74" s="5" t="s">
        <v>72</v>
      </c>
      <c r="F74" s="5" t="s">
        <v>35</v>
      </c>
      <c r="G74" s="5">
        <v>18</v>
      </c>
      <c r="H74" s="5">
        <v>920</v>
      </c>
      <c r="I74" s="5">
        <v>1162</v>
      </c>
      <c r="J74" s="6">
        <f t="shared" si="3"/>
        <v>16560</v>
      </c>
      <c r="K74" s="6">
        <f t="shared" si="4"/>
        <v>20916</v>
      </c>
      <c r="L74" s="6">
        <f t="shared" si="5"/>
        <v>4356</v>
      </c>
    </row>
    <row r="75" spans="1:12" ht="15.6" thickTop="1" thickBot="1" x14ac:dyDescent="0.35">
      <c r="A75" s="4">
        <v>45456</v>
      </c>
      <c r="B75" s="5" t="s">
        <v>119</v>
      </c>
      <c r="C75" s="5" t="s">
        <v>116</v>
      </c>
      <c r="D75" s="5" t="s">
        <v>117</v>
      </c>
      <c r="E75" s="5" t="s">
        <v>74</v>
      </c>
      <c r="F75" s="5" t="s">
        <v>35</v>
      </c>
      <c r="G75" s="5">
        <v>20</v>
      </c>
      <c r="H75" s="5">
        <v>731</v>
      </c>
      <c r="I75" s="5">
        <v>1228</v>
      </c>
      <c r="J75" s="6">
        <f t="shared" si="3"/>
        <v>14620</v>
      </c>
      <c r="K75" s="6">
        <f t="shared" si="4"/>
        <v>24560</v>
      </c>
      <c r="L75" s="6">
        <f t="shared" si="5"/>
        <v>9940</v>
      </c>
    </row>
    <row r="76" spans="1:12" ht="15.6" thickTop="1" thickBot="1" x14ac:dyDescent="0.35">
      <c r="A76" s="4">
        <v>45457</v>
      </c>
      <c r="B76" s="5" t="s">
        <v>120</v>
      </c>
      <c r="C76" s="5" t="s">
        <v>116</v>
      </c>
      <c r="D76" s="5" t="s">
        <v>117</v>
      </c>
      <c r="E76" s="5" t="s">
        <v>21</v>
      </c>
      <c r="F76" s="5" t="s">
        <v>35</v>
      </c>
      <c r="G76" s="5">
        <v>17</v>
      </c>
      <c r="H76" s="5">
        <v>750</v>
      </c>
      <c r="I76" s="5">
        <v>931</v>
      </c>
      <c r="J76" s="6">
        <f t="shared" si="3"/>
        <v>12750</v>
      </c>
      <c r="K76" s="6">
        <f t="shared" si="4"/>
        <v>15827</v>
      </c>
      <c r="L76" s="6">
        <f t="shared" si="5"/>
        <v>3077</v>
      </c>
    </row>
    <row r="77" spans="1:12" ht="15.6" thickTop="1" thickBot="1" x14ac:dyDescent="0.35">
      <c r="A77" s="4">
        <v>45458</v>
      </c>
      <c r="B77" s="5" t="s">
        <v>121</v>
      </c>
      <c r="C77" s="5" t="s">
        <v>116</v>
      </c>
      <c r="D77" s="5" t="s">
        <v>117</v>
      </c>
      <c r="E77" s="5" t="s">
        <v>21</v>
      </c>
      <c r="F77" s="5" t="s">
        <v>35</v>
      </c>
      <c r="G77" s="5">
        <v>20</v>
      </c>
      <c r="H77" s="5">
        <v>827</v>
      </c>
      <c r="I77" s="5">
        <v>1478</v>
      </c>
      <c r="J77" s="6">
        <f t="shared" si="3"/>
        <v>16540</v>
      </c>
      <c r="K77" s="6">
        <f t="shared" si="4"/>
        <v>29560</v>
      </c>
      <c r="L77" s="6">
        <f t="shared" si="5"/>
        <v>13020</v>
      </c>
    </row>
    <row r="78" spans="1:12" ht="15.6" thickTop="1" thickBot="1" x14ac:dyDescent="0.35">
      <c r="A78" s="4">
        <v>45459</v>
      </c>
      <c r="B78" s="5" t="s">
        <v>122</v>
      </c>
      <c r="C78" s="5" t="s">
        <v>116</v>
      </c>
      <c r="D78" s="5" t="s">
        <v>117</v>
      </c>
      <c r="E78" s="5" t="s">
        <v>42</v>
      </c>
      <c r="F78" s="5" t="s">
        <v>16</v>
      </c>
      <c r="G78" s="5">
        <v>14</v>
      </c>
      <c r="H78" s="5">
        <v>906</v>
      </c>
      <c r="I78" s="5">
        <v>1486</v>
      </c>
      <c r="J78" s="6">
        <f t="shared" si="3"/>
        <v>12684</v>
      </c>
      <c r="K78" s="6">
        <f t="shared" si="4"/>
        <v>20804</v>
      </c>
      <c r="L78" s="6">
        <f t="shared" si="5"/>
        <v>8120</v>
      </c>
    </row>
    <row r="79" spans="1:12" ht="15.6" thickTop="1" thickBot="1" x14ac:dyDescent="0.35">
      <c r="A79" s="4">
        <v>45460</v>
      </c>
      <c r="B79" s="5" t="s">
        <v>123</v>
      </c>
      <c r="C79" s="5" t="s">
        <v>116</v>
      </c>
      <c r="D79" s="5" t="s">
        <v>117</v>
      </c>
      <c r="E79" s="5" t="s">
        <v>61</v>
      </c>
      <c r="F79" s="5" t="s">
        <v>16</v>
      </c>
      <c r="G79" s="5">
        <v>20</v>
      </c>
      <c r="H79" s="5">
        <v>699</v>
      </c>
      <c r="I79" s="5">
        <v>1246</v>
      </c>
      <c r="J79" s="6">
        <f t="shared" si="3"/>
        <v>13980</v>
      </c>
      <c r="K79" s="6">
        <f t="shared" si="4"/>
        <v>24920</v>
      </c>
      <c r="L79" s="6">
        <f t="shared" si="5"/>
        <v>10940</v>
      </c>
    </row>
    <row r="80" spans="1:12" ht="15.6" thickTop="1" thickBot="1" x14ac:dyDescent="0.35">
      <c r="A80" s="4">
        <v>45461</v>
      </c>
      <c r="B80" s="5" t="s">
        <v>124</v>
      </c>
      <c r="C80" s="5" t="s">
        <v>25</v>
      </c>
      <c r="D80" s="5" t="s">
        <v>91</v>
      </c>
      <c r="E80" s="5" t="s">
        <v>21</v>
      </c>
      <c r="F80" s="5" t="s">
        <v>16</v>
      </c>
      <c r="G80" s="5">
        <v>98</v>
      </c>
      <c r="H80" s="5">
        <v>596</v>
      </c>
      <c r="I80" s="5">
        <v>1086</v>
      </c>
      <c r="J80" s="6">
        <f t="shared" si="3"/>
        <v>58408</v>
      </c>
      <c r="K80" s="6">
        <f t="shared" si="4"/>
        <v>106428</v>
      </c>
      <c r="L80" s="6">
        <f t="shared" si="5"/>
        <v>48020</v>
      </c>
    </row>
    <row r="81" spans="1:12" ht="15.6" thickTop="1" thickBot="1" x14ac:dyDescent="0.35">
      <c r="A81" s="4">
        <v>45462</v>
      </c>
      <c r="B81" s="5" t="s">
        <v>125</v>
      </c>
      <c r="C81" s="5" t="s">
        <v>25</v>
      </c>
      <c r="D81" s="5" t="s">
        <v>91</v>
      </c>
      <c r="E81" s="5" t="s">
        <v>27</v>
      </c>
      <c r="F81" s="5" t="s">
        <v>16</v>
      </c>
      <c r="G81" s="5">
        <v>84</v>
      </c>
      <c r="H81" s="5">
        <v>911</v>
      </c>
      <c r="I81" s="5">
        <v>1132</v>
      </c>
      <c r="J81" s="6">
        <f t="shared" si="3"/>
        <v>76524</v>
      </c>
      <c r="K81" s="6">
        <f t="shared" si="4"/>
        <v>95088</v>
      </c>
      <c r="L81" s="6">
        <f t="shared" si="5"/>
        <v>18564</v>
      </c>
    </row>
    <row r="82" spans="1:12" ht="15.6" thickTop="1" thickBot="1" x14ac:dyDescent="0.35">
      <c r="A82" s="4">
        <v>45463</v>
      </c>
      <c r="B82" s="5" t="s">
        <v>126</v>
      </c>
      <c r="C82" s="5" t="s">
        <v>25</v>
      </c>
      <c r="D82" s="5" t="s">
        <v>91</v>
      </c>
      <c r="E82" s="5" t="s">
        <v>15</v>
      </c>
      <c r="F82" s="5" t="s">
        <v>16</v>
      </c>
      <c r="G82" s="5">
        <v>81</v>
      </c>
      <c r="H82" s="5">
        <v>702</v>
      </c>
      <c r="I82" s="5">
        <v>1318</v>
      </c>
      <c r="J82" s="6">
        <f t="shared" si="3"/>
        <v>56862</v>
      </c>
      <c r="K82" s="6">
        <f t="shared" si="4"/>
        <v>106758</v>
      </c>
      <c r="L82" s="6">
        <f t="shared" si="5"/>
        <v>49896</v>
      </c>
    </row>
    <row r="83" spans="1:12" ht="15.6" thickTop="1" thickBot="1" x14ac:dyDescent="0.35">
      <c r="A83" s="4">
        <v>45464</v>
      </c>
      <c r="B83" s="5" t="s">
        <v>127</v>
      </c>
      <c r="C83" s="5" t="s">
        <v>25</v>
      </c>
      <c r="D83" s="5" t="s">
        <v>91</v>
      </c>
      <c r="E83" s="5" t="s">
        <v>19</v>
      </c>
      <c r="F83" s="5" t="s">
        <v>35</v>
      </c>
      <c r="G83" s="5">
        <v>75</v>
      </c>
      <c r="H83" s="5">
        <v>859</v>
      </c>
      <c r="I83" s="5">
        <v>1176</v>
      </c>
      <c r="J83" s="6">
        <f t="shared" si="3"/>
        <v>64425</v>
      </c>
      <c r="K83" s="6">
        <f t="shared" si="4"/>
        <v>88200</v>
      </c>
      <c r="L83" s="6">
        <f t="shared" si="5"/>
        <v>23775</v>
      </c>
    </row>
    <row r="84" spans="1:12" ht="15.6" thickTop="1" thickBot="1" x14ac:dyDescent="0.35">
      <c r="A84" s="4">
        <v>45465</v>
      </c>
      <c r="B84" s="5" t="s">
        <v>128</v>
      </c>
      <c r="C84" s="5" t="s">
        <v>25</v>
      </c>
      <c r="D84" s="5" t="s">
        <v>91</v>
      </c>
      <c r="E84" s="5" t="s">
        <v>21</v>
      </c>
      <c r="F84" s="5" t="s">
        <v>35</v>
      </c>
      <c r="G84" s="5">
        <v>58</v>
      </c>
      <c r="H84" s="5">
        <v>510</v>
      </c>
      <c r="I84" s="5">
        <v>1104</v>
      </c>
      <c r="J84" s="6">
        <f t="shared" si="3"/>
        <v>29580</v>
      </c>
      <c r="K84" s="6">
        <f t="shared" si="4"/>
        <v>64032</v>
      </c>
      <c r="L84" s="6">
        <f t="shared" si="5"/>
        <v>34452</v>
      </c>
    </row>
    <row r="85" spans="1:12" ht="15.6" thickTop="1" thickBot="1" x14ac:dyDescent="0.35">
      <c r="A85" s="4">
        <v>45466</v>
      </c>
      <c r="B85" s="5" t="s">
        <v>129</v>
      </c>
      <c r="C85" s="5" t="s">
        <v>25</v>
      </c>
      <c r="D85" s="5" t="s">
        <v>104</v>
      </c>
      <c r="E85" s="5" t="s">
        <v>23</v>
      </c>
      <c r="F85" s="5" t="s">
        <v>35</v>
      </c>
      <c r="G85" s="5">
        <v>59</v>
      </c>
      <c r="H85" s="5">
        <v>506</v>
      </c>
      <c r="I85" s="5">
        <v>1462</v>
      </c>
      <c r="J85" s="6">
        <f t="shared" si="3"/>
        <v>29854</v>
      </c>
      <c r="K85" s="6">
        <f t="shared" si="4"/>
        <v>86258</v>
      </c>
      <c r="L85" s="6">
        <f t="shared" si="5"/>
        <v>56404</v>
      </c>
    </row>
    <row r="86" spans="1:12" ht="15.6" thickTop="1" thickBot="1" x14ac:dyDescent="0.35">
      <c r="A86" s="4">
        <v>45467</v>
      </c>
      <c r="B86" s="5" t="s">
        <v>130</v>
      </c>
      <c r="C86" s="5" t="s">
        <v>25</v>
      </c>
      <c r="D86" s="5" t="s">
        <v>104</v>
      </c>
      <c r="E86" s="5" t="s">
        <v>27</v>
      </c>
      <c r="F86" s="5" t="s">
        <v>16</v>
      </c>
      <c r="G86" s="5">
        <v>51</v>
      </c>
      <c r="H86" s="5">
        <v>868</v>
      </c>
      <c r="I86" s="5">
        <v>935</v>
      </c>
      <c r="J86" s="6">
        <f t="shared" si="3"/>
        <v>44268</v>
      </c>
      <c r="K86" s="6">
        <f t="shared" si="4"/>
        <v>47685</v>
      </c>
      <c r="L86" s="6">
        <f t="shared" si="5"/>
        <v>3417</v>
      </c>
    </row>
    <row r="87" spans="1:12" ht="15.6" thickTop="1" thickBot="1" x14ac:dyDescent="0.35">
      <c r="A87" s="4">
        <v>45468</v>
      </c>
      <c r="B87" s="5" t="s">
        <v>131</v>
      </c>
      <c r="C87" s="5" t="s">
        <v>25</v>
      </c>
      <c r="D87" s="5" t="s">
        <v>104</v>
      </c>
      <c r="E87" s="5" t="s">
        <v>29</v>
      </c>
      <c r="F87" s="5" t="s">
        <v>16</v>
      </c>
      <c r="G87" s="5">
        <v>76</v>
      </c>
      <c r="H87" s="5">
        <v>602</v>
      </c>
      <c r="I87" s="5">
        <v>1494</v>
      </c>
      <c r="J87" s="6">
        <f t="shared" si="3"/>
        <v>45752</v>
      </c>
      <c r="K87" s="6">
        <f t="shared" si="4"/>
        <v>113544</v>
      </c>
      <c r="L87" s="6">
        <f t="shared" si="5"/>
        <v>67792</v>
      </c>
    </row>
    <row r="88" spans="1:12" ht="15.6" thickTop="1" thickBot="1" x14ac:dyDescent="0.35">
      <c r="A88" s="4">
        <v>45469</v>
      </c>
      <c r="B88" s="5" t="s">
        <v>132</v>
      </c>
      <c r="C88" s="5" t="s">
        <v>25</v>
      </c>
      <c r="D88" s="5" t="s">
        <v>104</v>
      </c>
      <c r="E88" s="5" t="s">
        <v>31</v>
      </c>
      <c r="F88" s="5" t="s">
        <v>16</v>
      </c>
      <c r="G88" s="5">
        <v>55</v>
      </c>
      <c r="H88" s="5">
        <v>928</v>
      </c>
      <c r="I88" s="5">
        <v>893</v>
      </c>
      <c r="J88" s="6">
        <f t="shared" si="3"/>
        <v>51040</v>
      </c>
      <c r="K88" s="6">
        <f t="shared" si="4"/>
        <v>49115</v>
      </c>
      <c r="L88" s="6">
        <f t="shared" si="5"/>
        <v>-1925</v>
      </c>
    </row>
    <row r="89" spans="1:12" ht="15.6" thickTop="1" thickBot="1" x14ac:dyDescent="0.35">
      <c r="A89" s="4">
        <v>45470</v>
      </c>
      <c r="B89" s="5" t="s">
        <v>133</v>
      </c>
      <c r="C89" s="5" t="s">
        <v>25</v>
      </c>
      <c r="D89" s="5" t="s">
        <v>104</v>
      </c>
      <c r="E89" s="5" t="s">
        <v>19</v>
      </c>
      <c r="F89" s="5" t="s">
        <v>16</v>
      </c>
      <c r="G89" s="5">
        <v>74</v>
      </c>
      <c r="H89" s="5">
        <v>758</v>
      </c>
      <c r="I89" s="5">
        <v>988</v>
      </c>
      <c r="J89" s="6">
        <f t="shared" si="3"/>
        <v>56092</v>
      </c>
      <c r="K89" s="6">
        <f t="shared" si="4"/>
        <v>73112</v>
      </c>
      <c r="L89" s="6">
        <f t="shared" si="5"/>
        <v>17020</v>
      </c>
    </row>
    <row r="90" spans="1:12" ht="15.6" thickTop="1" thickBot="1" x14ac:dyDescent="0.35">
      <c r="A90" s="4">
        <v>45471</v>
      </c>
      <c r="B90" s="5" t="s">
        <v>134</v>
      </c>
      <c r="C90" s="5" t="s">
        <v>25</v>
      </c>
      <c r="D90" s="5" t="s">
        <v>104</v>
      </c>
      <c r="E90" s="5" t="s">
        <v>34</v>
      </c>
      <c r="F90" s="5" t="s">
        <v>16</v>
      </c>
      <c r="G90" s="5">
        <v>88</v>
      </c>
      <c r="H90" s="5">
        <v>566</v>
      </c>
      <c r="I90" s="5">
        <v>951</v>
      </c>
      <c r="J90" s="6">
        <f t="shared" si="3"/>
        <v>49808</v>
      </c>
      <c r="K90" s="6">
        <f t="shared" si="4"/>
        <v>83688</v>
      </c>
      <c r="L90" s="6">
        <f t="shared" si="5"/>
        <v>33880</v>
      </c>
    </row>
    <row r="91" spans="1:12" ht="15.6" thickTop="1" thickBot="1" x14ac:dyDescent="0.35">
      <c r="A91" s="4">
        <v>45472</v>
      </c>
      <c r="B91" s="5" t="s">
        <v>135</v>
      </c>
      <c r="C91" s="5" t="s">
        <v>116</v>
      </c>
      <c r="D91" s="5" t="s">
        <v>136</v>
      </c>
      <c r="E91" s="5" t="s">
        <v>31</v>
      </c>
      <c r="F91" s="5" t="s">
        <v>35</v>
      </c>
      <c r="G91" s="5">
        <v>17</v>
      </c>
      <c r="H91" s="5">
        <v>537</v>
      </c>
      <c r="I91" s="5">
        <v>1035</v>
      </c>
      <c r="J91" s="6">
        <f t="shared" si="3"/>
        <v>9129</v>
      </c>
      <c r="K91" s="6">
        <f t="shared" si="4"/>
        <v>17595</v>
      </c>
      <c r="L91" s="6">
        <f t="shared" si="5"/>
        <v>8466</v>
      </c>
    </row>
    <row r="92" spans="1:12" ht="15.6" thickTop="1" thickBot="1" x14ac:dyDescent="0.35">
      <c r="A92" s="4">
        <v>45473</v>
      </c>
      <c r="B92" s="5" t="s">
        <v>137</v>
      </c>
      <c r="C92" s="5" t="s">
        <v>116</v>
      </c>
      <c r="D92" s="5" t="s">
        <v>136</v>
      </c>
      <c r="E92" s="5" t="s">
        <v>38</v>
      </c>
      <c r="F92" s="5" t="s">
        <v>35</v>
      </c>
      <c r="G92" s="5">
        <v>20</v>
      </c>
      <c r="H92" s="5">
        <v>875</v>
      </c>
      <c r="I92" s="5">
        <v>1255</v>
      </c>
      <c r="J92" s="6">
        <f t="shared" si="3"/>
        <v>17500</v>
      </c>
      <c r="K92" s="6">
        <f t="shared" si="4"/>
        <v>25100</v>
      </c>
      <c r="L92" s="6">
        <f t="shared" si="5"/>
        <v>7600</v>
      </c>
    </row>
    <row r="93" spans="1:12" ht="15.6" thickTop="1" thickBot="1" x14ac:dyDescent="0.35">
      <c r="A93" s="4">
        <v>45474</v>
      </c>
      <c r="B93" s="5" t="s">
        <v>138</v>
      </c>
      <c r="C93" s="5" t="s">
        <v>116</v>
      </c>
      <c r="D93" s="5" t="s">
        <v>136</v>
      </c>
      <c r="E93" s="5" t="s">
        <v>38</v>
      </c>
      <c r="F93" s="5" t="s">
        <v>35</v>
      </c>
      <c r="G93" s="5">
        <v>13</v>
      </c>
      <c r="H93" s="5">
        <v>917</v>
      </c>
      <c r="I93" s="5">
        <v>1412</v>
      </c>
      <c r="J93" s="6">
        <f t="shared" si="3"/>
        <v>11921</v>
      </c>
      <c r="K93" s="6">
        <f t="shared" si="4"/>
        <v>18356</v>
      </c>
      <c r="L93" s="6">
        <f t="shared" si="5"/>
        <v>6435</v>
      </c>
    </row>
    <row r="94" spans="1:12" ht="15.6" thickTop="1" thickBot="1" x14ac:dyDescent="0.35">
      <c r="A94" s="4">
        <v>45475</v>
      </c>
      <c r="B94" s="5" t="s">
        <v>139</v>
      </c>
      <c r="C94" s="5" t="s">
        <v>116</v>
      </c>
      <c r="D94" s="5" t="s">
        <v>136</v>
      </c>
      <c r="E94" s="5" t="s">
        <v>19</v>
      </c>
      <c r="F94" s="5" t="s">
        <v>35</v>
      </c>
      <c r="G94" s="5">
        <v>15</v>
      </c>
      <c r="H94" s="5">
        <v>910</v>
      </c>
      <c r="I94" s="5">
        <v>1363</v>
      </c>
      <c r="J94" s="6">
        <f t="shared" si="3"/>
        <v>13650</v>
      </c>
      <c r="K94" s="6">
        <f t="shared" si="4"/>
        <v>20445</v>
      </c>
      <c r="L94" s="6">
        <f t="shared" si="5"/>
        <v>6795</v>
      </c>
    </row>
    <row r="95" spans="1:12" ht="15.6" thickTop="1" thickBot="1" x14ac:dyDescent="0.35">
      <c r="A95" s="4">
        <v>45476</v>
      </c>
      <c r="B95" s="5" t="s">
        <v>140</v>
      </c>
      <c r="C95" s="5" t="s">
        <v>116</v>
      </c>
      <c r="D95" s="5" t="s">
        <v>136</v>
      </c>
      <c r="E95" s="5" t="s">
        <v>42</v>
      </c>
      <c r="F95" s="5" t="s">
        <v>35</v>
      </c>
      <c r="G95" s="5">
        <v>12</v>
      </c>
      <c r="H95" s="5">
        <v>980</v>
      </c>
      <c r="I95" s="5">
        <v>1281</v>
      </c>
      <c r="J95" s="6">
        <f t="shared" si="3"/>
        <v>11760</v>
      </c>
      <c r="K95" s="6">
        <f t="shared" si="4"/>
        <v>15372</v>
      </c>
      <c r="L95" s="6">
        <f t="shared" si="5"/>
        <v>3612</v>
      </c>
    </row>
    <row r="96" spans="1:12" ht="15.6" thickTop="1" thickBot="1" x14ac:dyDescent="0.35">
      <c r="A96" s="4">
        <v>45477</v>
      </c>
      <c r="B96" s="5" t="s">
        <v>141</v>
      </c>
      <c r="C96" s="5" t="s">
        <v>116</v>
      </c>
      <c r="D96" s="5" t="s">
        <v>136</v>
      </c>
      <c r="E96" s="5" t="s">
        <v>19</v>
      </c>
      <c r="F96" s="5" t="s">
        <v>35</v>
      </c>
      <c r="G96" s="5">
        <v>12</v>
      </c>
      <c r="H96" s="5">
        <v>734</v>
      </c>
      <c r="I96" s="5">
        <v>1109</v>
      </c>
      <c r="J96" s="6">
        <f t="shared" si="3"/>
        <v>8808</v>
      </c>
      <c r="K96" s="6">
        <f t="shared" si="4"/>
        <v>13308</v>
      </c>
      <c r="L96" s="6">
        <f t="shared" si="5"/>
        <v>4500</v>
      </c>
    </row>
    <row r="97" spans="1:12" ht="15.6" thickTop="1" thickBot="1" x14ac:dyDescent="0.35">
      <c r="A97" s="4">
        <v>45478</v>
      </c>
      <c r="B97" s="5" t="s">
        <v>142</v>
      </c>
      <c r="C97" s="5" t="s">
        <v>116</v>
      </c>
      <c r="D97" s="5" t="s">
        <v>136</v>
      </c>
      <c r="E97" s="5" t="s">
        <v>46</v>
      </c>
      <c r="F97" s="5" t="s">
        <v>35</v>
      </c>
      <c r="G97" s="5">
        <v>12</v>
      </c>
      <c r="H97" s="5">
        <v>913</v>
      </c>
      <c r="I97" s="5">
        <v>1371</v>
      </c>
      <c r="J97" s="6">
        <f t="shared" si="3"/>
        <v>10956</v>
      </c>
      <c r="K97" s="6">
        <f t="shared" si="4"/>
        <v>16452</v>
      </c>
      <c r="L97" s="6">
        <f t="shared" si="5"/>
        <v>5496</v>
      </c>
    </row>
    <row r="98" spans="1:12" ht="15.6" thickTop="1" thickBot="1" x14ac:dyDescent="0.35">
      <c r="A98" s="4">
        <v>45479</v>
      </c>
      <c r="B98" s="5" t="s">
        <v>143</v>
      </c>
      <c r="C98" s="5" t="s">
        <v>116</v>
      </c>
      <c r="D98" s="5" t="s">
        <v>136</v>
      </c>
      <c r="E98" s="5" t="s">
        <v>42</v>
      </c>
      <c r="F98" s="5" t="s">
        <v>16</v>
      </c>
      <c r="G98" s="5">
        <v>20</v>
      </c>
      <c r="H98" s="5">
        <v>833</v>
      </c>
      <c r="I98" s="5">
        <v>1054</v>
      </c>
      <c r="J98" s="6">
        <f t="shared" si="3"/>
        <v>16660</v>
      </c>
      <c r="K98" s="6">
        <f t="shared" si="4"/>
        <v>21080</v>
      </c>
      <c r="L98" s="6">
        <f t="shared" si="5"/>
        <v>4420</v>
      </c>
    </row>
    <row r="99" spans="1:12" ht="15.6" thickTop="1" thickBot="1" x14ac:dyDescent="0.35">
      <c r="A99" s="4">
        <v>45480</v>
      </c>
      <c r="B99" s="5" t="s">
        <v>144</v>
      </c>
      <c r="C99" s="5" t="s">
        <v>116</v>
      </c>
      <c r="D99" s="5" t="s">
        <v>136</v>
      </c>
      <c r="E99" s="5" t="s">
        <v>49</v>
      </c>
      <c r="F99" s="5" t="s">
        <v>16</v>
      </c>
      <c r="G99" s="5">
        <v>17</v>
      </c>
      <c r="H99" s="5">
        <v>748</v>
      </c>
      <c r="I99" s="5">
        <v>1002</v>
      </c>
      <c r="J99" s="6">
        <f t="shared" si="3"/>
        <v>12716</v>
      </c>
      <c r="K99" s="6">
        <f t="shared" si="4"/>
        <v>17034</v>
      </c>
      <c r="L99" s="6">
        <f t="shared" si="5"/>
        <v>4318</v>
      </c>
    </row>
    <row r="100" spans="1:12" ht="15.6" thickTop="1" thickBot="1" x14ac:dyDescent="0.35">
      <c r="A100" s="4">
        <v>45481</v>
      </c>
      <c r="B100" s="5" t="s">
        <v>145</v>
      </c>
      <c r="C100" s="5" t="s">
        <v>116</v>
      </c>
      <c r="D100" s="5" t="s">
        <v>136</v>
      </c>
      <c r="E100" s="5" t="s">
        <v>51</v>
      </c>
      <c r="F100" s="5" t="s">
        <v>16</v>
      </c>
      <c r="G100" s="5">
        <v>20</v>
      </c>
      <c r="H100" s="5">
        <v>517</v>
      </c>
      <c r="I100" s="5">
        <v>975</v>
      </c>
      <c r="J100" s="6">
        <f t="shared" si="3"/>
        <v>10340</v>
      </c>
      <c r="K100" s="6">
        <f t="shared" si="4"/>
        <v>19500</v>
      </c>
      <c r="L100" s="6">
        <f t="shared" si="5"/>
        <v>9160</v>
      </c>
    </row>
    <row r="101" spans="1:12" ht="15.6" thickTop="1" thickBot="1" x14ac:dyDescent="0.35">
      <c r="A101" s="4">
        <v>45482</v>
      </c>
      <c r="B101" s="5" t="s">
        <v>146</v>
      </c>
      <c r="C101" s="5" t="s">
        <v>116</v>
      </c>
      <c r="D101" s="5" t="s">
        <v>136</v>
      </c>
      <c r="E101" s="5" t="s">
        <v>31</v>
      </c>
      <c r="F101" s="5" t="s">
        <v>16</v>
      </c>
      <c r="G101" s="5">
        <v>18</v>
      </c>
      <c r="H101" s="5">
        <v>674</v>
      </c>
      <c r="I101" s="5">
        <v>1099</v>
      </c>
      <c r="J101" s="6">
        <f t="shared" si="3"/>
        <v>12132</v>
      </c>
      <c r="K101" s="6">
        <f t="shared" si="4"/>
        <v>19782</v>
      </c>
      <c r="L101" s="6">
        <f t="shared" si="5"/>
        <v>7650</v>
      </c>
    </row>
    <row r="102" spans="1:12" ht="15.6" thickTop="1" thickBot="1" x14ac:dyDescent="0.35">
      <c r="A102" s="4">
        <v>45483</v>
      </c>
      <c r="B102" s="5" t="s">
        <v>147</v>
      </c>
      <c r="C102" s="5" t="s">
        <v>116</v>
      </c>
      <c r="D102" s="5" t="s">
        <v>136</v>
      </c>
      <c r="E102" s="5" t="s">
        <v>38</v>
      </c>
      <c r="F102" s="5" t="s">
        <v>35</v>
      </c>
      <c r="G102" s="5">
        <v>17</v>
      </c>
      <c r="H102" s="5">
        <v>641</v>
      </c>
      <c r="I102" s="5">
        <v>982</v>
      </c>
      <c r="J102" s="6">
        <f t="shared" si="3"/>
        <v>10897</v>
      </c>
      <c r="K102" s="6">
        <f t="shared" si="4"/>
        <v>16694</v>
      </c>
      <c r="L102" s="6">
        <f t="shared" si="5"/>
        <v>5797</v>
      </c>
    </row>
    <row r="103" spans="1:12" ht="15.6" thickTop="1" thickBot="1" x14ac:dyDescent="0.35">
      <c r="A103" s="4">
        <v>45484</v>
      </c>
      <c r="B103" s="5" t="s">
        <v>148</v>
      </c>
      <c r="C103" s="5" t="s">
        <v>13</v>
      </c>
      <c r="D103" s="5" t="s">
        <v>78</v>
      </c>
      <c r="E103" s="5" t="s">
        <v>38</v>
      </c>
      <c r="F103" s="5" t="s">
        <v>16</v>
      </c>
      <c r="G103" s="5">
        <v>26</v>
      </c>
      <c r="H103" s="5">
        <v>771</v>
      </c>
      <c r="I103" s="5">
        <v>917</v>
      </c>
      <c r="J103" s="6">
        <f t="shared" si="3"/>
        <v>20046</v>
      </c>
      <c r="K103" s="6">
        <f t="shared" si="4"/>
        <v>23842</v>
      </c>
      <c r="L103" s="6">
        <f t="shared" si="5"/>
        <v>3796</v>
      </c>
    </row>
    <row r="104" spans="1:12" ht="15.6" thickTop="1" thickBot="1" x14ac:dyDescent="0.35">
      <c r="A104" s="4">
        <v>45485</v>
      </c>
      <c r="B104" s="5" t="s">
        <v>149</v>
      </c>
      <c r="C104" s="5" t="s">
        <v>13</v>
      </c>
      <c r="D104" s="5" t="s">
        <v>78</v>
      </c>
      <c r="E104" s="5" t="s">
        <v>23</v>
      </c>
      <c r="F104" s="5" t="s">
        <v>16</v>
      </c>
      <c r="G104" s="5">
        <v>30</v>
      </c>
      <c r="H104" s="5">
        <v>859</v>
      </c>
      <c r="I104" s="5">
        <v>1317</v>
      </c>
      <c r="J104" s="6">
        <f t="shared" si="3"/>
        <v>25770</v>
      </c>
      <c r="K104" s="6">
        <f t="shared" si="4"/>
        <v>39510</v>
      </c>
      <c r="L104" s="6">
        <f t="shared" si="5"/>
        <v>13740</v>
      </c>
    </row>
    <row r="105" spans="1:12" ht="15.6" thickTop="1" thickBot="1" x14ac:dyDescent="0.35">
      <c r="A105" s="4">
        <v>45486</v>
      </c>
      <c r="B105" s="5" t="s">
        <v>150</v>
      </c>
      <c r="C105" s="5" t="s">
        <v>13</v>
      </c>
      <c r="D105" s="5" t="s">
        <v>78</v>
      </c>
      <c r="E105" s="5" t="s">
        <v>23</v>
      </c>
      <c r="F105" s="5" t="s">
        <v>16</v>
      </c>
      <c r="G105" s="5">
        <v>30</v>
      </c>
      <c r="H105" s="5">
        <v>726</v>
      </c>
      <c r="I105" s="5">
        <v>1323</v>
      </c>
      <c r="J105" s="6">
        <f t="shared" si="3"/>
        <v>21780</v>
      </c>
      <c r="K105" s="6">
        <f t="shared" si="4"/>
        <v>39690</v>
      </c>
      <c r="L105" s="6">
        <f t="shared" si="5"/>
        <v>17910</v>
      </c>
    </row>
    <row r="106" spans="1:12" ht="15.6" thickTop="1" thickBot="1" x14ac:dyDescent="0.35">
      <c r="A106" s="4">
        <v>45487</v>
      </c>
      <c r="B106" s="5" t="s">
        <v>151</v>
      </c>
      <c r="C106" s="5" t="s">
        <v>13</v>
      </c>
      <c r="D106" s="5" t="s">
        <v>78</v>
      </c>
      <c r="E106" s="5" t="s">
        <v>34</v>
      </c>
      <c r="F106" s="5" t="s">
        <v>16</v>
      </c>
      <c r="G106" s="5">
        <v>29</v>
      </c>
      <c r="H106" s="5">
        <v>861</v>
      </c>
      <c r="I106" s="5">
        <v>1045</v>
      </c>
      <c r="J106" s="6">
        <f t="shared" si="3"/>
        <v>24969</v>
      </c>
      <c r="K106" s="6">
        <f t="shared" si="4"/>
        <v>30305</v>
      </c>
      <c r="L106" s="6">
        <f t="shared" si="5"/>
        <v>5336</v>
      </c>
    </row>
    <row r="107" spans="1:12" ht="15.6" thickTop="1" thickBot="1" x14ac:dyDescent="0.35">
      <c r="A107" s="4">
        <v>45488</v>
      </c>
      <c r="B107" s="5" t="s">
        <v>152</v>
      </c>
      <c r="C107" s="5" t="s">
        <v>13</v>
      </c>
      <c r="D107" s="5" t="s">
        <v>78</v>
      </c>
      <c r="E107" s="5" t="s">
        <v>38</v>
      </c>
      <c r="F107" s="5" t="s">
        <v>35</v>
      </c>
      <c r="G107" s="5">
        <v>26</v>
      </c>
      <c r="H107" s="5">
        <v>627</v>
      </c>
      <c r="I107" s="5">
        <v>1079</v>
      </c>
      <c r="J107" s="6">
        <f t="shared" si="3"/>
        <v>16302</v>
      </c>
      <c r="K107" s="6">
        <f t="shared" si="4"/>
        <v>28054</v>
      </c>
      <c r="L107" s="6">
        <f t="shared" si="5"/>
        <v>11752</v>
      </c>
    </row>
    <row r="108" spans="1:12" ht="15.6" thickTop="1" thickBot="1" x14ac:dyDescent="0.35">
      <c r="A108" s="4">
        <v>45489</v>
      </c>
      <c r="B108" s="5" t="s">
        <v>153</v>
      </c>
      <c r="C108" s="5" t="s">
        <v>13</v>
      </c>
      <c r="D108" s="5" t="s">
        <v>78</v>
      </c>
      <c r="E108" s="5" t="s">
        <v>61</v>
      </c>
      <c r="F108" s="5" t="s">
        <v>35</v>
      </c>
      <c r="G108" s="5">
        <v>24</v>
      </c>
      <c r="H108" s="5">
        <v>978</v>
      </c>
      <c r="I108" s="5">
        <v>1319</v>
      </c>
      <c r="J108" s="6">
        <f t="shared" si="3"/>
        <v>23472</v>
      </c>
      <c r="K108" s="6">
        <f t="shared" si="4"/>
        <v>31656</v>
      </c>
      <c r="L108" s="6">
        <f t="shared" si="5"/>
        <v>8184</v>
      </c>
    </row>
    <row r="109" spans="1:12" ht="15.6" thickTop="1" thickBot="1" x14ac:dyDescent="0.35">
      <c r="A109" s="4">
        <v>45490</v>
      </c>
      <c r="B109" s="5" t="s">
        <v>154</v>
      </c>
      <c r="C109" s="5" t="s">
        <v>13</v>
      </c>
      <c r="D109" s="5" t="s">
        <v>78</v>
      </c>
      <c r="E109" s="5" t="s">
        <v>63</v>
      </c>
      <c r="F109" s="5" t="s">
        <v>35</v>
      </c>
      <c r="G109" s="5">
        <v>30</v>
      </c>
      <c r="H109" s="5">
        <v>514</v>
      </c>
      <c r="I109" s="5">
        <v>1418</v>
      </c>
      <c r="J109" s="6">
        <f t="shared" si="3"/>
        <v>15420</v>
      </c>
      <c r="K109" s="6">
        <f t="shared" si="4"/>
        <v>42540</v>
      </c>
      <c r="L109" s="6">
        <f t="shared" si="5"/>
        <v>27120</v>
      </c>
    </row>
    <row r="110" spans="1:12" ht="15.6" thickTop="1" thickBot="1" x14ac:dyDescent="0.35">
      <c r="A110" s="4">
        <v>45491</v>
      </c>
      <c r="B110" s="5" t="s">
        <v>155</v>
      </c>
      <c r="C110" s="5" t="s">
        <v>13</v>
      </c>
      <c r="D110" s="5" t="s">
        <v>78</v>
      </c>
      <c r="E110" s="5" t="s">
        <v>19</v>
      </c>
      <c r="F110" s="5" t="s">
        <v>35</v>
      </c>
      <c r="G110" s="5">
        <v>26</v>
      </c>
      <c r="H110" s="5">
        <v>656</v>
      </c>
      <c r="I110" s="5">
        <v>1363</v>
      </c>
      <c r="J110" s="6">
        <f t="shared" si="3"/>
        <v>17056</v>
      </c>
      <c r="K110" s="6">
        <f t="shared" si="4"/>
        <v>35438</v>
      </c>
      <c r="L110" s="6">
        <f t="shared" si="5"/>
        <v>18382</v>
      </c>
    </row>
    <row r="111" spans="1:12" ht="15.6" thickTop="1" thickBot="1" x14ac:dyDescent="0.35">
      <c r="A111" s="4">
        <v>45492</v>
      </c>
      <c r="B111" s="5" t="s">
        <v>156</v>
      </c>
      <c r="C111" s="5" t="s">
        <v>13</v>
      </c>
      <c r="D111" s="5" t="s">
        <v>78</v>
      </c>
      <c r="E111" s="5" t="s">
        <v>66</v>
      </c>
      <c r="F111" s="5" t="s">
        <v>35</v>
      </c>
      <c r="G111" s="5">
        <v>28</v>
      </c>
      <c r="H111" s="5">
        <v>866</v>
      </c>
      <c r="I111" s="5">
        <v>897</v>
      </c>
      <c r="J111" s="6">
        <f t="shared" si="3"/>
        <v>24248</v>
      </c>
      <c r="K111" s="6">
        <f t="shared" si="4"/>
        <v>25116</v>
      </c>
      <c r="L111" s="6">
        <f t="shared" si="5"/>
        <v>868</v>
      </c>
    </row>
    <row r="112" spans="1:12" ht="15.6" thickTop="1" thickBot="1" x14ac:dyDescent="0.35">
      <c r="A112" s="4">
        <v>45493</v>
      </c>
      <c r="B112" s="5" t="s">
        <v>157</v>
      </c>
      <c r="C112" s="5" t="s">
        <v>13</v>
      </c>
      <c r="D112" s="5" t="s">
        <v>78</v>
      </c>
      <c r="E112" s="5" t="s">
        <v>68</v>
      </c>
      <c r="F112" s="5" t="s">
        <v>35</v>
      </c>
      <c r="G112" s="5">
        <v>23</v>
      </c>
      <c r="H112" s="5">
        <v>969</v>
      </c>
      <c r="I112" s="5">
        <v>1485</v>
      </c>
      <c r="J112" s="6">
        <f t="shared" si="3"/>
        <v>22287</v>
      </c>
      <c r="K112" s="6">
        <f t="shared" si="4"/>
        <v>34155</v>
      </c>
      <c r="L112" s="6">
        <f t="shared" si="5"/>
        <v>11868</v>
      </c>
    </row>
    <row r="113" spans="1:12" ht="15.6" thickTop="1" thickBot="1" x14ac:dyDescent="0.35">
      <c r="A113" s="4">
        <v>45494</v>
      </c>
      <c r="B113" s="5" t="s">
        <v>158</v>
      </c>
      <c r="C113" s="5" t="s">
        <v>13</v>
      </c>
      <c r="D113" s="5" t="s">
        <v>78</v>
      </c>
      <c r="E113" s="5" t="s">
        <v>70</v>
      </c>
      <c r="F113" s="5" t="s">
        <v>35</v>
      </c>
      <c r="G113" s="5">
        <v>21</v>
      </c>
      <c r="H113" s="5">
        <v>626</v>
      </c>
      <c r="I113" s="5">
        <v>931</v>
      </c>
      <c r="J113" s="6">
        <f t="shared" si="3"/>
        <v>13146</v>
      </c>
      <c r="K113" s="6">
        <f t="shared" si="4"/>
        <v>19551</v>
      </c>
      <c r="L113" s="6">
        <f t="shared" si="5"/>
        <v>6405</v>
      </c>
    </row>
    <row r="114" spans="1:12" ht="15.6" thickTop="1" thickBot="1" x14ac:dyDescent="0.35">
      <c r="A114" s="4">
        <v>45495</v>
      </c>
      <c r="B114" s="5" t="s">
        <v>159</v>
      </c>
      <c r="C114" s="5" t="s">
        <v>25</v>
      </c>
      <c r="D114" s="5" t="s">
        <v>91</v>
      </c>
      <c r="E114" s="5" t="s">
        <v>72</v>
      </c>
      <c r="F114" s="5" t="s">
        <v>35</v>
      </c>
      <c r="G114" s="5">
        <v>58</v>
      </c>
      <c r="H114" s="5">
        <v>898</v>
      </c>
      <c r="I114" s="5">
        <v>1125</v>
      </c>
      <c r="J114" s="6">
        <f t="shared" si="3"/>
        <v>52084</v>
      </c>
      <c r="K114" s="6">
        <f t="shared" si="4"/>
        <v>65250</v>
      </c>
      <c r="L114" s="6">
        <f t="shared" si="5"/>
        <v>13166</v>
      </c>
    </row>
    <row r="115" spans="1:12" ht="15.6" thickTop="1" thickBot="1" x14ac:dyDescent="0.35">
      <c r="A115" s="4">
        <v>45496</v>
      </c>
      <c r="B115" s="5" t="s">
        <v>160</v>
      </c>
      <c r="C115" s="5" t="s">
        <v>25</v>
      </c>
      <c r="D115" s="5" t="s">
        <v>91</v>
      </c>
      <c r="E115" s="5" t="s">
        <v>74</v>
      </c>
      <c r="F115" s="5" t="s">
        <v>35</v>
      </c>
      <c r="G115" s="5">
        <v>83</v>
      </c>
      <c r="H115" s="5">
        <v>943</v>
      </c>
      <c r="I115" s="5">
        <v>994</v>
      </c>
      <c r="J115" s="6">
        <f t="shared" si="3"/>
        <v>78269</v>
      </c>
      <c r="K115" s="6">
        <f t="shared" si="4"/>
        <v>82502</v>
      </c>
      <c r="L115" s="6">
        <f t="shared" si="5"/>
        <v>4233</v>
      </c>
    </row>
    <row r="116" spans="1:12" ht="15.6" thickTop="1" thickBot="1" x14ac:dyDescent="0.35">
      <c r="A116" s="4">
        <v>45497</v>
      </c>
      <c r="B116" s="5" t="s">
        <v>161</v>
      </c>
      <c r="C116" s="5" t="s">
        <v>25</v>
      </c>
      <c r="D116" s="5" t="s">
        <v>91</v>
      </c>
      <c r="E116" s="5" t="s">
        <v>21</v>
      </c>
      <c r="F116" s="5" t="s">
        <v>35</v>
      </c>
      <c r="G116" s="5">
        <v>85</v>
      </c>
      <c r="H116" s="5">
        <v>641</v>
      </c>
      <c r="I116" s="5">
        <v>952</v>
      </c>
      <c r="J116" s="6">
        <f t="shared" si="3"/>
        <v>54485</v>
      </c>
      <c r="K116" s="6">
        <f t="shared" si="4"/>
        <v>80920</v>
      </c>
      <c r="L116" s="6">
        <f t="shared" si="5"/>
        <v>26435</v>
      </c>
    </row>
    <row r="117" spans="1:12" ht="15.6" thickTop="1" thickBot="1" x14ac:dyDescent="0.35">
      <c r="A117" s="4">
        <v>45498</v>
      </c>
      <c r="B117" s="5" t="s">
        <v>162</v>
      </c>
      <c r="C117" s="5" t="s">
        <v>25</v>
      </c>
      <c r="D117" s="5" t="s">
        <v>91</v>
      </c>
      <c r="E117" s="5" t="s">
        <v>21</v>
      </c>
      <c r="F117" s="5" t="s">
        <v>35</v>
      </c>
      <c r="G117" s="5">
        <v>57</v>
      </c>
      <c r="H117" s="5">
        <v>784</v>
      </c>
      <c r="I117" s="5">
        <v>1089</v>
      </c>
      <c r="J117" s="6">
        <f t="shared" si="3"/>
        <v>44688</v>
      </c>
      <c r="K117" s="6">
        <f t="shared" si="4"/>
        <v>62073</v>
      </c>
      <c r="L117" s="6">
        <f t="shared" si="5"/>
        <v>17385</v>
      </c>
    </row>
    <row r="118" spans="1:12" ht="15.6" thickTop="1" thickBot="1" x14ac:dyDescent="0.35">
      <c r="A118" s="4">
        <v>45499</v>
      </c>
      <c r="B118" s="5" t="s">
        <v>163</v>
      </c>
      <c r="C118" s="5" t="s">
        <v>25</v>
      </c>
      <c r="D118" s="5" t="s">
        <v>91</v>
      </c>
      <c r="E118" s="5" t="s">
        <v>42</v>
      </c>
      <c r="F118" s="5" t="s">
        <v>35</v>
      </c>
      <c r="G118" s="5">
        <v>98</v>
      </c>
      <c r="H118" s="5">
        <v>579</v>
      </c>
      <c r="I118" s="5">
        <v>1173</v>
      </c>
      <c r="J118" s="6">
        <f t="shared" si="3"/>
        <v>56742</v>
      </c>
      <c r="K118" s="6">
        <f t="shared" si="4"/>
        <v>114954</v>
      </c>
      <c r="L118" s="6">
        <f t="shared" si="5"/>
        <v>58212</v>
      </c>
    </row>
    <row r="119" spans="1:12" ht="15.6" thickTop="1" thickBot="1" x14ac:dyDescent="0.35">
      <c r="A119" s="4">
        <v>45500</v>
      </c>
      <c r="B119" s="5" t="s">
        <v>164</v>
      </c>
      <c r="C119" s="5" t="s">
        <v>25</v>
      </c>
      <c r="D119" s="5" t="s">
        <v>91</v>
      </c>
      <c r="E119" s="5" t="s">
        <v>61</v>
      </c>
      <c r="F119" s="5" t="s">
        <v>35</v>
      </c>
      <c r="G119" s="5">
        <v>98</v>
      </c>
      <c r="H119" s="5">
        <v>605</v>
      </c>
      <c r="I119" s="5">
        <v>1491</v>
      </c>
      <c r="J119" s="6">
        <f t="shared" si="3"/>
        <v>59290</v>
      </c>
      <c r="K119" s="6">
        <f t="shared" si="4"/>
        <v>146118</v>
      </c>
      <c r="L119" s="6">
        <f t="shared" si="5"/>
        <v>86828</v>
      </c>
    </row>
    <row r="120" spans="1:12" ht="15.6" thickTop="1" thickBot="1" x14ac:dyDescent="0.35">
      <c r="A120" s="4">
        <v>45501</v>
      </c>
      <c r="B120" s="5" t="s">
        <v>165</v>
      </c>
      <c r="C120" s="5" t="s">
        <v>25</v>
      </c>
      <c r="D120" s="5" t="s">
        <v>91</v>
      </c>
      <c r="E120" s="5" t="s">
        <v>21</v>
      </c>
      <c r="F120" s="5" t="s">
        <v>35</v>
      </c>
      <c r="G120" s="5">
        <v>63</v>
      </c>
      <c r="H120" s="5">
        <v>952</v>
      </c>
      <c r="I120" s="5">
        <v>1435</v>
      </c>
      <c r="J120" s="6">
        <f t="shared" si="3"/>
        <v>59976</v>
      </c>
      <c r="K120" s="6">
        <f t="shared" si="4"/>
        <v>90405</v>
      </c>
      <c r="L120" s="6">
        <f t="shared" si="5"/>
        <v>30429</v>
      </c>
    </row>
    <row r="121" spans="1:12" ht="15.6" thickTop="1" thickBot="1" x14ac:dyDescent="0.35">
      <c r="A121" s="4">
        <v>45502</v>
      </c>
      <c r="B121" s="5" t="s">
        <v>166</v>
      </c>
      <c r="C121" s="5" t="s">
        <v>25</v>
      </c>
      <c r="D121" s="5" t="s">
        <v>91</v>
      </c>
      <c r="E121" s="5" t="s">
        <v>27</v>
      </c>
      <c r="F121" s="5" t="s">
        <v>35</v>
      </c>
      <c r="G121" s="5">
        <v>91</v>
      </c>
      <c r="H121" s="5">
        <v>938</v>
      </c>
      <c r="I121" s="5">
        <v>928</v>
      </c>
      <c r="J121" s="6">
        <f t="shared" si="3"/>
        <v>85358</v>
      </c>
      <c r="K121" s="6">
        <f t="shared" si="4"/>
        <v>84448</v>
      </c>
      <c r="L121" s="6">
        <f t="shared" si="5"/>
        <v>-910</v>
      </c>
    </row>
    <row r="122" spans="1:12" ht="15.6" thickTop="1" thickBot="1" x14ac:dyDescent="0.35">
      <c r="A122" s="4">
        <v>45503</v>
      </c>
      <c r="B122" s="5" t="s">
        <v>167</v>
      </c>
      <c r="C122" s="5" t="s">
        <v>25</v>
      </c>
      <c r="D122" s="5" t="s">
        <v>91</v>
      </c>
      <c r="E122" s="5" t="s">
        <v>15</v>
      </c>
      <c r="F122" s="5" t="s">
        <v>16</v>
      </c>
      <c r="G122" s="5">
        <v>66</v>
      </c>
      <c r="H122" s="5">
        <v>512</v>
      </c>
      <c r="I122" s="5">
        <v>1281</v>
      </c>
      <c r="J122" s="6">
        <f t="shared" si="3"/>
        <v>33792</v>
      </c>
      <c r="K122" s="6">
        <f t="shared" si="4"/>
        <v>84546</v>
      </c>
      <c r="L122" s="6">
        <f t="shared" si="5"/>
        <v>50754</v>
      </c>
    </row>
    <row r="123" spans="1:12" ht="15.6" thickTop="1" thickBot="1" x14ac:dyDescent="0.35">
      <c r="A123" s="4">
        <v>45504</v>
      </c>
      <c r="B123" s="5" t="s">
        <v>168</v>
      </c>
      <c r="C123" s="5" t="s">
        <v>25</v>
      </c>
      <c r="D123" s="5" t="s">
        <v>91</v>
      </c>
      <c r="E123" s="5" t="s">
        <v>19</v>
      </c>
      <c r="F123" s="5" t="s">
        <v>16</v>
      </c>
      <c r="G123" s="5">
        <v>88</v>
      </c>
      <c r="H123" s="5">
        <v>691</v>
      </c>
      <c r="I123" s="5">
        <v>1014</v>
      </c>
      <c r="J123" s="6">
        <f t="shared" si="3"/>
        <v>60808</v>
      </c>
      <c r="K123" s="6">
        <f t="shared" si="4"/>
        <v>89232</v>
      </c>
      <c r="L123" s="6">
        <f t="shared" si="5"/>
        <v>28424</v>
      </c>
    </row>
    <row r="124" spans="1:12" ht="15.6" thickTop="1" thickBot="1" x14ac:dyDescent="0.35">
      <c r="A124" s="4">
        <v>45505</v>
      </c>
      <c r="B124" s="5" t="s">
        <v>169</v>
      </c>
      <c r="C124" s="5" t="s">
        <v>25</v>
      </c>
      <c r="D124" s="5" t="s">
        <v>91</v>
      </c>
      <c r="E124" s="5" t="s">
        <v>21</v>
      </c>
      <c r="F124" s="5" t="s">
        <v>16</v>
      </c>
      <c r="G124" s="5">
        <v>54</v>
      </c>
      <c r="H124" s="5">
        <v>518</v>
      </c>
      <c r="I124" s="5">
        <v>1038</v>
      </c>
      <c r="J124" s="6">
        <f t="shared" si="3"/>
        <v>27972</v>
      </c>
      <c r="K124" s="6">
        <f t="shared" si="4"/>
        <v>56052</v>
      </c>
      <c r="L124" s="6">
        <f t="shared" si="5"/>
        <v>28080</v>
      </c>
    </row>
    <row r="125" spans="1:12" ht="15.6" thickTop="1" thickBot="1" x14ac:dyDescent="0.35">
      <c r="A125" s="4">
        <v>45506</v>
      </c>
      <c r="B125" s="5" t="s">
        <v>170</v>
      </c>
      <c r="C125" s="5" t="s">
        <v>25</v>
      </c>
      <c r="D125" s="5" t="s">
        <v>91</v>
      </c>
      <c r="E125" s="5" t="s">
        <v>23</v>
      </c>
      <c r="F125" s="5" t="s">
        <v>16</v>
      </c>
      <c r="G125" s="5">
        <v>67</v>
      </c>
      <c r="H125" s="5">
        <v>780</v>
      </c>
      <c r="I125" s="5">
        <v>1238</v>
      </c>
      <c r="J125" s="6">
        <f t="shared" si="3"/>
        <v>52260</v>
      </c>
      <c r="K125" s="6">
        <f t="shared" si="4"/>
        <v>82946</v>
      </c>
      <c r="L125" s="6">
        <f t="shared" si="5"/>
        <v>30686</v>
      </c>
    </row>
    <row r="126" spans="1:12" ht="15.6" thickTop="1" thickBot="1" x14ac:dyDescent="0.35">
      <c r="A126" s="4">
        <v>45507</v>
      </c>
      <c r="B126" s="5" t="s">
        <v>171</v>
      </c>
      <c r="C126" s="5" t="s">
        <v>25</v>
      </c>
      <c r="D126" s="5" t="s">
        <v>104</v>
      </c>
      <c r="E126" s="5" t="s">
        <v>27</v>
      </c>
      <c r="F126" s="5" t="s">
        <v>16</v>
      </c>
      <c r="G126" s="5">
        <v>86</v>
      </c>
      <c r="H126" s="5">
        <v>540</v>
      </c>
      <c r="I126" s="5">
        <v>1478</v>
      </c>
      <c r="J126" s="6">
        <f t="shared" si="3"/>
        <v>46440</v>
      </c>
      <c r="K126" s="6">
        <f t="shared" si="4"/>
        <v>127108</v>
      </c>
      <c r="L126" s="6">
        <f t="shared" si="5"/>
        <v>80668</v>
      </c>
    </row>
    <row r="127" spans="1:12" ht="15.6" thickTop="1" thickBot="1" x14ac:dyDescent="0.35">
      <c r="A127" s="4">
        <v>45508</v>
      </c>
      <c r="B127" s="5" t="s">
        <v>172</v>
      </c>
      <c r="C127" s="5" t="s">
        <v>25</v>
      </c>
      <c r="D127" s="5" t="s">
        <v>104</v>
      </c>
      <c r="E127" s="5" t="s">
        <v>29</v>
      </c>
      <c r="F127" s="5" t="s">
        <v>35</v>
      </c>
      <c r="G127" s="5">
        <v>85</v>
      </c>
      <c r="H127" s="5">
        <v>853</v>
      </c>
      <c r="I127" s="5">
        <v>1388</v>
      </c>
      <c r="J127" s="6">
        <f t="shared" si="3"/>
        <v>72505</v>
      </c>
      <c r="K127" s="6">
        <f t="shared" si="4"/>
        <v>117980</v>
      </c>
      <c r="L127" s="6">
        <f t="shared" si="5"/>
        <v>45475</v>
      </c>
    </row>
    <row r="128" spans="1:12" ht="15.6" thickTop="1" thickBot="1" x14ac:dyDescent="0.35">
      <c r="A128" s="4">
        <v>45509</v>
      </c>
      <c r="B128" s="5" t="s">
        <v>173</v>
      </c>
      <c r="C128" s="5" t="s">
        <v>25</v>
      </c>
      <c r="D128" s="5" t="s">
        <v>104</v>
      </c>
      <c r="E128" s="5" t="s">
        <v>31</v>
      </c>
      <c r="F128" s="5" t="s">
        <v>35</v>
      </c>
      <c r="G128" s="5">
        <v>69</v>
      </c>
      <c r="H128" s="5">
        <v>745</v>
      </c>
      <c r="I128" s="5">
        <v>1294</v>
      </c>
      <c r="J128" s="6">
        <f t="shared" si="3"/>
        <v>51405</v>
      </c>
      <c r="K128" s="6">
        <f t="shared" si="4"/>
        <v>89286</v>
      </c>
      <c r="L128" s="6">
        <f t="shared" si="5"/>
        <v>37881</v>
      </c>
    </row>
    <row r="129" spans="1:12" ht="15.6" thickTop="1" thickBot="1" x14ac:dyDescent="0.35">
      <c r="A129" s="4">
        <v>45510</v>
      </c>
      <c r="B129" s="5" t="s">
        <v>174</v>
      </c>
      <c r="C129" s="5" t="s">
        <v>116</v>
      </c>
      <c r="D129" s="5" t="s">
        <v>136</v>
      </c>
      <c r="E129" s="5" t="s">
        <v>19</v>
      </c>
      <c r="F129" s="5" t="s">
        <v>35</v>
      </c>
      <c r="G129" s="5">
        <v>10</v>
      </c>
      <c r="H129" s="5">
        <v>754</v>
      </c>
      <c r="I129" s="5">
        <v>1209</v>
      </c>
      <c r="J129" s="6">
        <f t="shared" si="3"/>
        <v>7540</v>
      </c>
      <c r="K129" s="6">
        <f t="shared" si="4"/>
        <v>12090</v>
      </c>
      <c r="L129" s="6">
        <f t="shared" si="5"/>
        <v>4550</v>
      </c>
    </row>
    <row r="130" spans="1:12" ht="15.6" thickTop="1" thickBot="1" x14ac:dyDescent="0.35">
      <c r="A130" s="4">
        <v>45511</v>
      </c>
      <c r="B130" s="5" t="s">
        <v>175</v>
      </c>
      <c r="C130" s="5" t="s">
        <v>116</v>
      </c>
      <c r="D130" s="5" t="s">
        <v>136</v>
      </c>
      <c r="E130" s="5" t="s">
        <v>34</v>
      </c>
      <c r="F130" s="5" t="s">
        <v>35</v>
      </c>
      <c r="G130" s="5">
        <v>14</v>
      </c>
      <c r="H130" s="5">
        <v>815</v>
      </c>
      <c r="I130" s="5">
        <v>1202</v>
      </c>
      <c r="J130" s="6">
        <f t="shared" si="3"/>
        <v>11410</v>
      </c>
      <c r="K130" s="6">
        <f t="shared" si="4"/>
        <v>16828</v>
      </c>
      <c r="L130" s="6">
        <f t="shared" si="5"/>
        <v>5418</v>
      </c>
    </row>
    <row r="131" spans="1:12" ht="15.6" thickTop="1" thickBot="1" x14ac:dyDescent="0.35">
      <c r="A131" s="4">
        <v>45512</v>
      </c>
      <c r="B131" s="5" t="s">
        <v>176</v>
      </c>
      <c r="C131" s="5" t="s">
        <v>116</v>
      </c>
      <c r="D131" s="5" t="s">
        <v>136</v>
      </c>
      <c r="E131" s="5" t="s">
        <v>31</v>
      </c>
      <c r="F131" s="5" t="s">
        <v>35</v>
      </c>
      <c r="G131" s="5">
        <v>10</v>
      </c>
      <c r="H131" s="5">
        <v>863</v>
      </c>
      <c r="I131" s="5">
        <v>1124</v>
      </c>
      <c r="J131" s="6">
        <f t="shared" ref="J131:J194" si="6">G131*H131</f>
        <v>8630</v>
      </c>
      <c r="K131" s="6">
        <f t="shared" ref="K131:K194" si="7">G131*I131</f>
        <v>11240</v>
      </c>
      <c r="L131" s="6">
        <f t="shared" ref="L131:L194" si="8">K131-J131</f>
        <v>2610</v>
      </c>
    </row>
    <row r="132" spans="1:12" ht="15.6" thickTop="1" thickBot="1" x14ac:dyDescent="0.35">
      <c r="A132" s="4">
        <v>45513</v>
      </c>
      <c r="B132" s="5" t="s">
        <v>177</v>
      </c>
      <c r="C132" s="5" t="s">
        <v>116</v>
      </c>
      <c r="D132" s="5" t="s">
        <v>136</v>
      </c>
      <c r="E132" s="5" t="s">
        <v>38</v>
      </c>
      <c r="F132" s="5" t="s">
        <v>35</v>
      </c>
      <c r="G132" s="5">
        <v>18</v>
      </c>
      <c r="H132" s="5">
        <v>704</v>
      </c>
      <c r="I132" s="5">
        <v>1257</v>
      </c>
      <c r="J132" s="6">
        <f t="shared" si="6"/>
        <v>12672</v>
      </c>
      <c r="K132" s="6">
        <f t="shared" si="7"/>
        <v>22626</v>
      </c>
      <c r="L132" s="6">
        <f t="shared" si="8"/>
        <v>9954</v>
      </c>
    </row>
    <row r="133" spans="1:12" ht="15.6" thickTop="1" thickBot="1" x14ac:dyDescent="0.35">
      <c r="A133" s="4">
        <v>45514</v>
      </c>
      <c r="B133" s="5" t="s">
        <v>178</v>
      </c>
      <c r="C133" s="5" t="s">
        <v>116</v>
      </c>
      <c r="D133" s="5" t="s">
        <v>136</v>
      </c>
      <c r="E133" s="5" t="s">
        <v>38</v>
      </c>
      <c r="F133" s="5" t="s">
        <v>35</v>
      </c>
      <c r="G133" s="5">
        <v>19</v>
      </c>
      <c r="H133" s="5">
        <v>744</v>
      </c>
      <c r="I133" s="5">
        <v>1498</v>
      </c>
      <c r="J133" s="6">
        <f t="shared" si="6"/>
        <v>14136</v>
      </c>
      <c r="K133" s="6">
        <f t="shared" si="7"/>
        <v>28462</v>
      </c>
      <c r="L133" s="6">
        <f t="shared" si="8"/>
        <v>14326</v>
      </c>
    </row>
    <row r="134" spans="1:12" ht="15.6" thickTop="1" thickBot="1" x14ac:dyDescent="0.35">
      <c r="A134" s="4">
        <v>45515</v>
      </c>
      <c r="B134" s="5" t="s">
        <v>179</v>
      </c>
      <c r="C134" s="5" t="s">
        <v>116</v>
      </c>
      <c r="D134" s="5" t="s">
        <v>136</v>
      </c>
      <c r="E134" s="5" t="s">
        <v>19</v>
      </c>
      <c r="F134" s="5" t="s">
        <v>16</v>
      </c>
      <c r="G134" s="5">
        <v>10</v>
      </c>
      <c r="H134" s="5">
        <v>669</v>
      </c>
      <c r="I134" s="5">
        <v>920</v>
      </c>
      <c r="J134" s="6">
        <f t="shared" si="6"/>
        <v>6690</v>
      </c>
      <c r="K134" s="6">
        <f t="shared" si="7"/>
        <v>9200</v>
      </c>
      <c r="L134" s="6">
        <f t="shared" si="8"/>
        <v>2510</v>
      </c>
    </row>
    <row r="135" spans="1:12" ht="15.6" thickTop="1" thickBot="1" x14ac:dyDescent="0.35">
      <c r="A135" s="4">
        <v>45516</v>
      </c>
      <c r="B135" s="5" t="s">
        <v>180</v>
      </c>
      <c r="C135" s="5" t="s">
        <v>116</v>
      </c>
      <c r="D135" s="5" t="s">
        <v>136</v>
      </c>
      <c r="E135" s="5" t="s">
        <v>42</v>
      </c>
      <c r="F135" s="5" t="s">
        <v>16</v>
      </c>
      <c r="G135" s="5">
        <v>20</v>
      </c>
      <c r="H135" s="5">
        <v>966</v>
      </c>
      <c r="I135" s="5">
        <v>955</v>
      </c>
      <c r="J135" s="6">
        <f t="shared" si="6"/>
        <v>19320</v>
      </c>
      <c r="K135" s="6">
        <f t="shared" si="7"/>
        <v>19100</v>
      </c>
      <c r="L135" s="6">
        <f t="shared" si="8"/>
        <v>-220</v>
      </c>
    </row>
    <row r="136" spans="1:12" ht="15.6" thickTop="1" thickBot="1" x14ac:dyDescent="0.35">
      <c r="A136" s="4">
        <v>45517</v>
      </c>
      <c r="B136" s="5" t="s">
        <v>181</v>
      </c>
      <c r="C136" s="5" t="s">
        <v>13</v>
      </c>
      <c r="D136" s="5" t="s">
        <v>78</v>
      </c>
      <c r="E136" s="5" t="s">
        <v>19</v>
      </c>
      <c r="F136" s="5" t="s">
        <v>16</v>
      </c>
      <c r="G136" s="5">
        <v>26</v>
      </c>
      <c r="H136" s="5">
        <v>715</v>
      </c>
      <c r="I136" s="5">
        <v>1015</v>
      </c>
      <c r="J136" s="6">
        <f t="shared" si="6"/>
        <v>18590</v>
      </c>
      <c r="K136" s="6">
        <f t="shared" si="7"/>
        <v>26390</v>
      </c>
      <c r="L136" s="6">
        <f t="shared" si="8"/>
        <v>7800</v>
      </c>
    </row>
    <row r="137" spans="1:12" ht="15.6" thickTop="1" thickBot="1" x14ac:dyDescent="0.35">
      <c r="A137" s="4">
        <v>45518</v>
      </c>
      <c r="B137" s="5" t="s">
        <v>182</v>
      </c>
      <c r="C137" s="5" t="s">
        <v>13</v>
      </c>
      <c r="D137" s="5" t="s">
        <v>78</v>
      </c>
      <c r="E137" s="5" t="s">
        <v>46</v>
      </c>
      <c r="F137" s="5" t="s">
        <v>16</v>
      </c>
      <c r="G137" s="5">
        <v>27</v>
      </c>
      <c r="H137" s="5">
        <v>611</v>
      </c>
      <c r="I137" s="5">
        <v>1197</v>
      </c>
      <c r="J137" s="6">
        <f t="shared" si="6"/>
        <v>16497</v>
      </c>
      <c r="K137" s="6">
        <f t="shared" si="7"/>
        <v>32319</v>
      </c>
      <c r="L137" s="6">
        <f t="shared" si="8"/>
        <v>15822</v>
      </c>
    </row>
    <row r="138" spans="1:12" ht="15.6" thickTop="1" thickBot="1" x14ac:dyDescent="0.35">
      <c r="A138" s="4">
        <v>45519</v>
      </c>
      <c r="B138" s="5" t="s">
        <v>183</v>
      </c>
      <c r="C138" s="5" t="s">
        <v>13</v>
      </c>
      <c r="D138" s="5" t="s">
        <v>78</v>
      </c>
      <c r="E138" s="5" t="s">
        <v>42</v>
      </c>
      <c r="F138" s="5" t="s">
        <v>35</v>
      </c>
      <c r="G138" s="5">
        <v>29</v>
      </c>
      <c r="H138" s="5">
        <v>544</v>
      </c>
      <c r="I138" s="5">
        <v>929</v>
      </c>
      <c r="J138" s="6">
        <f t="shared" si="6"/>
        <v>15776</v>
      </c>
      <c r="K138" s="6">
        <f t="shared" si="7"/>
        <v>26941</v>
      </c>
      <c r="L138" s="6">
        <f t="shared" si="8"/>
        <v>11165</v>
      </c>
    </row>
    <row r="139" spans="1:12" ht="15.6" thickTop="1" thickBot="1" x14ac:dyDescent="0.35">
      <c r="A139" s="4">
        <v>45520</v>
      </c>
      <c r="B139" s="5" t="s">
        <v>184</v>
      </c>
      <c r="C139" s="5" t="s">
        <v>13</v>
      </c>
      <c r="D139" s="5" t="s">
        <v>78</v>
      </c>
      <c r="E139" s="5" t="s">
        <v>49</v>
      </c>
      <c r="F139" s="5" t="s">
        <v>16</v>
      </c>
      <c r="G139" s="5">
        <v>26</v>
      </c>
      <c r="H139" s="5">
        <v>715</v>
      </c>
      <c r="I139" s="5">
        <v>929</v>
      </c>
      <c r="J139" s="6">
        <f t="shared" si="6"/>
        <v>18590</v>
      </c>
      <c r="K139" s="6">
        <f t="shared" si="7"/>
        <v>24154</v>
      </c>
      <c r="L139" s="6">
        <f t="shared" si="8"/>
        <v>5564</v>
      </c>
    </row>
    <row r="140" spans="1:12" ht="15.6" thickTop="1" thickBot="1" x14ac:dyDescent="0.35">
      <c r="A140" s="4">
        <v>45521</v>
      </c>
      <c r="B140" s="5" t="s">
        <v>185</v>
      </c>
      <c r="C140" s="5" t="s">
        <v>13</v>
      </c>
      <c r="D140" s="5" t="s">
        <v>78</v>
      </c>
      <c r="E140" s="5" t="s">
        <v>51</v>
      </c>
      <c r="F140" s="5" t="s">
        <v>16</v>
      </c>
      <c r="G140" s="5">
        <v>30</v>
      </c>
      <c r="H140" s="5">
        <v>652</v>
      </c>
      <c r="I140" s="5">
        <v>1488</v>
      </c>
      <c r="J140" s="6">
        <f t="shared" si="6"/>
        <v>19560</v>
      </c>
      <c r="K140" s="6">
        <f t="shared" si="7"/>
        <v>44640</v>
      </c>
      <c r="L140" s="6">
        <f t="shared" si="8"/>
        <v>25080</v>
      </c>
    </row>
    <row r="141" spans="1:12" ht="15.6" thickTop="1" thickBot="1" x14ac:dyDescent="0.35">
      <c r="A141" s="4">
        <v>45522</v>
      </c>
      <c r="B141" s="5" t="s">
        <v>186</v>
      </c>
      <c r="C141" s="5" t="s">
        <v>13</v>
      </c>
      <c r="D141" s="5" t="s">
        <v>78</v>
      </c>
      <c r="E141" s="5" t="s">
        <v>31</v>
      </c>
      <c r="F141" s="5" t="s">
        <v>16</v>
      </c>
      <c r="G141" s="5">
        <v>22</v>
      </c>
      <c r="H141" s="5">
        <v>681</v>
      </c>
      <c r="I141" s="5">
        <v>1367</v>
      </c>
      <c r="J141" s="6">
        <f t="shared" si="6"/>
        <v>14982</v>
      </c>
      <c r="K141" s="6">
        <f t="shared" si="7"/>
        <v>30074</v>
      </c>
      <c r="L141" s="6">
        <f t="shared" si="8"/>
        <v>15092</v>
      </c>
    </row>
    <row r="142" spans="1:12" ht="15.6" thickTop="1" thickBot="1" x14ac:dyDescent="0.35">
      <c r="A142" s="4">
        <v>45523</v>
      </c>
      <c r="B142" s="5" t="s">
        <v>187</v>
      </c>
      <c r="C142" s="5" t="s">
        <v>13</v>
      </c>
      <c r="D142" s="5" t="s">
        <v>78</v>
      </c>
      <c r="E142" s="5" t="s">
        <v>38</v>
      </c>
      <c r="F142" s="5" t="s">
        <v>16</v>
      </c>
      <c r="G142" s="5">
        <v>28</v>
      </c>
      <c r="H142" s="5">
        <v>923</v>
      </c>
      <c r="I142" s="5">
        <v>1253</v>
      </c>
      <c r="J142" s="6">
        <f t="shared" si="6"/>
        <v>25844</v>
      </c>
      <c r="K142" s="6">
        <f t="shared" si="7"/>
        <v>35084</v>
      </c>
      <c r="L142" s="6">
        <f t="shared" si="8"/>
        <v>9240</v>
      </c>
    </row>
    <row r="143" spans="1:12" ht="15.6" thickTop="1" thickBot="1" x14ac:dyDescent="0.35">
      <c r="A143" s="4">
        <v>45524</v>
      </c>
      <c r="B143" s="5" t="s">
        <v>188</v>
      </c>
      <c r="C143" s="5" t="s">
        <v>13</v>
      </c>
      <c r="D143" s="5" t="s">
        <v>78</v>
      </c>
      <c r="E143" s="5" t="s">
        <v>38</v>
      </c>
      <c r="F143" s="5" t="s">
        <v>35</v>
      </c>
      <c r="G143" s="5">
        <v>26</v>
      </c>
      <c r="H143" s="5">
        <v>999</v>
      </c>
      <c r="I143" s="5">
        <v>1382</v>
      </c>
      <c r="J143" s="6">
        <f t="shared" si="6"/>
        <v>25974</v>
      </c>
      <c r="K143" s="6">
        <f t="shared" si="7"/>
        <v>35932</v>
      </c>
      <c r="L143" s="6">
        <f t="shared" si="8"/>
        <v>9958</v>
      </c>
    </row>
    <row r="144" spans="1:12" ht="15.6" thickTop="1" thickBot="1" x14ac:dyDescent="0.35">
      <c r="A144" s="4">
        <v>45525</v>
      </c>
      <c r="B144" s="5" t="s">
        <v>189</v>
      </c>
      <c r="C144" s="5" t="s">
        <v>13</v>
      </c>
      <c r="D144" s="5" t="s">
        <v>78</v>
      </c>
      <c r="E144" s="5" t="s">
        <v>23</v>
      </c>
      <c r="F144" s="5" t="s">
        <v>35</v>
      </c>
      <c r="G144" s="5">
        <v>30</v>
      </c>
      <c r="H144" s="5">
        <v>792</v>
      </c>
      <c r="I144" s="5">
        <v>1239</v>
      </c>
      <c r="J144" s="6">
        <f t="shared" si="6"/>
        <v>23760</v>
      </c>
      <c r="K144" s="6">
        <f t="shared" si="7"/>
        <v>37170</v>
      </c>
      <c r="L144" s="6">
        <f t="shared" si="8"/>
        <v>13410</v>
      </c>
    </row>
    <row r="145" spans="1:12" ht="15.6" thickTop="1" thickBot="1" x14ac:dyDescent="0.35">
      <c r="A145" s="4">
        <v>45526</v>
      </c>
      <c r="B145" s="5" t="s">
        <v>190</v>
      </c>
      <c r="C145" s="5" t="s">
        <v>13</v>
      </c>
      <c r="D145" s="5" t="s">
        <v>78</v>
      </c>
      <c r="E145" s="5" t="s">
        <v>23</v>
      </c>
      <c r="F145" s="5" t="s">
        <v>35</v>
      </c>
      <c r="G145" s="5">
        <v>23</v>
      </c>
      <c r="H145" s="5">
        <v>923</v>
      </c>
      <c r="I145" s="5">
        <v>1333</v>
      </c>
      <c r="J145" s="6">
        <f t="shared" si="6"/>
        <v>21229</v>
      </c>
      <c r="K145" s="6">
        <f t="shared" si="7"/>
        <v>30659</v>
      </c>
      <c r="L145" s="6">
        <f t="shared" si="8"/>
        <v>9430</v>
      </c>
    </row>
    <row r="146" spans="1:12" ht="15.6" thickTop="1" thickBot="1" x14ac:dyDescent="0.35">
      <c r="A146" s="4">
        <v>45527</v>
      </c>
      <c r="B146" s="5" t="s">
        <v>191</v>
      </c>
      <c r="C146" s="5" t="s">
        <v>13</v>
      </c>
      <c r="D146" s="5" t="s">
        <v>78</v>
      </c>
      <c r="E146" s="5" t="s">
        <v>34</v>
      </c>
      <c r="F146" s="5" t="s">
        <v>35</v>
      </c>
      <c r="G146" s="5">
        <v>22</v>
      </c>
      <c r="H146" s="5">
        <v>774</v>
      </c>
      <c r="I146" s="5">
        <v>921</v>
      </c>
      <c r="J146" s="6">
        <f t="shared" si="6"/>
        <v>17028</v>
      </c>
      <c r="K146" s="6">
        <f t="shared" si="7"/>
        <v>20262</v>
      </c>
      <c r="L146" s="6">
        <f t="shared" si="8"/>
        <v>3234</v>
      </c>
    </row>
    <row r="147" spans="1:12" ht="15.6" thickTop="1" thickBot="1" x14ac:dyDescent="0.35">
      <c r="A147" s="4">
        <v>45528</v>
      </c>
      <c r="B147" s="5" t="s">
        <v>192</v>
      </c>
      <c r="C147" s="5" t="s">
        <v>25</v>
      </c>
      <c r="D147" s="5" t="s">
        <v>91</v>
      </c>
      <c r="E147" s="5" t="s">
        <v>38</v>
      </c>
      <c r="F147" s="5" t="s">
        <v>35</v>
      </c>
      <c r="G147" s="5">
        <v>63</v>
      </c>
      <c r="H147" s="5">
        <v>525</v>
      </c>
      <c r="I147" s="5">
        <v>1124</v>
      </c>
      <c r="J147" s="6">
        <f t="shared" si="6"/>
        <v>33075</v>
      </c>
      <c r="K147" s="6">
        <f t="shared" si="7"/>
        <v>70812</v>
      </c>
      <c r="L147" s="6">
        <f t="shared" si="8"/>
        <v>37737</v>
      </c>
    </row>
    <row r="148" spans="1:12" ht="15.6" thickTop="1" thickBot="1" x14ac:dyDescent="0.35">
      <c r="A148" s="4">
        <v>45529</v>
      </c>
      <c r="B148" s="5" t="s">
        <v>193</v>
      </c>
      <c r="C148" s="5" t="s">
        <v>25</v>
      </c>
      <c r="D148" s="5" t="s">
        <v>91</v>
      </c>
      <c r="E148" s="5" t="s">
        <v>61</v>
      </c>
      <c r="F148" s="5" t="s">
        <v>35</v>
      </c>
      <c r="G148" s="5">
        <v>73</v>
      </c>
      <c r="H148" s="5">
        <v>709</v>
      </c>
      <c r="I148" s="5">
        <v>1096</v>
      </c>
      <c r="J148" s="6">
        <f t="shared" si="6"/>
        <v>51757</v>
      </c>
      <c r="K148" s="6">
        <f t="shared" si="7"/>
        <v>80008</v>
      </c>
      <c r="L148" s="6">
        <f t="shared" si="8"/>
        <v>28251</v>
      </c>
    </row>
    <row r="149" spans="1:12" ht="15.6" thickTop="1" thickBot="1" x14ac:dyDescent="0.35">
      <c r="A149" s="4">
        <v>45530</v>
      </c>
      <c r="B149" s="5" t="s">
        <v>194</v>
      </c>
      <c r="C149" s="5" t="s">
        <v>25</v>
      </c>
      <c r="D149" s="5" t="s">
        <v>91</v>
      </c>
      <c r="E149" s="5" t="s">
        <v>63</v>
      </c>
      <c r="F149" s="5" t="s">
        <v>35</v>
      </c>
      <c r="G149" s="5">
        <v>74</v>
      </c>
      <c r="H149" s="5">
        <v>914</v>
      </c>
      <c r="I149" s="5">
        <v>1026</v>
      </c>
      <c r="J149" s="6">
        <f t="shared" si="6"/>
        <v>67636</v>
      </c>
      <c r="K149" s="6">
        <f t="shared" si="7"/>
        <v>75924</v>
      </c>
      <c r="L149" s="6">
        <f t="shared" si="8"/>
        <v>8288</v>
      </c>
    </row>
    <row r="150" spans="1:12" ht="15.6" thickTop="1" thickBot="1" x14ac:dyDescent="0.35">
      <c r="A150" s="4">
        <v>45531</v>
      </c>
      <c r="B150" s="5" t="s">
        <v>195</v>
      </c>
      <c r="C150" s="5" t="s">
        <v>25</v>
      </c>
      <c r="D150" s="5" t="s">
        <v>91</v>
      </c>
      <c r="E150" s="5" t="s">
        <v>19</v>
      </c>
      <c r="F150" s="5" t="s">
        <v>35</v>
      </c>
      <c r="G150" s="5">
        <v>84</v>
      </c>
      <c r="H150" s="5">
        <v>558</v>
      </c>
      <c r="I150" s="5">
        <v>1154</v>
      </c>
      <c r="J150" s="6">
        <f t="shared" si="6"/>
        <v>46872</v>
      </c>
      <c r="K150" s="6">
        <f t="shared" si="7"/>
        <v>96936</v>
      </c>
      <c r="L150" s="6">
        <f t="shared" si="8"/>
        <v>50064</v>
      </c>
    </row>
    <row r="151" spans="1:12" ht="15.6" thickTop="1" thickBot="1" x14ac:dyDescent="0.35">
      <c r="A151" s="4">
        <v>45532</v>
      </c>
      <c r="B151" s="5" t="s">
        <v>196</v>
      </c>
      <c r="C151" s="5" t="s">
        <v>25</v>
      </c>
      <c r="D151" s="5" t="s">
        <v>91</v>
      </c>
      <c r="E151" s="5" t="s">
        <v>66</v>
      </c>
      <c r="F151" s="5" t="s">
        <v>35</v>
      </c>
      <c r="G151" s="5">
        <v>99</v>
      </c>
      <c r="H151" s="5">
        <v>934</v>
      </c>
      <c r="I151" s="5">
        <v>893</v>
      </c>
      <c r="J151" s="6">
        <f t="shared" si="6"/>
        <v>92466</v>
      </c>
      <c r="K151" s="6">
        <f t="shared" si="7"/>
        <v>88407</v>
      </c>
      <c r="L151" s="6">
        <f t="shared" si="8"/>
        <v>-4059</v>
      </c>
    </row>
    <row r="152" spans="1:12" ht="15.6" thickTop="1" thickBot="1" x14ac:dyDescent="0.35">
      <c r="A152" s="4">
        <v>45533</v>
      </c>
      <c r="B152" s="5" t="s">
        <v>197</v>
      </c>
      <c r="C152" s="5" t="s">
        <v>25</v>
      </c>
      <c r="D152" s="5" t="s">
        <v>91</v>
      </c>
      <c r="E152" s="5" t="s">
        <v>68</v>
      </c>
      <c r="F152" s="5" t="s">
        <v>35</v>
      </c>
      <c r="G152" s="5">
        <v>52</v>
      </c>
      <c r="H152" s="5">
        <v>576</v>
      </c>
      <c r="I152" s="5">
        <v>1479</v>
      </c>
      <c r="J152" s="6">
        <f t="shared" si="6"/>
        <v>29952</v>
      </c>
      <c r="K152" s="6">
        <f t="shared" si="7"/>
        <v>76908</v>
      </c>
      <c r="L152" s="6">
        <f t="shared" si="8"/>
        <v>46956</v>
      </c>
    </row>
    <row r="153" spans="1:12" ht="15.6" thickTop="1" thickBot="1" x14ac:dyDescent="0.35">
      <c r="A153" s="4">
        <v>45534</v>
      </c>
      <c r="B153" s="5" t="s">
        <v>198</v>
      </c>
      <c r="C153" s="5" t="s">
        <v>25</v>
      </c>
      <c r="D153" s="5" t="s">
        <v>91</v>
      </c>
      <c r="E153" s="5" t="s">
        <v>70</v>
      </c>
      <c r="F153" s="5" t="s">
        <v>16</v>
      </c>
      <c r="G153" s="5">
        <v>98</v>
      </c>
      <c r="H153" s="5">
        <v>769</v>
      </c>
      <c r="I153" s="5">
        <v>1077</v>
      </c>
      <c r="J153" s="6">
        <f t="shared" si="6"/>
        <v>75362</v>
      </c>
      <c r="K153" s="6">
        <f t="shared" si="7"/>
        <v>105546</v>
      </c>
      <c r="L153" s="6">
        <f t="shared" si="8"/>
        <v>30184</v>
      </c>
    </row>
    <row r="154" spans="1:12" ht="15.6" thickTop="1" thickBot="1" x14ac:dyDescent="0.35">
      <c r="A154" s="4">
        <v>45535</v>
      </c>
      <c r="B154" s="5" t="s">
        <v>199</v>
      </c>
      <c r="C154" s="5" t="s">
        <v>25</v>
      </c>
      <c r="D154" s="5" t="s">
        <v>91</v>
      </c>
      <c r="E154" s="5" t="s">
        <v>72</v>
      </c>
      <c r="F154" s="5" t="s">
        <v>16</v>
      </c>
      <c r="G154" s="5">
        <v>89</v>
      </c>
      <c r="H154" s="5">
        <v>910</v>
      </c>
      <c r="I154" s="5">
        <v>906</v>
      </c>
      <c r="J154" s="6">
        <f t="shared" si="6"/>
        <v>80990</v>
      </c>
      <c r="K154" s="6">
        <f t="shared" si="7"/>
        <v>80634</v>
      </c>
      <c r="L154" s="6">
        <f t="shared" si="8"/>
        <v>-356</v>
      </c>
    </row>
    <row r="155" spans="1:12" ht="15.6" thickTop="1" thickBot="1" x14ac:dyDescent="0.35">
      <c r="A155" s="4">
        <v>45536</v>
      </c>
      <c r="B155" s="5" t="s">
        <v>200</v>
      </c>
      <c r="C155" s="5" t="s">
        <v>25</v>
      </c>
      <c r="D155" s="5" t="s">
        <v>91</v>
      </c>
      <c r="E155" s="5" t="s">
        <v>74</v>
      </c>
      <c r="F155" s="5" t="s">
        <v>16</v>
      </c>
      <c r="G155" s="5">
        <v>73</v>
      </c>
      <c r="H155" s="5">
        <v>627</v>
      </c>
      <c r="I155" s="5">
        <v>1089</v>
      </c>
      <c r="J155" s="6">
        <f t="shared" si="6"/>
        <v>45771</v>
      </c>
      <c r="K155" s="6">
        <f t="shared" si="7"/>
        <v>79497</v>
      </c>
      <c r="L155" s="6">
        <f t="shared" si="8"/>
        <v>33726</v>
      </c>
    </row>
    <row r="156" spans="1:12" ht="15.6" thickTop="1" thickBot="1" x14ac:dyDescent="0.35">
      <c r="A156" s="4">
        <v>45537</v>
      </c>
      <c r="B156" s="5" t="s">
        <v>201</v>
      </c>
      <c r="C156" s="5" t="s">
        <v>25</v>
      </c>
      <c r="D156" s="5" t="s">
        <v>104</v>
      </c>
      <c r="E156" s="5" t="s">
        <v>21</v>
      </c>
      <c r="F156" s="5" t="s">
        <v>16</v>
      </c>
      <c r="G156" s="5">
        <v>93</v>
      </c>
      <c r="H156" s="5">
        <v>847</v>
      </c>
      <c r="I156" s="5">
        <v>1090</v>
      </c>
      <c r="J156" s="6">
        <f t="shared" si="6"/>
        <v>78771</v>
      </c>
      <c r="K156" s="6">
        <f t="shared" si="7"/>
        <v>101370</v>
      </c>
      <c r="L156" s="6">
        <f t="shared" si="8"/>
        <v>22599</v>
      </c>
    </row>
    <row r="157" spans="1:12" ht="15.6" thickTop="1" thickBot="1" x14ac:dyDescent="0.35">
      <c r="A157" s="4">
        <v>45538</v>
      </c>
      <c r="B157" s="5" t="s">
        <v>202</v>
      </c>
      <c r="C157" s="5" t="s">
        <v>25</v>
      </c>
      <c r="D157" s="5" t="s">
        <v>104</v>
      </c>
      <c r="E157" s="5" t="s">
        <v>21</v>
      </c>
      <c r="F157" s="5" t="s">
        <v>16</v>
      </c>
      <c r="G157" s="5">
        <v>84</v>
      </c>
      <c r="H157" s="5">
        <v>522</v>
      </c>
      <c r="I157" s="5">
        <v>1232</v>
      </c>
      <c r="J157" s="6">
        <f t="shared" si="6"/>
        <v>43848</v>
      </c>
      <c r="K157" s="6">
        <f t="shared" si="7"/>
        <v>103488</v>
      </c>
      <c r="L157" s="6">
        <f t="shared" si="8"/>
        <v>59640</v>
      </c>
    </row>
    <row r="158" spans="1:12" ht="15.6" thickTop="1" thickBot="1" x14ac:dyDescent="0.35">
      <c r="A158" s="4">
        <v>45539</v>
      </c>
      <c r="B158" s="5" t="s">
        <v>203</v>
      </c>
      <c r="C158" s="5" t="s">
        <v>25</v>
      </c>
      <c r="D158" s="5" t="s">
        <v>104</v>
      </c>
      <c r="E158" s="5" t="s">
        <v>42</v>
      </c>
      <c r="F158" s="5" t="s">
        <v>35</v>
      </c>
      <c r="G158" s="5">
        <v>85</v>
      </c>
      <c r="H158" s="5">
        <v>564</v>
      </c>
      <c r="I158" s="5">
        <v>1464</v>
      </c>
      <c r="J158" s="6">
        <f t="shared" si="6"/>
        <v>47940</v>
      </c>
      <c r="K158" s="6">
        <f t="shared" si="7"/>
        <v>124440</v>
      </c>
      <c r="L158" s="6">
        <f t="shared" si="8"/>
        <v>76500</v>
      </c>
    </row>
    <row r="159" spans="1:12" ht="15.6" thickTop="1" thickBot="1" x14ac:dyDescent="0.35">
      <c r="A159" s="4">
        <v>45540</v>
      </c>
      <c r="B159" s="5" t="s">
        <v>204</v>
      </c>
      <c r="C159" s="5" t="s">
        <v>25</v>
      </c>
      <c r="D159" s="5" t="s">
        <v>104</v>
      </c>
      <c r="E159" s="5" t="s">
        <v>61</v>
      </c>
      <c r="F159" s="5" t="s">
        <v>35</v>
      </c>
      <c r="G159" s="5">
        <v>59</v>
      </c>
      <c r="H159" s="5">
        <v>764</v>
      </c>
      <c r="I159" s="5">
        <v>1003</v>
      </c>
      <c r="J159" s="6">
        <f t="shared" si="6"/>
        <v>45076</v>
      </c>
      <c r="K159" s="6">
        <f t="shared" si="7"/>
        <v>59177</v>
      </c>
      <c r="L159" s="6">
        <f t="shared" si="8"/>
        <v>14101</v>
      </c>
    </row>
    <row r="160" spans="1:12" ht="15.6" thickTop="1" thickBot="1" x14ac:dyDescent="0.35">
      <c r="A160" s="4">
        <v>45541</v>
      </c>
      <c r="B160" s="5" t="s">
        <v>205</v>
      </c>
      <c r="C160" s="5" t="s">
        <v>25</v>
      </c>
      <c r="D160" s="5" t="s">
        <v>104</v>
      </c>
      <c r="E160" s="5" t="s">
        <v>21</v>
      </c>
      <c r="F160" s="5" t="s">
        <v>35</v>
      </c>
      <c r="G160" s="5">
        <v>93</v>
      </c>
      <c r="H160" s="5">
        <v>579</v>
      </c>
      <c r="I160" s="5">
        <v>1119</v>
      </c>
      <c r="J160" s="6">
        <f t="shared" si="6"/>
        <v>53847</v>
      </c>
      <c r="K160" s="6">
        <f t="shared" si="7"/>
        <v>104067</v>
      </c>
      <c r="L160" s="6">
        <f t="shared" si="8"/>
        <v>50220</v>
      </c>
    </row>
    <row r="161" spans="1:12" ht="15.6" thickTop="1" thickBot="1" x14ac:dyDescent="0.35">
      <c r="A161" s="4">
        <v>45542</v>
      </c>
      <c r="B161" s="5" t="s">
        <v>206</v>
      </c>
      <c r="C161" s="5" t="s">
        <v>25</v>
      </c>
      <c r="D161" s="5" t="s">
        <v>104</v>
      </c>
      <c r="E161" s="5" t="s">
        <v>27</v>
      </c>
      <c r="F161" s="5" t="s">
        <v>16</v>
      </c>
      <c r="G161" s="5">
        <v>56</v>
      </c>
      <c r="H161" s="5">
        <v>724</v>
      </c>
      <c r="I161" s="5">
        <v>1094</v>
      </c>
      <c r="J161" s="6">
        <f t="shared" si="6"/>
        <v>40544</v>
      </c>
      <c r="K161" s="6">
        <f t="shared" si="7"/>
        <v>61264</v>
      </c>
      <c r="L161" s="6">
        <f t="shared" si="8"/>
        <v>20720</v>
      </c>
    </row>
    <row r="162" spans="1:12" ht="15.6" thickTop="1" thickBot="1" x14ac:dyDescent="0.35">
      <c r="A162" s="4">
        <v>45543</v>
      </c>
      <c r="B162" s="5" t="s">
        <v>207</v>
      </c>
      <c r="C162" s="5" t="s">
        <v>116</v>
      </c>
      <c r="D162" s="5" t="s">
        <v>136</v>
      </c>
      <c r="E162" s="5" t="s">
        <v>15</v>
      </c>
      <c r="F162" s="5" t="s">
        <v>16</v>
      </c>
      <c r="G162" s="5">
        <v>18</v>
      </c>
      <c r="H162" s="5">
        <v>859</v>
      </c>
      <c r="I162" s="5">
        <v>942</v>
      </c>
      <c r="J162" s="6">
        <f t="shared" si="6"/>
        <v>15462</v>
      </c>
      <c r="K162" s="6">
        <f t="shared" si="7"/>
        <v>16956</v>
      </c>
      <c r="L162" s="6">
        <f t="shared" si="8"/>
        <v>1494</v>
      </c>
    </row>
    <row r="163" spans="1:12" ht="15.6" thickTop="1" thickBot="1" x14ac:dyDescent="0.35">
      <c r="A163" s="4">
        <v>45544</v>
      </c>
      <c r="B163" s="5" t="s">
        <v>208</v>
      </c>
      <c r="C163" s="5" t="s">
        <v>116</v>
      </c>
      <c r="D163" s="5" t="s">
        <v>136</v>
      </c>
      <c r="E163" s="5" t="s">
        <v>19</v>
      </c>
      <c r="F163" s="5" t="s">
        <v>16</v>
      </c>
      <c r="G163" s="5">
        <v>15</v>
      </c>
      <c r="H163" s="5">
        <v>890</v>
      </c>
      <c r="I163" s="5">
        <v>936</v>
      </c>
      <c r="J163" s="6">
        <f t="shared" si="6"/>
        <v>13350</v>
      </c>
      <c r="K163" s="6">
        <f t="shared" si="7"/>
        <v>14040</v>
      </c>
      <c r="L163" s="6">
        <f t="shared" si="8"/>
        <v>690</v>
      </c>
    </row>
    <row r="164" spans="1:12" ht="15.6" thickTop="1" thickBot="1" x14ac:dyDescent="0.35">
      <c r="A164" s="4">
        <v>45545</v>
      </c>
      <c r="B164" s="5" t="s">
        <v>209</v>
      </c>
      <c r="C164" s="5" t="s">
        <v>116</v>
      </c>
      <c r="D164" s="5" t="s">
        <v>136</v>
      </c>
      <c r="E164" s="5" t="s">
        <v>21</v>
      </c>
      <c r="F164" s="5" t="s">
        <v>16</v>
      </c>
      <c r="G164" s="5">
        <v>19</v>
      </c>
      <c r="H164" s="5">
        <v>630</v>
      </c>
      <c r="I164" s="5">
        <v>906</v>
      </c>
      <c r="J164" s="6">
        <f t="shared" si="6"/>
        <v>11970</v>
      </c>
      <c r="K164" s="6">
        <f t="shared" si="7"/>
        <v>17214</v>
      </c>
      <c r="L164" s="6">
        <f t="shared" si="8"/>
        <v>5244</v>
      </c>
    </row>
    <row r="165" spans="1:12" ht="15.6" thickTop="1" thickBot="1" x14ac:dyDescent="0.35">
      <c r="A165" s="4">
        <v>45546</v>
      </c>
      <c r="B165" s="5" t="s">
        <v>210</v>
      </c>
      <c r="C165" s="5" t="s">
        <v>116</v>
      </c>
      <c r="D165" s="5" t="s">
        <v>136</v>
      </c>
      <c r="E165" s="5" t="s">
        <v>23</v>
      </c>
      <c r="F165" s="5" t="s">
        <v>16</v>
      </c>
      <c r="G165" s="5">
        <v>10</v>
      </c>
      <c r="H165" s="5">
        <v>701</v>
      </c>
      <c r="I165" s="5">
        <v>1307</v>
      </c>
      <c r="J165" s="6">
        <f t="shared" si="6"/>
        <v>7010</v>
      </c>
      <c r="K165" s="6">
        <f t="shared" si="7"/>
        <v>13070</v>
      </c>
      <c r="L165" s="6">
        <f t="shared" si="8"/>
        <v>6060</v>
      </c>
    </row>
    <row r="166" spans="1:12" ht="15.6" thickTop="1" thickBot="1" x14ac:dyDescent="0.35">
      <c r="A166" s="4">
        <v>45547</v>
      </c>
      <c r="B166" s="5" t="s">
        <v>211</v>
      </c>
      <c r="C166" s="5" t="s">
        <v>116</v>
      </c>
      <c r="D166" s="5" t="s">
        <v>136</v>
      </c>
      <c r="E166" s="5" t="s">
        <v>27</v>
      </c>
      <c r="F166" s="5" t="s">
        <v>35</v>
      </c>
      <c r="G166" s="5">
        <v>19</v>
      </c>
      <c r="H166" s="5">
        <v>653</v>
      </c>
      <c r="I166" s="5">
        <v>1162</v>
      </c>
      <c r="J166" s="6">
        <f t="shared" si="6"/>
        <v>12407</v>
      </c>
      <c r="K166" s="6">
        <f t="shared" si="7"/>
        <v>22078</v>
      </c>
      <c r="L166" s="6">
        <f t="shared" si="8"/>
        <v>9671</v>
      </c>
    </row>
    <row r="167" spans="1:12" ht="15.6" thickTop="1" thickBot="1" x14ac:dyDescent="0.35">
      <c r="A167" s="4">
        <v>45548</v>
      </c>
      <c r="B167" s="5" t="s">
        <v>212</v>
      </c>
      <c r="C167" s="5" t="s">
        <v>116</v>
      </c>
      <c r="D167" s="5" t="s">
        <v>136</v>
      </c>
      <c r="E167" s="5" t="s">
        <v>29</v>
      </c>
      <c r="F167" s="5" t="s">
        <v>35</v>
      </c>
      <c r="G167" s="5">
        <v>14</v>
      </c>
      <c r="H167" s="5">
        <v>968</v>
      </c>
      <c r="I167" s="5">
        <v>1290</v>
      </c>
      <c r="J167" s="6">
        <f t="shared" si="6"/>
        <v>13552</v>
      </c>
      <c r="K167" s="6">
        <f t="shared" si="7"/>
        <v>18060</v>
      </c>
      <c r="L167" s="6">
        <f t="shared" si="8"/>
        <v>4508</v>
      </c>
    </row>
    <row r="168" spans="1:12" ht="15.6" thickTop="1" thickBot="1" x14ac:dyDescent="0.35">
      <c r="A168" s="4">
        <v>45549</v>
      </c>
      <c r="B168" s="5" t="s">
        <v>213</v>
      </c>
      <c r="C168" s="5" t="s">
        <v>116</v>
      </c>
      <c r="D168" s="5" t="s">
        <v>136</v>
      </c>
      <c r="E168" s="5" t="s">
        <v>31</v>
      </c>
      <c r="F168" s="5" t="s">
        <v>35</v>
      </c>
      <c r="G168" s="5">
        <v>14</v>
      </c>
      <c r="H168" s="5">
        <v>857</v>
      </c>
      <c r="I168" s="5">
        <v>960</v>
      </c>
      <c r="J168" s="6">
        <f t="shared" si="6"/>
        <v>11998</v>
      </c>
      <c r="K168" s="6">
        <f t="shared" si="7"/>
        <v>13440</v>
      </c>
      <c r="L168" s="6">
        <f t="shared" si="8"/>
        <v>1442</v>
      </c>
    </row>
    <row r="169" spans="1:12" ht="15.6" thickTop="1" thickBot="1" x14ac:dyDescent="0.35">
      <c r="A169" s="4">
        <v>45550</v>
      </c>
      <c r="B169" s="5" t="s">
        <v>214</v>
      </c>
      <c r="C169" s="5" t="s">
        <v>116</v>
      </c>
      <c r="D169" s="5" t="s">
        <v>136</v>
      </c>
      <c r="E169" s="5" t="s">
        <v>19</v>
      </c>
      <c r="F169" s="5" t="s">
        <v>35</v>
      </c>
      <c r="G169" s="5">
        <v>20</v>
      </c>
      <c r="H169" s="5">
        <v>508</v>
      </c>
      <c r="I169" s="5">
        <v>1169</v>
      </c>
      <c r="J169" s="6">
        <f t="shared" si="6"/>
        <v>10160</v>
      </c>
      <c r="K169" s="6">
        <f t="shared" si="7"/>
        <v>23380</v>
      </c>
      <c r="L169" s="6">
        <f t="shared" si="8"/>
        <v>13220</v>
      </c>
    </row>
    <row r="170" spans="1:12" ht="15.6" thickTop="1" thickBot="1" x14ac:dyDescent="0.35">
      <c r="A170" s="4">
        <v>45551</v>
      </c>
      <c r="B170" s="5" t="s">
        <v>215</v>
      </c>
      <c r="C170" s="5" t="s">
        <v>116</v>
      </c>
      <c r="D170" s="5" t="s">
        <v>136</v>
      </c>
      <c r="E170" s="5" t="s">
        <v>34</v>
      </c>
      <c r="F170" s="5" t="s">
        <v>35</v>
      </c>
      <c r="G170" s="5">
        <v>12</v>
      </c>
      <c r="H170" s="5">
        <v>539</v>
      </c>
      <c r="I170" s="5">
        <v>953</v>
      </c>
      <c r="J170" s="6">
        <f t="shared" si="6"/>
        <v>6468</v>
      </c>
      <c r="K170" s="6">
        <f t="shared" si="7"/>
        <v>11436</v>
      </c>
      <c r="L170" s="6">
        <f t="shared" si="8"/>
        <v>4968</v>
      </c>
    </row>
    <row r="171" spans="1:12" ht="15.6" thickTop="1" thickBot="1" x14ac:dyDescent="0.35">
      <c r="A171" s="4">
        <v>45552</v>
      </c>
      <c r="B171" s="5" t="s">
        <v>216</v>
      </c>
      <c r="C171" s="5" t="s">
        <v>116</v>
      </c>
      <c r="D171" s="5" t="s">
        <v>136</v>
      </c>
      <c r="E171" s="5" t="s">
        <v>31</v>
      </c>
      <c r="F171" s="5" t="s">
        <v>35</v>
      </c>
      <c r="G171" s="5">
        <v>10</v>
      </c>
      <c r="H171" s="5">
        <v>731</v>
      </c>
      <c r="I171" s="5">
        <v>962</v>
      </c>
      <c r="J171" s="6">
        <f t="shared" si="6"/>
        <v>7310</v>
      </c>
      <c r="K171" s="6">
        <f t="shared" si="7"/>
        <v>9620</v>
      </c>
      <c r="L171" s="6">
        <f t="shared" si="8"/>
        <v>2310</v>
      </c>
    </row>
    <row r="172" spans="1:12" ht="15.6" thickTop="1" thickBot="1" x14ac:dyDescent="0.35">
      <c r="A172" s="4">
        <v>45553</v>
      </c>
      <c r="B172" s="5" t="s">
        <v>217</v>
      </c>
      <c r="C172" s="5" t="s">
        <v>116</v>
      </c>
      <c r="D172" s="5" t="s">
        <v>136</v>
      </c>
      <c r="E172" s="5" t="s">
        <v>38</v>
      </c>
      <c r="F172" s="5" t="s">
        <v>35</v>
      </c>
      <c r="G172" s="5">
        <v>15</v>
      </c>
      <c r="H172" s="5">
        <v>621</v>
      </c>
      <c r="I172" s="5">
        <v>1388</v>
      </c>
      <c r="J172" s="6">
        <f t="shared" si="6"/>
        <v>9315</v>
      </c>
      <c r="K172" s="6">
        <f t="shared" si="7"/>
        <v>20820</v>
      </c>
      <c r="L172" s="6">
        <f t="shared" si="8"/>
        <v>11505</v>
      </c>
    </row>
    <row r="173" spans="1:12" ht="15.6" thickTop="1" thickBot="1" x14ac:dyDescent="0.35">
      <c r="A173" s="4">
        <v>45554</v>
      </c>
      <c r="B173" s="5" t="s">
        <v>218</v>
      </c>
      <c r="C173" s="5" t="s">
        <v>116</v>
      </c>
      <c r="D173" s="5" t="s">
        <v>136</v>
      </c>
      <c r="E173" s="5" t="s">
        <v>38</v>
      </c>
      <c r="F173" s="5" t="s">
        <v>16</v>
      </c>
      <c r="G173" s="5">
        <v>14</v>
      </c>
      <c r="H173" s="5">
        <v>515</v>
      </c>
      <c r="I173" s="5">
        <v>1137</v>
      </c>
      <c r="J173" s="6">
        <f t="shared" si="6"/>
        <v>7210</v>
      </c>
      <c r="K173" s="6">
        <f t="shared" si="7"/>
        <v>15918</v>
      </c>
      <c r="L173" s="6">
        <f t="shared" si="8"/>
        <v>8708</v>
      </c>
    </row>
    <row r="174" spans="1:12" ht="15.6" thickTop="1" thickBot="1" x14ac:dyDescent="0.35">
      <c r="A174" s="4">
        <v>45555</v>
      </c>
      <c r="B174" s="5" t="s">
        <v>219</v>
      </c>
      <c r="C174" s="5" t="s">
        <v>25</v>
      </c>
      <c r="D174" s="5" t="s">
        <v>104</v>
      </c>
      <c r="E174" s="5" t="s">
        <v>19</v>
      </c>
      <c r="F174" s="5" t="s">
        <v>16</v>
      </c>
      <c r="G174" s="5">
        <v>60</v>
      </c>
      <c r="H174" s="5">
        <v>783</v>
      </c>
      <c r="I174" s="5">
        <v>1362</v>
      </c>
      <c r="J174" s="6">
        <f t="shared" si="6"/>
        <v>46980</v>
      </c>
      <c r="K174" s="6">
        <f t="shared" si="7"/>
        <v>81720</v>
      </c>
      <c r="L174" s="6">
        <f t="shared" si="8"/>
        <v>34740</v>
      </c>
    </row>
    <row r="175" spans="1:12" ht="15.6" thickTop="1" thickBot="1" x14ac:dyDescent="0.35">
      <c r="A175" s="4">
        <v>45556</v>
      </c>
      <c r="B175" s="5" t="s">
        <v>220</v>
      </c>
      <c r="C175" s="5" t="s">
        <v>25</v>
      </c>
      <c r="D175" s="5" t="s">
        <v>104</v>
      </c>
      <c r="E175" s="5" t="s">
        <v>42</v>
      </c>
      <c r="F175" s="5" t="s">
        <v>16</v>
      </c>
      <c r="G175" s="5">
        <v>81</v>
      </c>
      <c r="H175" s="5">
        <v>948</v>
      </c>
      <c r="I175" s="5">
        <v>907</v>
      </c>
      <c r="J175" s="6">
        <f t="shared" si="6"/>
        <v>76788</v>
      </c>
      <c r="K175" s="6">
        <f t="shared" si="7"/>
        <v>73467</v>
      </c>
      <c r="L175" s="6">
        <f t="shared" si="8"/>
        <v>-3321</v>
      </c>
    </row>
    <row r="176" spans="1:12" ht="15.6" thickTop="1" thickBot="1" x14ac:dyDescent="0.35">
      <c r="A176" s="4">
        <v>45557</v>
      </c>
      <c r="B176" s="5" t="s">
        <v>221</v>
      </c>
      <c r="C176" s="5" t="s">
        <v>25</v>
      </c>
      <c r="D176" s="5" t="s">
        <v>104</v>
      </c>
      <c r="E176" s="5" t="s">
        <v>19</v>
      </c>
      <c r="F176" s="5" t="s">
        <v>16</v>
      </c>
      <c r="G176" s="5">
        <v>80</v>
      </c>
      <c r="H176" s="5">
        <v>771</v>
      </c>
      <c r="I176" s="5">
        <v>908</v>
      </c>
      <c r="J176" s="6">
        <f t="shared" si="6"/>
        <v>61680</v>
      </c>
      <c r="K176" s="6">
        <f t="shared" si="7"/>
        <v>72640</v>
      </c>
      <c r="L176" s="6">
        <f t="shared" si="8"/>
        <v>10960</v>
      </c>
    </row>
    <row r="177" spans="1:12" ht="15.6" thickTop="1" thickBot="1" x14ac:dyDescent="0.35">
      <c r="A177" s="4">
        <v>45558</v>
      </c>
      <c r="B177" s="5" t="s">
        <v>222</v>
      </c>
      <c r="C177" s="5" t="s">
        <v>25</v>
      </c>
      <c r="D177" s="5" t="s">
        <v>104</v>
      </c>
      <c r="E177" s="5" t="s">
        <v>46</v>
      </c>
      <c r="F177" s="5" t="s">
        <v>35</v>
      </c>
      <c r="G177" s="5">
        <v>88</v>
      </c>
      <c r="H177" s="5">
        <v>943</v>
      </c>
      <c r="I177" s="5">
        <v>965</v>
      </c>
      <c r="J177" s="6">
        <f t="shared" si="6"/>
        <v>82984</v>
      </c>
      <c r="K177" s="6">
        <f t="shared" si="7"/>
        <v>84920</v>
      </c>
      <c r="L177" s="6">
        <f t="shared" si="8"/>
        <v>1936</v>
      </c>
    </row>
    <row r="178" spans="1:12" ht="15.6" thickTop="1" thickBot="1" x14ac:dyDescent="0.35">
      <c r="A178" s="4">
        <v>45559</v>
      </c>
      <c r="B178" s="5" t="s">
        <v>223</v>
      </c>
      <c r="C178" s="5" t="s">
        <v>25</v>
      </c>
      <c r="D178" s="5" t="s">
        <v>104</v>
      </c>
      <c r="E178" s="5" t="s">
        <v>42</v>
      </c>
      <c r="F178" s="5" t="s">
        <v>16</v>
      </c>
      <c r="G178" s="5">
        <v>68</v>
      </c>
      <c r="H178" s="5">
        <v>909</v>
      </c>
      <c r="I178" s="5">
        <v>1146</v>
      </c>
      <c r="J178" s="6">
        <f t="shared" si="6"/>
        <v>61812</v>
      </c>
      <c r="K178" s="6">
        <f t="shared" si="7"/>
        <v>77928</v>
      </c>
      <c r="L178" s="6">
        <f t="shared" si="8"/>
        <v>16116</v>
      </c>
    </row>
    <row r="179" spans="1:12" ht="15.6" thickTop="1" thickBot="1" x14ac:dyDescent="0.35">
      <c r="A179" s="4">
        <v>45560</v>
      </c>
      <c r="B179" s="5" t="s">
        <v>224</v>
      </c>
      <c r="C179" s="5" t="s">
        <v>25</v>
      </c>
      <c r="D179" s="5" t="s">
        <v>104</v>
      </c>
      <c r="E179" s="5" t="s">
        <v>49</v>
      </c>
      <c r="F179" s="5" t="s">
        <v>16</v>
      </c>
      <c r="G179" s="5">
        <v>65</v>
      </c>
      <c r="H179" s="5">
        <v>568</v>
      </c>
      <c r="I179" s="5">
        <v>1241</v>
      </c>
      <c r="J179" s="6">
        <f t="shared" si="6"/>
        <v>36920</v>
      </c>
      <c r="K179" s="6">
        <f t="shared" si="7"/>
        <v>80665</v>
      </c>
      <c r="L179" s="6">
        <f t="shared" si="8"/>
        <v>43745</v>
      </c>
    </row>
    <row r="180" spans="1:12" ht="15.6" thickTop="1" thickBot="1" x14ac:dyDescent="0.35">
      <c r="A180" s="4">
        <v>45561</v>
      </c>
      <c r="B180" s="5" t="s">
        <v>225</v>
      </c>
      <c r="C180" s="5" t="s">
        <v>25</v>
      </c>
      <c r="D180" s="5" t="s">
        <v>104</v>
      </c>
      <c r="E180" s="5" t="s">
        <v>51</v>
      </c>
      <c r="F180" s="5" t="s">
        <v>16</v>
      </c>
      <c r="G180" s="5">
        <v>58</v>
      </c>
      <c r="H180" s="5">
        <v>758</v>
      </c>
      <c r="I180" s="5">
        <v>1261</v>
      </c>
      <c r="J180" s="6">
        <f t="shared" si="6"/>
        <v>43964</v>
      </c>
      <c r="K180" s="6">
        <f t="shared" si="7"/>
        <v>73138</v>
      </c>
      <c r="L180" s="6">
        <f t="shared" si="8"/>
        <v>29174</v>
      </c>
    </row>
    <row r="181" spans="1:12" ht="15.6" thickTop="1" thickBot="1" x14ac:dyDescent="0.35">
      <c r="A181" s="4">
        <v>45562</v>
      </c>
      <c r="B181" s="5" t="s">
        <v>226</v>
      </c>
      <c r="C181" s="5" t="s">
        <v>116</v>
      </c>
      <c r="D181" s="5" t="s">
        <v>117</v>
      </c>
      <c r="E181" s="5" t="s">
        <v>31</v>
      </c>
      <c r="F181" s="5" t="s">
        <v>16</v>
      </c>
      <c r="G181" s="5">
        <v>16</v>
      </c>
      <c r="H181" s="5">
        <v>963</v>
      </c>
      <c r="I181" s="5">
        <v>1136</v>
      </c>
      <c r="J181" s="6">
        <f t="shared" si="6"/>
        <v>15408</v>
      </c>
      <c r="K181" s="6">
        <f t="shared" si="7"/>
        <v>18176</v>
      </c>
      <c r="L181" s="6">
        <f t="shared" si="8"/>
        <v>2768</v>
      </c>
    </row>
    <row r="182" spans="1:12" ht="15.6" thickTop="1" thickBot="1" x14ac:dyDescent="0.35">
      <c r="A182" s="4">
        <v>45563</v>
      </c>
      <c r="B182" s="5" t="s">
        <v>227</v>
      </c>
      <c r="C182" s="5" t="s">
        <v>116</v>
      </c>
      <c r="D182" s="5" t="s">
        <v>117</v>
      </c>
      <c r="E182" s="5" t="s">
        <v>38</v>
      </c>
      <c r="F182" s="5" t="s">
        <v>35</v>
      </c>
      <c r="G182" s="5">
        <v>15</v>
      </c>
      <c r="H182" s="5">
        <v>650</v>
      </c>
      <c r="I182" s="5">
        <v>1222</v>
      </c>
      <c r="J182" s="6">
        <f t="shared" si="6"/>
        <v>9750</v>
      </c>
      <c r="K182" s="6">
        <f t="shared" si="7"/>
        <v>18330</v>
      </c>
      <c r="L182" s="6">
        <f t="shared" si="8"/>
        <v>8580</v>
      </c>
    </row>
    <row r="183" spans="1:12" ht="15.6" thickTop="1" thickBot="1" x14ac:dyDescent="0.35">
      <c r="A183" s="4">
        <v>45564</v>
      </c>
      <c r="B183" s="5" t="s">
        <v>228</v>
      </c>
      <c r="C183" s="5" t="s">
        <v>116</v>
      </c>
      <c r="D183" s="5" t="s">
        <v>117</v>
      </c>
      <c r="E183" s="5" t="s">
        <v>38</v>
      </c>
      <c r="F183" s="5" t="s">
        <v>35</v>
      </c>
      <c r="G183" s="5">
        <v>13</v>
      </c>
      <c r="H183" s="5">
        <v>762</v>
      </c>
      <c r="I183" s="5">
        <v>1475</v>
      </c>
      <c r="J183" s="6">
        <f t="shared" si="6"/>
        <v>9906</v>
      </c>
      <c r="K183" s="6">
        <f t="shared" si="7"/>
        <v>19175</v>
      </c>
      <c r="L183" s="6">
        <f t="shared" si="8"/>
        <v>9269</v>
      </c>
    </row>
    <row r="184" spans="1:12" ht="15.6" thickTop="1" thickBot="1" x14ac:dyDescent="0.35">
      <c r="A184" s="4">
        <v>45565</v>
      </c>
      <c r="B184" s="5" t="s">
        <v>229</v>
      </c>
      <c r="C184" s="5" t="s">
        <v>116</v>
      </c>
      <c r="D184" s="5" t="s">
        <v>117</v>
      </c>
      <c r="E184" s="5" t="s">
        <v>23</v>
      </c>
      <c r="F184" s="5" t="s">
        <v>35</v>
      </c>
      <c r="G184" s="5">
        <v>15</v>
      </c>
      <c r="H184" s="5">
        <v>825</v>
      </c>
      <c r="I184" s="5">
        <v>1350</v>
      </c>
      <c r="J184" s="6">
        <f t="shared" si="6"/>
        <v>12375</v>
      </c>
      <c r="K184" s="6">
        <f t="shared" si="7"/>
        <v>20250</v>
      </c>
      <c r="L184" s="6">
        <f t="shared" si="8"/>
        <v>7875</v>
      </c>
    </row>
    <row r="185" spans="1:12" ht="15.6" thickTop="1" thickBot="1" x14ac:dyDescent="0.35">
      <c r="A185" s="4">
        <v>45566</v>
      </c>
      <c r="B185" s="5" t="s">
        <v>230</v>
      </c>
      <c r="C185" s="5" t="s">
        <v>116</v>
      </c>
      <c r="D185" s="5" t="s">
        <v>117</v>
      </c>
      <c r="E185" s="5" t="s">
        <v>23</v>
      </c>
      <c r="F185" s="5" t="s">
        <v>35</v>
      </c>
      <c r="G185" s="5">
        <v>14</v>
      </c>
      <c r="H185" s="5">
        <v>909</v>
      </c>
      <c r="I185" s="5">
        <v>1118</v>
      </c>
      <c r="J185" s="6">
        <f t="shared" si="6"/>
        <v>12726</v>
      </c>
      <c r="K185" s="6">
        <f t="shared" si="7"/>
        <v>15652</v>
      </c>
      <c r="L185" s="6">
        <f t="shared" si="8"/>
        <v>2926</v>
      </c>
    </row>
    <row r="186" spans="1:12" ht="15.6" thickTop="1" thickBot="1" x14ac:dyDescent="0.35">
      <c r="A186" s="4">
        <v>45567</v>
      </c>
      <c r="B186" s="5" t="s">
        <v>231</v>
      </c>
      <c r="C186" s="5" t="s">
        <v>116</v>
      </c>
      <c r="D186" s="5" t="s">
        <v>117</v>
      </c>
      <c r="E186" s="5" t="s">
        <v>34</v>
      </c>
      <c r="F186" s="5" t="s">
        <v>35</v>
      </c>
      <c r="G186" s="5">
        <v>11</v>
      </c>
      <c r="H186" s="5">
        <v>858</v>
      </c>
      <c r="I186" s="5">
        <v>1474</v>
      </c>
      <c r="J186" s="6">
        <f t="shared" si="6"/>
        <v>9438</v>
      </c>
      <c r="K186" s="6">
        <f t="shared" si="7"/>
        <v>16214</v>
      </c>
      <c r="L186" s="6">
        <f t="shared" si="8"/>
        <v>6776</v>
      </c>
    </row>
    <row r="187" spans="1:12" ht="15.6" thickTop="1" thickBot="1" x14ac:dyDescent="0.35">
      <c r="A187" s="4">
        <v>45568</v>
      </c>
      <c r="B187" s="5" t="s">
        <v>232</v>
      </c>
      <c r="C187" s="5" t="s">
        <v>116</v>
      </c>
      <c r="D187" s="5" t="s">
        <v>117</v>
      </c>
      <c r="E187" s="5" t="s">
        <v>38</v>
      </c>
      <c r="F187" s="5" t="s">
        <v>35</v>
      </c>
      <c r="G187" s="5">
        <v>12</v>
      </c>
      <c r="H187" s="5">
        <v>516</v>
      </c>
      <c r="I187" s="5">
        <v>1033</v>
      </c>
      <c r="J187" s="6">
        <f t="shared" si="6"/>
        <v>6192</v>
      </c>
      <c r="K187" s="6">
        <f t="shared" si="7"/>
        <v>12396</v>
      </c>
      <c r="L187" s="6">
        <f t="shared" si="8"/>
        <v>6204</v>
      </c>
    </row>
    <row r="188" spans="1:12" ht="15.6" thickTop="1" thickBot="1" x14ac:dyDescent="0.35">
      <c r="A188" s="4">
        <v>45569</v>
      </c>
      <c r="B188" s="5" t="s">
        <v>233</v>
      </c>
      <c r="C188" s="5" t="s">
        <v>25</v>
      </c>
      <c r="D188" s="5" t="s">
        <v>91</v>
      </c>
      <c r="E188" s="5" t="s">
        <v>61</v>
      </c>
      <c r="F188" s="5" t="s">
        <v>35</v>
      </c>
      <c r="G188" s="5">
        <v>61</v>
      </c>
      <c r="H188" s="5">
        <v>604</v>
      </c>
      <c r="I188" s="5">
        <v>904</v>
      </c>
      <c r="J188" s="6">
        <f t="shared" si="6"/>
        <v>36844</v>
      </c>
      <c r="K188" s="6">
        <f t="shared" si="7"/>
        <v>55144</v>
      </c>
      <c r="L188" s="6">
        <f t="shared" si="8"/>
        <v>18300</v>
      </c>
    </row>
    <row r="189" spans="1:12" ht="15.6" thickTop="1" thickBot="1" x14ac:dyDescent="0.35">
      <c r="A189" s="4">
        <v>45570</v>
      </c>
      <c r="B189" s="5" t="s">
        <v>234</v>
      </c>
      <c r="C189" s="5" t="s">
        <v>25</v>
      </c>
      <c r="D189" s="5" t="s">
        <v>91</v>
      </c>
      <c r="E189" s="5" t="s">
        <v>63</v>
      </c>
      <c r="F189" s="5" t="s">
        <v>35</v>
      </c>
      <c r="G189" s="5">
        <v>62</v>
      </c>
      <c r="H189" s="5">
        <v>641</v>
      </c>
      <c r="I189" s="5">
        <v>1074</v>
      </c>
      <c r="J189" s="6">
        <f t="shared" si="6"/>
        <v>39742</v>
      </c>
      <c r="K189" s="6">
        <f t="shared" si="7"/>
        <v>66588</v>
      </c>
      <c r="L189" s="6">
        <f t="shared" si="8"/>
        <v>26846</v>
      </c>
    </row>
    <row r="190" spans="1:12" ht="15.6" thickTop="1" thickBot="1" x14ac:dyDescent="0.35">
      <c r="A190" s="4">
        <v>45571</v>
      </c>
      <c r="B190" s="5" t="s">
        <v>235</v>
      </c>
      <c r="C190" s="5" t="s">
        <v>25</v>
      </c>
      <c r="D190" s="5" t="s">
        <v>91</v>
      </c>
      <c r="E190" s="5" t="s">
        <v>19</v>
      </c>
      <c r="F190" s="5" t="s">
        <v>35</v>
      </c>
      <c r="G190" s="5">
        <v>92</v>
      </c>
      <c r="H190" s="5">
        <v>923</v>
      </c>
      <c r="I190" s="5">
        <v>1138</v>
      </c>
      <c r="J190" s="6">
        <f t="shared" si="6"/>
        <v>84916</v>
      </c>
      <c r="K190" s="6">
        <f t="shared" si="7"/>
        <v>104696</v>
      </c>
      <c r="L190" s="6">
        <f t="shared" si="8"/>
        <v>19780</v>
      </c>
    </row>
    <row r="191" spans="1:12" ht="15.6" thickTop="1" thickBot="1" x14ac:dyDescent="0.35">
      <c r="A191" s="4">
        <v>45572</v>
      </c>
      <c r="B191" s="5" t="s">
        <v>236</v>
      </c>
      <c r="C191" s="5" t="s">
        <v>25</v>
      </c>
      <c r="D191" s="5" t="s">
        <v>91</v>
      </c>
      <c r="E191" s="5" t="s">
        <v>66</v>
      </c>
      <c r="F191" s="5" t="s">
        <v>35</v>
      </c>
      <c r="G191" s="5">
        <v>53</v>
      </c>
      <c r="H191" s="5">
        <v>913</v>
      </c>
      <c r="I191" s="5">
        <v>1055</v>
      </c>
      <c r="J191" s="6">
        <f t="shared" si="6"/>
        <v>48389</v>
      </c>
      <c r="K191" s="6">
        <f t="shared" si="7"/>
        <v>55915</v>
      </c>
      <c r="L191" s="6">
        <f t="shared" si="8"/>
        <v>7526</v>
      </c>
    </row>
    <row r="192" spans="1:12" ht="15.6" thickTop="1" thickBot="1" x14ac:dyDescent="0.35">
      <c r="A192" s="4">
        <v>45573</v>
      </c>
      <c r="B192" s="5" t="s">
        <v>237</v>
      </c>
      <c r="C192" s="5" t="s">
        <v>25</v>
      </c>
      <c r="D192" s="5" t="s">
        <v>91</v>
      </c>
      <c r="E192" s="5" t="s">
        <v>68</v>
      </c>
      <c r="F192" s="5" t="s">
        <v>35</v>
      </c>
      <c r="G192" s="5">
        <v>56</v>
      </c>
      <c r="H192" s="5">
        <v>840</v>
      </c>
      <c r="I192" s="5">
        <v>1455</v>
      </c>
      <c r="J192" s="6">
        <f t="shared" si="6"/>
        <v>47040</v>
      </c>
      <c r="K192" s="6">
        <f t="shared" si="7"/>
        <v>81480</v>
      </c>
      <c r="L192" s="6">
        <f t="shared" si="8"/>
        <v>34440</v>
      </c>
    </row>
    <row r="193" spans="1:12" ht="15.6" thickTop="1" thickBot="1" x14ac:dyDescent="0.35">
      <c r="A193" s="4">
        <v>45574</v>
      </c>
      <c r="B193" s="5" t="s">
        <v>238</v>
      </c>
      <c r="C193" s="5" t="s">
        <v>25</v>
      </c>
      <c r="D193" s="5" t="s">
        <v>104</v>
      </c>
      <c r="E193" s="5" t="s">
        <v>70</v>
      </c>
      <c r="F193" s="5" t="s">
        <v>35</v>
      </c>
      <c r="G193" s="5">
        <v>85</v>
      </c>
      <c r="H193" s="5">
        <v>541</v>
      </c>
      <c r="I193" s="5">
        <v>1247</v>
      </c>
      <c r="J193" s="6">
        <f t="shared" si="6"/>
        <v>45985</v>
      </c>
      <c r="K193" s="6">
        <f t="shared" si="7"/>
        <v>105995</v>
      </c>
      <c r="L193" s="6">
        <f t="shared" si="8"/>
        <v>60010</v>
      </c>
    </row>
    <row r="194" spans="1:12" ht="15.6" thickTop="1" thickBot="1" x14ac:dyDescent="0.35">
      <c r="A194" s="4">
        <v>45575</v>
      </c>
      <c r="B194" s="5" t="s">
        <v>239</v>
      </c>
      <c r="C194" s="5" t="s">
        <v>25</v>
      </c>
      <c r="D194" s="5" t="s">
        <v>104</v>
      </c>
      <c r="E194" s="5" t="s">
        <v>72</v>
      </c>
      <c r="F194" s="5" t="s">
        <v>35</v>
      </c>
      <c r="G194" s="5">
        <v>56</v>
      </c>
      <c r="H194" s="5">
        <v>611</v>
      </c>
      <c r="I194" s="5">
        <v>1357</v>
      </c>
      <c r="J194" s="6">
        <f t="shared" si="6"/>
        <v>34216</v>
      </c>
      <c r="K194" s="6">
        <f t="shared" si="7"/>
        <v>75992</v>
      </c>
      <c r="L194" s="6">
        <f t="shared" si="8"/>
        <v>41776</v>
      </c>
    </row>
    <row r="195" spans="1:12" ht="15.6" thickTop="1" thickBot="1" x14ac:dyDescent="0.35">
      <c r="A195" s="4">
        <v>45576</v>
      </c>
      <c r="B195" s="5" t="s">
        <v>240</v>
      </c>
      <c r="C195" s="5" t="s">
        <v>25</v>
      </c>
      <c r="D195" s="5" t="s">
        <v>104</v>
      </c>
      <c r="E195" s="5" t="s">
        <v>74</v>
      </c>
      <c r="F195" s="5" t="s">
        <v>35</v>
      </c>
      <c r="G195" s="5">
        <v>91</v>
      </c>
      <c r="H195" s="5">
        <v>867</v>
      </c>
      <c r="I195" s="5">
        <v>954</v>
      </c>
      <c r="J195" s="6">
        <f t="shared" ref="J195:J258" si="9">G195*H195</f>
        <v>78897</v>
      </c>
      <c r="K195" s="6">
        <f t="shared" ref="K195:K258" si="10">G195*I195</f>
        <v>86814</v>
      </c>
      <c r="L195" s="6">
        <f t="shared" ref="L195:L258" si="11">K195-J195</f>
        <v>7917</v>
      </c>
    </row>
    <row r="196" spans="1:12" ht="15.6" thickTop="1" thickBot="1" x14ac:dyDescent="0.35">
      <c r="A196" s="4">
        <v>45577</v>
      </c>
      <c r="B196" s="5" t="s">
        <v>241</v>
      </c>
      <c r="C196" s="5" t="s">
        <v>25</v>
      </c>
      <c r="D196" s="5" t="s">
        <v>104</v>
      </c>
      <c r="E196" s="5" t="s">
        <v>21</v>
      </c>
      <c r="F196" s="5" t="s">
        <v>35</v>
      </c>
      <c r="G196" s="5">
        <v>95</v>
      </c>
      <c r="H196" s="5">
        <v>508</v>
      </c>
      <c r="I196" s="5">
        <v>1054</v>
      </c>
      <c r="J196" s="6">
        <f t="shared" si="9"/>
        <v>48260</v>
      </c>
      <c r="K196" s="6">
        <f t="shared" si="10"/>
        <v>100130</v>
      </c>
      <c r="L196" s="6">
        <f t="shared" si="11"/>
        <v>51870</v>
      </c>
    </row>
    <row r="197" spans="1:12" ht="15.6" thickTop="1" thickBot="1" x14ac:dyDescent="0.35">
      <c r="A197" s="4">
        <v>45578</v>
      </c>
      <c r="B197" s="5" t="s">
        <v>242</v>
      </c>
      <c r="C197" s="5" t="s">
        <v>25</v>
      </c>
      <c r="D197" s="5" t="s">
        <v>104</v>
      </c>
      <c r="E197" s="5" t="s">
        <v>21</v>
      </c>
      <c r="F197" s="5" t="s">
        <v>16</v>
      </c>
      <c r="G197" s="5">
        <v>57</v>
      </c>
      <c r="H197" s="5">
        <v>927</v>
      </c>
      <c r="I197" s="5">
        <v>1216</v>
      </c>
      <c r="J197" s="6">
        <f t="shared" si="9"/>
        <v>52839</v>
      </c>
      <c r="K197" s="6">
        <f t="shared" si="10"/>
        <v>69312</v>
      </c>
      <c r="L197" s="6">
        <f t="shared" si="11"/>
        <v>16473</v>
      </c>
    </row>
    <row r="198" spans="1:12" ht="15.6" thickTop="1" thickBot="1" x14ac:dyDescent="0.35">
      <c r="A198" s="4">
        <v>45579</v>
      </c>
      <c r="B198" s="5" t="s">
        <v>243</v>
      </c>
      <c r="C198" s="5" t="s">
        <v>25</v>
      </c>
      <c r="D198" s="5" t="s">
        <v>104</v>
      </c>
      <c r="E198" s="5" t="s">
        <v>42</v>
      </c>
      <c r="F198" s="5" t="s">
        <v>16</v>
      </c>
      <c r="G198" s="5">
        <v>75</v>
      </c>
      <c r="H198" s="5">
        <v>549</v>
      </c>
      <c r="I198" s="5">
        <v>1229</v>
      </c>
      <c r="J198" s="6">
        <f t="shared" si="9"/>
        <v>41175</v>
      </c>
      <c r="K198" s="6">
        <f t="shared" si="10"/>
        <v>92175</v>
      </c>
      <c r="L198" s="6">
        <f t="shared" si="11"/>
        <v>51000</v>
      </c>
    </row>
    <row r="199" spans="1:12" ht="15.6" thickTop="1" thickBot="1" x14ac:dyDescent="0.35">
      <c r="A199" s="4">
        <v>45580</v>
      </c>
      <c r="B199" s="5" t="s">
        <v>244</v>
      </c>
      <c r="C199" s="5" t="s">
        <v>116</v>
      </c>
      <c r="D199" s="5" t="s">
        <v>136</v>
      </c>
      <c r="E199" s="5" t="s">
        <v>61</v>
      </c>
      <c r="F199" s="5" t="s">
        <v>16</v>
      </c>
      <c r="G199" s="5">
        <v>20</v>
      </c>
      <c r="H199" s="5">
        <v>817</v>
      </c>
      <c r="I199" s="5">
        <v>960</v>
      </c>
      <c r="J199" s="6">
        <f t="shared" si="9"/>
        <v>16340</v>
      </c>
      <c r="K199" s="6">
        <f t="shared" si="10"/>
        <v>19200</v>
      </c>
      <c r="L199" s="6">
        <f t="shared" si="11"/>
        <v>2860</v>
      </c>
    </row>
    <row r="200" spans="1:12" ht="15.6" thickTop="1" thickBot="1" x14ac:dyDescent="0.35">
      <c r="A200" s="4">
        <v>45581</v>
      </c>
      <c r="B200" s="5" t="s">
        <v>245</v>
      </c>
      <c r="C200" s="5" t="s">
        <v>116</v>
      </c>
      <c r="D200" s="5" t="s">
        <v>136</v>
      </c>
      <c r="E200" s="5" t="s">
        <v>21</v>
      </c>
      <c r="F200" s="5" t="s">
        <v>16</v>
      </c>
      <c r="G200" s="5">
        <v>16</v>
      </c>
      <c r="H200" s="5">
        <v>935</v>
      </c>
      <c r="I200" s="5">
        <v>1043</v>
      </c>
      <c r="J200" s="6">
        <f t="shared" si="9"/>
        <v>14960</v>
      </c>
      <c r="K200" s="6">
        <f t="shared" si="10"/>
        <v>16688</v>
      </c>
      <c r="L200" s="6">
        <f t="shared" si="11"/>
        <v>1728</v>
      </c>
    </row>
    <row r="201" spans="1:12" ht="15.6" thickTop="1" thickBot="1" x14ac:dyDescent="0.35">
      <c r="A201" s="4">
        <v>45582</v>
      </c>
      <c r="B201" s="5" t="s">
        <v>246</v>
      </c>
      <c r="C201" s="5" t="s">
        <v>116</v>
      </c>
      <c r="D201" s="5" t="s">
        <v>136</v>
      </c>
      <c r="E201" s="5" t="s">
        <v>27</v>
      </c>
      <c r="F201" s="5" t="s">
        <v>16</v>
      </c>
      <c r="G201" s="5">
        <v>17</v>
      </c>
      <c r="H201" s="5">
        <v>642</v>
      </c>
      <c r="I201" s="5">
        <v>1499</v>
      </c>
      <c r="J201" s="6">
        <f t="shared" si="9"/>
        <v>10914</v>
      </c>
      <c r="K201" s="6">
        <f t="shared" si="10"/>
        <v>25483</v>
      </c>
      <c r="L201" s="6">
        <f t="shared" si="11"/>
        <v>14569</v>
      </c>
    </row>
    <row r="202" spans="1:12" ht="15.6" thickTop="1" thickBot="1" x14ac:dyDescent="0.35">
      <c r="A202" s="4">
        <v>45583</v>
      </c>
      <c r="B202" s="5" t="s">
        <v>247</v>
      </c>
      <c r="C202" s="5" t="s">
        <v>116</v>
      </c>
      <c r="D202" s="5" t="s">
        <v>136</v>
      </c>
      <c r="E202" s="5" t="s">
        <v>51</v>
      </c>
      <c r="F202" s="5" t="s">
        <v>35</v>
      </c>
      <c r="G202" s="5">
        <v>16</v>
      </c>
      <c r="H202" s="5">
        <v>584</v>
      </c>
      <c r="I202" s="5">
        <v>1327</v>
      </c>
      <c r="J202" s="6">
        <f t="shared" si="9"/>
        <v>9344</v>
      </c>
      <c r="K202" s="6">
        <f t="shared" si="10"/>
        <v>21232</v>
      </c>
      <c r="L202" s="6">
        <f t="shared" si="11"/>
        <v>11888</v>
      </c>
    </row>
    <row r="203" spans="1:12" ht="15.6" thickTop="1" thickBot="1" x14ac:dyDescent="0.35">
      <c r="A203" s="4">
        <v>45584</v>
      </c>
      <c r="B203" s="5" t="s">
        <v>248</v>
      </c>
      <c r="C203" s="5" t="s">
        <v>116</v>
      </c>
      <c r="D203" s="5" t="s">
        <v>136</v>
      </c>
      <c r="E203" s="5" t="s">
        <v>31</v>
      </c>
      <c r="F203" s="5" t="s">
        <v>35</v>
      </c>
      <c r="G203" s="5">
        <v>18</v>
      </c>
      <c r="H203" s="5">
        <v>596</v>
      </c>
      <c r="I203" s="5">
        <v>1310</v>
      </c>
      <c r="J203" s="6">
        <f t="shared" si="9"/>
        <v>10728</v>
      </c>
      <c r="K203" s="6">
        <f t="shared" si="10"/>
        <v>23580</v>
      </c>
      <c r="L203" s="6">
        <f t="shared" si="11"/>
        <v>12852</v>
      </c>
    </row>
    <row r="204" spans="1:12" ht="15.6" thickTop="1" thickBot="1" x14ac:dyDescent="0.35">
      <c r="A204" s="4">
        <v>45585</v>
      </c>
      <c r="B204" s="5" t="s">
        <v>249</v>
      </c>
      <c r="C204" s="5" t="s">
        <v>116</v>
      </c>
      <c r="D204" s="5" t="s">
        <v>136</v>
      </c>
      <c r="E204" s="5" t="s">
        <v>38</v>
      </c>
      <c r="F204" s="5" t="s">
        <v>35</v>
      </c>
      <c r="G204" s="5">
        <v>14</v>
      </c>
      <c r="H204" s="5">
        <v>533</v>
      </c>
      <c r="I204" s="5">
        <v>1277</v>
      </c>
      <c r="J204" s="6">
        <f t="shared" si="9"/>
        <v>7462</v>
      </c>
      <c r="K204" s="6">
        <f t="shared" si="10"/>
        <v>17878</v>
      </c>
      <c r="L204" s="6">
        <f t="shared" si="11"/>
        <v>10416</v>
      </c>
    </row>
    <row r="205" spans="1:12" ht="15.6" thickTop="1" thickBot="1" x14ac:dyDescent="0.35">
      <c r="A205" s="4">
        <v>45586</v>
      </c>
      <c r="B205" s="5" t="s">
        <v>250</v>
      </c>
      <c r="C205" s="5" t="s">
        <v>116</v>
      </c>
      <c r="D205" s="5" t="s">
        <v>136</v>
      </c>
      <c r="E205" s="5" t="s">
        <v>38</v>
      </c>
      <c r="F205" s="5" t="s">
        <v>35</v>
      </c>
      <c r="G205" s="5">
        <v>19</v>
      </c>
      <c r="H205" s="5">
        <v>589</v>
      </c>
      <c r="I205" s="5">
        <v>929</v>
      </c>
      <c r="J205" s="6">
        <f t="shared" si="9"/>
        <v>11191</v>
      </c>
      <c r="K205" s="6">
        <f t="shared" si="10"/>
        <v>17651</v>
      </c>
      <c r="L205" s="6">
        <f t="shared" si="11"/>
        <v>6460</v>
      </c>
    </row>
    <row r="206" spans="1:12" ht="15.6" thickTop="1" thickBot="1" x14ac:dyDescent="0.35">
      <c r="A206" s="4">
        <v>45587</v>
      </c>
      <c r="B206" s="5" t="s">
        <v>251</v>
      </c>
      <c r="C206" s="5" t="s">
        <v>116</v>
      </c>
      <c r="D206" s="5" t="s">
        <v>136</v>
      </c>
      <c r="E206" s="5" t="s">
        <v>23</v>
      </c>
      <c r="F206" s="5" t="s">
        <v>35</v>
      </c>
      <c r="G206" s="5">
        <v>19</v>
      </c>
      <c r="H206" s="5">
        <v>578</v>
      </c>
      <c r="I206" s="5">
        <v>1494</v>
      </c>
      <c r="J206" s="6">
        <f t="shared" si="9"/>
        <v>10982</v>
      </c>
      <c r="K206" s="6">
        <f t="shared" si="10"/>
        <v>28386</v>
      </c>
      <c r="L206" s="6">
        <f t="shared" si="11"/>
        <v>17404</v>
      </c>
    </row>
    <row r="207" spans="1:12" ht="15.6" thickTop="1" thickBot="1" x14ac:dyDescent="0.35">
      <c r="A207" s="4">
        <v>45588</v>
      </c>
      <c r="B207" s="5" t="s">
        <v>252</v>
      </c>
      <c r="C207" s="5" t="s">
        <v>13</v>
      </c>
      <c r="D207" s="5" t="s">
        <v>14</v>
      </c>
      <c r="E207" s="5" t="s">
        <v>23</v>
      </c>
      <c r="F207" s="5" t="s">
        <v>35</v>
      </c>
      <c r="G207" s="5">
        <v>30</v>
      </c>
      <c r="H207" s="5">
        <v>869</v>
      </c>
      <c r="I207" s="5">
        <v>1036</v>
      </c>
      <c r="J207" s="6">
        <f t="shared" si="9"/>
        <v>26070</v>
      </c>
      <c r="K207" s="6">
        <f t="shared" si="10"/>
        <v>31080</v>
      </c>
      <c r="L207" s="6">
        <f t="shared" si="11"/>
        <v>5010</v>
      </c>
    </row>
    <row r="208" spans="1:12" ht="15.6" thickTop="1" thickBot="1" x14ac:dyDescent="0.35">
      <c r="A208" s="4">
        <v>45589</v>
      </c>
      <c r="B208" s="5" t="s">
        <v>253</v>
      </c>
      <c r="C208" s="5" t="s">
        <v>13</v>
      </c>
      <c r="D208" s="5" t="s">
        <v>18</v>
      </c>
      <c r="E208" s="5" t="s">
        <v>34</v>
      </c>
      <c r="F208" s="5" t="s">
        <v>35</v>
      </c>
      <c r="G208" s="5">
        <v>20</v>
      </c>
      <c r="H208" s="5">
        <v>999</v>
      </c>
      <c r="I208" s="5">
        <v>1292</v>
      </c>
      <c r="J208" s="6">
        <f t="shared" si="9"/>
        <v>19980</v>
      </c>
      <c r="K208" s="6">
        <f t="shared" si="10"/>
        <v>25840</v>
      </c>
      <c r="L208" s="6">
        <f t="shared" si="11"/>
        <v>5860</v>
      </c>
    </row>
    <row r="209" spans="1:12" ht="15.6" thickTop="1" thickBot="1" x14ac:dyDescent="0.35">
      <c r="A209" s="4">
        <v>45590</v>
      </c>
      <c r="B209" s="5" t="s">
        <v>254</v>
      </c>
      <c r="C209" s="5" t="s">
        <v>13</v>
      </c>
      <c r="D209" s="5" t="s">
        <v>18</v>
      </c>
      <c r="E209" s="5" t="s">
        <v>38</v>
      </c>
      <c r="F209" s="5" t="s">
        <v>16</v>
      </c>
      <c r="G209" s="5">
        <v>20</v>
      </c>
      <c r="H209" s="5">
        <v>979</v>
      </c>
      <c r="I209" s="5">
        <v>1071</v>
      </c>
      <c r="J209" s="6">
        <f t="shared" si="9"/>
        <v>19580</v>
      </c>
      <c r="K209" s="6">
        <f t="shared" si="10"/>
        <v>21420</v>
      </c>
      <c r="L209" s="6">
        <f t="shared" si="11"/>
        <v>1840</v>
      </c>
    </row>
    <row r="210" spans="1:12" ht="15.6" thickTop="1" thickBot="1" x14ac:dyDescent="0.35">
      <c r="A210" s="4">
        <v>45591</v>
      </c>
      <c r="B210" s="5" t="s">
        <v>255</v>
      </c>
      <c r="C210" s="5" t="s">
        <v>13</v>
      </c>
      <c r="D210" s="5" t="s">
        <v>18</v>
      </c>
      <c r="E210" s="5" t="s">
        <v>61</v>
      </c>
      <c r="F210" s="5" t="s">
        <v>16</v>
      </c>
      <c r="G210" s="5">
        <v>29</v>
      </c>
      <c r="H210" s="5">
        <v>661</v>
      </c>
      <c r="I210" s="5">
        <v>1369</v>
      </c>
      <c r="J210" s="6">
        <f t="shared" si="9"/>
        <v>19169</v>
      </c>
      <c r="K210" s="6">
        <f t="shared" si="10"/>
        <v>39701</v>
      </c>
      <c r="L210" s="6">
        <f t="shared" si="11"/>
        <v>20532</v>
      </c>
    </row>
    <row r="211" spans="1:12" ht="15.6" thickTop="1" thickBot="1" x14ac:dyDescent="0.35">
      <c r="A211" s="4">
        <v>45592</v>
      </c>
      <c r="B211" s="5" t="s">
        <v>256</v>
      </c>
      <c r="C211" s="5" t="s">
        <v>25</v>
      </c>
      <c r="D211" s="5" t="s">
        <v>26</v>
      </c>
      <c r="E211" s="5" t="s">
        <v>63</v>
      </c>
      <c r="F211" s="5" t="s">
        <v>16</v>
      </c>
      <c r="G211" s="5">
        <v>95</v>
      </c>
      <c r="H211" s="5">
        <v>845</v>
      </c>
      <c r="I211" s="5">
        <v>967</v>
      </c>
      <c r="J211" s="6">
        <f t="shared" si="9"/>
        <v>80275</v>
      </c>
      <c r="K211" s="6">
        <f t="shared" si="10"/>
        <v>91865</v>
      </c>
      <c r="L211" s="6">
        <f t="shared" si="11"/>
        <v>11590</v>
      </c>
    </row>
    <row r="212" spans="1:12" ht="15.6" thickTop="1" thickBot="1" x14ac:dyDescent="0.35">
      <c r="A212" s="4">
        <v>45593</v>
      </c>
      <c r="B212" s="5" t="s">
        <v>257</v>
      </c>
      <c r="C212" s="5" t="s">
        <v>25</v>
      </c>
      <c r="D212" s="5" t="s">
        <v>26</v>
      </c>
      <c r="E212" s="5" t="s">
        <v>19</v>
      </c>
      <c r="F212" s="5" t="s">
        <v>16</v>
      </c>
      <c r="G212" s="5">
        <v>86</v>
      </c>
      <c r="H212" s="5">
        <v>949</v>
      </c>
      <c r="I212" s="5">
        <v>1326</v>
      </c>
      <c r="J212" s="6">
        <f t="shared" si="9"/>
        <v>81614</v>
      </c>
      <c r="K212" s="6">
        <f t="shared" si="10"/>
        <v>114036</v>
      </c>
      <c r="L212" s="6">
        <f t="shared" si="11"/>
        <v>32422</v>
      </c>
    </row>
    <row r="213" spans="1:12" ht="15.6" thickTop="1" thickBot="1" x14ac:dyDescent="0.35">
      <c r="A213" s="4">
        <v>45594</v>
      </c>
      <c r="B213" s="5" t="s">
        <v>258</v>
      </c>
      <c r="C213" s="5" t="s">
        <v>25</v>
      </c>
      <c r="D213" s="5" t="s">
        <v>26</v>
      </c>
      <c r="E213" s="5" t="s">
        <v>66</v>
      </c>
      <c r="F213" s="5" t="s">
        <v>35</v>
      </c>
      <c r="G213" s="5">
        <v>73</v>
      </c>
      <c r="H213" s="5">
        <v>801</v>
      </c>
      <c r="I213" s="5">
        <v>990</v>
      </c>
      <c r="J213" s="6">
        <f t="shared" si="9"/>
        <v>58473</v>
      </c>
      <c r="K213" s="6">
        <f t="shared" si="10"/>
        <v>72270</v>
      </c>
      <c r="L213" s="6">
        <f t="shared" si="11"/>
        <v>13797</v>
      </c>
    </row>
    <row r="214" spans="1:12" ht="15.6" thickTop="1" thickBot="1" x14ac:dyDescent="0.35">
      <c r="A214" s="4">
        <v>45595</v>
      </c>
      <c r="B214" s="5" t="s">
        <v>259</v>
      </c>
      <c r="C214" s="5" t="s">
        <v>25</v>
      </c>
      <c r="D214" s="5" t="s">
        <v>26</v>
      </c>
      <c r="E214" s="5" t="s">
        <v>68</v>
      </c>
      <c r="F214" s="5" t="s">
        <v>16</v>
      </c>
      <c r="G214" s="5">
        <v>70</v>
      </c>
      <c r="H214" s="5">
        <v>699</v>
      </c>
      <c r="I214" s="5">
        <v>950</v>
      </c>
      <c r="J214" s="6">
        <f t="shared" si="9"/>
        <v>48930</v>
      </c>
      <c r="K214" s="6">
        <f t="shared" si="10"/>
        <v>66500</v>
      </c>
      <c r="L214" s="6">
        <f t="shared" si="11"/>
        <v>17570</v>
      </c>
    </row>
    <row r="215" spans="1:12" ht="15.6" thickTop="1" thickBot="1" x14ac:dyDescent="0.35">
      <c r="A215" s="4">
        <v>45596</v>
      </c>
      <c r="B215" s="5" t="s">
        <v>260</v>
      </c>
      <c r="C215" s="5" t="s">
        <v>13</v>
      </c>
      <c r="D215" s="5" t="s">
        <v>14</v>
      </c>
      <c r="E215" s="5" t="s">
        <v>70</v>
      </c>
      <c r="F215" s="5" t="s">
        <v>16</v>
      </c>
      <c r="G215" s="5">
        <v>30</v>
      </c>
      <c r="H215" s="5">
        <v>539</v>
      </c>
      <c r="I215" s="5">
        <v>1461</v>
      </c>
      <c r="J215" s="6">
        <f t="shared" si="9"/>
        <v>16170</v>
      </c>
      <c r="K215" s="6">
        <f t="shared" si="10"/>
        <v>43830</v>
      </c>
      <c r="L215" s="6">
        <f t="shared" si="11"/>
        <v>27660</v>
      </c>
    </row>
    <row r="216" spans="1:12" ht="15.6" thickTop="1" thickBot="1" x14ac:dyDescent="0.35">
      <c r="A216" s="4">
        <v>45597</v>
      </c>
      <c r="B216" s="5" t="s">
        <v>261</v>
      </c>
      <c r="C216" s="5" t="s">
        <v>13</v>
      </c>
      <c r="D216" s="5" t="s">
        <v>14</v>
      </c>
      <c r="E216" s="5" t="s">
        <v>72</v>
      </c>
      <c r="F216" s="5" t="s">
        <v>16</v>
      </c>
      <c r="G216" s="5">
        <v>26</v>
      </c>
      <c r="H216" s="5">
        <v>726</v>
      </c>
      <c r="I216" s="5">
        <v>1070</v>
      </c>
      <c r="J216" s="6">
        <f t="shared" si="9"/>
        <v>18876</v>
      </c>
      <c r="K216" s="6">
        <f t="shared" si="10"/>
        <v>27820</v>
      </c>
      <c r="L216" s="6">
        <f t="shared" si="11"/>
        <v>8944</v>
      </c>
    </row>
    <row r="217" spans="1:12" ht="15.6" thickTop="1" thickBot="1" x14ac:dyDescent="0.35">
      <c r="A217" s="4">
        <v>45598</v>
      </c>
      <c r="B217" s="5" t="s">
        <v>262</v>
      </c>
      <c r="C217" s="5" t="s">
        <v>13</v>
      </c>
      <c r="D217" s="5" t="s">
        <v>14</v>
      </c>
      <c r="E217" s="5" t="s">
        <v>74</v>
      </c>
      <c r="F217" s="5" t="s">
        <v>16</v>
      </c>
      <c r="G217" s="5">
        <v>29</v>
      </c>
      <c r="H217" s="5">
        <v>510</v>
      </c>
      <c r="I217" s="5">
        <v>1089</v>
      </c>
      <c r="J217" s="6">
        <f t="shared" si="9"/>
        <v>14790</v>
      </c>
      <c r="K217" s="6">
        <f t="shared" si="10"/>
        <v>31581</v>
      </c>
      <c r="L217" s="6">
        <f t="shared" si="11"/>
        <v>16791</v>
      </c>
    </row>
    <row r="218" spans="1:12" ht="15.6" thickTop="1" thickBot="1" x14ac:dyDescent="0.35">
      <c r="A218" s="4">
        <v>45599</v>
      </c>
      <c r="B218" s="5" t="s">
        <v>263</v>
      </c>
      <c r="C218" s="5" t="s">
        <v>13</v>
      </c>
      <c r="D218" s="5" t="s">
        <v>14</v>
      </c>
      <c r="E218" s="5" t="s">
        <v>21</v>
      </c>
      <c r="F218" s="5" t="s">
        <v>35</v>
      </c>
      <c r="G218" s="5">
        <v>27</v>
      </c>
      <c r="H218" s="5">
        <v>752</v>
      </c>
      <c r="I218" s="5">
        <v>1447</v>
      </c>
      <c r="J218" s="6">
        <f t="shared" si="9"/>
        <v>20304</v>
      </c>
      <c r="K218" s="6">
        <f t="shared" si="10"/>
        <v>39069</v>
      </c>
      <c r="L218" s="6">
        <f t="shared" si="11"/>
        <v>18765</v>
      </c>
    </row>
    <row r="219" spans="1:12" ht="15.6" thickTop="1" thickBot="1" x14ac:dyDescent="0.35">
      <c r="A219" s="4">
        <v>45600</v>
      </c>
      <c r="B219" s="5" t="s">
        <v>264</v>
      </c>
      <c r="C219" s="5" t="s">
        <v>13</v>
      </c>
      <c r="D219" s="5" t="s">
        <v>14</v>
      </c>
      <c r="E219" s="5" t="s">
        <v>21</v>
      </c>
      <c r="F219" s="5" t="s">
        <v>35</v>
      </c>
      <c r="G219" s="5">
        <v>28</v>
      </c>
      <c r="H219" s="5">
        <v>924</v>
      </c>
      <c r="I219" s="5">
        <v>1332</v>
      </c>
      <c r="J219" s="6">
        <f t="shared" si="9"/>
        <v>25872</v>
      </c>
      <c r="K219" s="6">
        <f t="shared" si="10"/>
        <v>37296</v>
      </c>
      <c r="L219" s="6">
        <f t="shared" si="11"/>
        <v>11424</v>
      </c>
    </row>
    <row r="220" spans="1:12" ht="15.6" thickTop="1" thickBot="1" x14ac:dyDescent="0.35">
      <c r="A220" s="4">
        <v>45601</v>
      </c>
      <c r="B220" s="5" t="s">
        <v>265</v>
      </c>
      <c r="C220" s="5" t="s">
        <v>13</v>
      </c>
      <c r="D220" s="5" t="s">
        <v>14</v>
      </c>
      <c r="E220" s="5" t="s">
        <v>42</v>
      </c>
      <c r="F220" s="5" t="s">
        <v>35</v>
      </c>
      <c r="G220" s="5">
        <v>26</v>
      </c>
      <c r="H220" s="5">
        <v>643</v>
      </c>
      <c r="I220" s="5">
        <v>1370</v>
      </c>
      <c r="J220" s="6">
        <f t="shared" si="9"/>
        <v>16718</v>
      </c>
      <c r="K220" s="6">
        <f t="shared" si="10"/>
        <v>35620</v>
      </c>
      <c r="L220" s="6">
        <f t="shared" si="11"/>
        <v>18902</v>
      </c>
    </row>
    <row r="221" spans="1:12" ht="15.6" thickTop="1" thickBot="1" x14ac:dyDescent="0.35">
      <c r="A221" s="4">
        <v>45602</v>
      </c>
      <c r="B221" s="5" t="s">
        <v>266</v>
      </c>
      <c r="C221" s="5" t="s">
        <v>25</v>
      </c>
      <c r="D221" s="5" t="s">
        <v>44</v>
      </c>
      <c r="E221" s="5" t="s">
        <v>61</v>
      </c>
      <c r="F221" s="5" t="s">
        <v>35</v>
      </c>
      <c r="G221" s="5">
        <v>57</v>
      </c>
      <c r="H221" s="5">
        <v>541</v>
      </c>
      <c r="I221" s="5">
        <v>1285</v>
      </c>
      <c r="J221" s="6">
        <f t="shared" si="9"/>
        <v>30837</v>
      </c>
      <c r="K221" s="6">
        <f t="shared" si="10"/>
        <v>73245</v>
      </c>
      <c r="L221" s="6">
        <f t="shared" si="11"/>
        <v>42408</v>
      </c>
    </row>
    <row r="222" spans="1:12" ht="15.6" thickTop="1" thickBot="1" x14ac:dyDescent="0.35">
      <c r="A222" s="4">
        <v>45603</v>
      </c>
      <c r="B222" s="5" t="s">
        <v>267</v>
      </c>
      <c r="C222" s="5" t="s">
        <v>25</v>
      </c>
      <c r="D222" s="5" t="s">
        <v>44</v>
      </c>
      <c r="E222" s="5" t="s">
        <v>21</v>
      </c>
      <c r="F222" s="5" t="s">
        <v>35</v>
      </c>
      <c r="G222" s="5">
        <v>67</v>
      </c>
      <c r="H222" s="5">
        <v>674</v>
      </c>
      <c r="I222" s="5">
        <v>1149</v>
      </c>
      <c r="J222" s="6">
        <f t="shared" si="9"/>
        <v>45158</v>
      </c>
      <c r="K222" s="6">
        <f t="shared" si="10"/>
        <v>76983</v>
      </c>
      <c r="L222" s="6">
        <f t="shared" si="11"/>
        <v>31825</v>
      </c>
    </row>
    <row r="223" spans="1:12" ht="15.6" thickTop="1" thickBot="1" x14ac:dyDescent="0.35">
      <c r="A223" s="4">
        <v>45604</v>
      </c>
      <c r="B223" s="5" t="s">
        <v>268</v>
      </c>
      <c r="C223" s="5" t="s">
        <v>25</v>
      </c>
      <c r="D223" s="5" t="s">
        <v>44</v>
      </c>
      <c r="E223" s="5" t="s">
        <v>27</v>
      </c>
      <c r="F223" s="5" t="s">
        <v>35</v>
      </c>
      <c r="G223" s="5">
        <v>55</v>
      </c>
      <c r="H223" s="5">
        <v>599</v>
      </c>
      <c r="I223" s="5">
        <v>1345</v>
      </c>
      <c r="J223" s="6">
        <f t="shared" si="9"/>
        <v>32945</v>
      </c>
      <c r="K223" s="6">
        <f t="shared" si="10"/>
        <v>73975</v>
      </c>
      <c r="L223" s="6">
        <f t="shared" si="11"/>
        <v>41030</v>
      </c>
    </row>
    <row r="224" spans="1:12" ht="15.6" thickTop="1" thickBot="1" x14ac:dyDescent="0.35">
      <c r="A224" s="4">
        <v>45605</v>
      </c>
      <c r="B224" s="5" t="s">
        <v>269</v>
      </c>
      <c r="C224" s="5" t="s">
        <v>25</v>
      </c>
      <c r="D224" s="5" t="s">
        <v>44</v>
      </c>
      <c r="E224" s="5" t="s">
        <v>15</v>
      </c>
      <c r="F224" s="5" t="s">
        <v>35</v>
      </c>
      <c r="G224" s="5">
        <v>70</v>
      </c>
      <c r="H224" s="5">
        <v>871</v>
      </c>
      <c r="I224" s="5">
        <v>1274</v>
      </c>
      <c r="J224" s="6">
        <f t="shared" si="9"/>
        <v>60970</v>
      </c>
      <c r="K224" s="6">
        <f t="shared" si="10"/>
        <v>89180</v>
      </c>
      <c r="L224" s="6">
        <f t="shared" si="11"/>
        <v>28210</v>
      </c>
    </row>
    <row r="225" spans="1:12" ht="15.6" thickTop="1" thickBot="1" x14ac:dyDescent="0.35">
      <c r="A225" s="4">
        <v>45606</v>
      </c>
      <c r="B225" s="5" t="s">
        <v>270</v>
      </c>
      <c r="C225" s="5" t="s">
        <v>25</v>
      </c>
      <c r="D225" s="5" t="s">
        <v>44</v>
      </c>
      <c r="E225" s="5" t="s">
        <v>19</v>
      </c>
      <c r="F225" s="5" t="s">
        <v>35</v>
      </c>
      <c r="G225" s="5">
        <v>90</v>
      </c>
      <c r="H225" s="5">
        <v>962</v>
      </c>
      <c r="I225" s="5">
        <v>1312</v>
      </c>
      <c r="J225" s="6">
        <f t="shared" si="9"/>
        <v>86580</v>
      </c>
      <c r="K225" s="6">
        <f t="shared" si="10"/>
        <v>118080</v>
      </c>
      <c r="L225" s="6">
        <f t="shared" si="11"/>
        <v>31500</v>
      </c>
    </row>
    <row r="226" spans="1:12" ht="15.6" thickTop="1" thickBot="1" x14ac:dyDescent="0.35">
      <c r="A226" s="4">
        <v>45607</v>
      </c>
      <c r="B226" s="5" t="s">
        <v>271</v>
      </c>
      <c r="C226" s="5" t="s">
        <v>25</v>
      </c>
      <c r="D226" s="5" t="s">
        <v>44</v>
      </c>
      <c r="E226" s="5" t="s">
        <v>21</v>
      </c>
      <c r="F226" s="5" t="s">
        <v>35</v>
      </c>
      <c r="G226" s="5">
        <v>71</v>
      </c>
      <c r="H226" s="5">
        <v>739</v>
      </c>
      <c r="I226" s="5">
        <v>968</v>
      </c>
      <c r="J226" s="6">
        <f t="shared" si="9"/>
        <v>52469</v>
      </c>
      <c r="K226" s="6">
        <f t="shared" si="10"/>
        <v>68728</v>
      </c>
      <c r="L226" s="6">
        <f t="shared" si="11"/>
        <v>16259</v>
      </c>
    </row>
    <row r="227" spans="1:12" ht="15.6" thickTop="1" thickBot="1" x14ac:dyDescent="0.35">
      <c r="A227" s="4">
        <v>45608</v>
      </c>
      <c r="B227" s="5" t="s">
        <v>272</v>
      </c>
      <c r="C227" s="5" t="s">
        <v>25</v>
      </c>
      <c r="D227" s="5" t="s">
        <v>44</v>
      </c>
      <c r="E227" s="5" t="s">
        <v>23</v>
      </c>
      <c r="F227" s="5" t="s">
        <v>35</v>
      </c>
      <c r="G227" s="5">
        <v>63</v>
      </c>
      <c r="H227" s="5">
        <v>691</v>
      </c>
      <c r="I227" s="5">
        <v>988</v>
      </c>
      <c r="J227" s="6">
        <f t="shared" si="9"/>
        <v>43533</v>
      </c>
      <c r="K227" s="6">
        <f t="shared" si="10"/>
        <v>62244</v>
      </c>
      <c r="L227" s="6">
        <f t="shared" si="11"/>
        <v>18711</v>
      </c>
    </row>
    <row r="228" spans="1:12" ht="15.6" thickTop="1" thickBot="1" x14ac:dyDescent="0.35">
      <c r="A228" s="4">
        <v>45609</v>
      </c>
      <c r="B228" s="5" t="s">
        <v>273</v>
      </c>
      <c r="C228" s="5" t="s">
        <v>13</v>
      </c>
      <c r="D228" s="5" t="s">
        <v>55</v>
      </c>
      <c r="E228" s="5" t="s">
        <v>27</v>
      </c>
      <c r="F228" s="5" t="s">
        <v>16</v>
      </c>
      <c r="G228" s="5">
        <v>23</v>
      </c>
      <c r="H228" s="5">
        <v>584</v>
      </c>
      <c r="I228" s="5">
        <v>1191</v>
      </c>
      <c r="J228" s="6">
        <f t="shared" si="9"/>
        <v>13432</v>
      </c>
      <c r="K228" s="6">
        <f t="shared" si="10"/>
        <v>27393</v>
      </c>
      <c r="L228" s="6">
        <f t="shared" si="11"/>
        <v>13961</v>
      </c>
    </row>
    <row r="229" spans="1:12" ht="15.6" thickTop="1" thickBot="1" x14ac:dyDescent="0.35">
      <c r="A229" s="4">
        <v>45610</v>
      </c>
      <c r="B229" s="5" t="s">
        <v>274</v>
      </c>
      <c r="C229" s="5" t="s">
        <v>13</v>
      </c>
      <c r="D229" s="5" t="s">
        <v>55</v>
      </c>
      <c r="E229" s="5" t="s">
        <v>29</v>
      </c>
      <c r="F229" s="5" t="s">
        <v>16</v>
      </c>
      <c r="G229" s="5">
        <v>20</v>
      </c>
      <c r="H229" s="5">
        <v>773</v>
      </c>
      <c r="I229" s="5">
        <v>1009</v>
      </c>
      <c r="J229" s="6">
        <f t="shared" si="9"/>
        <v>15460</v>
      </c>
      <c r="K229" s="6">
        <f t="shared" si="10"/>
        <v>20180</v>
      </c>
      <c r="L229" s="6">
        <f t="shared" si="11"/>
        <v>4720</v>
      </c>
    </row>
    <row r="230" spans="1:12" ht="15.6" thickTop="1" thickBot="1" x14ac:dyDescent="0.35">
      <c r="A230" s="4">
        <v>45611</v>
      </c>
      <c r="B230" s="5" t="s">
        <v>275</v>
      </c>
      <c r="C230" s="5" t="s">
        <v>13</v>
      </c>
      <c r="D230" s="5" t="s">
        <v>55</v>
      </c>
      <c r="E230" s="5" t="s">
        <v>31</v>
      </c>
      <c r="F230" s="5" t="s">
        <v>16</v>
      </c>
      <c r="G230" s="5">
        <v>21</v>
      </c>
      <c r="H230" s="5">
        <v>608</v>
      </c>
      <c r="I230" s="5">
        <v>1380</v>
      </c>
      <c r="J230" s="6">
        <f t="shared" si="9"/>
        <v>12768</v>
      </c>
      <c r="K230" s="6">
        <f t="shared" si="10"/>
        <v>28980</v>
      </c>
      <c r="L230" s="6">
        <f t="shared" si="11"/>
        <v>16212</v>
      </c>
    </row>
    <row r="231" spans="1:12" ht="15.6" thickTop="1" thickBot="1" x14ac:dyDescent="0.35">
      <c r="A231" s="4">
        <v>45612</v>
      </c>
      <c r="B231" s="5" t="s">
        <v>276</v>
      </c>
      <c r="C231" s="5" t="s">
        <v>13</v>
      </c>
      <c r="D231" s="5" t="s">
        <v>55</v>
      </c>
      <c r="E231" s="5" t="s">
        <v>19</v>
      </c>
      <c r="F231" s="5" t="s">
        <v>16</v>
      </c>
      <c r="G231" s="5">
        <v>30</v>
      </c>
      <c r="H231" s="5">
        <v>712</v>
      </c>
      <c r="I231" s="5">
        <v>1102</v>
      </c>
      <c r="J231" s="6">
        <f t="shared" si="9"/>
        <v>21360</v>
      </c>
      <c r="K231" s="6">
        <f t="shared" si="10"/>
        <v>33060</v>
      </c>
      <c r="L231" s="6">
        <f t="shared" si="11"/>
        <v>11700</v>
      </c>
    </row>
    <row r="232" spans="1:12" ht="15.6" thickTop="1" thickBot="1" x14ac:dyDescent="0.35">
      <c r="A232" s="4">
        <v>45613</v>
      </c>
      <c r="B232" s="5" t="s">
        <v>277</v>
      </c>
      <c r="C232" s="5" t="s">
        <v>13</v>
      </c>
      <c r="D232" s="5" t="s">
        <v>55</v>
      </c>
      <c r="E232" s="5" t="s">
        <v>34</v>
      </c>
      <c r="F232" s="5" t="s">
        <v>16</v>
      </c>
      <c r="G232" s="5">
        <v>24</v>
      </c>
      <c r="H232" s="5">
        <v>672</v>
      </c>
      <c r="I232" s="5">
        <v>910</v>
      </c>
      <c r="J232" s="6">
        <f t="shared" si="9"/>
        <v>16128</v>
      </c>
      <c r="K232" s="6">
        <f t="shared" si="10"/>
        <v>21840</v>
      </c>
      <c r="L232" s="6">
        <f t="shared" si="11"/>
        <v>5712</v>
      </c>
    </row>
    <row r="233" spans="1:12" ht="15.6" thickTop="1" thickBot="1" x14ac:dyDescent="0.35">
      <c r="A233" s="4">
        <v>45614</v>
      </c>
      <c r="B233" s="5" t="s">
        <v>278</v>
      </c>
      <c r="C233" s="5" t="s">
        <v>13</v>
      </c>
      <c r="D233" s="5" t="s">
        <v>55</v>
      </c>
      <c r="E233" s="5" t="s">
        <v>31</v>
      </c>
      <c r="F233" s="5" t="s">
        <v>35</v>
      </c>
      <c r="G233" s="5">
        <v>23</v>
      </c>
      <c r="H233" s="5">
        <v>906</v>
      </c>
      <c r="I233" s="5">
        <v>1394</v>
      </c>
      <c r="J233" s="6">
        <f t="shared" si="9"/>
        <v>20838</v>
      </c>
      <c r="K233" s="6">
        <f t="shared" si="10"/>
        <v>32062</v>
      </c>
      <c r="L233" s="6">
        <f t="shared" si="11"/>
        <v>11224</v>
      </c>
    </row>
    <row r="234" spans="1:12" ht="15.6" thickTop="1" thickBot="1" x14ac:dyDescent="0.35">
      <c r="A234" s="4">
        <v>45615</v>
      </c>
      <c r="B234" s="5" t="s">
        <v>279</v>
      </c>
      <c r="C234" s="5" t="s">
        <v>13</v>
      </c>
      <c r="D234" s="5" t="s">
        <v>55</v>
      </c>
      <c r="E234" s="5" t="s">
        <v>38</v>
      </c>
      <c r="F234" s="5" t="s">
        <v>35</v>
      </c>
      <c r="G234" s="5">
        <v>29</v>
      </c>
      <c r="H234" s="5">
        <v>520</v>
      </c>
      <c r="I234" s="5">
        <v>981</v>
      </c>
      <c r="J234" s="6">
        <f t="shared" si="9"/>
        <v>15080</v>
      </c>
      <c r="K234" s="6">
        <f t="shared" si="10"/>
        <v>28449</v>
      </c>
      <c r="L234" s="6">
        <f t="shared" si="11"/>
        <v>13369</v>
      </c>
    </row>
    <row r="235" spans="1:12" ht="15.6" thickTop="1" thickBot="1" x14ac:dyDescent="0.35">
      <c r="A235" s="4">
        <v>45616</v>
      </c>
      <c r="B235" s="5" t="s">
        <v>280</v>
      </c>
      <c r="C235" s="5" t="s">
        <v>13</v>
      </c>
      <c r="D235" s="5" t="s">
        <v>55</v>
      </c>
      <c r="E235" s="5" t="s">
        <v>38</v>
      </c>
      <c r="F235" s="5" t="s">
        <v>35</v>
      </c>
      <c r="G235" s="5">
        <v>24</v>
      </c>
      <c r="H235" s="5">
        <v>927</v>
      </c>
      <c r="I235" s="5">
        <v>1362</v>
      </c>
      <c r="J235" s="6">
        <f t="shared" si="9"/>
        <v>22248</v>
      </c>
      <c r="K235" s="6">
        <f t="shared" si="10"/>
        <v>32688</v>
      </c>
      <c r="L235" s="6">
        <f t="shared" si="11"/>
        <v>10440</v>
      </c>
    </row>
    <row r="236" spans="1:12" ht="15.6" thickTop="1" thickBot="1" x14ac:dyDescent="0.35">
      <c r="A236" s="4">
        <v>45617</v>
      </c>
      <c r="B236" s="5" t="s">
        <v>281</v>
      </c>
      <c r="C236" s="5" t="s">
        <v>13</v>
      </c>
      <c r="D236" s="5" t="s">
        <v>55</v>
      </c>
      <c r="E236" s="5" t="s">
        <v>19</v>
      </c>
      <c r="F236" s="5" t="s">
        <v>16</v>
      </c>
      <c r="G236" s="5">
        <v>28</v>
      </c>
      <c r="H236" s="5">
        <v>884</v>
      </c>
      <c r="I236" s="5">
        <v>1414</v>
      </c>
      <c r="J236" s="6">
        <f t="shared" si="9"/>
        <v>24752</v>
      </c>
      <c r="K236" s="6">
        <f t="shared" si="10"/>
        <v>39592</v>
      </c>
      <c r="L236" s="6">
        <f t="shared" si="11"/>
        <v>14840</v>
      </c>
    </row>
    <row r="237" spans="1:12" ht="15.6" thickTop="1" thickBot="1" x14ac:dyDescent="0.35">
      <c r="A237" s="4">
        <v>45618</v>
      </c>
      <c r="B237" s="5" t="s">
        <v>282</v>
      </c>
      <c r="C237" s="5" t="s">
        <v>13</v>
      </c>
      <c r="D237" s="5" t="s">
        <v>55</v>
      </c>
      <c r="E237" s="5" t="s">
        <v>42</v>
      </c>
      <c r="F237" s="5" t="s">
        <v>16</v>
      </c>
      <c r="G237" s="5">
        <v>25</v>
      </c>
      <c r="H237" s="5">
        <v>990</v>
      </c>
      <c r="I237" s="5">
        <v>1293</v>
      </c>
      <c r="J237" s="6">
        <f t="shared" si="9"/>
        <v>24750</v>
      </c>
      <c r="K237" s="6">
        <f t="shared" si="10"/>
        <v>32325</v>
      </c>
      <c r="L237" s="6">
        <f t="shared" si="11"/>
        <v>7575</v>
      </c>
    </row>
    <row r="238" spans="1:12" ht="15.6" thickTop="1" thickBot="1" x14ac:dyDescent="0.35">
      <c r="A238" s="4">
        <v>45619</v>
      </c>
      <c r="B238" s="5" t="s">
        <v>283</v>
      </c>
      <c r="C238" s="5" t="s">
        <v>13</v>
      </c>
      <c r="D238" s="5" t="s">
        <v>55</v>
      </c>
      <c r="E238" s="5" t="s">
        <v>19</v>
      </c>
      <c r="F238" s="5" t="s">
        <v>16</v>
      </c>
      <c r="G238" s="5">
        <v>22</v>
      </c>
      <c r="H238" s="5">
        <v>524</v>
      </c>
      <c r="I238" s="5">
        <v>1420</v>
      </c>
      <c r="J238" s="6">
        <f t="shared" si="9"/>
        <v>11528</v>
      </c>
      <c r="K238" s="6">
        <f t="shared" si="10"/>
        <v>31240</v>
      </c>
      <c r="L238" s="6">
        <f t="shared" si="11"/>
        <v>19712</v>
      </c>
    </row>
    <row r="239" spans="1:12" ht="15.6" thickTop="1" thickBot="1" x14ac:dyDescent="0.35">
      <c r="A239" s="4">
        <v>45620</v>
      </c>
      <c r="B239" s="5" t="s">
        <v>284</v>
      </c>
      <c r="C239" s="5" t="s">
        <v>13</v>
      </c>
      <c r="D239" s="5" t="s">
        <v>55</v>
      </c>
      <c r="E239" s="5" t="s">
        <v>46</v>
      </c>
      <c r="F239" s="5" t="s">
        <v>16</v>
      </c>
      <c r="G239" s="5">
        <v>26</v>
      </c>
      <c r="H239" s="5">
        <v>997</v>
      </c>
      <c r="I239" s="5">
        <v>1308</v>
      </c>
      <c r="J239" s="6">
        <f t="shared" si="9"/>
        <v>25922</v>
      </c>
      <c r="K239" s="6">
        <f t="shared" si="10"/>
        <v>34008</v>
      </c>
      <c r="L239" s="6">
        <f t="shared" si="11"/>
        <v>8086</v>
      </c>
    </row>
    <row r="240" spans="1:12" ht="15.6" thickTop="1" thickBot="1" x14ac:dyDescent="0.35">
      <c r="A240" s="4">
        <v>45621</v>
      </c>
      <c r="B240" s="5" t="s">
        <v>285</v>
      </c>
      <c r="C240" s="5" t="s">
        <v>13</v>
      </c>
      <c r="D240" s="5" t="s">
        <v>55</v>
      </c>
      <c r="E240" s="5" t="s">
        <v>42</v>
      </c>
      <c r="F240" s="5" t="s">
        <v>16</v>
      </c>
      <c r="G240" s="5">
        <v>27</v>
      </c>
      <c r="H240" s="5">
        <v>922</v>
      </c>
      <c r="I240" s="5">
        <v>1357</v>
      </c>
      <c r="J240" s="6">
        <f t="shared" si="9"/>
        <v>24894</v>
      </c>
      <c r="K240" s="6">
        <f t="shared" si="10"/>
        <v>36639</v>
      </c>
      <c r="L240" s="6">
        <f t="shared" si="11"/>
        <v>11745</v>
      </c>
    </row>
    <row r="241" spans="1:12" ht="15.6" thickTop="1" thickBot="1" x14ac:dyDescent="0.35">
      <c r="A241" s="4">
        <v>45622</v>
      </c>
      <c r="B241" s="5" t="s">
        <v>286</v>
      </c>
      <c r="C241" s="5" t="s">
        <v>13</v>
      </c>
      <c r="D241" s="5" t="s">
        <v>55</v>
      </c>
      <c r="E241" s="5" t="s">
        <v>49</v>
      </c>
      <c r="F241" s="5" t="s">
        <v>35</v>
      </c>
      <c r="G241" s="5">
        <v>21</v>
      </c>
      <c r="H241" s="5">
        <v>978</v>
      </c>
      <c r="I241" s="5">
        <v>1115</v>
      </c>
      <c r="J241" s="6">
        <f t="shared" si="9"/>
        <v>20538</v>
      </c>
      <c r="K241" s="6">
        <f t="shared" si="10"/>
        <v>23415</v>
      </c>
      <c r="L241" s="6">
        <f t="shared" si="11"/>
        <v>2877</v>
      </c>
    </row>
    <row r="242" spans="1:12" ht="15.6" thickTop="1" thickBot="1" x14ac:dyDescent="0.35">
      <c r="A242" s="4">
        <v>45623</v>
      </c>
      <c r="B242" s="5" t="s">
        <v>287</v>
      </c>
      <c r="C242" s="5" t="s">
        <v>13</v>
      </c>
      <c r="D242" s="5" t="s">
        <v>55</v>
      </c>
      <c r="E242" s="5" t="s">
        <v>51</v>
      </c>
      <c r="F242" s="5" t="s">
        <v>35</v>
      </c>
      <c r="G242" s="5">
        <v>24</v>
      </c>
      <c r="H242" s="5">
        <v>830</v>
      </c>
      <c r="I242" s="5">
        <v>964</v>
      </c>
      <c r="J242" s="6">
        <f t="shared" si="9"/>
        <v>19920</v>
      </c>
      <c r="K242" s="6">
        <f t="shared" si="10"/>
        <v>23136</v>
      </c>
      <c r="L242" s="6">
        <f t="shared" si="11"/>
        <v>3216</v>
      </c>
    </row>
    <row r="243" spans="1:12" ht="15.6" thickTop="1" thickBot="1" x14ac:dyDescent="0.35">
      <c r="A243" s="4">
        <v>45624</v>
      </c>
      <c r="B243" s="5" t="s">
        <v>288</v>
      </c>
      <c r="C243" s="5" t="s">
        <v>13</v>
      </c>
      <c r="D243" s="5" t="s">
        <v>78</v>
      </c>
      <c r="E243" s="5" t="s">
        <v>31</v>
      </c>
      <c r="F243" s="5" t="s">
        <v>35</v>
      </c>
      <c r="G243" s="5">
        <v>21</v>
      </c>
      <c r="H243" s="5">
        <v>751</v>
      </c>
      <c r="I243" s="5">
        <v>1002</v>
      </c>
      <c r="J243" s="6">
        <f t="shared" si="9"/>
        <v>15771</v>
      </c>
      <c r="K243" s="6">
        <f t="shared" si="10"/>
        <v>21042</v>
      </c>
      <c r="L243" s="6">
        <f t="shared" si="11"/>
        <v>5271</v>
      </c>
    </row>
    <row r="244" spans="1:12" ht="15.6" thickTop="1" thickBot="1" x14ac:dyDescent="0.35">
      <c r="A244" s="4">
        <v>45625</v>
      </c>
      <c r="B244" s="5" t="s">
        <v>289</v>
      </c>
      <c r="C244" s="5" t="s">
        <v>13</v>
      </c>
      <c r="D244" s="5" t="s">
        <v>78</v>
      </c>
      <c r="E244" s="5" t="s">
        <v>38</v>
      </c>
      <c r="F244" s="5" t="s">
        <v>35</v>
      </c>
      <c r="G244" s="5">
        <v>26</v>
      </c>
      <c r="H244" s="5">
        <v>520</v>
      </c>
      <c r="I244" s="5">
        <v>1174</v>
      </c>
      <c r="J244" s="6">
        <f t="shared" si="9"/>
        <v>13520</v>
      </c>
      <c r="K244" s="6">
        <f t="shared" si="10"/>
        <v>30524</v>
      </c>
      <c r="L244" s="6">
        <f t="shared" si="11"/>
        <v>17004</v>
      </c>
    </row>
    <row r="245" spans="1:12" ht="15.6" thickTop="1" thickBot="1" x14ac:dyDescent="0.35">
      <c r="A245" s="4">
        <v>45626</v>
      </c>
      <c r="B245" s="5" t="s">
        <v>290</v>
      </c>
      <c r="C245" s="5" t="s">
        <v>13</v>
      </c>
      <c r="D245" s="5" t="s">
        <v>78</v>
      </c>
      <c r="E245" s="5" t="s">
        <v>38</v>
      </c>
      <c r="F245" s="5" t="s">
        <v>35</v>
      </c>
      <c r="G245" s="5">
        <v>28</v>
      </c>
      <c r="H245" s="5">
        <v>866</v>
      </c>
      <c r="I245" s="5">
        <v>1293</v>
      </c>
      <c r="J245" s="6">
        <f t="shared" si="9"/>
        <v>24248</v>
      </c>
      <c r="K245" s="6">
        <f t="shared" si="10"/>
        <v>36204</v>
      </c>
      <c r="L245" s="6">
        <f t="shared" si="11"/>
        <v>11956</v>
      </c>
    </row>
    <row r="246" spans="1:12" ht="15.6" thickTop="1" thickBot="1" x14ac:dyDescent="0.35">
      <c r="A246" s="4">
        <v>45627</v>
      </c>
      <c r="B246" s="5" t="s">
        <v>291</v>
      </c>
      <c r="C246" s="5" t="s">
        <v>13</v>
      </c>
      <c r="D246" s="5" t="s">
        <v>78</v>
      </c>
      <c r="E246" s="5" t="s">
        <v>23</v>
      </c>
      <c r="F246" s="5" t="s">
        <v>35</v>
      </c>
      <c r="G246" s="5">
        <v>21</v>
      </c>
      <c r="H246" s="5">
        <v>605</v>
      </c>
      <c r="I246" s="5">
        <v>1005</v>
      </c>
      <c r="J246" s="6">
        <f t="shared" si="9"/>
        <v>12705</v>
      </c>
      <c r="K246" s="6">
        <f t="shared" si="10"/>
        <v>21105</v>
      </c>
      <c r="L246" s="6">
        <f t="shared" si="11"/>
        <v>8400</v>
      </c>
    </row>
    <row r="247" spans="1:12" ht="15.6" thickTop="1" thickBot="1" x14ac:dyDescent="0.35">
      <c r="A247" s="4">
        <v>45628</v>
      </c>
      <c r="B247" s="5" t="s">
        <v>292</v>
      </c>
      <c r="C247" s="5" t="s">
        <v>13</v>
      </c>
      <c r="D247" s="5" t="s">
        <v>78</v>
      </c>
      <c r="E247" s="5" t="s">
        <v>23</v>
      </c>
      <c r="F247" s="5" t="s">
        <v>35</v>
      </c>
      <c r="G247" s="5">
        <v>20</v>
      </c>
      <c r="H247" s="5">
        <v>666</v>
      </c>
      <c r="I247" s="5">
        <v>1346</v>
      </c>
      <c r="J247" s="6">
        <f t="shared" si="9"/>
        <v>13320</v>
      </c>
      <c r="K247" s="6">
        <f t="shared" si="10"/>
        <v>26920</v>
      </c>
      <c r="L247" s="6">
        <f t="shared" si="11"/>
        <v>13600</v>
      </c>
    </row>
    <row r="248" spans="1:12" ht="15.6" thickTop="1" thickBot="1" x14ac:dyDescent="0.35">
      <c r="A248" s="4">
        <v>45629</v>
      </c>
      <c r="B248" s="5" t="s">
        <v>293</v>
      </c>
      <c r="C248" s="5" t="s">
        <v>13</v>
      </c>
      <c r="D248" s="5" t="s">
        <v>78</v>
      </c>
      <c r="E248" s="5" t="s">
        <v>34</v>
      </c>
      <c r="F248" s="5" t="s">
        <v>16</v>
      </c>
      <c r="G248" s="5">
        <v>29</v>
      </c>
      <c r="H248" s="5">
        <v>639</v>
      </c>
      <c r="I248" s="5">
        <v>1449</v>
      </c>
      <c r="J248" s="6">
        <f t="shared" si="9"/>
        <v>18531</v>
      </c>
      <c r="K248" s="6">
        <f t="shared" si="10"/>
        <v>42021</v>
      </c>
      <c r="L248" s="6">
        <f t="shared" si="11"/>
        <v>23490</v>
      </c>
    </row>
    <row r="249" spans="1:12" ht="15.6" thickTop="1" thickBot="1" x14ac:dyDescent="0.35">
      <c r="A249" s="4">
        <v>45630</v>
      </c>
      <c r="B249" s="5" t="s">
        <v>294</v>
      </c>
      <c r="C249" s="5" t="s">
        <v>13</v>
      </c>
      <c r="D249" s="5" t="s">
        <v>78</v>
      </c>
      <c r="E249" s="5" t="s">
        <v>38</v>
      </c>
      <c r="F249" s="5" t="s">
        <v>16</v>
      </c>
      <c r="G249" s="5">
        <v>23</v>
      </c>
      <c r="H249" s="5">
        <v>632</v>
      </c>
      <c r="I249" s="5">
        <v>1062</v>
      </c>
      <c r="J249" s="6">
        <f t="shared" si="9"/>
        <v>14536</v>
      </c>
      <c r="K249" s="6">
        <f t="shared" si="10"/>
        <v>24426</v>
      </c>
      <c r="L249" s="6">
        <f t="shared" si="11"/>
        <v>9890</v>
      </c>
    </row>
    <row r="250" spans="1:12" ht="15.6" thickTop="1" thickBot="1" x14ac:dyDescent="0.35">
      <c r="A250" s="4">
        <v>45631</v>
      </c>
      <c r="B250" s="5" t="s">
        <v>295</v>
      </c>
      <c r="C250" s="5" t="s">
        <v>13</v>
      </c>
      <c r="D250" s="5" t="s">
        <v>78</v>
      </c>
      <c r="E250" s="5" t="s">
        <v>61</v>
      </c>
      <c r="F250" s="5" t="s">
        <v>16</v>
      </c>
      <c r="G250" s="5">
        <v>21</v>
      </c>
      <c r="H250" s="5">
        <v>540</v>
      </c>
      <c r="I250" s="5">
        <v>1169</v>
      </c>
      <c r="J250" s="6">
        <f t="shared" si="9"/>
        <v>11340</v>
      </c>
      <c r="K250" s="6">
        <f t="shared" si="10"/>
        <v>24549</v>
      </c>
      <c r="L250" s="6">
        <f t="shared" si="11"/>
        <v>13209</v>
      </c>
    </row>
    <row r="251" spans="1:12" ht="15.6" thickTop="1" thickBot="1" x14ac:dyDescent="0.35">
      <c r="A251" s="4">
        <v>45632</v>
      </c>
      <c r="B251" s="5" t="s">
        <v>296</v>
      </c>
      <c r="C251" s="5" t="s">
        <v>13</v>
      </c>
      <c r="D251" s="5" t="s">
        <v>78</v>
      </c>
      <c r="E251" s="5" t="s">
        <v>63</v>
      </c>
      <c r="F251" s="5" t="s">
        <v>16</v>
      </c>
      <c r="G251" s="5">
        <v>30</v>
      </c>
      <c r="H251" s="5">
        <v>557</v>
      </c>
      <c r="I251" s="5">
        <v>1005</v>
      </c>
      <c r="J251" s="6">
        <f t="shared" si="9"/>
        <v>16710</v>
      </c>
      <c r="K251" s="6">
        <f t="shared" si="10"/>
        <v>30150</v>
      </c>
      <c r="L251" s="6">
        <f t="shared" si="11"/>
        <v>13440</v>
      </c>
    </row>
    <row r="252" spans="1:12" ht="15.6" thickTop="1" thickBot="1" x14ac:dyDescent="0.35">
      <c r="A252" s="4">
        <v>45633</v>
      </c>
      <c r="B252" s="5" t="s">
        <v>297</v>
      </c>
      <c r="C252" s="5" t="s">
        <v>13</v>
      </c>
      <c r="D252" s="5" t="s">
        <v>78</v>
      </c>
      <c r="E252" s="5" t="s">
        <v>19</v>
      </c>
      <c r="F252" s="5" t="s">
        <v>35</v>
      </c>
      <c r="G252" s="5">
        <v>24</v>
      </c>
      <c r="H252" s="5">
        <v>651</v>
      </c>
      <c r="I252" s="5">
        <v>1091</v>
      </c>
      <c r="J252" s="6">
        <f t="shared" si="9"/>
        <v>15624</v>
      </c>
      <c r="K252" s="6">
        <f t="shared" si="10"/>
        <v>26184</v>
      </c>
      <c r="L252" s="6">
        <f t="shared" si="11"/>
        <v>10560</v>
      </c>
    </row>
    <row r="253" spans="1:12" ht="15.6" thickTop="1" thickBot="1" x14ac:dyDescent="0.35">
      <c r="A253" s="4">
        <v>45634</v>
      </c>
      <c r="B253" s="5" t="s">
        <v>298</v>
      </c>
      <c r="C253" s="5" t="s">
        <v>13</v>
      </c>
      <c r="D253" s="5" t="s">
        <v>78</v>
      </c>
      <c r="E253" s="5" t="s">
        <v>66</v>
      </c>
      <c r="F253" s="5" t="s">
        <v>16</v>
      </c>
      <c r="G253" s="5">
        <v>23</v>
      </c>
      <c r="H253" s="5">
        <v>771</v>
      </c>
      <c r="I253" s="5">
        <v>946</v>
      </c>
      <c r="J253" s="6">
        <f t="shared" si="9"/>
        <v>17733</v>
      </c>
      <c r="K253" s="6">
        <f t="shared" si="10"/>
        <v>21758</v>
      </c>
      <c r="L253" s="6">
        <f t="shared" si="11"/>
        <v>4025</v>
      </c>
    </row>
    <row r="254" spans="1:12" ht="15.6" thickTop="1" thickBot="1" x14ac:dyDescent="0.35">
      <c r="A254" s="4">
        <v>45635</v>
      </c>
      <c r="B254" s="5" t="s">
        <v>299</v>
      </c>
      <c r="C254" s="5" t="s">
        <v>13</v>
      </c>
      <c r="D254" s="5" t="s">
        <v>78</v>
      </c>
      <c r="E254" s="5" t="s">
        <v>68</v>
      </c>
      <c r="F254" s="5" t="s">
        <v>16</v>
      </c>
      <c r="G254" s="5">
        <v>20</v>
      </c>
      <c r="H254" s="5">
        <v>565</v>
      </c>
      <c r="I254" s="5">
        <v>1218</v>
      </c>
      <c r="J254" s="6">
        <f t="shared" si="9"/>
        <v>11300</v>
      </c>
      <c r="K254" s="6">
        <f t="shared" si="10"/>
        <v>24360</v>
      </c>
      <c r="L254" s="6">
        <f t="shared" si="11"/>
        <v>13060</v>
      </c>
    </row>
    <row r="255" spans="1:12" ht="15.6" thickTop="1" thickBot="1" x14ac:dyDescent="0.35">
      <c r="A255" s="4">
        <v>45636</v>
      </c>
      <c r="B255" s="5" t="s">
        <v>158</v>
      </c>
      <c r="C255" s="5" t="s">
        <v>25</v>
      </c>
      <c r="D255" s="5" t="s">
        <v>91</v>
      </c>
      <c r="E255" s="5" t="s">
        <v>70</v>
      </c>
      <c r="F255" s="5" t="s">
        <v>16</v>
      </c>
      <c r="G255" s="5">
        <v>99</v>
      </c>
      <c r="H255" s="5">
        <v>705</v>
      </c>
      <c r="I255" s="5">
        <v>1284</v>
      </c>
      <c r="J255" s="6">
        <f t="shared" si="9"/>
        <v>69795</v>
      </c>
      <c r="K255" s="6">
        <f t="shared" si="10"/>
        <v>127116</v>
      </c>
      <c r="L255" s="6">
        <f t="shared" si="11"/>
        <v>57321</v>
      </c>
    </row>
    <row r="256" spans="1:12" ht="15.6" thickTop="1" thickBot="1" x14ac:dyDescent="0.35">
      <c r="A256" s="4">
        <v>45637</v>
      </c>
      <c r="B256" s="5" t="s">
        <v>300</v>
      </c>
      <c r="C256" s="5" t="s">
        <v>25</v>
      </c>
      <c r="D256" s="5" t="s">
        <v>91</v>
      </c>
      <c r="E256" s="5" t="s">
        <v>72</v>
      </c>
      <c r="F256" s="5" t="s">
        <v>16</v>
      </c>
      <c r="G256" s="5">
        <v>66</v>
      </c>
      <c r="H256" s="5">
        <v>888</v>
      </c>
      <c r="I256" s="5">
        <v>1242</v>
      </c>
      <c r="J256" s="6">
        <f t="shared" si="9"/>
        <v>58608</v>
      </c>
      <c r="K256" s="6">
        <f t="shared" si="10"/>
        <v>81972</v>
      </c>
      <c r="L256" s="6">
        <f t="shared" si="11"/>
        <v>23364</v>
      </c>
    </row>
    <row r="257" spans="1:12" ht="15.6" thickTop="1" thickBot="1" x14ac:dyDescent="0.35">
      <c r="A257" s="4">
        <v>45638</v>
      </c>
      <c r="B257" s="5" t="s">
        <v>301</v>
      </c>
      <c r="C257" s="5" t="s">
        <v>25</v>
      </c>
      <c r="D257" s="5" t="s">
        <v>91</v>
      </c>
      <c r="E257" s="5" t="s">
        <v>74</v>
      </c>
      <c r="F257" s="5" t="s">
        <v>35</v>
      </c>
      <c r="G257" s="5">
        <v>74</v>
      </c>
      <c r="H257" s="5">
        <v>922</v>
      </c>
      <c r="I257" s="5">
        <v>1093</v>
      </c>
      <c r="J257" s="6">
        <f t="shared" si="9"/>
        <v>68228</v>
      </c>
      <c r="K257" s="6">
        <f t="shared" si="10"/>
        <v>80882</v>
      </c>
      <c r="L257" s="6">
        <f t="shared" si="11"/>
        <v>12654</v>
      </c>
    </row>
    <row r="258" spans="1:12" ht="15.6" thickTop="1" thickBot="1" x14ac:dyDescent="0.35">
      <c r="A258" s="4">
        <v>45639</v>
      </c>
      <c r="B258" s="5" t="s">
        <v>302</v>
      </c>
      <c r="C258" s="5" t="s">
        <v>25</v>
      </c>
      <c r="D258" s="5" t="s">
        <v>91</v>
      </c>
      <c r="E258" s="5" t="s">
        <v>21</v>
      </c>
      <c r="F258" s="5" t="s">
        <v>35</v>
      </c>
      <c r="G258" s="5">
        <v>72</v>
      </c>
      <c r="H258" s="5">
        <v>560</v>
      </c>
      <c r="I258" s="5">
        <v>911</v>
      </c>
      <c r="J258" s="6">
        <f t="shared" si="9"/>
        <v>40320</v>
      </c>
      <c r="K258" s="6">
        <f t="shared" si="10"/>
        <v>65592</v>
      </c>
      <c r="L258" s="6">
        <f t="shared" si="11"/>
        <v>25272</v>
      </c>
    </row>
    <row r="259" spans="1:12" ht="15.6" thickTop="1" thickBot="1" x14ac:dyDescent="0.35">
      <c r="A259" s="4">
        <v>45640</v>
      </c>
      <c r="B259" s="5" t="s">
        <v>303</v>
      </c>
      <c r="C259" s="5" t="s">
        <v>25</v>
      </c>
      <c r="D259" s="5" t="s">
        <v>91</v>
      </c>
      <c r="E259" s="5" t="s">
        <v>31</v>
      </c>
      <c r="F259" s="5" t="s">
        <v>35</v>
      </c>
      <c r="G259" s="5">
        <v>59</v>
      </c>
      <c r="H259" s="5">
        <v>834</v>
      </c>
      <c r="I259" s="5">
        <v>949</v>
      </c>
      <c r="J259" s="6">
        <f t="shared" ref="J259:J322" si="12">G259*H259</f>
        <v>49206</v>
      </c>
      <c r="K259" s="6">
        <f t="shared" ref="K259:K322" si="13">G259*I259</f>
        <v>55991</v>
      </c>
      <c r="L259" s="6">
        <f t="shared" ref="L259:L322" si="14">K259-J259</f>
        <v>6785</v>
      </c>
    </row>
    <row r="260" spans="1:12" ht="15.6" thickTop="1" thickBot="1" x14ac:dyDescent="0.35">
      <c r="A260" s="4">
        <v>45641</v>
      </c>
      <c r="B260" s="5" t="s">
        <v>304</v>
      </c>
      <c r="C260" s="5" t="s">
        <v>25</v>
      </c>
      <c r="D260" s="5" t="s">
        <v>91</v>
      </c>
      <c r="E260" s="5" t="s">
        <v>38</v>
      </c>
      <c r="F260" s="5" t="s">
        <v>35</v>
      </c>
      <c r="G260" s="5">
        <v>83</v>
      </c>
      <c r="H260" s="5">
        <v>840</v>
      </c>
      <c r="I260" s="5">
        <v>997</v>
      </c>
      <c r="J260" s="6">
        <f t="shared" si="12"/>
        <v>69720</v>
      </c>
      <c r="K260" s="6">
        <f t="shared" si="13"/>
        <v>82751</v>
      </c>
      <c r="L260" s="6">
        <f t="shared" si="14"/>
        <v>13031</v>
      </c>
    </row>
    <row r="261" spans="1:12" ht="15.6" thickTop="1" thickBot="1" x14ac:dyDescent="0.35">
      <c r="A261" s="4">
        <v>45642</v>
      </c>
      <c r="B261" s="5" t="s">
        <v>305</v>
      </c>
      <c r="C261" s="5" t="s">
        <v>25</v>
      </c>
      <c r="D261" s="5" t="s">
        <v>91</v>
      </c>
      <c r="E261" s="5" t="s">
        <v>38</v>
      </c>
      <c r="F261" s="5" t="s">
        <v>35</v>
      </c>
      <c r="G261" s="5">
        <v>56</v>
      </c>
      <c r="H261" s="5">
        <v>516</v>
      </c>
      <c r="I261" s="5">
        <v>1162</v>
      </c>
      <c r="J261" s="6">
        <f t="shared" si="12"/>
        <v>28896</v>
      </c>
      <c r="K261" s="6">
        <f t="shared" si="13"/>
        <v>65072</v>
      </c>
      <c r="L261" s="6">
        <f t="shared" si="14"/>
        <v>36176</v>
      </c>
    </row>
    <row r="262" spans="1:12" ht="15.6" thickTop="1" thickBot="1" x14ac:dyDescent="0.35">
      <c r="A262" s="4">
        <v>45643</v>
      </c>
      <c r="B262" s="5" t="s">
        <v>306</v>
      </c>
      <c r="C262" s="5" t="s">
        <v>25</v>
      </c>
      <c r="D262" s="5" t="s">
        <v>91</v>
      </c>
      <c r="E262" s="5" t="s">
        <v>23</v>
      </c>
      <c r="F262" s="5" t="s">
        <v>35</v>
      </c>
      <c r="G262" s="5">
        <v>64</v>
      </c>
      <c r="H262" s="5">
        <v>965</v>
      </c>
      <c r="I262" s="5">
        <v>982</v>
      </c>
      <c r="J262" s="6">
        <f t="shared" si="12"/>
        <v>61760</v>
      </c>
      <c r="K262" s="6">
        <f t="shared" si="13"/>
        <v>62848</v>
      </c>
      <c r="L262" s="6">
        <f t="shared" si="14"/>
        <v>1088</v>
      </c>
    </row>
    <row r="263" spans="1:12" ht="15.6" thickTop="1" thickBot="1" x14ac:dyDescent="0.35">
      <c r="A263" s="4">
        <v>45644</v>
      </c>
      <c r="B263" s="5" t="s">
        <v>307</v>
      </c>
      <c r="C263" s="5" t="s">
        <v>25</v>
      </c>
      <c r="D263" s="5" t="s">
        <v>91</v>
      </c>
      <c r="E263" s="5" t="s">
        <v>23</v>
      </c>
      <c r="F263" s="5" t="s">
        <v>35</v>
      </c>
      <c r="G263" s="5">
        <v>59</v>
      </c>
      <c r="H263" s="5">
        <v>671</v>
      </c>
      <c r="I263" s="5">
        <v>931</v>
      </c>
      <c r="J263" s="6">
        <f t="shared" si="12"/>
        <v>39589</v>
      </c>
      <c r="K263" s="6">
        <f t="shared" si="13"/>
        <v>54929</v>
      </c>
      <c r="L263" s="6">
        <f t="shared" si="14"/>
        <v>15340</v>
      </c>
    </row>
    <row r="264" spans="1:12" ht="15.6" thickTop="1" thickBot="1" x14ac:dyDescent="0.35">
      <c r="A264" s="4">
        <v>45645</v>
      </c>
      <c r="B264" s="5" t="s">
        <v>308</v>
      </c>
      <c r="C264" s="5" t="s">
        <v>25</v>
      </c>
      <c r="D264" s="5" t="s">
        <v>91</v>
      </c>
      <c r="E264" s="5" t="s">
        <v>34</v>
      </c>
      <c r="F264" s="5" t="s">
        <v>35</v>
      </c>
      <c r="G264" s="5">
        <v>85</v>
      </c>
      <c r="H264" s="5">
        <v>761</v>
      </c>
      <c r="I264" s="5">
        <v>901</v>
      </c>
      <c r="J264" s="6">
        <f t="shared" si="12"/>
        <v>64685</v>
      </c>
      <c r="K264" s="6">
        <f t="shared" si="13"/>
        <v>76585</v>
      </c>
      <c r="L264" s="6">
        <f t="shared" si="14"/>
        <v>11900</v>
      </c>
    </row>
    <row r="265" spans="1:12" ht="15.6" thickTop="1" thickBot="1" x14ac:dyDescent="0.35">
      <c r="A265" s="4">
        <v>45646</v>
      </c>
      <c r="B265" s="5" t="s">
        <v>309</v>
      </c>
      <c r="C265" s="5" t="s">
        <v>25</v>
      </c>
      <c r="D265" s="5" t="s">
        <v>91</v>
      </c>
      <c r="E265" s="5" t="s">
        <v>38</v>
      </c>
      <c r="F265" s="5" t="s">
        <v>35</v>
      </c>
      <c r="G265" s="5">
        <v>60</v>
      </c>
      <c r="H265" s="5">
        <v>901</v>
      </c>
      <c r="I265" s="5">
        <v>1310</v>
      </c>
      <c r="J265" s="6">
        <f t="shared" si="12"/>
        <v>54060</v>
      </c>
      <c r="K265" s="6">
        <f t="shared" si="13"/>
        <v>78600</v>
      </c>
      <c r="L265" s="6">
        <f t="shared" si="14"/>
        <v>24540</v>
      </c>
    </row>
    <row r="266" spans="1:12" ht="15.6" thickTop="1" thickBot="1" x14ac:dyDescent="0.35">
      <c r="A266" s="4">
        <v>45647</v>
      </c>
      <c r="B266" s="5" t="s">
        <v>310</v>
      </c>
      <c r="C266" s="5" t="s">
        <v>25</v>
      </c>
      <c r="D266" s="5" t="s">
        <v>91</v>
      </c>
      <c r="E266" s="5" t="s">
        <v>61</v>
      </c>
      <c r="F266" s="5" t="s">
        <v>35</v>
      </c>
      <c r="G266" s="5">
        <v>81</v>
      </c>
      <c r="H266" s="5">
        <v>522</v>
      </c>
      <c r="I266" s="5">
        <v>929</v>
      </c>
      <c r="J266" s="6">
        <f t="shared" si="12"/>
        <v>42282</v>
      </c>
      <c r="K266" s="6">
        <f t="shared" si="13"/>
        <v>75249</v>
      </c>
      <c r="L266" s="6">
        <f t="shared" si="14"/>
        <v>32967</v>
      </c>
    </row>
    <row r="267" spans="1:12" ht="15.6" thickTop="1" thickBot="1" x14ac:dyDescent="0.35">
      <c r="A267" s="4">
        <v>45648</v>
      </c>
      <c r="B267" s="5" t="s">
        <v>311</v>
      </c>
      <c r="C267" s="5" t="s">
        <v>25</v>
      </c>
      <c r="D267" s="5" t="s">
        <v>104</v>
      </c>
      <c r="E267" s="5" t="s">
        <v>63</v>
      </c>
      <c r="F267" s="5" t="s">
        <v>35</v>
      </c>
      <c r="G267" s="5">
        <v>50</v>
      </c>
      <c r="H267" s="5">
        <v>749</v>
      </c>
      <c r="I267" s="5">
        <v>1021</v>
      </c>
      <c r="J267" s="6">
        <f t="shared" si="12"/>
        <v>37450</v>
      </c>
      <c r="K267" s="6">
        <f t="shared" si="13"/>
        <v>51050</v>
      </c>
      <c r="L267" s="6">
        <f t="shared" si="14"/>
        <v>13600</v>
      </c>
    </row>
    <row r="268" spans="1:12" ht="15.6" thickTop="1" thickBot="1" x14ac:dyDescent="0.35">
      <c r="A268" s="4">
        <v>45649</v>
      </c>
      <c r="B268" s="5" t="s">
        <v>312</v>
      </c>
      <c r="C268" s="5" t="s">
        <v>25</v>
      </c>
      <c r="D268" s="5" t="s">
        <v>104</v>
      </c>
      <c r="E268" s="5" t="s">
        <v>19</v>
      </c>
      <c r="F268" s="5" t="s">
        <v>35</v>
      </c>
      <c r="G268" s="5">
        <v>72</v>
      </c>
      <c r="H268" s="5">
        <v>943</v>
      </c>
      <c r="I268" s="5">
        <v>1230</v>
      </c>
      <c r="J268" s="6">
        <f t="shared" si="12"/>
        <v>67896</v>
      </c>
      <c r="K268" s="6">
        <f t="shared" si="13"/>
        <v>88560</v>
      </c>
      <c r="L268" s="6">
        <f t="shared" si="14"/>
        <v>20664</v>
      </c>
    </row>
    <row r="269" spans="1:12" ht="15.6" thickTop="1" thickBot="1" x14ac:dyDescent="0.35">
      <c r="A269" s="4">
        <v>45650</v>
      </c>
      <c r="B269" s="5" t="s">
        <v>313</v>
      </c>
      <c r="C269" s="5" t="s">
        <v>25</v>
      </c>
      <c r="D269" s="5" t="s">
        <v>104</v>
      </c>
      <c r="E269" s="5" t="s">
        <v>66</v>
      </c>
      <c r="F269" s="5" t="s">
        <v>35</v>
      </c>
      <c r="G269" s="5">
        <v>67</v>
      </c>
      <c r="H269" s="5">
        <v>801</v>
      </c>
      <c r="I269" s="5">
        <v>938</v>
      </c>
      <c r="J269" s="6">
        <f t="shared" si="12"/>
        <v>53667</v>
      </c>
      <c r="K269" s="6">
        <f t="shared" si="13"/>
        <v>62846</v>
      </c>
      <c r="L269" s="6">
        <f t="shared" si="14"/>
        <v>9179</v>
      </c>
    </row>
    <row r="270" spans="1:12" ht="15.6" thickTop="1" thickBot="1" x14ac:dyDescent="0.35">
      <c r="A270" s="4">
        <v>45651</v>
      </c>
      <c r="B270" s="5" t="s">
        <v>314</v>
      </c>
      <c r="C270" s="5" t="s">
        <v>25</v>
      </c>
      <c r="D270" s="5" t="s">
        <v>104</v>
      </c>
      <c r="E270" s="5" t="s">
        <v>68</v>
      </c>
      <c r="F270" s="5" t="s">
        <v>35</v>
      </c>
      <c r="G270" s="5">
        <v>57</v>
      </c>
      <c r="H270" s="5">
        <v>647</v>
      </c>
      <c r="I270" s="5">
        <v>1346</v>
      </c>
      <c r="J270" s="6">
        <f t="shared" si="12"/>
        <v>36879</v>
      </c>
      <c r="K270" s="6">
        <f t="shared" si="13"/>
        <v>76722</v>
      </c>
      <c r="L270" s="6">
        <f t="shared" si="14"/>
        <v>39843</v>
      </c>
    </row>
    <row r="271" spans="1:12" ht="15.6" thickTop="1" thickBot="1" x14ac:dyDescent="0.35">
      <c r="A271" s="4">
        <v>45652</v>
      </c>
      <c r="B271" s="5" t="s">
        <v>315</v>
      </c>
      <c r="C271" s="5" t="s">
        <v>25</v>
      </c>
      <c r="D271" s="5" t="s">
        <v>104</v>
      </c>
      <c r="E271" s="5" t="s">
        <v>70</v>
      </c>
      <c r="F271" s="5" t="s">
        <v>35</v>
      </c>
      <c r="G271" s="5">
        <v>91</v>
      </c>
      <c r="H271" s="5">
        <v>906</v>
      </c>
      <c r="I271" s="5">
        <v>1269</v>
      </c>
      <c r="J271" s="6">
        <f t="shared" si="12"/>
        <v>82446</v>
      </c>
      <c r="K271" s="6">
        <f t="shared" si="13"/>
        <v>115479</v>
      </c>
      <c r="L271" s="6">
        <f t="shared" si="14"/>
        <v>33033</v>
      </c>
    </row>
    <row r="272" spans="1:12" ht="15.6" thickTop="1" thickBot="1" x14ac:dyDescent="0.35">
      <c r="A272" s="4">
        <v>45653</v>
      </c>
      <c r="B272" s="5" t="s">
        <v>316</v>
      </c>
      <c r="C272" s="5" t="s">
        <v>25</v>
      </c>
      <c r="D272" s="5" t="s">
        <v>104</v>
      </c>
      <c r="E272" s="5" t="s">
        <v>72</v>
      </c>
      <c r="F272" s="5" t="s">
        <v>16</v>
      </c>
      <c r="G272" s="5">
        <v>59</v>
      </c>
      <c r="H272" s="5">
        <v>774</v>
      </c>
      <c r="I272" s="5">
        <v>1469</v>
      </c>
      <c r="J272" s="6">
        <f t="shared" si="12"/>
        <v>45666</v>
      </c>
      <c r="K272" s="6">
        <f t="shared" si="13"/>
        <v>86671</v>
      </c>
      <c r="L272" s="6">
        <f t="shared" si="14"/>
        <v>41005</v>
      </c>
    </row>
    <row r="273" spans="1:12" ht="15.6" thickTop="1" thickBot="1" x14ac:dyDescent="0.35">
      <c r="A273" s="4">
        <v>45654</v>
      </c>
      <c r="B273" s="5" t="s">
        <v>317</v>
      </c>
      <c r="C273" s="5" t="s">
        <v>25</v>
      </c>
      <c r="D273" s="5" t="s">
        <v>104</v>
      </c>
      <c r="E273" s="5" t="s">
        <v>74</v>
      </c>
      <c r="F273" s="5" t="s">
        <v>16</v>
      </c>
      <c r="G273" s="5">
        <v>82</v>
      </c>
      <c r="H273" s="5">
        <v>955</v>
      </c>
      <c r="I273" s="5">
        <v>1337</v>
      </c>
      <c r="J273" s="6">
        <f t="shared" si="12"/>
        <v>78310</v>
      </c>
      <c r="K273" s="6">
        <f t="shared" si="13"/>
        <v>109634</v>
      </c>
      <c r="L273" s="6">
        <f t="shared" si="14"/>
        <v>31324</v>
      </c>
    </row>
    <row r="274" spans="1:12" ht="15.6" thickTop="1" thickBot="1" x14ac:dyDescent="0.35">
      <c r="A274" s="4">
        <v>45655</v>
      </c>
      <c r="B274" s="5" t="s">
        <v>318</v>
      </c>
      <c r="C274" s="5" t="s">
        <v>25</v>
      </c>
      <c r="D274" s="5" t="s">
        <v>104</v>
      </c>
      <c r="E274" s="5" t="s">
        <v>21</v>
      </c>
      <c r="F274" s="5" t="s">
        <v>16</v>
      </c>
      <c r="G274" s="5">
        <v>72</v>
      </c>
      <c r="H274" s="5">
        <v>829</v>
      </c>
      <c r="I274" s="5">
        <v>1266</v>
      </c>
      <c r="J274" s="6">
        <f t="shared" si="12"/>
        <v>59688</v>
      </c>
      <c r="K274" s="6">
        <f t="shared" si="13"/>
        <v>91152</v>
      </c>
      <c r="L274" s="6">
        <f t="shared" si="14"/>
        <v>31464</v>
      </c>
    </row>
    <row r="275" spans="1:12" ht="15.6" thickTop="1" thickBot="1" x14ac:dyDescent="0.35">
      <c r="A275" s="4">
        <v>45656</v>
      </c>
      <c r="B275" s="5" t="s">
        <v>319</v>
      </c>
      <c r="C275" s="5" t="s">
        <v>25</v>
      </c>
      <c r="D275" s="5" t="s">
        <v>104</v>
      </c>
      <c r="E275" s="5" t="s">
        <v>21</v>
      </c>
      <c r="F275" s="5" t="s">
        <v>16</v>
      </c>
      <c r="G275" s="5">
        <v>62</v>
      </c>
      <c r="H275" s="5">
        <v>680</v>
      </c>
      <c r="I275" s="5">
        <v>1047</v>
      </c>
      <c r="J275" s="6">
        <f t="shared" si="12"/>
        <v>42160</v>
      </c>
      <c r="K275" s="6">
        <f t="shared" si="13"/>
        <v>64914</v>
      </c>
      <c r="L275" s="6">
        <f t="shared" si="14"/>
        <v>22754</v>
      </c>
    </row>
    <row r="276" spans="1:12" ht="15.6" thickTop="1" thickBot="1" x14ac:dyDescent="0.35">
      <c r="A276" s="4">
        <v>45657</v>
      </c>
      <c r="B276" s="5" t="s">
        <v>320</v>
      </c>
      <c r="C276" s="5" t="s">
        <v>25</v>
      </c>
      <c r="D276" s="5" t="s">
        <v>104</v>
      </c>
      <c r="E276" s="5" t="s">
        <v>42</v>
      </c>
      <c r="F276" s="5" t="s">
        <v>16</v>
      </c>
      <c r="G276" s="5">
        <v>67</v>
      </c>
      <c r="H276" s="5">
        <v>600</v>
      </c>
      <c r="I276" s="5">
        <v>1110</v>
      </c>
      <c r="J276" s="6">
        <f t="shared" si="12"/>
        <v>40200</v>
      </c>
      <c r="K276" s="6">
        <f t="shared" si="13"/>
        <v>74370</v>
      </c>
      <c r="L276" s="6">
        <f t="shared" si="14"/>
        <v>34170</v>
      </c>
    </row>
    <row r="277" spans="1:12" ht="15.6" thickTop="1" thickBot="1" x14ac:dyDescent="0.35">
      <c r="A277" s="4">
        <v>45658</v>
      </c>
      <c r="B277" s="5" t="s">
        <v>321</v>
      </c>
      <c r="C277" s="5" t="s">
        <v>25</v>
      </c>
      <c r="D277" s="5" t="s">
        <v>104</v>
      </c>
      <c r="E277" s="5" t="s">
        <v>61</v>
      </c>
      <c r="F277" s="5" t="s">
        <v>35</v>
      </c>
      <c r="G277" s="5">
        <v>97</v>
      </c>
      <c r="H277" s="5">
        <v>946</v>
      </c>
      <c r="I277" s="5">
        <v>1187</v>
      </c>
      <c r="J277" s="6">
        <f t="shared" si="12"/>
        <v>91762</v>
      </c>
      <c r="K277" s="6">
        <f t="shared" si="13"/>
        <v>115139</v>
      </c>
      <c r="L277" s="6">
        <f t="shared" si="14"/>
        <v>23377</v>
      </c>
    </row>
    <row r="278" spans="1:12" ht="15.6" thickTop="1" thickBot="1" x14ac:dyDescent="0.35">
      <c r="A278" s="4">
        <v>45659</v>
      </c>
      <c r="B278" s="5" t="s">
        <v>322</v>
      </c>
      <c r="C278" s="5" t="s">
        <v>116</v>
      </c>
      <c r="D278" s="5" t="s">
        <v>117</v>
      </c>
      <c r="E278" s="5" t="s">
        <v>21</v>
      </c>
      <c r="F278" s="5" t="s">
        <v>35</v>
      </c>
      <c r="G278" s="5">
        <v>14</v>
      </c>
      <c r="H278" s="5">
        <v>521</v>
      </c>
      <c r="I278" s="5">
        <v>1399</v>
      </c>
      <c r="J278" s="6">
        <f t="shared" si="12"/>
        <v>7294</v>
      </c>
      <c r="K278" s="6">
        <f t="shared" si="13"/>
        <v>19586</v>
      </c>
      <c r="L278" s="6">
        <f t="shared" si="14"/>
        <v>12292</v>
      </c>
    </row>
    <row r="279" spans="1:12" ht="15.6" thickTop="1" thickBot="1" x14ac:dyDescent="0.35">
      <c r="A279" s="4">
        <v>45660</v>
      </c>
      <c r="B279" s="5" t="s">
        <v>323</v>
      </c>
      <c r="C279" s="5" t="s">
        <v>116</v>
      </c>
      <c r="D279" s="5" t="s">
        <v>117</v>
      </c>
      <c r="E279" s="5" t="s">
        <v>27</v>
      </c>
      <c r="F279" s="5" t="s">
        <v>35</v>
      </c>
      <c r="G279" s="5">
        <v>11</v>
      </c>
      <c r="H279" s="5">
        <v>562</v>
      </c>
      <c r="I279" s="5">
        <v>1164</v>
      </c>
      <c r="J279" s="6">
        <f t="shared" si="12"/>
        <v>6182</v>
      </c>
      <c r="K279" s="6">
        <f t="shared" si="13"/>
        <v>12804</v>
      </c>
      <c r="L279" s="6">
        <f t="shared" si="14"/>
        <v>6622</v>
      </c>
    </row>
    <row r="280" spans="1:12" ht="15.6" thickTop="1" thickBot="1" x14ac:dyDescent="0.35">
      <c r="A280" s="4">
        <v>45661</v>
      </c>
      <c r="B280" s="5" t="s">
        <v>324</v>
      </c>
      <c r="C280" s="5" t="s">
        <v>116</v>
      </c>
      <c r="D280" s="5" t="s">
        <v>117</v>
      </c>
      <c r="E280" s="5" t="s">
        <v>15</v>
      </c>
      <c r="F280" s="5" t="s">
        <v>35</v>
      </c>
      <c r="G280" s="5">
        <v>14</v>
      </c>
      <c r="H280" s="5">
        <v>734</v>
      </c>
      <c r="I280" s="5">
        <v>1398</v>
      </c>
      <c r="J280" s="6">
        <f t="shared" si="12"/>
        <v>10276</v>
      </c>
      <c r="K280" s="6">
        <f t="shared" si="13"/>
        <v>19572</v>
      </c>
      <c r="L280" s="6">
        <f t="shared" si="14"/>
        <v>9296</v>
      </c>
    </row>
    <row r="281" spans="1:12" ht="15.6" thickTop="1" thickBot="1" x14ac:dyDescent="0.35">
      <c r="A281" s="4">
        <v>45662</v>
      </c>
      <c r="B281" s="5" t="s">
        <v>325</v>
      </c>
      <c r="C281" s="5" t="s">
        <v>116</v>
      </c>
      <c r="D281" s="5" t="s">
        <v>117</v>
      </c>
      <c r="E281" s="5" t="s">
        <v>19</v>
      </c>
      <c r="F281" s="5" t="s">
        <v>35</v>
      </c>
      <c r="G281" s="5">
        <v>15</v>
      </c>
      <c r="H281" s="5">
        <v>992</v>
      </c>
      <c r="I281" s="5">
        <v>1009</v>
      </c>
      <c r="J281" s="6">
        <f t="shared" si="12"/>
        <v>14880</v>
      </c>
      <c r="K281" s="6">
        <f t="shared" si="13"/>
        <v>15135</v>
      </c>
      <c r="L281" s="6">
        <f t="shared" si="14"/>
        <v>255</v>
      </c>
    </row>
    <row r="282" spans="1:12" ht="15.6" thickTop="1" thickBot="1" x14ac:dyDescent="0.35">
      <c r="A282" s="4">
        <v>45663</v>
      </c>
      <c r="B282" s="5" t="s">
        <v>326</v>
      </c>
      <c r="C282" s="5" t="s">
        <v>116</v>
      </c>
      <c r="D282" s="5" t="s">
        <v>117</v>
      </c>
      <c r="E282" s="5" t="s">
        <v>72</v>
      </c>
      <c r="F282" s="5" t="s">
        <v>35</v>
      </c>
      <c r="G282" s="5">
        <v>20</v>
      </c>
      <c r="H282" s="5">
        <v>837</v>
      </c>
      <c r="I282" s="5">
        <v>921</v>
      </c>
      <c r="J282" s="6">
        <f t="shared" si="12"/>
        <v>16740</v>
      </c>
      <c r="K282" s="6">
        <f t="shared" si="13"/>
        <v>18420</v>
      </c>
      <c r="L282" s="6">
        <f t="shared" si="14"/>
        <v>1680</v>
      </c>
    </row>
    <row r="283" spans="1:12" ht="15.6" thickTop="1" thickBot="1" x14ac:dyDescent="0.35">
      <c r="A283" s="4">
        <v>45664</v>
      </c>
      <c r="B283" s="5" t="s">
        <v>327</v>
      </c>
      <c r="C283" s="5" t="s">
        <v>116</v>
      </c>
      <c r="D283" s="5" t="s">
        <v>117</v>
      </c>
      <c r="E283" s="5" t="s">
        <v>74</v>
      </c>
      <c r="F283" s="5" t="s">
        <v>35</v>
      </c>
      <c r="G283" s="5">
        <v>11</v>
      </c>
      <c r="H283" s="5">
        <v>668</v>
      </c>
      <c r="I283" s="5">
        <v>1206</v>
      </c>
      <c r="J283" s="6">
        <f t="shared" si="12"/>
        <v>7348</v>
      </c>
      <c r="K283" s="6">
        <f t="shared" si="13"/>
        <v>13266</v>
      </c>
      <c r="L283" s="6">
        <f t="shared" si="14"/>
        <v>5918</v>
      </c>
    </row>
    <row r="284" spans="1:12" ht="15.6" thickTop="1" thickBot="1" x14ac:dyDescent="0.35">
      <c r="A284" s="4">
        <v>45665</v>
      </c>
      <c r="B284" s="5" t="s">
        <v>328</v>
      </c>
      <c r="C284" s="5" t="s">
        <v>116</v>
      </c>
      <c r="D284" s="5" t="s">
        <v>117</v>
      </c>
      <c r="E284" s="5" t="s">
        <v>21</v>
      </c>
      <c r="F284" s="5" t="s">
        <v>16</v>
      </c>
      <c r="G284" s="5">
        <v>11</v>
      </c>
      <c r="H284" s="5">
        <v>617</v>
      </c>
      <c r="I284" s="5">
        <v>1122</v>
      </c>
      <c r="J284" s="6">
        <f t="shared" si="12"/>
        <v>6787</v>
      </c>
      <c r="K284" s="6">
        <f t="shared" si="13"/>
        <v>12342</v>
      </c>
      <c r="L284" s="6">
        <f t="shared" si="14"/>
        <v>5555</v>
      </c>
    </row>
    <row r="285" spans="1:12" ht="15.6" thickTop="1" thickBot="1" x14ac:dyDescent="0.35">
      <c r="A285" s="4">
        <v>45666</v>
      </c>
      <c r="B285" s="5" t="s">
        <v>329</v>
      </c>
      <c r="C285" s="5" t="s">
        <v>25</v>
      </c>
      <c r="D285" s="5" t="s">
        <v>91</v>
      </c>
      <c r="E285" s="5" t="s">
        <v>31</v>
      </c>
      <c r="F285" s="5" t="s">
        <v>16</v>
      </c>
      <c r="G285" s="5">
        <v>62</v>
      </c>
      <c r="H285" s="5">
        <v>800</v>
      </c>
      <c r="I285" s="5">
        <v>1018</v>
      </c>
      <c r="J285" s="6">
        <f t="shared" si="12"/>
        <v>49600</v>
      </c>
      <c r="K285" s="6">
        <f t="shared" si="13"/>
        <v>63116</v>
      </c>
      <c r="L285" s="6">
        <f t="shared" si="14"/>
        <v>13516</v>
      </c>
    </row>
    <row r="286" spans="1:12" ht="15.6" thickTop="1" thickBot="1" x14ac:dyDescent="0.35">
      <c r="A286" s="4">
        <v>45667</v>
      </c>
      <c r="B286" s="5" t="s">
        <v>330</v>
      </c>
      <c r="C286" s="5" t="s">
        <v>25</v>
      </c>
      <c r="D286" s="5" t="s">
        <v>91</v>
      </c>
      <c r="E286" s="5" t="s">
        <v>38</v>
      </c>
      <c r="F286" s="5" t="s">
        <v>16</v>
      </c>
      <c r="G286" s="5">
        <v>65</v>
      </c>
      <c r="H286" s="5">
        <v>875</v>
      </c>
      <c r="I286" s="5">
        <v>1202</v>
      </c>
      <c r="J286" s="6">
        <f t="shared" si="12"/>
        <v>56875</v>
      </c>
      <c r="K286" s="6">
        <f t="shared" si="13"/>
        <v>78130</v>
      </c>
      <c r="L286" s="6">
        <f t="shared" si="14"/>
        <v>21255</v>
      </c>
    </row>
    <row r="287" spans="1:12" ht="15.6" thickTop="1" thickBot="1" x14ac:dyDescent="0.35">
      <c r="A287" s="4">
        <v>45668</v>
      </c>
      <c r="B287" s="5" t="s">
        <v>331</v>
      </c>
      <c r="C287" s="5" t="s">
        <v>25</v>
      </c>
      <c r="D287" s="5" t="s">
        <v>91</v>
      </c>
      <c r="E287" s="5" t="s">
        <v>38</v>
      </c>
      <c r="F287" s="5" t="s">
        <v>16</v>
      </c>
      <c r="G287" s="5">
        <v>88</v>
      </c>
      <c r="H287" s="5">
        <v>823</v>
      </c>
      <c r="I287" s="5">
        <v>1207</v>
      </c>
      <c r="J287" s="6">
        <f t="shared" si="12"/>
        <v>72424</v>
      </c>
      <c r="K287" s="6">
        <f t="shared" si="13"/>
        <v>106216</v>
      </c>
      <c r="L287" s="6">
        <f t="shared" si="14"/>
        <v>33792</v>
      </c>
    </row>
    <row r="288" spans="1:12" ht="15.6" thickTop="1" thickBot="1" x14ac:dyDescent="0.35">
      <c r="A288" s="4">
        <v>45669</v>
      </c>
      <c r="B288" s="5" t="s">
        <v>332</v>
      </c>
      <c r="C288" s="5" t="s">
        <v>25</v>
      </c>
      <c r="D288" s="5" t="s">
        <v>91</v>
      </c>
      <c r="E288" s="5" t="s">
        <v>23</v>
      </c>
      <c r="F288" s="5" t="s">
        <v>35</v>
      </c>
      <c r="G288" s="5">
        <v>54</v>
      </c>
      <c r="H288" s="5">
        <v>664</v>
      </c>
      <c r="I288" s="5">
        <v>1283</v>
      </c>
      <c r="J288" s="6">
        <f t="shared" si="12"/>
        <v>35856</v>
      </c>
      <c r="K288" s="6">
        <f t="shared" si="13"/>
        <v>69282</v>
      </c>
      <c r="L288" s="6">
        <f t="shared" si="14"/>
        <v>33426</v>
      </c>
    </row>
    <row r="289" spans="1:12" ht="15.6" thickTop="1" thickBot="1" x14ac:dyDescent="0.35">
      <c r="A289" s="4">
        <v>45670</v>
      </c>
      <c r="B289" s="5" t="s">
        <v>333</v>
      </c>
      <c r="C289" s="5" t="s">
        <v>25</v>
      </c>
      <c r="D289" s="5" t="s">
        <v>91</v>
      </c>
      <c r="E289" s="5" t="s">
        <v>23</v>
      </c>
      <c r="F289" s="5" t="s">
        <v>16</v>
      </c>
      <c r="G289" s="5">
        <v>52</v>
      </c>
      <c r="H289" s="5">
        <v>538</v>
      </c>
      <c r="I289" s="5">
        <v>1277</v>
      </c>
      <c r="J289" s="6">
        <f t="shared" si="12"/>
        <v>27976</v>
      </c>
      <c r="K289" s="6">
        <f t="shared" si="13"/>
        <v>66404</v>
      </c>
      <c r="L289" s="6">
        <f t="shared" si="14"/>
        <v>38428</v>
      </c>
    </row>
    <row r="290" spans="1:12" ht="15.6" thickTop="1" thickBot="1" x14ac:dyDescent="0.35">
      <c r="A290" s="4">
        <v>45671</v>
      </c>
      <c r="B290" s="5" t="s">
        <v>334</v>
      </c>
      <c r="C290" s="5" t="s">
        <v>25</v>
      </c>
      <c r="D290" s="5" t="s">
        <v>104</v>
      </c>
      <c r="E290" s="5" t="s">
        <v>34</v>
      </c>
      <c r="F290" s="5" t="s">
        <v>16</v>
      </c>
      <c r="G290" s="5">
        <v>56</v>
      </c>
      <c r="H290" s="5">
        <v>685</v>
      </c>
      <c r="I290" s="5">
        <v>1163</v>
      </c>
      <c r="J290" s="6">
        <f t="shared" si="12"/>
        <v>38360</v>
      </c>
      <c r="K290" s="6">
        <f t="shared" si="13"/>
        <v>65128</v>
      </c>
      <c r="L290" s="6">
        <f t="shared" si="14"/>
        <v>26768</v>
      </c>
    </row>
    <row r="291" spans="1:12" ht="15.6" thickTop="1" thickBot="1" x14ac:dyDescent="0.35">
      <c r="A291" s="4">
        <v>45672</v>
      </c>
      <c r="B291" s="5" t="s">
        <v>335</v>
      </c>
      <c r="C291" s="5" t="s">
        <v>25</v>
      </c>
      <c r="D291" s="5" t="s">
        <v>104</v>
      </c>
      <c r="E291" s="5" t="s">
        <v>38</v>
      </c>
      <c r="F291" s="5" t="s">
        <v>16</v>
      </c>
      <c r="G291" s="5">
        <v>81</v>
      </c>
      <c r="H291" s="5">
        <v>556</v>
      </c>
      <c r="I291" s="5">
        <v>932</v>
      </c>
      <c r="J291" s="6">
        <f t="shared" si="12"/>
        <v>45036</v>
      </c>
      <c r="K291" s="6">
        <f t="shared" si="13"/>
        <v>75492</v>
      </c>
      <c r="L291" s="6">
        <f t="shared" si="14"/>
        <v>30456</v>
      </c>
    </row>
    <row r="292" spans="1:12" ht="15.6" thickTop="1" thickBot="1" x14ac:dyDescent="0.35">
      <c r="A292" s="4">
        <v>45673</v>
      </c>
      <c r="B292" s="5" t="s">
        <v>336</v>
      </c>
      <c r="C292" s="5" t="s">
        <v>25</v>
      </c>
      <c r="D292" s="5" t="s">
        <v>104</v>
      </c>
      <c r="E292" s="5" t="s">
        <v>61</v>
      </c>
      <c r="F292" s="5" t="s">
        <v>16</v>
      </c>
      <c r="G292" s="5">
        <v>72</v>
      </c>
      <c r="H292" s="5">
        <v>608</v>
      </c>
      <c r="I292" s="5">
        <v>944</v>
      </c>
      <c r="J292" s="6">
        <f t="shared" si="12"/>
        <v>43776</v>
      </c>
      <c r="K292" s="6">
        <f t="shared" si="13"/>
        <v>67968</v>
      </c>
      <c r="L292" s="6">
        <f t="shared" si="14"/>
        <v>24192</v>
      </c>
    </row>
    <row r="293" spans="1:12" ht="15.6" thickTop="1" thickBot="1" x14ac:dyDescent="0.35">
      <c r="A293" s="4">
        <v>45674</v>
      </c>
      <c r="B293" s="5" t="s">
        <v>337</v>
      </c>
      <c r="C293" s="5" t="s">
        <v>25</v>
      </c>
      <c r="D293" s="5" t="s">
        <v>104</v>
      </c>
      <c r="E293" s="5" t="s">
        <v>63</v>
      </c>
      <c r="F293" s="5" t="s">
        <v>35</v>
      </c>
      <c r="G293" s="5">
        <v>61</v>
      </c>
      <c r="H293" s="5">
        <v>994</v>
      </c>
      <c r="I293" s="5">
        <v>1476</v>
      </c>
      <c r="J293" s="6">
        <f t="shared" si="12"/>
        <v>60634</v>
      </c>
      <c r="K293" s="6">
        <f t="shared" si="13"/>
        <v>90036</v>
      </c>
      <c r="L293" s="6">
        <f t="shared" si="14"/>
        <v>29402</v>
      </c>
    </row>
    <row r="294" spans="1:12" ht="15.6" thickTop="1" thickBot="1" x14ac:dyDescent="0.35">
      <c r="A294" s="4">
        <v>45675</v>
      </c>
      <c r="B294" s="5" t="s">
        <v>338</v>
      </c>
      <c r="C294" s="5" t="s">
        <v>25</v>
      </c>
      <c r="D294" s="5" t="s">
        <v>104</v>
      </c>
      <c r="E294" s="5" t="s">
        <v>19</v>
      </c>
      <c r="F294" s="5" t="s">
        <v>35</v>
      </c>
      <c r="G294" s="5">
        <v>57</v>
      </c>
      <c r="H294" s="5">
        <v>566</v>
      </c>
      <c r="I294" s="5">
        <v>1490</v>
      </c>
      <c r="J294" s="6">
        <f t="shared" si="12"/>
        <v>32262</v>
      </c>
      <c r="K294" s="6">
        <f t="shared" si="13"/>
        <v>84930</v>
      </c>
      <c r="L294" s="6">
        <f t="shared" si="14"/>
        <v>52668</v>
      </c>
    </row>
    <row r="295" spans="1:12" ht="15.6" thickTop="1" thickBot="1" x14ac:dyDescent="0.35">
      <c r="A295" s="4">
        <v>45676</v>
      </c>
      <c r="B295" s="5" t="s">
        <v>339</v>
      </c>
      <c r="C295" s="5" t="s">
        <v>25</v>
      </c>
      <c r="D295" s="5" t="s">
        <v>104</v>
      </c>
      <c r="E295" s="5" t="s">
        <v>66</v>
      </c>
      <c r="F295" s="5" t="s">
        <v>35</v>
      </c>
      <c r="G295" s="5">
        <v>50</v>
      </c>
      <c r="H295" s="5">
        <v>714</v>
      </c>
      <c r="I295" s="5">
        <v>1386</v>
      </c>
      <c r="J295" s="6">
        <f t="shared" si="12"/>
        <v>35700</v>
      </c>
      <c r="K295" s="6">
        <f t="shared" si="13"/>
        <v>69300</v>
      </c>
      <c r="L295" s="6">
        <f t="shared" si="14"/>
        <v>33600</v>
      </c>
    </row>
    <row r="296" spans="1:12" ht="15.6" thickTop="1" thickBot="1" x14ac:dyDescent="0.35">
      <c r="A296" s="4">
        <v>45677</v>
      </c>
      <c r="B296" s="5" t="s">
        <v>229</v>
      </c>
      <c r="C296" s="5" t="s">
        <v>116</v>
      </c>
      <c r="D296" s="5" t="s">
        <v>136</v>
      </c>
      <c r="E296" s="5" t="s">
        <v>68</v>
      </c>
      <c r="F296" s="5" t="s">
        <v>35</v>
      </c>
      <c r="G296" s="5">
        <v>20</v>
      </c>
      <c r="H296" s="5">
        <v>803</v>
      </c>
      <c r="I296" s="5">
        <v>1060</v>
      </c>
      <c r="J296" s="6">
        <f t="shared" si="12"/>
        <v>16060</v>
      </c>
      <c r="K296" s="6">
        <f t="shared" si="13"/>
        <v>21200</v>
      </c>
      <c r="L296" s="6">
        <f t="shared" si="14"/>
        <v>5140</v>
      </c>
    </row>
    <row r="297" spans="1:12" ht="15.6" thickTop="1" thickBot="1" x14ac:dyDescent="0.35">
      <c r="A297" s="4">
        <v>45678</v>
      </c>
      <c r="B297" s="5" t="s">
        <v>340</v>
      </c>
      <c r="C297" s="5" t="s">
        <v>116</v>
      </c>
      <c r="D297" s="5" t="s">
        <v>136</v>
      </c>
      <c r="E297" s="5" t="s">
        <v>70</v>
      </c>
      <c r="F297" s="5" t="s">
        <v>35</v>
      </c>
      <c r="G297" s="5">
        <v>20</v>
      </c>
      <c r="H297" s="5">
        <v>749</v>
      </c>
      <c r="I297" s="5">
        <v>1499</v>
      </c>
      <c r="J297" s="6">
        <f t="shared" si="12"/>
        <v>14980</v>
      </c>
      <c r="K297" s="6">
        <f t="shared" si="13"/>
        <v>29980</v>
      </c>
      <c r="L297" s="6">
        <f t="shared" si="14"/>
        <v>15000</v>
      </c>
    </row>
    <row r="298" spans="1:12" ht="15.6" thickTop="1" thickBot="1" x14ac:dyDescent="0.35">
      <c r="A298" s="4">
        <v>45679</v>
      </c>
      <c r="B298" s="5" t="s">
        <v>341</v>
      </c>
      <c r="C298" s="5" t="s">
        <v>116</v>
      </c>
      <c r="D298" s="5" t="s">
        <v>136</v>
      </c>
      <c r="E298" s="5" t="s">
        <v>72</v>
      </c>
      <c r="F298" s="5" t="s">
        <v>35</v>
      </c>
      <c r="G298" s="5">
        <v>15</v>
      </c>
      <c r="H298" s="5">
        <v>924</v>
      </c>
      <c r="I298" s="5">
        <v>1216</v>
      </c>
      <c r="J298" s="6">
        <f t="shared" si="12"/>
        <v>13860</v>
      </c>
      <c r="K298" s="6">
        <f t="shared" si="13"/>
        <v>18240</v>
      </c>
      <c r="L298" s="6">
        <f t="shared" si="14"/>
        <v>4380</v>
      </c>
    </row>
    <row r="299" spans="1:12" ht="15.6" thickTop="1" thickBot="1" x14ac:dyDescent="0.35">
      <c r="A299" s="4">
        <v>45680</v>
      </c>
      <c r="B299" s="5" t="s">
        <v>188</v>
      </c>
      <c r="C299" s="5" t="s">
        <v>116</v>
      </c>
      <c r="D299" s="5" t="s">
        <v>136</v>
      </c>
      <c r="E299" s="5" t="s">
        <v>74</v>
      </c>
      <c r="F299" s="5" t="s">
        <v>35</v>
      </c>
      <c r="G299" s="5">
        <v>18</v>
      </c>
      <c r="H299" s="5">
        <v>601</v>
      </c>
      <c r="I299" s="5">
        <v>1325</v>
      </c>
      <c r="J299" s="6">
        <f t="shared" si="12"/>
        <v>10818</v>
      </c>
      <c r="K299" s="6">
        <f t="shared" si="13"/>
        <v>23850</v>
      </c>
      <c r="L299" s="6">
        <f t="shared" si="14"/>
        <v>13032</v>
      </c>
    </row>
    <row r="300" spans="1:12" ht="15.6" thickTop="1" thickBot="1" x14ac:dyDescent="0.35">
      <c r="A300" s="4">
        <v>45681</v>
      </c>
      <c r="B300" s="5" t="s">
        <v>342</v>
      </c>
      <c r="C300" s="5" t="s">
        <v>116</v>
      </c>
      <c r="D300" s="5" t="s">
        <v>136</v>
      </c>
      <c r="E300" s="5" t="s">
        <v>21</v>
      </c>
      <c r="F300" s="5" t="s">
        <v>35</v>
      </c>
      <c r="G300" s="5">
        <v>17</v>
      </c>
      <c r="H300" s="5">
        <v>626</v>
      </c>
      <c r="I300" s="5">
        <v>1487</v>
      </c>
      <c r="J300" s="6">
        <f t="shared" si="12"/>
        <v>10642</v>
      </c>
      <c r="K300" s="6">
        <f t="shared" si="13"/>
        <v>25279</v>
      </c>
      <c r="L300" s="6">
        <f t="shared" si="14"/>
        <v>14637</v>
      </c>
    </row>
    <row r="301" spans="1:12" ht="15.6" thickTop="1" thickBot="1" x14ac:dyDescent="0.35">
      <c r="A301" s="4">
        <v>45682</v>
      </c>
      <c r="B301" s="5" t="s">
        <v>186</v>
      </c>
      <c r="C301" s="5" t="s">
        <v>116</v>
      </c>
      <c r="D301" s="5" t="s">
        <v>136</v>
      </c>
      <c r="E301" s="5" t="s">
        <v>21</v>
      </c>
      <c r="F301" s="5" t="s">
        <v>35</v>
      </c>
      <c r="G301" s="5">
        <v>13</v>
      </c>
      <c r="H301" s="5">
        <v>542</v>
      </c>
      <c r="I301" s="5">
        <v>1110</v>
      </c>
      <c r="J301" s="6">
        <f t="shared" si="12"/>
        <v>7046</v>
      </c>
      <c r="K301" s="6">
        <f t="shared" si="13"/>
        <v>14430</v>
      </c>
      <c r="L301" s="6">
        <f t="shared" si="14"/>
        <v>7384</v>
      </c>
    </row>
    <row r="302" spans="1:12" ht="15.6" thickTop="1" thickBot="1" x14ac:dyDescent="0.35">
      <c r="A302" s="4">
        <v>45683</v>
      </c>
      <c r="B302" s="5" t="s">
        <v>343</v>
      </c>
      <c r="C302" s="5" t="s">
        <v>116</v>
      </c>
      <c r="D302" s="5" t="s">
        <v>136</v>
      </c>
      <c r="E302" s="5" t="s">
        <v>42</v>
      </c>
      <c r="F302" s="5" t="s">
        <v>35</v>
      </c>
      <c r="G302" s="5">
        <v>19</v>
      </c>
      <c r="H302" s="5">
        <v>911</v>
      </c>
      <c r="I302" s="5">
        <v>1052</v>
      </c>
      <c r="J302" s="6">
        <f t="shared" si="12"/>
        <v>17309</v>
      </c>
      <c r="K302" s="6">
        <f t="shared" si="13"/>
        <v>19988</v>
      </c>
      <c r="L302" s="6">
        <f t="shared" si="14"/>
        <v>2679</v>
      </c>
    </row>
    <row r="303" spans="1:12" ht="15.6" thickTop="1" thickBot="1" x14ac:dyDescent="0.35">
      <c r="A303" s="4">
        <v>45684</v>
      </c>
      <c r="B303" s="5" t="s">
        <v>344</v>
      </c>
      <c r="C303" s="5" t="s">
        <v>116</v>
      </c>
      <c r="D303" s="5" t="s">
        <v>136</v>
      </c>
      <c r="E303" s="5" t="s">
        <v>61</v>
      </c>
      <c r="F303" s="5" t="s">
        <v>16</v>
      </c>
      <c r="G303" s="5">
        <v>19</v>
      </c>
      <c r="H303" s="5">
        <v>595</v>
      </c>
      <c r="I303" s="5">
        <v>892</v>
      </c>
      <c r="J303" s="6">
        <f t="shared" si="12"/>
        <v>11305</v>
      </c>
      <c r="K303" s="6">
        <f t="shared" si="13"/>
        <v>16948</v>
      </c>
      <c r="L303" s="6">
        <f t="shared" si="14"/>
        <v>5643</v>
      </c>
    </row>
    <row r="304" spans="1:12" ht="15.6" thickTop="1" thickBot="1" x14ac:dyDescent="0.35">
      <c r="A304" s="4">
        <v>45685</v>
      </c>
      <c r="B304" s="5" t="s">
        <v>345</v>
      </c>
      <c r="C304" s="5" t="s">
        <v>116</v>
      </c>
      <c r="D304" s="5" t="s">
        <v>136</v>
      </c>
      <c r="E304" s="5" t="s">
        <v>21</v>
      </c>
      <c r="F304" s="5" t="s">
        <v>16</v>
      </c>
      <c r="G304" s="5">
        <v>17</v>
      </c>
      <c r="H304" s="5">
        <v>593</v>
      </c>
      <c r="I304" s="5">
        <v>1359</v>
      </c>
      <c r="J304" s="6">
        <f t="shared" si="12"/>
        <v>10081</v>
      </c>
      <c r="K304" s="6">
        <f t="shared" si="13"/>
        <v>23103</v>
      </c>
      <c r="L304" s="6">
        <f t="shared" si="14"/>
        <v>13022</v>
      </c>
    </row>
    <row r="305" spans="1:12" ht="15.6" thickTop="1" thickBot="1" x14ac:dyDescent="0.35">
      <c r="A305" s="4">
        <v>45686</v>
      </c>
      <c r="B305" s="5" t="s">
        <v>346</v>
      </c>
      <c r="C305" s="5" t="s">
        <v>116</v>
      </c>
      <c r="D305" s="5" t="s">
        <v>136</v>
      </c>
      <c r="E305" s="5" t="s">
        <v>38</v>
      </c>
      <c r="F305" s="5" t="s">
        <v>16</v>
      </c>
      <c r="G305" s="5">
        <v>20</v>
      </c>
      <c r="H305" s="5">
        <v>735</v>
      </c>
      <c r="I305" s="5">
        <v>1265</v>
      </c>
      <c r="J305" s="6">
        <f t="shared" si="12"/>
        <v>14700</v>
      </c>
      <c r="K305" s="6">
        <f t="shared" si="13"/>
        <v>25300</v>
      </c>
      <c r="L305" s="6">
        <f t="shared" si="14"/>
        <v>10600</v>
      </c>
    </row>
    <row r="306" spans="1:12" ht="15.6" thickTop="1" thickBot="1" x14ac:dyDescent="0.35">
      <c r="A306" s="4">
        <v>45687</v>
      </c>
      <c r="B306" s="5" t="s">
        <v>347</v>
      </c>
      <c r="C306" s="5" t="s">
        <v>116</v>
      </c>
      <c r="D306" s="5" t="s">
        <v>136</v>
      </c>
      <c r="E306" s="5" t="s">
        <v>61</v>
      </c>
      <c r="F306" s="5" t="s">
        <v>16</v>
      </c>
      <c r="G306" s="5">
        <v>10</v>
      </c>
      <c r="H306" s="5">
        <v>911</v>
      </c>
      <c r="I306" s="5">
        <v>1214</v>
      </c>
      <c r="J306" s="6">
        <f t="shared" si="12"/>
        <v>9110</v>
      </c>
      <c r="K306" s="6">
        <f t="shared" si="13"/>
        <v>12140</v>
      </c>
      <c r="L306" s="6">
        <f t="shared" si="14"/>
        <v>3030</v>
      </c>
    </row>
    <row r="307" spans="1:12" ht="15.6" thickTop="1" thickBot="1" x14ac:dyDescent="0.35">
      <c r="A307" s="4">
        <v>45688</v>
      </c>
      <c r="B307" s="5" t="s">
        <v>348</v>
      </c>
      <c r="C307" s="5" t="s">
        <v>116</v>
      </c>
      <c r="D307" s="5" t="s">
        <v>136</v>
      </c>
      <c r="E307" s="5" t="s">
        <v>63</v>
      </c>
      <c r="F307" s="5" t="s">
        <v>16</v>
      </c>
      <c r="G307" s="5">
        <v>17</v>
      </c>
      <c r="H307" s="5">
        <v>750</v>
      </c>
      <c r="I307" s="5">
        <v>885</v>
      </c>
      <c r="J307" s="6">
        <f t="shared" si="12"/>
        <v>12750</v>
      </c>
      <c r="K307" s="6">
        <f t="shared" si="13"/>
        <v>15045</v>
      </c>
      <c r="L307" s="6">
        <f t="shared" si="14"/>
        <v>2295</v>
      </c>
    </row>
    <row r="308" spans="1:12" ht="15.6" thickTop="1" thickBot="1" x14ac:dyDescent="0.35">
      <c r="A308" s="4">
        <v>45689</v>
      </c>
      <c r="B308" s="5" t="s">
        <v>349</v>
      </c>
      <c r="C308" s="5" t="s">
        <v>13</v>
      </c>
      <c r="D308" s="5" t="s">
        <v>78</v>
      </c>
      <c r="E308" s="5" t="s">
        <v>19</v>
      </c>
      <c r="F308" s="5" t="s">
        <v>35</v>
      </c>
      <c r="G308" s="5">
        <v>22</v>
      </c>
      <c r="H308" s="5">
        <v>810</v>
      </c>
      <c r="I308" s="5">
        <v>1261</v>
      </c>
      <c r="J308" s="6">
        <f t="shared" si="12"/>
        <v>17820</v>
      </c>
      <c r="K308" s="6">
        <f t="shared" si="13"/>
        <v>27742</v>
      </c>
      <c r="L308" s="6">
        <f t="shared" si="14"/>
        <v>9922</v>
      </c>
    </row>
    <row r="309" spans="1:12" ht="15.6" thickTop="1" thickBot="1" x14ac:dyDescent="0.35">
      <c r="A309" s="4">
        <v>45690</v>
      </c>
      <c r="B309" s="5" t="s">
        <v>350</v>
      </c>
      <c r="C309" s="5" t="s">
        <v>13</v>
      </c>
      <c r="D309" s="5" t="s">
        <v>78</v>
      </c>
      <c r="E309" s="5" t="s">
        <v>66</v>
      </c>
      <c r="F309" s="5" t="s">
        <v>35</v>
      </c>
      <c r="G309" s="5">
        <v>23</v>
      </c>
      <c r="H309" s="5">
        <v>827</v>
      </c>
      <c r="I309" s="5">
        <v>968</v>
      </c>
      <c r="J309" s="6">
        <f t="shared" si="12"/>
        <v>19021</v>
      </c>
      <c r="K309" s="6">
        <f t="shared" si="13"/>
        <v>22264</v>
      </c>
      <c r="L309" s="6">
        <f t="shared" si="14"/>
        <v>3243</v>
      </c>
    </row>
    <row r="310" spans="1:12" ht="15.6" thickTop="1" thickBot="1" x14ac:dyDescent="0.35">
      <c r="A310" s="4">
        <v>45691</v>
      </c>
      <c r="B310" s="5" t="s">
        <v>351</v>
      </c>
      <c r="C310" s="5" t="s">
        <v>13</v>
      </c>
      <c r="D310" s="5" t="s">
        <v>78</v>
      </c>
      <c r="E310" s="5" t="s">
        <v>68</v>
      </c>
      <c r="F310" s="5" t="s">
        <v>35</v>
      </c>
      <c r="G310" s="5">
        <v>23</v>
      </c>
      <c r="H310" s="5">
        <v>570</v>
      </c>
      <c r="I310" s="5">
        <v>1174</v>
      </c>
      <c r="J310" s="6">
        <f t="shared" si="12"/>
        <v>13110</v>
      </c>
      <c r="K310" s="6">
        <f t="shared" si="13"/>
        <v>27002</v>
      </c>
      <c r="L310" s="6">
        <f t="shared" si="14"/>
        <v>13892</v>
      </c>
    </row>
    <row r="311" spans="1:12" ht="15.6" thickTop="1" thickBot="1" x14ac:dyDescent="0.35">
      <c r="A311" s="4">
        <v>45692</v>
      </c>
      <c r="B311" s="5" t="s">
        <v>352</v>
      </c>
      <c r="C311" s="5" t="s">
        <v>13</v>
      </c>
      <c r="D311" s="5" t="s">
        <v>78</v>
      </c>
      <c r="E311" s="5" t="s">
        <v>70</v>
      </c>
      <c r="F311" s="5" t="s">
        <v>16</v>
      </c>
      <c r="G311" s="5">
        <v>21</v>
      </c>
      <c r="H311" s="5">
        <v>938</v>
      </c>
      <c r="I311" s="5">
        <v>1008</v>
      </c>
      <c r="J311" s="6">
        <f t="shared" si="12"/>
        <v>19698</v>
      </c>
      <c r="K311" s="6">
        <f t="shared" si="13"/>
        <v>21168</v>
      </c>
      <c r="L311" s="6">
        <f t="shared" si="14"/>
        <v>1470</v>
      </c>
    </row>
    <row r="312" spans="1:12" ht="15.6" thickTop="1" thickBot="1" x14ac:dyDescent="0.35">
      <c r="A312" s="4">
        <v>45693</v>
      </c>
      <c r="B312" s="5" t="s">
        <v>353</v>
      </c>
      <c r="C312" s="5" t="s">
        <v>13</v>
      </c>
      <c r="D312" s="5" t="s">
        <v>78</v>
      </c>
      <c r="E312" s="5" t="s">
        <v>72</v>
      </c>
      <c r="F312" s="5" t="s">
        <v>16</v>
      </c>
      <c r="G312" s="5">
        <v>24</v>
      </c>
      <c r="H312" s="5">
        <v>993</v>
      </c>
      <c r="I312" s="5">
        <v>1319</v>
      </c>
      <c r="J312" s="6">
        <f t="shared" si="12"/>
        <v>23832</v>
      </c>
      <c r="K312" s="6">
        <f t="shared" si="13"/>
        <v>31656</v>
      </c>
      <c r="L312" s="6">
        <f t="shared" si="14"/>
        <v>7824</v>
      </c>
    </row>
    <row r="313" spans="1:12" ht="15.6" thickTop="1" thickBot="1" x14ac:dyDescent="0.35">
      <c r="A313" s="4">
        <v>45694</v>
      </c>
      <c r="B313" s="5" t="s">
        <v>354</v>
      </c>
      <c r="C313" s="5" t="s">
        <v>13</v>
      </c>
      <c r="D313" s="5" t="s">
        <v>78</v>
      </c>
      <c r="E313" s="5" t="s">
        <v>74</v>
      </c>
      <c r="F313" s="5" t="s">
        <v>16</v>
      </c>
      <c r="G313" s="5">
        <v>20</v>
      </c>
      <c r="H313" s="5">
        <v>534</v>
      </c>
      <c r="I313" s="5">
        <v>1436</v>
      </c>
      <c r="J313" s="6">
        <f t="shared" si="12"/>
        <v>10680</v>
      </c>
      <c r="K313" s="6">
        <f t="shared" si="13"/>
        <v>28720</v>
      </c>
      <c r="L313" s="6">
        <f t="shared" si="14"/>
        <v>18040</v>
      </c>
    </row>
    <row r="314" spans="1:12" ht="15.6" thickTop="1" thickBot="1" x14ac:dyDescent="0.35">
      <c r="A314" s="4">
        <v>45695</v>
      </c>
      <c r="B314" s="5" t="s">
        <v>355</v>
      </c>
      <c r="C314" s="5" t="s">
        <v>13</v>
      </c>
      <c r="D314" s="5" t="s">
        <v>78</v>
      </c>
      <c r="E314" s="5" t="s">
        <v>21</v>
      </c>
      <c r="F314" s="5" t="s">
        <v>16</v>
      </c>
      <c r="G314" s="5">
        <v>23</v>
      </c>
      <c r="H314" s="5">
        <v>761</v>
      </c>
      <c r="I314" s="5">
        <v>1027</v>
      </c>
      <c r="J314" s="6">
        <f t="shared" si="12"/>
        <v>17503</v>
      </c>
      <c r="K314" s="6">
        <f t="shared" si="13"/>
        <v>23621</v>
      </c>
      <c r="L314" s="6">
        <f t="shared" si="14"/>
        <v>6118</v>
      </c>
    </row>
    <row r="315" spans="1:12" ht="15.6" thickTop="1" thickBot="1" x14ac:dyDescent="0.35">
      <c r="A315" s="4">
        <v>45696</v>
      </c>
      <c r="B315" s="5" t="s">
        <v>356</v>
      </c>
      <c r="C315" s="5" t="s">
        <v>13</v>
      </c>
      <c r="D315" s="5" t="s">
        <v>78</v>
      </c>
      <c r="E315" s="5" t="s">
        <v>21</v>
      </c>
      <c r="F315" s="5" t="s">
        <v>16</v>
      </c>
      <c r="G315" s="5">
        <v>23</v>
      </c>
      <c r="H315" s="5">
        <v>701</v>
      </c>
      <c r="I315" s="5">
        <v>1006</v>
      </c>
      <c r="J315" s="6">
        <f t="shared" si="12"/>
        <v>16123</v>
      </c>
      <c r="K315" s="6">
        <f t="shared" si="13"/>
        <v>23138</v>
      </c>
      <c r="L315" s="6">
        <f t="shared" si="14"/>
        <v>7015</v>
      </c>
    </row>
    <row r="316" spans="1:12" ht="15.6" thickTop="1" thickBot="1" x14ac:dyDescent="0.35">
      <c r="A316" s="4">
        <v>45697</v>
      </c>
      <c r="B316" s="5" t="s">
        <v>357</v>
      </c>
      <c r="C316" s="5" t="s">
        <v>13</v>
      </c>
      <c r="D316" s="5" t="s">
        <v>78</v>
      </c>
      <c r="E316" s="5" t="s">
        <v>42</v>
      </c>
      <c r="F316" s="5" t="s">
        <v>35</v>
      </c>
      <c r="G316" s="5">
        <v>25</v>
      </c>
      <c r="H316" s="5">
        <v>541</v>
      </c>
      <c r="I316" s="5">
        <v>1277</v>
      </c>
      <c r="J316" s="6">
        <f t="shared" si="12"/>
        <v>13525</v>
      </c>
      <c r="K316" s="6">
        <f t="shared" si="13"/>
        <v>31925</v>
      </c>
      <c r="L316" s="6">
        <f t="shared" si="14"/>
        <v>18400</v>
      </c>
    </row>
    <row r="317" spans="1:12" ht="15.6" thickTop="1" thickBot="1" x14ac:dyDescent="0.35">
      <c r="A317" s="4">
        <v>45698</v>
      </c>
      <c r="B317" s="5" t="s">
        <v>358</v>
      </c>
      <c r="C317" s="5" t="s">
        <v>13</v>
      </c>
      <c r="D317" s="5" t="s">
        <v>78</v>
      </c>
      <c r="E317" s="5" t="s">
        <v>61</v>
      </c>
      <c r="F317" s="5" t="s">
        <v>35</v>
      </c>
      <c r="G317" s="5">
        <v>26</v>
      </c>
      <c r="H317" s="5">
        <v>751</v>
      </c>
      <c r="I317" s="5">
        <v>1271</v>
      </c>
      <c r="J317" s="6">
        <f t="shared" si="12"/>
        <v>19526</v>
      </c>
      <c r="K317" s="6">
        <f t="shared" si="13"/>
        <v>33046</v>
      </c>
      <c r="L317" s="6">
        <f t="shared" si="14"/>
        <v>13520</v>
      </c>
    </row>
    <row r="318" spans="1:12" ht="15.6" thickTop="1" thickBot="1" x14ac:dyDescent="0.35">
      <c r="A318" s="4">
        <v>45699</v>
      </c>
      <c r="B318" s="5" t="s">
        <v>359</v>
      </c>
      <c r="C318" s="5" t="s">
        <v>13</v>
      </c>
      <c r="D318" s="5" t="s">
        <v>78</v>
      </c>
      <c r="E318" s="5" t="s">
        <v>31</v>
      </c>
      <c r="F318" s="5" t="s">
        <v>35</v>
      </c>
      <c r="G318" s="5">
        <v>28</v>
      </c>
      <c r="H318" s="5">
        <v>708</v>
      </c>
      <c r="I318" s="5">
        <v>1037</v>
      </c>
      <c r="J318" s="6">
        <f t="shared" si="12"/>
        <v>19824</v>
      </c>
      <c r="K318" s="6">
        <f t="shared" si="13"/>
        <v>29036</v>
      </c>
      <c r="L318" s="6">
        <f t="shared" si="14"/>
        <v>9212</v>
      </c>
    </row>
    <row r="319" spans="1:12" ht="15.6" thickTop="1" thickBot="1" x14ac:dyDescent="0.35">
      <c r="A319" s="4">
        <v>45700</v>
      </c>
      <c r="B319" s="5" t="s">
        <v>360</v>
      </c>
      <c r="C319" s="5" t="s">
        <v>25</v>
      </c>
      <c r="D319" s="5" t="s">
        <v>91</v>
      </c>
      <c r="E319" s="5" t="s">
        <v>38</v>
      </c>
      <c r="F319" s="5" t="s">
        <v>35</v>
      </c>
      <c r="G319" s="5">
        <v>80</v>
      </c>
      <c r="H319" s="5">
        <v>636</v>
      </c>
      <c r="I319" s="5">
        <v>1120</v>
      </c>
      <c r="J319" s="6">
        <f t="shared" si="12"/>
        <v>50880</v>
      </c>
      <c r="K319" s="6">
        <f t="shared" si="13"/>
        <v>89600</v>
      </c>
      <c r="L319" s="6">
        <f t="shared" si="14"/>
        <v>38720</v>
      </c>
    </row>
    <row r="320" spans="1:12" ht="15.6" thickTop="1" thickBot="1" x14ac:dyDescent="0.35">
      <c r="A320" s="4">
        <v>45701</v>
      </c>
      <c r="B320" s="5" t="s">
        <v>361</v>
      </c>
      <c r="C320" s="5" t="s">
        <v>25</v>
      </c>
      <c r="D320" s="5" t="s">
        <v>91</v>
      </c>
      <c r="E320" s="5" t="s">
        <v>38</v>
      </c>
      <c r="F320" s="5" t="s">
        <v>35</v>
      </c>
      <c r="G320" s="5">
        <v>50</v>
      </c>
      <c r="H320" s="5">
        <v>581</v>
      </c>
      <c r="I320" s="5">
        <v>1107</v>
      </c>
      <c r="J320" s="6">
        <f t="shared" si="12"/>
        <v>29050</v>
      </c>
      <c r="K320" s="6">
        <f t="shared" si="13"/>
        <v>55350</v>
      </c>
      <c r="L320" s="6">
        <f t="shared" si="14"/>
        <v>26300</v>
      </c>
    </row>
    <row r="321" spans="1:12" ht="15.6" thickTop="1" thickBot="1" x14ac:dyDescent="0.35">
      <c r="A321" s="4">
        <v>45702</v>
      </c>
      <c r="B321" s="5" t="s">
        <v>362</v>
      </c>
      <c r="C321" s="5" t="s">
        <v>25</v>
      </c>
      <c r="D321" s="5" t="s">
        <v>91</v>
      </c>
      <c r="E321" s="5" t="s">
        <v>23</v>
      </c>
      <c r="F321" s="5" t="s">
        <v>35</v>
      </c>
      <c r="G321" s="5">
        <v>55</v>
      </c>
      <c r="H321" s="5">
        <v>856</v>
      </c>
      <c r="I321" s="5">
        <v>1202</v>
      </c>
      <c r="J321" s="6">
        <f t="shared" si="12"/>
        <v>47080</v>
      </c>
      <c r="K321" s="6">
        <f t="shared" si="13"/>
        <v>66110</v>
      </c>
      <c r="L321" s="6">
        <f t="shared" si="14"/>
        <v>19030</v>
      </c>
    </row>
    <row r="322" spans="1:12" ht="15.6" thickTop="1" thickBot="1" x14ac:dyDescent="0.35">
      <c r="A322" s="4">
        <v>45703</v>
      </c>
      <c r="B322" s="5" t="s">
        <v>363</v>
      </c>
      <c r="C322" s="5" t="s">
        <v>25</v>
      </c>
      <c r="D322" s="5" t="s">
        <v>91</v>
      </c>
      <c r="E322" s="5" t="s">
        <v>23</v>
      </c>
      <c r="F322" s="5" t="s">
        <v>35</v>
      </c>
      <c r="G322" s="5">
        <v>78</v>
      </c>
      <c r="H322" s="5">
        <v>964</v>
      </c>
      <c r="I322" s="5">
        <v>1202</v>
      </c>
      <c r="J322" s="6">
        <f t="shared" si="12"/>
        <v>75192</v>
      </c>
      <c r="K322" s="6">
        <f t="shared" si="13"/>
        <v>93756</v>
      </c>
      <c r="L322" s="6">
        <f t="shared" si="14"/>
        <v>18564</v>
      </c>
    </row>
    <row r="323" spans="1:12" ht="15.6" thickTop="1" thickBot="1" x14ac:dyDescent="0.35">
      <c r="A323" s="4">
        <v>45704</v>
      </c>
      <c r="B323" s="5" t="s">
        <v>364</v>
      </c>
      <c r="C323" s="5" t="s">
        <v>25</v>
      </c>
      <c r="D323" s="5" t="s">
        <v>91</v>
      </c>
      <c r="E323" s="5" t="s">
        <v>34</v>
      </c>
      <c r="F323" s="5" t="s">
        <v>16</v>
      </c>
      <c r="G323" s="5">
        <v>97</v>
      </c>
      <c r="H323" s="5">
        <v>982</v>
      </c>
      <c r="I323" s="5">
        <v>1080</v>
      </c>
      <c r="J323" s="6">
        <f t="shared" ref="J323:J386" si="15">G323*H323</f>
        <v>95254</v>
      </c>
      <c r="K323" s="6">
        <f t="shared" ref="K323:K386" si="16">G323*I323</f>
        <v>104760</v>
      </c>
      <c r="L323" s="6">
        <f t="shared" ref="L323:L386" si="17">K323-J323</f>
        <v>9506</v>
      </c>
    </row>
    <row r="324" spans="1:12" ht="15.6" thickTop="1" thickBot="1" x14ac:dyDescent="0.35">
      <c r="A324" s="4">
        <v>45705</v>
      </c>
      <c r="B324" s="5" t="s">
        <v>365</v>
      </c>
      <c r="C324" s="5" t="s">
        <v>25</v>
      </c>
      <c r="D324" s="5" t="s">
        <v>91</v>
      </c>
      <c r="E324" s="5" t="s">
        <v>38</v>
      </c>
      <c r="F324" s="5" t="s">
        <v>16</v>
      </c>
      <c r="G324" s="5">
        <v>93</v>
      </c>
      <c r="H324" s="5">
        <v>736</v>
      </c>
      <c r="I324" s="5">
        <v>1300</v>
      </c>
      <c r="J324" s="6">
        <f t="shared" si="15"/>
        <v>68448</v>
      </c>
      <c r="K324" s="6">
        <f t="shared" si="16"/>
        <v>120900</v>
      </c>
      <c r="L324" s="6">
        <f t="shared" si="17"/>
        <v>52452</v>
      </c>
    </row>
    <row r="325" spans="1:12" ht="15.6" thickTop="1" thickBot="1" x14ac:dyDescent="0.35">
      <c r="A325" s="4">
        <v>45706</v>
      </c>
      <c r="B325" s="5" t="s">
        <v>366</v>
      </c>
      <c r="C325" s="5" t="s">
        <v>25</v>
      </c>
      <c r="D325" s="5" t="s">
        <v>91</v>
      </c>
      <c r="E325" s="5" t="s">
        <v>61</v>
      </c>
      <c r="F325" s="5" t="s">
        <v>16</v>
      </c>
      <c r="G325" s="5">
        <v>51</v>
      </c>
      <c r="H325" s="5">
        <v>608</v>
      </c>
      <c r="I325" s="5">
        <v>1035</v>
      </c>
      <c r="J325" s="6">
        <f t="shared" si="15"/>
        <v>31008</v>
      </c>
      <c r="K325" s="6">
        <f t="shared" si="16"/>
        <v>52785</v>
      </c>
      <c r="L325" s="6">
        <f t="shared" si="17"/>
        <v>21777</v>
      </c>
    </row>
    <row r="326" spans="1:12" ht="15.6" thickTop="1" thickBot="1" x14ac:dyDescent="0.35">
      <c r="A326" s="4">
        <v>45707</v>
      </c>
      <c r="B326" s="5" t="s">
        <v>367</v>
      </c>
      <c r="C326" s="5" t="s">
        <v>25</v>
      </c>
      <c r="D326" s="5" t="s">
        <v>91</v>
      </c>
      <c r="E326" s="5" t="s">
        <v>63</v>
      </c>
      <c r="F326" s="5" t="s">
        <v>16</v>
      </c>
      <c r="G326" s="5">
        <v>95</v>
      </c>
      <c r="H326" s="5">
        <v>642</v>
      </c>
      <c r="I326" s="5">
        <v>991</v>
      </c>
      <c r="J326" s="6">
        <f t="shared" si="15"/>
        <v>60990</v>
      </c>
      <c r="K326" s="6">
        <f t="shared" si="16"/>
        <v>94145</v>
      </c>
      <c r="L326" s="6">
        <f t="shared" si="17"/>
        <v>33155</v>
      </c>
    </row>
    <row r="327" spans="1:12" ht="15.6" thickTop="1" thickBot="1" x14ac:dyDescent="0.35">
      <c r="A327" s="4">
        <v>45708</v>
      </c>
      <c r="B327" s="5" t="s">
        <v>368</v>
      </c>
      <c r="C327" s="5" t="s">
        <v>25</v>
      </c>
      <c r="D327" s="5" t="s">
        <v>91</v>
      </c>
      <c r="E327" s="5" t="s">
        <v>19</v>
      </c>
      <c r="F327" s="5" t="s">
        <v>35</v>
      </c>
      <c r="G327" s="5">
        <v>90</v>
      </c>
      <c r="H327" s="5">
        <v>713</v>
      </c>
      <c r="I327" s="5">
        <v>1017</v>
      </c>
      <c r="J327" s="6">
        <f t="shared" si="15"/>
        <v>64170</v>
      </c>
      <c r="K327" s="6">
        <f t="shared" si="16"/>
        <v>91530</v>
      </c>
      <c r="L327" s="6">
        <f t="shared" si="17"/>
        <v>27360</v>
      </c>
    </row>
    <row r="328" spans="1:12" ht="15.6" thickTop="1" thickBot="1" x14ac:dyDescent="0.35">
      <c r="A328" s="4">
        <v>45709</v>
      </c>
      <c r="B328" s="5" t="s">
        <v>369</v>
      </c>
      <c r="C328" s="5" t="s">
        <v>25</v>
      </c>
      <c r="D328" s="5" t="s">
        <v>91</v>
      </c>
      <c r="E328" s="5" t="s">
        <v>66</v>
      </c>
      <c r="F328" s="5" t="s">
        <v>16</v>
      </c>
      <c r="G328" s="5">
        <v>88</v>
      </c>
      <c r="H328" s="5">
        <v>635</v>
      </c>
      <c r="I328" s="5">
        <v>1275</v>
      </c>
      <c r="J328" s="6">
        <f t="shared" si="15"/>
        <v>55880</v>
      </c>
      <c r="K328" s="6">
        <f t="shared" si="16"/>
        <v>112200</v>
      </c>
      <c r="L328" s="6">
        <f t="shared" si="17"/>
        <v>56320</v>
      </c>
    </row>
    <row r="329" spans="1:12" ht="15.6" thickTop="1" thickBot="1" x14ac:dyDescent="0.35">
      <c r="A329" s="4">
        <v>45710</v>
      </c>
      <c r="B329" s="5" t="s">
        <v>370</v>
      </c>
      <c r="C329" s="5" t="s">
        <v>25</v>
      </c>
      <c r="D329" s="5" t="s">
        <v>91</v>
      </c>
      <c r="E329" s="5" t="s">
        <v>68</v>
      </c>
      <c r="F329" s="5" t="s">
        <v>16</v>
      </c>
      <c r="G329" s="5">
        <v>81</v>
      </c>
      <c r="H329" s="5">
        <v>813</v>
      </c>
      <c r="I329" s="5">
        <v>946</v>
      </c>
      <c r="J329" s="6">
        <f t="shared" si="15"/>
        <v>65853</v>
      </c>
      <c r="K329" s="6">
        <f t="shared" si="16"/>
        <v>76626</v>
      </c>
      <c r="L329" s="6">
        <f t="shared" si="17"/>
        <v>10773</v>
      </c>
    </row>
    <row r="330" spans="1:12" ht="15.6" thickTop="1" thickBot="1" x14ac:dyDescent="0.35">
      <c r="A330" s="4">
        <v>45711</v>
      </c>
      <c r="B330" s="5" t="s">
        <v>371</v>
      </c>
      <c r="C330" s="5" t="s">
        <v>25</v>
      </c>
      <c r="D330" s="5" t="s">
        <v>91</v>
      </c>
      <c r="E330" s="5" t="s">
        <v>70</v>
      </c>
      <c r="F330" s="5" t="s">
        <v>16</v>
      </c>
      <c r="G330" s="5">
        <v>57</v>
      </c>
      <c r="H330" s="5">
        <v>912</v>
      </c>
      <c r="I330" s="5">
        <v>1076</v>
      </c>
      <c r="J330" s="6">
        <f t="shared" si="15"/>
        <v>51984</v>
      </c>
      <c r="K330" s="6">
        <f t="shared" si="16"/>
        <v>61332</v>
      </c>
      <c r="L330" s="6">
        <f t="shared" si="17"/>
        <v>9348</v>
      </c>
    </row>
    <row r="331" spans="1:12" ht="15.6" thickTop="1" thickBot="1" x14ac:dyDescent="0.35">
      <c r="A331" s="4">
        <v>45712</v>
      </c>
      <c r="B331" s="7" t="s">
        <v>372</v>
      </c>
      <c r="C331" s="7" t="s">
        <v>25</v>
      </c>
      <c r="D331" s="7" t="s">
        <v>104</v>
      </c>
      <c r="E331" s="7" t="s">
        <v>72</v>
      </c>
      <c r="F331" s="5" t="s">
        <v>16</v>
      </c>
      <c r="G331" s="5">
        <v>61</v>
      </c>
      <c r="H331" s="5">
        <v>565</v>
      </c>
      <c r="I331" s="5">
        <v>1330</v>
      </c>
      <c r="J331" s="6">
        <f t="shared" si="15"/>
        <v>34465</v>
      </c>
      <c r="K331" s="6">
        <f t="shared" si="16"/>
        <v>81130</v>
      </c>
      <c r="L331" s="6">
        <f t="shared" si="17"/>
        <v>46665</v>
      </c>
    </row>
    <row r="332" spans="1:12" ht="15.6" thickTop="1" thickBot="1" x14ac:dyDescent="0.35">
      <c r="A332" s="4">
        <v>45713</v>
      </c>
      <c r="B332" s="8" t="s">
        <v>373</v>
      </c>
      <c r="C332" s="7" t="s">
        <v>25</v>
      </c>
      <c r="D332" s="8" t="s">
        <v>374</v>
      </c>
      <c r="E332" s="7" t="s">
        <v>72</v>
      </c>
      <c r="F332" s="5" t="s">
        <v>16</v>
      </c>
      <c r="G332" s="5">
        <v>62</v>
      </c>
      <c r="H332" s="5">
        <v>805</v>
      </c>
      <c r="I332" s="5">
        <v>1411</v>
      </c>
      <c r="J332" s="6">
        <f t="shared" si="15"/>
        <v>49910</v>
      </c>
      <c r="K332" s="6">
        <f t="shared" si="16"/>
        <v>87482</v>
      </c>
      <c r="L332" s="6">
        <f t="shared" si="17"/>
        <v>37572</v>
      </c>
    </row>
    <row r="333" spans="1:12" ht="15.6" thickTop="1" thickBot="1" x14ac:dyDescent="0.35">
      <c r="A333" s="4">
        <v>45383</v>
      </c>
      <c r="B333" s="5" t="s">
        <v>12</v>
      </c>
      <c r="C333" s="5" t="s">
        <v>13</v>
      </c>
      <c r="D333" s="5" t="s">
        <v>14</v>
      </c>
      <c r="E333" s="5" t="s">
        <v>15</v>
      </c>
      <c r="F333" s="5" t="s">
        <v>16</v>
      </c>
      <c r="G333" s="5">
        <v>28</v>
      </c>
      <c r="H333" s="5">
        <v>826</v>
      </c>
      <c r="I333" s="5">
        <v>1135</v>
      </c>
      <c r="J333" s="6">
        <f t="shared" si="15"/>
        <v>23128</v>
      </c>
      <c r="K333" s="6">
        <f t="shared" si="16"/>
        <v>31780</v>
      </c>
      <c r="L333" s="6">
        <f t="shared" si="17"/>
        <v>8652</v>
      </c>
    </row>
    <row r="334" spans="1:12" ht="15.6" thickTop="1" thickBot="1" x14ac:dyDescent="0.35">
      <c r="A334" s="4">
        <v>45384</v>
      </c>
      <c r="B334" s="5" t="s">
        <v>17</v>
      </c>
      <c r="C334" s="5" t="s">
        <v>13</v>
      </c>
      <c r="D334" s="5" t="s">
        <v>18</v>
      </c>
      <c r="E334" s="5" t="s">
        <v>19</v>
      </c>
      <c r="F334" s="5" t="s">
        <v>16</v>
      </c>
      <c r="G334" s="5">
        <v>25</v>
      </c>
      <c r="H334" s="5">
        <v>952</v>
      </c>
      <c r="I334" s="5">
        <v>1314</v>
      </c>
      <c r="J334" s="6">
        <f t="shared" si="15"/>
        <v>23800</v>
      </c>
      <c r="K334" s="6">
        <f t="shared" si="16"/>
        <v>32850</v>
      </c>
      <c r="L334" s="6">
        <f t="shared" si="17"/>
        <v>9050</v>
      </c>
    </row>
    <row r="335" spans="1:12" ht="15.6" thickTop="1" thickBot="1" x14ac:dyDescent="0.35">
      <c r="A335" s="4">
        <v>45385</v>
      </c>
      <c r="B335" s="5" t="s">
        <v>20</v>
      </c>
      <c r="C335" s="5" t="s">
        <v>13</v>
      </c>
      <c r="D335" s="5" t="s">
        <v>18</v>
      </c>
      <c r="E335" s="5" t="s">
        <v>21</v>
      </c>
      <c r="F335" s="5" t="s">
        <v>16</v>
      </c>
      <c r="G335" s="5">
        <v>20</v>
      </c>
      <c r="H335" s="5">
        <v>940</v>
      </c>
      <c r="I335" s="5">
        <v>1488</v>
      </c>
      <c r="J335" s="6">
        <f t="shared" si="15"/>
        <v>18800</v>
      </c>
      <c r="K335" s="6">
        <f t="shared" si="16"/>
        <v>29760</v>
      </c>
      <c r="L335" s="6">
        <f t="shared" si="17"/>
        <v>10960</v>
      </c>
    </row>
    <row r="336" spans="1:12" ht="15.6" thickTop="1" thickBot="1" x14ac:dyDescent="0.35">
      <c r="A336" s="4">
        <v>45386</v>
      </c>
      <c r="B336" s="5" t="s">
        <v>22</v>
      </c>
      <c r="C336" s="5" t="s">
        <v>13</v>
      </c>
      <c r="D336" s="5" t="s">
        <v>18</v>
      </c>
      <c r="E336" s="5" t="s">
        <v>23</v>
      </c>
      <c r="F336" s="5" t="s">
        <v>16</v>
      </c>
      <c r="G336" s="5">
        <v>22</v>
      </c>
      <c r="H336" s="5">
        <v>785</v>
      </c>
      <c r="I336" s="5">
        <v>885</v>
      </c>
      <c r="J336" s="6">
        <f t="shared" si="15"/>
        <v>17270</v>
      </c>
      <c r="K336" s="6">
        <f t="shared" si="16"/>
        <v>19470</v>
      </c>
      <c r="L336" s="6">
        <f t="shared" si="17"/>
        <v>2200</v>
      </c>
    </row>
    <row r="337" spans="1:12" ht="15.6" thickTop="1" thickBot="1" x14ac:dyDescent="0.35">
      <c r="A337" s="4">
        <v>45387</v>
      </c>
      <c r="B337" s="5" t="s">
        <v>24</v>
      </c>
      <c r="C337" s="5" t="s">
        <v>25</v>
      </c>
      <c r="D337" s="5" t="s">
        <v>26</v>
      </c>
      <c r="E337" s="5" t="s">
        <v>27</v>
      </c>
      <c r="F337" s="5" t="s">
        <v>16</v>
      </c>
      <c r="G337" s="5">
        <v>74</v>
      </c>
      <c r="H337" s="5">
        <v>743</v>
      </c>
      <c r="I337" s="5">
        <v>1284</v>
      </c>
      <c r="J337" s="6">
        <f t="shared" si="15"/>
        <v>54982</v>
      </c>
      <c r="K337" s="6">
        <f t="shared" si="16"/>
        <v>95016</v>
      </c>
      <c r="L337" s="6">
        <f t="shared" si="17"/>
        <v>40034</v>
      </c>
    </row>
    <row r="338" spans="1:12" ht="15.6" thickTop="1" thickBot="1" x14ac:dyDescent="0.35">
      <c r="A338" s="4">
        <v>45388</v>
      </c>
      <c r="B338" s="5" t="s">
        <v>28</v>
      </c>
      <c r="C338" s="5" t="s">
        <v>25</v>
      </c>
      <c r="D338" s="5" t="s">
        <v>26</v>
      </c>
      <c r="E338" s="5" t="s">
        <v>29</v>
      </c>
      <c r="F338" s="5" t="s">
        <v>16</v>
      </c>
      <c r="G338" s="5">
        <v>83</v>
      </c>
      <c r="H338" s="5">
        <v>594</v>
      </c>
      <c r="I338" s="5">
        <v>1302</v>
      </c>
      <c r="J338" s="6">
        <f t="shared" si="15"/>
        <v>49302</v>
      </c>
      <c r="K338" s="6">
        <f t="shared" si="16"/>
        <v>108066</v>
      </c>
      <c r="L338" s="6">
        <f t="shared" si="17"/>
        <v>58764</v>
      </c>
    </row>
    <row r="339" spans="1:12" ht="15.6" thickTop="1" thickBot="1" x14ac:dyDescent="0.35">
      <c r="A339" s="4">
        <v>45389</v>
      </c>
      <c r="B339" s="5" t="s">
        <v>30</v>
      </c>
      <c r="C339" s="5" t="s">
        <v>25</v>
      </c>
      <c r="D339" s="5" t="s">
        <v>26</v>
      </c>
      <c r="E339" s="5" t="s">
        <v>31</v>
      </c>
      <c r="F339" s="5" t="s">
        <v>16</v>
      </c>
      <c r="G339" s="5">
        <v>55</v>
      </c>
      <c r="H339" s="5">
        <v>906</v>
      </c>
      <c r="I339" s="5">
        <v>1316</v>
      </c>
      <c r="J339" s="6">
        <f t="shared" si="15"/>
        <v>49830</v>
      </c>
      <c r="K339" s="6">
        <f t="shared" si="16"/>
        <v>72380</v>
      </c>
      <c r="L339" s="6">
        <f t="shared" si="17"/>
        <v>22550</v>
      </c>
    </row>
    <row r="340" spans="1:12" ht="15.6" thickTop="1" thickBot="1" x14ac:dyDescent="0.35">
      <c r="A340" s="4">
        <v>45390</v>
      </c>
      <c r="B340" s="5" t="s">
        <v>32</v>
      </c>
      <c r="C340" s="5" t="s">
        <v>25</v>
      </c>
      <c r="D340" s="5" t="s">
        <v>26</v>
      </c>
      <c r="E340" s="5" t="s">
        <v>19</v>
      </c>
      <c r="F340" s="5" t="s">
        <v>16</v>
      </c>
      <c r="G340" s="5">
        <v>70</v>
      </c>
      <c r="H340" s="5">
        <v>878</v>
      </c>
      <c r="I340" s="5">
        <v>1198</v>
      </c>
      <c r="J340" s="6">
        <f t="shared" si="15"/>
        <v>61460</v>
      </c>
      <c r="K340" s="6">
        <f t="shared" si="16"/>
        <v>83860</v>
      </c>
      <c r="L340" s="6">
        <f t="shared" si="17"/>
        <v>22400</v>
      </c>
    </row>
    <row r="341" spans="1:12" ht="15.6" thickTop="1" thickBot="1" x14ac:dyDescent="0.35">
      <c r="A341" s="4">
        <v>45391</v>
      </c>
      <c r="B341" s="5" t="s">
        <v>33</v>
      </c>
      <c r="C341" s="5" t="s">
        <v>13</v>
      </c>
      <c r="D341" s="5" t="s">
        <v>14</v>
      </c>
      <c r="E341" s="5" t="s">
        <v>34</v>
      </c>
      <c r="F341" s="5" t="s">
        <v>35</v>
      </c>
      <c r="G341" s="5">
        <v>21</v>
      </c>
      <c r="H341" s="5">
        <v>879</v>
      </c>
      <c r="I341" s="5">
        <v>1072</v>
      </c>
      <c r="J341" s="6">
        <f t="shared" si="15"/>
        <v>18459</v>
      </c>
      <c r="K341" s="6">
        <f t="shared" si="16"/>
        <v>22512</v>
      </c>
      <c r="L341" s="6">
        <f t="shared" si="17"/>
        <v>4053</v>
      </c>
    </row>
    <row r="342" spans="1:12" ht="15.6" thickTop="1" thickBot="1" x14ac:dyDescent="0.35">
      <c r="A342" s="4">
        <v>45392</v>
      </c>
      <c r="B342" s="5" t="s">
        <v>36</v>
      </c>
      <c r="C342" s="5" t="s">
        <v>13</v>
      </c>
      <c r="D342" s="5" t="s">
        <v>14</v>
      </c>
      <c r="E342" s="5" t="s">
        <v>31</v>
      </c>
      <c r="F342" s="5" t="s">
        <v>35</v>
      </c>
      <c r="G342" s="5">
        <v>28</v>
      </c>
      <c r="H342" s="5">
        <v>937</v>
      </c>
      <c r="I342" s="5">
        <v>962</v>
      </c>
      <c r="J342" s="6">
        <f t="shared" si="15"/>
        <v>26236</v>
      </c>
      <c r="K342" s="6">
        <f t="shared" si="16"/>
        <v>26936</v>
      </c>
      <c r="L342" s="6">
        <f t="shared" si="17"/>
        <v>700</v>
      </c>
    </row>
    <row r="343" spans="1:12" ht="15.6" thickTop="1" thickBot="1" x14ac:dyDescent="0.35">
      <c r="A343" s="4">
        <v>45393</v>
      </c>
      <c r="B343" s="5" t="s">
        <v>37</v>
      </c>
      <c r="C343" s="5" t="s">
        <v>13</v>
      </c>
      <c r="D343" s="5" t="s">
        <v>14</v>
      </c>
      <c r="E343" s="5" t="s">
        <v>38</v>
      </c>
      <c r="F343" s="5" t="s">
        <v>35</v>
      </c>
      <c r="G343" s="5">
        <v>22</v>
      </c>
      <c r="H343" s="5">
        <v>832</v>
      </c>
      <c r="I343" s="5">
        <v>1160</v>
      </c>
      <c r="J343" s="6">
        <f t="shared" si="15"/>
        <v>18304</v>
      </c>
      <c r="K343" s="6">
        <f t="shared" si="16"/>
        <v>25520</v>
      </c>
      <c r="L343" s="6">
        <f t="shared" si="17"/>
        <v>7216</v>
      </c>
    </row>
    <row r="344" spans="1:12" ht="15.6" thickTop="1" thickBot="1" x14ac:dyDescent="0.35">
      <c r="A344" s="4">
        <v>45394</v>
      </c>
      <c r="B344" s="5" t="s">
        <v>39</v>
      </c>
      <c r="C344" s="5" t="s">
        <v>13</v>
      </c>
      <c r="D344" s="5" t="s">
        <v>14</v>
      </c>
      <c r="E344" s="5" t="s">
        <v>38</v>
      </c>
      <c r="F344" s="5" t="s">
        <v>35</v>
      </c>
      <c r="G344" s="5">
        <v>28</v>
      </c>
      <c r="H344" s="5">
        <v>832</v>
      </c>
      <c r="I344" s="5">
        <v>1013</v>
      </c>
      <c r="J344" s="6">
        <f t="shared" si="15"/>
        <v>23296</v>
      </c>
      <c r="K344" s="6">
        <f t="shared" si="16"/>
        <v>28364</v>
      </c>
      <c r="L344" s="6">
        <f t="shared" si="17"/>
        <v>5068</v>
      </c>
    </row>
    <row r="345" spans="1:12" ht="15.6" thickTop="1" thickBot="1" x14ac:dyDescent="0.35">
      <c r="A345" s="4">
        <v>45395</v>
      </c>
      <c r="B345" s="5" t="s">
        <v>40</v>
      </c>
      <c r="C345" s="5" t="s">
        <v>13</v>
      </c>
      <c r="D345" s="5" t="s">
        <v>14</v>
      </c>
      <c r="E345" s="5" t="s">
        <v>19</v>
      </c>
      <c r="F345" s="5" t="s">
        <v>35</v>
      </c>
      <c r="G345" s="5">
        <v>22</v>
      </c>
      <c r="H345" s="5">
        <v>692</v>
      </c>
      <c r="I345" s="5">
        <v>1407</v>
      </c>
      <c r="J345" s="6">
        <f t="shared" si="15"/>
        <v>15224</v>
      </c>
      <c r="K345" s="6">
        <f t="shared" si="16"/>
        <v>30954</v>
      </c>
      <c r="L345" s="6">
        <f t="shared" si="17"/>
        <v>15730</v>
      </c>
    </row>
    <row r="346" spans="1:12" ht="15.6" thickTop="1" thickBot="1" x14ac:dyDescent="0.35">
      <c r="A346" s="4">
        <v>45396</v>
      </c>
      <c r="B346" s="5" t="s">
        <v>41</v>
      </c>
      <c r="C346" s="5" t="s">
        <v>13</v>
      </c>
      <c r="D346" s="5" t="s">
        <v>14</v>
      </c>
      <c r="E346" s="5" t="s">
        <v>42</v>
      </c>
      <c r="F346" s="5" t="s">
        <v>35</v>
      </c>
      <c r="G346" s="5">
        <v>22</v>
      </c>
      <c r="H346" s="5">
        <v>622</v>
      </c>
      <c r="I346" s="5">
        <v>1031</v>
      </c>
      <c r="J346" s="6">
        <f t="shared" si="15"/>
        <v>13684</v>
      </c>
      <c r="K346" s="6">
        <f t="shared" si="16"/>
        <v>22682</v>
      </c>
      <c r="L346" s="6">
        <f t="shared" si="17"/>
        <v>8998</v>
      </c>
    </row>
    <row r="347" spans="1:12" ht="15.6" thickTop="1" thickBot="1" x14ac:dyDescent="0.35">
      <c r="A347" s="4">
        <v>45397</v>
      </c>
      <c r="B347" s="5" t="s">
        <v>43</v>
      </c>
      <c r="C347" s="5" t="s">
        <v>25</v>
      </c>
      <c r="D347" s="5" t="s">
        <v>44</v>
      </c>
      <c r="E347" s="5" t="s">
        <v>19</v>
      </c>
      <c r="F347" s="5" t="s">
        <v>35</v>
      </c>
      <c r="G347" s="5">
        <v>57</v>
      </c>
      <c r="H347" s="5">
        <v>724</v>
      </c>
      <c r="I347" s="5">
        <v>1094</v>
      </c>
      <c r="J347" s="6">
        <f t="shared" si="15"/>
        <v>41268</v>
      </c>
      <c r="K347" s="6">
        <f t="shared" si="16"/>
        <v>62358</v>
      </c>
      <c r="L347" s="6">
        <f t="shared" si="17"/>
        <v>21090</v>
      </c>
    </row>
    <row r="348" spans="1:12" ht="15.6" thickTop="1" thickBot="1" x14ac:dyDescent="0.35">
      <c r="A348" s="4">
        <v>45398</v>
      </c>
      <c r="B348" s="5" t="s">
        <v>45</v>
      </c>
      <c r="C348" s="5" t="s">
        <v>25</v>
      </c>
      <c r="D348" s="5" t="s">
        <v>44</v>
      </c>
      <c r="E348" s="5" t="s">
        <v>46</v>
      </c>
      <c r="F348" s="5" t="s">
        <v>35</v>
      </c>
      <c r="G348" s="5">
        <v>50</v>
      </c>
      <c r="H348" s="5">
        <v>537</v>
      </c>
      <c r="I348" s="5">
        <v>999</v>
      </c>
      <c r="J348" s="6">
        <f t="shared" si="15"/>
        <v>26850</v>
      </c>
      <c r="K348" s="6">
        <f t="shared" si="16"/>
        <v>49950</v>
      </c>
      <c r="L348" s="6">
        <f t="shared" si="17"/>
        <v>23100</v>
      </c>
    </row>
    <row r="349" spans="1:12" ht="15.6" thickTop="1" thickBot="1" x14ac:dyDescent="0.35">
      <c r="A349" s="4">
        <v>45399</v>
      </c>
      <c r="B349" s="5" t="s">
        <v>47</v>
      </c>
      <c r="C349" s="5" t="s">
        <v>25</v>
      </c>
      <c r="D349" s="5" t="s">
        <v>44</v>
      </c>
      <c r="E349" s="5" t="s">
        <v>42</v>
      </c>
      <c r="F349" s="5" t="s">
        <v>35</v>
      </c>
      <c r="G349" s="5">
        <v>67</v>
      </c>
      <c r="H349" s="5">
        <v>989</v>
      </c>
      <c r="I349" s="5">
        <v>1052</v>
      </c>
      <c r="J349" s="6">
        <f t="shared" si="15"/>
        <v>66263</v>
      </c>
      <c r="K349" s="6">
        <f t="shared" si="16"/>
        <v>70484</v>
      </c>
      <c r="L349" s="6">
        <f t="shared" si="17"/>
        <v>4221</v>
      </c>
    </row>
    <row r="350" spans="1:12" ht="15.6" thickTop="1" thickBot="1" x14ac:dyDescent="0.35">
      <c r="A350" s="4">
        <v>45400</v>
      </c>
      <c r="B350" s="5" t="s">
        <v>48</v>
      </c>
      <c r="C350" s="5" t="s">
        <v>25</v>
      </c>
      <c r="D350" s="5" t="s">
        <v>44</v>
      </c>
      <c r="E350" s="5" t="s">
        <v>49</v>
      </c>
      <c r="F350" s="5" t="s">
        <v>35</v>
      </c>
      <c r="G350" s="5">
        <v>83</v>
      </c>
      <c r="H350" s="5">
        <v>917</v>
      </c>
      <c r="I350" s="5">
        <v>1125</v>
      </c>
      <c r="J350" s="6">
        <f t="shared" si="15"/>
        <v>76111</v>
      </c>
      <c r="K350" s="6">
        <f t="shared" si="16"/>
        <v>93375</v>
      </c>
      <c r="L350" s="6">
        <f t="shared" si="17"/>
        <v>17264</v>
      </c>
    </row>
    <row r="351" spans="1:12" ht="15.6" thickTop="1" thickBot="1" x14ac:dyDescent="0.35">
      <c r="A351" s="4">
        <v>45401</v>
      </c>
      <c r="B351" s="5" t="s">
        <v>50</v>
      </c>
      <c r="C351" s="5" t="s">
        <v>25</v>
      </c>
      <c r="D351" s="5" t="s">
        <v>44</v>
      </c>
      <c r="E351" s="5" t="s">
        <v>51</v>
      </c>
      <c r="F351" s="5" t="s">
        <v>35</v>
      </c>
      <c r="G351" s="5">
        <v>74</v>
      </c>
      <c r="H351" s="5">
        <v>645</v>
      </c>
      <c r="I351" s="5">
        <v>1026</v>
      </c>
      <c r="J351" s="6">
        <f t="shared" si="15"/>
        <v>47730</v>
      </c>
      <c r="K351" s="6">
        <f t="shared" si="16"/>
        <v>75924</v>
      </c>
      <c r="L351" s="6">
        <f t="shared" si="17"/>
        <v>28194</v>
      </c>
    </row>
    <row r="352" spans="1:12" ht="15.6" thickTop="1" thickBot="1" x14ac:dyDescent="0.35">
      <c r="A352" s="4">
        <v>45402</v>
      </c>
      <c r="B352" s="5" t="s">
        <v>52</v>
      </c>
      <c r="C352" s="5" t="s">
        <v>25</v>
      </c>
      <c r="D352" s="5" t="s">
        <v>44</v>
      </c>
      <c r="E352" s="5" t="s">
        <v>31</v>
      </c>
      <c r="F352" s="5" t="s">
        <v>16</v>
      </c>
      <c r="G352" s="5">
        <v>76</v>
      </c>
      <c r="H352" s="5">
        <v>943</v>
      </c>
      <c r="I352" s="5">
        <v>1205</v>
      </c>
      <c r="J352" s="6">
        <f t="shared" si="15"/>
        <v>71668</v>
      </c>
      <c r="K352" s="6">
        <f t="shared" si="16"/>
        <v>91580</v>
      </c>
      <c r="L352" s="6">
        <f t="shared" si="17"/>
        <v>19912</v>
      </c>
    </row>
    <row r="353" spans="1:12" ht="15.6" thickTop="1" thickBot="1" x14ac:dyDescent="0.35">
      <c r="A353" s="4">
        <v>45403</v>
      </c>
      <c r="B353" s="5" t="s">
        <v>53</v>
      </c>
      <c r="C353" s="5" t="s">
        <v>25</v>
      </c>
      <c r="D353" s="5" t="s">
        <v>44</v>
      </c>
      <c r="E353" s="5" t="s">
        <v>38</v>
      </c>
      <c r="F353" s="5" t="s">
        <v>16</v>
      </c>
      <c r="G353" s="5">
        <v>85</v>
      </c>
      <c r="H353" s="5">
        <v>505</v>
      </c>
      <c r="I353" s="5">
        <v>1323</v>
      </c>
      <c r="J353" s="6">
        <f t="shared" si="15"/>
        <v>42925</v>
      </c>
      <c r="K353" s="6">
        <f t="shared" si="16"/>
        <v>112455</v>
      </c>
      <c r="L353" s="6">
        <f t="shared" si="17"/>
        <v>69530</v>
      </c>
    </row>
    <row r="354" spans="1:12" ht="15.6" thickTop="1" thickBot="1" x14ac:dyDescent="0.35">
      <c r="A354" s="4">
        <v>45404</v>
      </c>
      <c r="B354" s="5" t="s">
        <v>54</v>
      </c>
      <c r="C354" s="5" t="s">
        <v>13</v>
      </c>
      <c r="D354" s="5" t="s">
        <v>55</v>
      </c>
      <c r="E354" s="5" t="s">
        <v>38</v>
      </c>
      <c r="F354" s="5" t="s">
        <v>16</v>
      </c>
      <c r="G354" s="5">
        <v>23</v>
      </c>
      <c r="H354" s="5">
        <v>663</v>
      </c>
      <c r="I354" s="5">
        <v>926</v>
      </c>
      <c r="J354" s="6">
        <f t="shared" si="15"/>
        <v>15249</v>
      </c>
      <c r="K354" s="6">
        <f t="shared" si="16"/>
        <v>21298</v>
      </c>
      <c r="L354" s="6">
        <f t="shared" si="17"/>
        <v>6049</v>
      </c>
    </row>
    <row r="355" spans="1:12" ht="15.6" thickTop="1" thickBot="1" x14ac:dyDescent="0.35">
      <c r="A355" s="4">
        <v>45405</v>
      </c>
      <c r="B355" s="5" t="s">
        <v>56</v>
      </c>
      <c r="C355" s="5" t="s">
        <v>13</v>
      </c>
      <c r="D355" s="5" t="s">
        <v>55</v>
      </c>
      <c r="E355" s="5" t="s">
        <v>23</v>
      </c>
      <c r="F355" s="5" t="s">
        <v>16</v>
      </c>
      <c r="G355" s="5">
        <v>29</v>
      </c>
      <c r="H355" s="5">
        <v>893</v>
      </c>
      <c r="I355" s="5">
        <v>1003</v>
      </c>
      <c r="J355" s="6">
        <f t="shared" si="15"/>
        <v>25897</v>
      </c>
      <c r="K355" s="6">
        <f t="shared" si="16"/>
        <v>29087</v>
      </c>
      <c r="L355" s="6">
        <f t="shared" si="17"/>
        <v>3190</v>
      </c>
    </row>
    <row r="356" spans="1:12" ht="15.6" thickTop="1" thickBot="1" x14ac:dyDescent="0.35">
      <c r="A356" s="4">
        <v>45406</v>
      </c>
      <c r="B356" s="5" t="s">
        <v>57</v>
      </c>
      <c r="C356" s="5" t="s">
        <v>13</v>
      </c>
      <c r="D356" s="5" t="s">
        <v>55</v>
      </c>
      <c r="E356" s="5" t="s">
        <v>23</v>
      </c>
      <c r="F356" s="5" t="s">
        <v>16</v>
      </c>
      <c r="G356" s="5">
        <v>23</v>
      </c>
      <c r="H356" s="5">
        <v>779</v>
      </c>
      <c r="I356" s="5">
        <v>1428</v>
      </c>
      <c r="J356" s="6">
        <f t="shared" si="15"/>
        <v>17917</v>
      </c>
      <c r="K356" s="6">
        <f t="shared" si="16"/>
        <v>32844</v>
      </c>
      <c r="L356" s="6">
        <f t="shared" si="17"/>
        <v>14927</v>
      </c>
    </row>
    <row r="357" spans="1:12" ht="15.6" thickTop="1" thickBot="1" x14ac:dyDescent="0.35">
      <c r="A357" s="4">
        <v>45407</v>
      </c>
      <c r="B357" s="5" t="s">
        <v>58</v>
      </c>
      <c r="C357" s="5" t="s">
        <v>13</v>
      </c>
      <c r="D357" s="5" t="s">
        <v>55</v>
      </c>
      <c r="E357" s="5" t="s">
        <v>34</v>
      </c>
      <c r="F357" s="5" t="s">
        <v>35</v>
      </c>
      <c r="G357" s="5">
        <v>24</v>
      </c>
      <c r="H357" s="5">
        <v>859</v>
      </c>
      <c r="I357" s="5">
        <v>939</v>
      </c>
      <c r="J357" s="6">
        <f t="shared" si="15"/>
        <v>20616</v>
      </c>
      <c r="K357" s="6">
        <f t="shared" si="16"/>
        <v>22536</v>
      </c>
      <c r="L357" s="6">
        <f t="shared" si="17"/>
        <v>1920</v>
      </c>
    </row>
    <row r="358" spans="1:12" ht="15.6" thickTop="1" thickBot="1" x14ac:dyDescent="0.35">
      <c r="A358" s="4">
        <v>45408</v>
      </c>
      <c r="B358" s="5" t="s">
        <v>59</v>
      </c>
      <c r="C358" s="5" t="s">
        <v>13</v>
      </c>
      <c r="D358" s="5" t="s">
        <v>55</v>
      </c>
      <c r="E358" s="5" t="s">
        <v>38</v>
      </c>
      <c r="F358" s="5" t="s">
        <v>35</v>
      </c>
      <c r="G358" s="5">
        <v>29</v>
      </c>
      <c r="H358" s="5">
        <v>952</v>
      </c>
      <c r="I358" s="5">
        <v>1483</v>
      </c>
      <c r="J358" s="6">
        <f t="shared" si="15"/>
        <v>27608</v>
      </c>
      <c r="K358" s="6">
        <f t="shared" si="16"/>
        <v>43007</v>
      </c>
      <c r="L358" s="6">
        <f t="shared" si="17"/>
        <v>15399</v>
      </c>
    </row>
    <row r="359" spans="1:12" ht="15.6" thickTop="1" thickBot="1" x14ac:dyDescent="0.35">
      <c r="A359" s="4">
        <v>45409</v>
      </c>
      <c r="B359" s="5" t="s">
        <v>60</v>
      </c>
      <c r="C359" s="5" t="s">
        <v>13</v>
      </c>
      <c r="D359" s="5" t="s">
        <v>55</v>
      </c>
      <c r="E359" s="5" t="s">
        <v>61</v>
      </c>
      <c r="F359" s="5" t="s">
        <v>35</v>
      </c>
      <c r="G359" s="5">
        <v>26</v>
      </c>
      <c r="H359" s="5">
        <v>983</v>
      </c>
      <c r="I359" s="5">
        <v>1457</v>
      </c>
      <c r="J359" s="6">
        <f t="shared" si="15"/>
        <v>25558</v>
      </c>
      <c r="K359" s="6">
        <f t="shared" si="16"/>
        <v>37882</v>
      </c>
      <c r="L359" s="6">
        <f t="shared" si="17"/>
        <v>12324</v>
      </c>
    </row>
    <row r="360" spans="1:12" ht="15.6" thickTop="1" thickBot="1" x14ac:dyDescent="0.35">
      <c r="A360" s="4">
        <v>45410</v>
      </c>
      <c r="B360" s="5" t="s">
        <v>62</v>
      </c>
      <c r="C360" s="5" t="s">
        <v>13</v>
      </c>
      <c r="D360" s="5" t="s">
        <v>55</v>
      </c>
      <c r="E360" s="5" t="s">
        <v>63</v>
      </c>
      <c r="F360" s="5" t="s">
        <v>35</v>
      </c>
      <c r="G360" s="5">
        <v>28</v>
      </c>
      <c r="H360" s="5">
        <v>814</v>
      </c>
      <c r="I360" s="5">
        <v>1044</v>
      </c>
      <c r="J360" s="6">
        <f t="shared" si="15"/>
        <v>22792</v>
      </c>
      <c r="K360" s="6">
        <f t="shared" si="16"/>
        <v>29232</v>
      </c>
      <c r="L360" s="6">
        <f t="shared" si="17"/>
        <v>6440</v>
      </c>
    </row>
    <row r="361" spans="1:12" ht="15.6" thickTop="1" thickBot="1" x14ac:dyDescent="0.35">
      <c r="A361" s="4">
        <v>45411</v>
      </c>
      <c r="B361" s="5" t="s">
        <v>64</v>
      </c>
      <c r="C361" s="5" t="s">
        <v>13</v>
      </c>
      <c r="D361" s="5" t="s">
        <v>55</v>
      </c>
      <c r="E361" s="5" t="s">
        <v>19</v>
      </c>
      <c r="F361" s="5" t="s">
        <v>35</v>
      </c>
      <c r="G361" s="5">
        <v>26</v>
      </c>
      <c r="H361" s="5">
        <v>835</v>
      </c>
      <c r="I361" s="5">
        <v>1145</v>
      </c>
      <c r="J361" s="6">
        <f t="shared" si="15"/>
        <v>21710</v>
      </c>
      <c r="K361" s="6">
        <f t="shared" si="16"/>
        <v>29770</v>
      </c>
      <c r="L361" s="6">
        <f t="shared" si="17"/>
        <v>8060</v>
      </c>
    </row>
    <row r="362" spans="1:12" ht="15.6" thickTop="1" thickBot="1" x14ac:dyDescent="0.35">
      <c r="A362" s="4">
        <v>45412</v>
      </c>
      <c r="B362" s="5" t="s">
        <v>65</v>
      </c>
      <c r="C362" s="5" t="s">
        <v>13</v>
      </c>
      <c r="D362" s="5" t="s">
        <v>55</v>
      </c>
      <c r="E362" s="5" t="s">
        <v>66</v>
      </c>
      <c r="F362" s="5" t="s">
        <v>35</v>
      </c>
      <c r="G362" s="5">
        <v>24</v>
      </c>
      <c r="H362" s="5">
        <v>631</v>
      </c>
      <c r="I362" s="5">
        <v>1299</v>
      </c>
      <c r="J362" s="6">
        <f t="shared" si="15"/>
        <v>15144</v>
      </c>
      <c r="K362" s="6">
        <f t="shared" si="16"/>
        <v>31176</v>
      </c>
      <c r="L362" s="6">
        <f t="shared" si="17"/>
        <v>16032</v>
      </c>
    </row>
    <row r="363" spans="1:12" ht="15.6" thickTop="1" thickBot="1" x14ac:dyDescent="0.35">
      <c r="A363" s="4">
        <v>45413</v>
      </c>
      <c r="B363" s="5" t="s">
        <v>67</v>
      </c>
      <c r="C363" s="5" t="s">
        <v>13</v>
      </c>
      <c r="D363" s="5" t="s">
        <v>55</v>
      </c>
      <c r="E363" s="5" t="s">
        <v>68</v>
      </c>
      <c r="F363" s="5" t="s">
        <v>35</v>
      </c>
      <c r="G363" s="5">
        <v>24</v>
      </c>
      <c r="H363" s="5">
        <v>833</v>
      </c>
      <c r="I363" s="5">
        <v>974</v>
      </c>
      <c r="J363" s="6">
        <f t="shared" si="15"/>
        <v>19992</v>
      </c>
      <c r="K363" s="6">
        <f t="shared" si="16"/>
        <v>23376</v>
      </c>
      <c r="L363" s="6">
        <f t="shared" si="17"/>
        <v>3384</v>
      </c>
    </row>
    <row r="364" spans="1:12" ht="15.6" thickTop="1" thickBot="1" x14ac:dyDescent="0.35">
      <c r="A364" s="4">
        <v>45414</v>
      </c>
      <c r="B364" s="5" t="s">
        <v>69</v>
      </c>
      <c r="C364" s="5" t="s">
        <v>13</v>
      </c>
      <c r="D364" s="5" t="s">
        <v>55</v>
      </c>
      <c r="E364" s="5" t="s">
        <v>70</v>
      </c>
      <c r="F364" s="5" t="s">
        <v>16</v>
      </c>
      <c r="G364" s="5">
        <v>21</v>
      </c>
      <c r="H364" s="5">
        <v>680</v>
      </c>
      <c r="I364" s="5">
        <v>1232</v>
      </c>
      <c r="J364" s="6">
        <f t="shared" si="15"/>
        <v>14280</v>
      </c>
      <c r="K364" s="6">
        <f t="shared" si="16"/>
        <v>25872</v>
      </c>
      <c r="L364" s="6">
        <f t="shared" si="17"/>
        <v>11592</v>
      </c>
    </row>
    <row r="365" spans="1:12" ht="15.6" thickTop="1" thickBot="1" x14ac:dyDescent="0.35">
      <c r="A365" s="4">
        <v>45415</v>
      </c>
      <c r="B365" s="5" t="s">
        <v>71</v>
      </c>
      <c r="C365" s="5" t="s">
        <v>13</v>
      </c>
      <c r="D365" s="5" t="s">
        <v>55</v>
      </c>
      <c r="E365" s="5" t="s">
        <v>72</v>
      </c>
      <c r="F365" s="5" t="s">
        <v>16</v>
      </c>
      <c r="G365" s="5">
        <v>23</v>
      </c>
      <c r="H365" s="5">
        <v>667</v>
      </c>
      <c r="I365" s="5">
        <v>1242</v>
      </c>
      <c r="J365" s="6">
        <f t="shared" si="15"/>
        <v>15341</v>
      </c>
      <c r="K365" s="6">
        <f t="shared" si="16"/>
        <v>28566</v>
      </c>
      <c r="L365" s="6">
        <f t="shared" si="17"/>
        <v>13225</v>
      </c>
    </row>
    <row r="366" spans="1:12" ht="15.6" thickTop="1" thickBot="1" x14ac:dyDescent="0.35">
      <c r="A366" s="4">
        <v>45416</v>
      </c>
      <c r="B366" s="5" t="s">
        <v>73</v>
      </c>
      <c r="C366" s="5" t="s">
        <v>13</v>
      </c>
      <c r="D366" s="5" t="s">
        <v>55</v>
      </c>
      <c r="E366" s="5" t="s">
        <v>74</v>
      </c>
      <c r="F366" s="5" t="s">
        <v>16</v>
      </c>
      <c r="G366" s="5">
        <v>24</v>
      </c>
      <c r="H366" s="5">
        <v>504</v>
      </c>
      <c r="I366" s="5">
        <v>1107</v>
      </c>
      <c r="J366" s="6">
        <f t="shared" si="15"/>
        <v>12096</v>
      </c>
      <c r="K366" s="6">
        <f t="shared" si="16"/>
        <v>26568</v>
      </c>
      <c r="L366" s="6">
        <f t="shared" si="17"/>
        <v>14472</v>
      </c>
    </row>
    <row r="367" spans="1:12" ht="15.6" thickTop="1" thickBot="1" x14ac:dyDescent="0.35">
      <c r="A367" s="4">
        <v>45417</v>
      </c>
      <c r="B367" s="5" t="s">
        <v>75</v>
      </c>
      <c r="C367" s="5" t="s">
        <v>13</v>
      </c>
      <c r="D367" s="5" t="s">
        <v>55</v>
      </c>
      <c r="E367" s="5" t="s">
        <v>21</v>
      </c>
      <c r="F367" s="5" t="s">
        <v>16</v>
      </c>
      <c r="G367" s="5">
        <v>26</v>
      </c>
      <c r="H367" s="5">
        <v>985</v>
      </c>
      <c r="I367" s="5">
        <v>1158</v>
      </c>
      <c r="J367" s="6">
        <f t="shared" si="15"/>
        <v>25610</v>
      </c>
      <c r="K367" s="6">
        <f t="shared" si="16"/>
        <v>30108</v>
      </c>
      <c r="L367" s="6">
        <f t="shared" si="17"/>
        <v>4498</v>
      </c>
    </row>
    <row r="368" spans="1:12" ht="15.6" thickTop="1" thickBot="1" x14ac:dyDescent="0.35">
      <c r="A368" s="4">
        <v>45418</v>
      </c>
      <c r="B368" s="5" t="s">
        <v>76</v>
      </c>
      <c r="C368" s="5" t="s">
        <v>13</v>
      </c>
      <c r="D368" s="5" t="s">
        <v>55</v>
      </c>
      <c r="E368" s="5" t="s">
        <v>21</v>
      </c>
      <c r="F368" s="5" t="s">
        <v>35</v>
      </c>
      <c r="G368" s="5">
        <v>27</v>
      </c>
      <c r="H368" s="5">
        <v>890</v>
      </c>
      <c r="I368" s="5">
        <v>1033</v>
      </c>
      <c r="J368" s="6">
        <f t="shared" si="15"/>
        <v>24030</v>
      </c>
      <c r="K368" s="6">
        <f t="shared" si="16"/>
        <v>27891</v>
      </c>
      <c r="L368" s="6">
        <f t="shared" si="17"/>
        <v>3861</v>
      </c>
    </row>
    <row r="369" spans="1:12" ht="15.6" thickTop="1" thickBot="1" x14ac:dyDescent="0.35">
      <c r="A369" s="4">
        <v>45419</v>
      </c>
      <c r="B369" s="5" t="s">
        <v>77</v>
      </c>
      <c r="C369" s="5" t="s">
        <v>13</v>
      </c>
      <c r="D369" s="5" t="s">
        <v>78</v>
      </c>
      <c r="E369" s="5" t="s">
        <v>42</v>
      </c>
      <c r="F369" s="5" t="s">
        <v>35</v>
      </c>
      <c r="G369" s="5">
        <v>21</v>
      </c>
      <c r="H369" s="5">
        <v>722</v>
      </c>
      <c r="I369" s="5">
        <v>1486</v>
      </c>
      <c r="J369" s="6">
        <f t="shared" si="15"/>
        <v>15162</v>
      </c>
      <c r="K369" s="6">
        <f t="shared" si="16"/>
        <v>31206</v>
      </c>
      <c r="L369" s="6">
        <f t="shared" si="17"/>
        <v>16044</v>
      </c>
    </row>
    <row r="370" spans="1:12" ht="15.6" thickTop="1" thickBot="1" x14ac:dyDescent="0.35">
      <c r="A370" s="4">
        <v>45420</v>
      </c>
      <c r="B370" s="5" t="s">
        <v>79</v>
      </c>
      <c r="C370" s="5" t="s">
        <v>13</v>
      </c>
      <c r="D370" s="5" t="s">
        <v>78</v>
      </c>
      <c r="E370" s="5" t="s">
        <v>61</v>
      </c>
      <c r="F370" s="5" t="s">
        <v>35</v>
      </c>
      <c r="G370" s="5">
        <v>22</v>
      </c>
      <c r="H370" s="5">
        <v>725</v>
      </c>
      <c r="I370" s="5">
        <v>1362</v>
      </c>
      <c r="J370" s="6">
        <f t="shared" si="15"/>
        <v>15950</v>
      </c>
      <c r="K370" s="6">
        <f t="shared" si="16"/>
        <v>29964</v>
      </c>
      <c r="L370" s="6">
        <f t="shared" si="17"/>
        <v>14014</v>
      </c>
    </row>
    <row r="371" spans="1:12" ht="15.6" thickTop="1" thickBot="1" x14ac:dyDescent="0.35">
      <c r="A371" s="4">
        <v>45421</v>
      </c>
      <c r="B371" s="5" t="s">
        <v>80</v>
      </c>
      <c r="C371" s="5" t="s">
        <v>13</v>
      </c>
      <c r="D371" s="5" t="s">
        <v>78</v>
      </c>
      <c r="E371" s="5" t="s">
        <v>21</v>
      </c>
      <c r="F371" s="5" t="s">
        <v>35</v>
      </c>
      <c r="G371" s="5">
        <v>26</v>
      </c>
      <c r="H371" s="5">
        <v>509</v>
      </c>
      <c r="I371" s="5">
        <v>1413</v>
      </c>
      <c r="J371" s="6">
        <f t="shared" si="15"/>
        <v>13234</v>
      </c>
      <c r="K371" s="6">
        <f t="shared" si="16"/>
        <v>36738</v>
      </c>
      <c r="L371" s="6">
        <f t="shared" si="17"/>
        <v>23504</v>
      </c>
    </row>
    <row r="372" spans="1:12" ht="15.6" thickTop="1" thickBot="1" x14ac:dyDescent="0.35">
      <c r="A372" s="4">
        <v>45422</v>
      </c>
      <c r="B372" s="5" t="s">
        <v>81</v>
      </c>
      <c r="C372" s="5" t="s">
        <v>13</v>
      </c>
      <c r="D372" s="5" t="s">
        <v>78</v>
      </c>
      <c r="E372" s="5" t="s">
        <v>27</v>
      </c>
      <c r="F372" s="5" t="s">
        <v>35</v>
      </c>
      <c r="G372" s="5">
        <v>28</v>
      </c>
      <c r="H372" s="5">
        <v>905</v>
      </c>
      <c r="I372" s="5">
        <v>1110</v>
      </c>
      <c r="J372" s="6">
        <f t="shared" si="15"/>
        <v>25340</v>
      </c>
      <c r="K372" s="6">
        <f t="shared" si="16"/>
        <v>31080</v>
      </c>
      <c r="L372" s="6">
        <f t="shared" si="17"/>
        <v>5740</v>
      </c>
    </row>
    <row r="373" spans="1:12" ht="15.6" thickTop="1" thickBot="1" x14ac:dyDescent="0.35">
      <c r="A373" s="4">
        <v>45423</v>
      </c>
      <c r="B373" s="5" t="s">
        <v>82</v>
      </c>
      <c r="C373" s="5" t="s">
        <v>13</v>
      </c>
      <c r="D373" s="5" t="s">
        <v>78</v>
      </c>
      <c r="E373" s="5" t="s">
        <v>15</v>
      </c>
      <c r="F373" s="5" t="s">
        <v>35</v>
      </c>
      <c r="G373" s="5">
        <v>22</v>
      </c>
      <c r="H373" s="5">
        <v>866</v>
      </c>
      <c r="I373" s="5">
        <v>1020</v>
      </c>
      <c r="J373" s="6">
        <f t="shared" si="15"/>
        <v>19052</v>
      </c>
      <c r="K373" s="6">
        <f t="shared" si="16"/>
        <v>22440</v>
      </c>
      <c r="L373" s="6">
        <f t="shared" si="17"/>
        <v>3388</v>
      </c>
    </row>
    <row r="374" spans="1:12" ht="15.6" thickTop="1" thickBot="1" x14ac:dyDescent="0.35">
      <c r="A374" s="4">
        <v>45424</v>
      </c>
      <c r="B374" s="5" t="s">
        <v>83</v>
      </c>
      <c r="C374" s="5" t="s">
        <v>13</v>
      </c>
      <c r="D374" s="5" t="s">
        <v>78</v>
      </c>
      <c r="E374" s="5" t="s">
        <v>19</v>
      </c>
      <c r="F374" s="5" t="s">
        <v>35</v>
      </c>
      <c r="G374" s="5">
        <v>23</v>
      </c>
      <c r="H374" s="5">
        <v>816</v>
      </c>
      <c r="I374" s="5">
        <v>1429</v>
      </c>
      <c r="J374" s="6">
        <f t="shared" si="15"/>
        <v>18768</v>
      </c>
      <c r="K374" s="6">
        <f t="shared" si="16"/>
        <v>32867</v>
      </c>
      <c r="L374" s="6">
        <f t="shared" si="17"/>
        <v>14099</v>
      </c>
    </row>
    <row r="375" spans="1:12" ht="15.6" thickTop="1" thickBot="1" x14ac:dyDescent="0.35">
      <c r="A375" s="4">
        <v>45425</v>
      </c>
      <c r="B375" s="5" t="s">
        <v>84</v>
      </c>
      <c r="C375" s="5" t="s">
        <v>13</v>
      </c>
      <c r="D375" s="5" t="s">
        <v>78</v>
      </c>
      <c r="E375" s="5" t="s">
        <v>21</v>
      </c>
      <c r="F375" s="5" t="s">
        <v>35</v>
      </c>
      <c r="G375" s="5">
        <v>30</v>
      </c>
      <c r="H375" s="5">
        <v>738</v>
      </c>
      <c r="I375" s="5">
        <v>1400</v>
      </c>
      <c r="J375" s="6">
        <f t="shared" si="15"/>
        <v>22140</v>
      </c>
      <c r="K375" s="6">
        <f t="shared" si="16"/>
        <v>42000</v>
      </c>
      <c r="L375" s="6">
        <f t="shared" si="17"/>
        <v>19860</v>
      </c>
    </row>
    <row r="376" spans="1:12" ht="15.6" thickTop="1" thickBot="1" x14ac:dyDescent="0.35">
      <c r="A376" s="4">
        <v>45426</v>
      </c>
      <c r="B376" s="5" t="s">
        <v>85</v>
      </c>
      <c r="C376" s="5" t="s">
        <v>13</v>
      </c>
      <c r="D376" s="5" t="s">
        <v>78</v>
      </c>
      <c r="E376" s="5" t="s">
        <v>23</v>
      </c>
      <c r="F376" s="5" t="s">
        <v>35</v>
      </c>
      <c r="G376" s="5">
        <v>24</v>
      </c>
      <c r="H376" s="5">
        <v>653</v>
      </c>
      <c r="I376" s="5">
        <v>962</v>
      </c>
      <c r="J376" s="6">
        <f t="shared" si="15"/>
        <v>15672</v>
      </c>
      <c r="K376" s="6">
        <f t="shared" si="16"/>
        <v>23088</v>
      </c>
      <c r="L376" s="6">
        <f t="shared" si="17"/>
        <v>7416</v>
      </c>
    </row>
    <row r="377" spans="1:12" ht="15.6" thickTop="1" thickBot="1" x14ac:dyDescent="0.35">
      <c r="A377" s="4">
        <v>45427</v>
      </c>
      <c r="B377" s="5" t="s">
        <v>86</v>
      </c>
      <c r="C377" s="5" t="s">
        <v>13</v>
      </c>
      <c r="D377" s="5" t="s">
        <v>78</v>
      </c>
      <c r="E377" s="5" t="s">
        <v>27</v>
      </c>
      <c r="F377" s="5" t="s">
        <v>35</v>
      </c>
      <c r="G377" s="5">
        <v>30</v>
      </c>
      <c r="H377" s="5">
        <v>583</v>
      </c>
      <c r="I377" s="5">
        <v>1093</v>
      </c>
      <c r="J377" s="6">
        <f t="shared" si="15"/>
        <v>17490</v>
      </c>
      <c r="K377" s="6">
        <f t="shared" si="16"/>
        <v>32790</v>
      </c>
      <c r="L377" s="6">
        <f t="shared" si="17"/>
        <v>15300</v>
      </c>
    </row>
    <row r="378" spans="1:12" ht="15.6" thickTop="1" thickBot="1" x14ac:dyDescent="0.35">
      <c r="A378" s="4">
        <v>45428</v>
      </c>
      <c r="B378" s="5" t="s">
        <v>87</v>
      </c>
      <c r="C378" s="5" t="s">
        <v>13</v>
      </c>
      <c r="D378" s="5" t="s">
        <v>78</v>
      </c>
      <c r="E378" s="5" t="s">
        <v>29</v>
      </c>
      <c r="F378" s="5" t="s">
        <v>16</v>
      </c>
      <c r="G378" s="5">
        <v>26</v>
      </c>
      <c r="H378" s="5">
        <v>1000</v>
      </c>
      <c r="I378" s="5">
        <v>1236</v>
      </c>
      <c r="J378" s="6">
        <f t="shared" si="15"/>
        <v>26000</v>
      </c>
      <c r="K378" s="6">
        <f t="shared" si="16"/>
        <v>32136</v>
      </c>
      <c r="L378" s="6">
        <f t="shared" si="17"/>
        <v>6136</v>
      </c>
    </row>
    <row r="379" spans="1:12" ht="15.6" thickTop="1" thickBot="1" x14ac:dyDescent="0.35">
      <c r="A379" s="4">
        <v>45429</v>
      </c>
      <c r="B379" s="5" t="s">
        <v>88</v>
      </c>
      <c r="C379" s="5" t="s">
        <v>13</v>
      </c>
      <c r="D379" s="5" t="s">
        <v>78</v>
      </c>
      <c r="E379" s="5" t="s">
        <v>31</v>
      </c>
      <c r="F379" s="5" t="s">
        <v>16</v>
      </c>
      <c r="G379" s="5">
        <v>27</v>
      </c>
      <c r="H379" s="5">
        <v>913</v>
      </c>
      <c r="I379" s="5">
        <v>1041</v>
      </c>
      <c r="J379" s="6">
        <f t="shared" si="15"/>
        <v>24651</v>
      </c>
      <c r="K379" s="6">
        <f t="shared" si="16"/>
        <v>28107</v>
      </c>
      <c r="L379" s="6">
        <f t="shared" si="17"/>
        <v>3456</v>
      </c>
    </row>
    <row r="380" spans="1:12" ht="15.6" thickTop="1" thickBot="1" x14ac:dyDescent="0.35">
      <c r="A380" s="4">
        <v>45430</v>
      </c>
      <c r="B380" s="5" t="s">
        <v>89</v>
      </c>
      <c r="C380" s="5" t="s">
        <v>13</v>
      </c>
      <c r="D380" s="5" t="s">
        <v>78</v>
      </c>
      <c r="E380" s="5" t="s">
        <v>19</v>
      </c>
      <c r="F380" s="5" t="s">
        <v>16</v>
      </c>
      <c r="G380" s="5">
        <v>29</v>
      </c>
      <c r="H380" s="5">
        <v>735</v>
      </c>
      <c r="I380" s="5">
        <v>1098</v>
      </c>
      <c r="J380" s="6">
        <f t="shared" si="15"/>
        <v>21315</v>
      </c>
      <c r="K380" s="6">
        <f t="shared" si="16"/>
        <v>31842</v>
      </c>
      <c r="L380" s="6">
        <f t="shared" si="17"/>
        <v>10527</v>
      </c>
    </row>
    <row r="381" spans="1:12" ht="15.6" thickTop="1" thickBot="1" x14ac:dyDescent="0.35">
      <c r="A381" s="4">
        <v>45431</v>
      </c>
      <c r="B381" s="5" t="s">
        <v>90</v>
      </c>
      <c r="C381" s="5" t="s">
        <v>25</v>
      </c>
      <c r="D381" s="5" t="s">
        <v>91</v>
      </c>
      <c r="E381" s="5" t="s">
        <v>34</v>
      </c>
      <c r="F381" s="5" t="s">
        <v>16</v>
      </c>
      <c r="G381" s="5">
        <v>82</v>
      </c>
      <c r="H381" s="5">
        <v>928</v>
      </c>
      <c r="I381" s="5">
        <v>1106</v>
      </c>
      <c r="J381" s="6">
        <f t="shared" si="15"/>
        <v>76096</v>
      </c>
      <c r="K381" s="6">
        <f t="shared" si="16"/>
        <v>90692</v>
      </c>
      <c r="L381" s="6">
        <f t="shared" si="17"/>
        <v>14596</v>
      </c>
    </row>
    <row r="382" spans="1:12" ht="15.6" thickTop="1" thickBot="1" x14ac:dyDescent="0.35">
      <c r="A382" s="4">
        <v>45432</v>
      </c>
      <c r="B382" s="5" t="s">
        <v>92</v>
      </c>
      <c r="C382" s="5" t="s">
        <v>25</v>
      </c>
      <c r="D382" s="5" t="s">
        <v>91</v>
      </c>
      <c r="E382" s="5" t="s">
        <v>31</v>
      </c>
      <c r="F382" s="5" t="s">
        <v>16</v>
      </c>
      <c r="G382" s="5">
        <v>63</v>
      </c>
      <c r="H382" s="5">
        <v>929</v>
      </c>
      <c r="I382" s="5">
        <v>1054</v>
      </c>
      <c r="J382" s="6">
        <f t="shared" si="15"/>
        <v>58527</v>
      </c>
      <c r="K382" s="6">
        <f t="shared" si="16"/>
        <v>66402</v>
      </c>
      <c r="L382" s="6">
        <f t="shared" si="17"/>
        <v>7875</v>
      </c>
    </row>
    <row r="383" spans="1:12" ht="15.6" thickTop="1" thickBot="1" x14ac:dyDescent="0.35">
      <c r="A383" s="4">
        <v>45433</v>
      </c>
      <c r="B383" s="5" t="s">
        <v>93</v>
      </c>
      <c r="C383" s="5" t="s">
        <v>25</v>
      </c>
      <c r="D383" s="5" t="s">
        <v>91</v>
      </c>
      <c r="E383" s="5" t="s">
        <v>38</v>
      </c>
      <c r="F383" s="5" t="s">
        <v>35</v>
      </c>
      <c r="G383" s="5">
        <v>72</v>
      </c>
      <c r="H383" s="5">
        <v>605</v>
      </c>
      <c r="I383" s="5">
        <v>1174</v>
      </c>
      <c r="J383" s="6">
        <f t="shared" si="15"/>
        <v>43560</v>
      </c>
      <c r="K383" s="6">
        <f t="shared" si="16"/>
        <v>84528</v>
      </c>
      <c r="L383" s="6">
        <f t="shared" si="17"/>
        <v>40968</v>
      </c>
    </row>
    <row r="384" spans="1:12" ht="15.6" thickTop="1" thickBot="1" x14ac:dyDescent="0.35">
      <c r="A384" s="4">
        <v>45434</v>
      </c>
      <c r="B384" s="5" t="s">
        <v>94</v>
      </c>
      <c r="C384" s="5" t="s">
        <v>25</v>
      </c>
      <c r="D384" s="5" t="s">
        <v>91</v>
      </c>
      <c r="E384" s="5" t="s">
        <v>38</v>
      </c>
      <c r="F384" s="5" t="s">
        <v>35</v>
      </c>
      <c r="G384" s="5">
        <v>82</v>
      </c>
      <c r="H384" s="5">
        <v>993</v>
      </c>
      <c r="I384" s="5">
        <v>1475</v>
      </c>
      <c r="J384" s="6">
        <f t="shared" si="15"/>
        <v>81426</v>
      </c>
      <c r="K384" s="6">
        <f t="shared" si="16"/>
        <v>120950</v>
      </c>
      <c r="L384" s="6">
        <f t="shared" si="17"/>
        <v>39524</v>
      </c>
    </row>
    <row r="385" spans="1:12" ht="15.6" thickTop="1" thickBot="1" x14ac:dyDescent="0.35">
      <c r="A385" s="4">
        <v>45435</v>
      </c>
      <c r="B385" s="5" t="s">
        <v>95</v>
      </c>
      <c r="C385" s="5" t="s">
        <v>25</v>
      </c>
      <c r="D385" s="5" t="s">
        <v>91</v>
      </c>
      <c r="E385" s="5" t="s">
        <v>19</v>
      </c>
      <c r="F385" s="5" t="s">
        <v>35</v>
      </c>
      <c r="G385" s="5">
        <v>53</v>
      </c>
      <c r="H385" s="5">
        <v>803</v>
      </c>
      <c r="I385" s="5">
        <v>1141</v>
      </c>
      <c r="J385" s="6">
        <f t="shared" si="15"/>
        <v>42559</v>
      </c>
      <c r="K385" s="6">
        <f t="shared" si="16"/>
        <v>60473</v>
      </c>
      <c r="L385" s="6">
        <f t="shared" si="17"/>
        <v>17914</v>
      </c>
    </row>
    <row r="386" spans="1:12" ht="15.6" thickTop="1" thickBot="1" x14ac:dyDescent="0.35">
      <c r="A386" s="4">
        <v>45436</v>
      </c>
      <c r="B386" s="5" t="s">
        <v>96</v>
      </c>
      <c r="C386" s="5" t="s">
        <v>25</v>
      </c>
      <c r="D386" s="5" t="s">
        <v>91</v>
      </c>
      <c r="E386" s="5" t="s">
        <v>42</v>
      </c>
      <c r="F386" s="5" t="s">
        <v>35</v>
      </c>
      <c r="G386" s="5">
        <v>87</v>
      </c>
      <c r="H386" s="5">
        <v>742</v>
      </c>
      <c r="I386" s="5">
        <v>1221</v>
      </c>
      <c r="J386" s="6">
        <f t="shared" si="15"/>
        <v>64554</v>
      </c>
      <c r="K386" s="6">
        <f t="shared" si="16"/>
        <v>106227</v>
      </c>
      <c r="L386" s="6">
        <f t="shared" si="17"/>
        <v>41673</v>
      </c>
    </row>
    <row r="387" spans="1:12" ht="15.6" thickTop="1" thickBot="1" x14ac:dyDescent="0.35">
      <c r="A387" s="4">
        <v>45437</v>
      </c>
      <c r="B387" s="5" t="s">
        <v>97</v>
      </c>
      <c r="C387" s="5" t="s">
        <v>25</v>
      </c>
      <c r="D387" s="5" t="s">
        <v>91</v>
      </c>
      <c r="E387" s="5" t="s">
        <v>19</v>
      </c>
      <c r="F387" s="5" t="s">
        <v>35</v>
      </c>
      <c r="G387" s="5">
        <v>70</v>
      </c>
      <c r="H387" s="5">
        <v>605</v>
      </c>
      <c r="I387" s="5">
        <v>1228</v>
      </c>
      <c r="J387" s="6">
        <f t="shared" ref="J387:J450" si="18">G387*H387</f>
        <v>42350</v>
      </c>
      <c r="K387" s="6">
        <f t="shared" ref="K387:K450" si="19">G387*I387</f>
        <v>85960</v>
      </c>
      <c r="L387" s="6">
        <f t="shared" ref="L387:L450" si="20">K387-J387</f>
        <v>43610</v>
      </c>
    </row>
    <row r="388" spans="1:12" ht="15.6" thickTop="1" thickBot="1" x14ac:dyDescent="0.35">
      <c r="A388" s="4">
        <v>45438</v>
      </c>
      <c r="B388" s="5" t="s">
        <v>98</v>
      </c>
      <c r="C388" s="5" t="s">
        <v>25</v>
      </c>
      <c r="D388" s="5" t="s">
        <v>91</v>
      </c>
      <c r="E388" s="5" t="s">
        <v>46</v>
      </c>
      <c r="F388" s="5" t="s">
        <v>35</v>
      </c>
      <c r="G388" s="5">
        <v>94</v>
      </c>
      <c r="H388" s="5">
        <v>754</v>
      </c>
      <c r="I388" s="5">
        <v>1347</v>
      </c>
      <c r="J388" s="6">
        <f t="shared" si="18"/>
        <v>70876</v>
      </c>
      <c r="K388" s="6">
        <f t="shared" si="19"/>
        <v>126618</v>
      </c>
      <c r="L388" s="6">
        <f t="shared" si="20"/>
        <v>55742</v>
      </c>
    </row>
    <row r="389" spans="1:12" ht="15.6" thickTop="1" thickBot="1" x14ac:dyDescent="0.35">
      <c r="A389" s="4">
        <v>45439</v>
      </c>
      <c r="B389" s="5" t="s">
        <v>99</v>
      </c>
      <c r="C389" s="5" t="s">
        <v>25</v>
      </c>
      <c r="D389" s="5" t="s">
        <v>91</v>
      </c>
      <c r="E389" s="5" t="s">
        <v>42</v>
      </c>
      <c r="F389" s="5" t="s">
        <v>35</v>
      </c>
      <c r="G389" s="5">
        <v>80</v>
      </c>
      <c r="H389" s="5">
        <v>622</v>
      </c>
      <c r="I389" s="5">
        <v>1239</v>
      </c>
      <c r="J389" s="6">
        <f t="shared" si="18"/>
        <v>49760</v>
      </c>
      <c r="K389" s="6">
        <f t="shared" si="19"/>
        <v>99120</v>
      </c>
      <c r="L389" s="6">
        <f t="shared" si="20"/>
        <v>49360</v>
      </c>
    </row>
    <row r="390" spans="1:12" ht="15.6" thickTop="1" thickBot="1" x14ac:dyDescent="0.35">
      <c r="A390" s="4">
        <v>45440</v>
      </c>
      <c r="B390" s="5" t="s">
        <v>100</v>
      </c>
      <c r="C390" s="5" t="s">
        <v>25</v>
      </c>
      <c r="D390" s="5" t="s">
        <v>91</v>
      </c>
      <c r="E390" s="5" t="s">
        <v>49</v>
      </c>
      <c r="F390" s="5" t="s">
        <v>16</v>
      </c>
      <c r="G390" s="5">
        <v>88</v>
      </c>
      <c r="H390" s="5">
        <v>625</v>
      </c>
      <c r="I390" s="5">
        <v>1027</v>
      </c>
      <c r="J390" s="6">
        <f t="shared" si="18"/>
        <v>55000</v>
      </c>
      <c r="K390" s="6">
        <f t="shared" si="19"/>
        <v>90376</v>
      </c>
      <c r="L390" s="6">
        <f t="shared" si="20"/>
        <v>35376</v>
      </c>
    </row>
    <row r="391" spans="1:12" ht="15.6" thickTop="1" thickBot="1" x14ac:dyDescent="0.35">
      <c r="A391" s="4">
        <v>45441</v>
      </c>
      <c r="B391" s="5" t="s">
        <v>101</v>
      </c>
      <c r="C391" s="5" t="s">
        <v>25</v>
      </c>
      <c r="D391" s="5" t="s">
        <v>91</v>
      </c>
      <c r="E391" s="5" t="s">
        <v>51</v>
      </c>
      <c r="F391" s="5" t="s">
        <v>16</v>
      </c>
      <c r="G391" s="5">
        <v>67</v>
      </c>
      <c r="H391" s="5">
        <v>796</v>
      </c>
      <c r="I391" s="5">
        <v>1414</v>
      </c>
      <c r="J391" s="6">
        <f t="shared" si="18"/>
        <v>53332</v>
      </c>
      <c r="K391" s="6">
        <f t="shared" si="19"/>
        <v>94738</v>
      </c>
      <c r="L391" s="6">
        <f t="shared" si="20"/>
        <v>41406</v>
      </c>
    </row>
    <row r="392" spans="1:12" ht="15.6" thickTop="1" thickBot="1" x14ac:dyDescent="0.35">
      <c r="A392" s="4">
        <v>45442</v>
      </c>
      <c r="B392" s="5" t="s">
        <v>102</v>
      </c>
      <c r="C392" s="5" t="s">
        <v>25</v>
      </c>
      <c r="D392" s="5" t="s">
        <v>91</v>
      </c>
      <c r="E392" s="5" t="s">
        <v>31</v>
      </c>
      <c r="F392" s="5" t="s">
        <v>16</v>
      </c>
      <c r="G392" s="5">
        <v>67</v>
      </c>
      <c r="H392" s="5">
        <v>760</v>
      </c>
      <c r="I392" s="5">
        <v>1290</v>
      </c>
      <c r="J392" s="6">
        <f t="shared" si="18"/>
        <v>50920</v>
      </c>
      <c r="K392" s="6">
        <f t="shared" si="19"/>
        <v>86430</v>
      </c>
      <c r="L392" s="6">
        <f t="shared" si="20"/>
        <v>35510</v>
      </c>
    </row>
    <row r="393" spans="1:12" ht="15.6" thickTop="1" thickBot="1" x14ac:dyDescent="0.35">
      <c r="A393" s="4">
        <v>45443</v>
      </c>
      <c r="B393" s="5" t="s">
        <v>103</v>
      </c>
      <c r="C393" s="5" t="s">
        <v>25</v>
      </c>
      <c r="D393" s="5" t="s">
        <v>104</v>
      </c>
      <c r="E393" s="5" t="s">
        <v>38</v>
      </c>
      <c r="F393" s="5" t="s">
        <v>16</v>
      </c>
      <c r="G393" s="5">
        <v>75</v>
      </c>
      <c r="H393" s="5">
        <v>966</v>
      </c>
      <c r="I393" s="5">
        <v>1098</v>
      </c>
      <c r="J393" s="6">
        <f t="shared" si="18"/>
        <v>72450</v>
      </c>
      <c r="K393" s="6">
        <f t="shared" si="19"/>
        <v>82350</v>
      </c>
      <c r="L393" s="6">
        <f t="shared" si="20"/>
        <v>9900</v>
      </c>
    </row>
    <row r="394" spans="1:12" ht="15.6" thickTop="1" thickBot="1" x14ac:dyDescent="0.35">
      <c r="A394" s="4">
        <v>45444</v>
      </c>
      <c r="B394" s="5" t="s">
        <v>105</v>
      </c>
      <c r="C394" s="5" t="s">
        <v>25</v>
      </c>
      <c r="D394" s="5" t="s">
        <v>104</v>
      </c>
      <c r="E394" s="5" t="s">
        <v>38</v>
      </c>
      <c r="F394" s="5" t="s">
        <v>35</v>
      </c>
      <c r="G394" s="5">
        <v>51</v>
      </c>
      <c r="H394" s="5">
        <v>749</v>
      </c>
      <c r="I394" s="5">
        <v>1290</v>
      </c>
      <c r="J394" s="6">
        <f t="shared" si="18"/>
        <v>38199</v>
      </c>
      <c r="K394" s="6">
        <f t="shared" si="19"/>
        <v>65790</v>
      </c>
      <c r="L394" s="6">
        <f t="shared" si="20"/>
        <v>27591</v>
      </c>
    </row>
    <row r="395" spans="1:12" ht="15.6" thickTop="1" thickBot="1" x14ac:dyDescent="0.35">
      <c r="A395" s="4">
        <v>45445</v>
      </c>
      <c r="B395" s="5" t="s">
        <v>106</v>
      </c>
      <c r="C395" s="5" t="s">
        <v>25</v>
      </c>
      <c r="D395" s="5" t="s">
        <v>104</v>
      </c>
      <c r="E395" s="5" t="s">
        <v>23</v>
      </c>
      <c r="F395" s="5" t="s">
        <v>16</v>
      </c>
      <c r="G395" s="5">
        <v>94</v>
      </c>
      <c r="H395" s="5">
        <v>721</v>
      </c>
      <c r="I395" s="5">
        <v>1066</v>
      </c>
      <c r="J395" s="6">
        <f t="shared" si="18"/>
        <v>67774</v>
      </c>
      <c r="K395" s="6">
        <f t="shared" si="19"/>
        <v>100204</v>
      </c>
      <c r="L395" s="6">
        <f t="shared" si="20"/>
        <v>32430</v>
      </c>
    </row>
    <row r="396" spans="1:12" ht="15.6" thickTop="1" thickBot="1" x14ac:dyDescent="0.35">
      <c r="A396" s="4">
        <v>45446</v>
      </c>
      <c r="B396" s="5" t="s">
        <v>107</v>
      </c>
      <c r="C396" s="5" t="s">
        <v>25</v>
      </c>
      <c r="D396" s="5" t="s">
        <v>104</v>
      </c>
      <c r="E396" s="5" t="s">
        <v>23</v>
      </c>
      <c r="F396" s="5" t="s">
        <v>16</v>
      </c>
      <c r="G396" s="5">
        <v>71</v>
      </c>
      <c r="H396" s="5">
        <v>869</v>
      </c>
      <c r="I396" s="5">
        <v>902</v>
      </c>
      <c r="J396" s="6">
        <f t="shared" si="18"/>
        <v>61699</v>
      </c>
      <c r="K396" s="6">
        <f t="shared" si="19"/>
        <v>64042</v>
      </c>
      <c r="L396" s="6">
        <f t="shared" si="20"/>
        <v>2343</v>
      </c>
    </row>
    <row r="397" spans="1:12" ht="15.6" thickTop="1" thickBot="1" x14ac:dyDescent="0.35">
      <c r="A397" s="4">
        <v>45447</v>
      </c>
      <c r="B397" s="5" t="s">
        <v>108</v>
      </c>
      <c r="C397" s="5" t="s">
        <v>25</v>
      </c>
      <c r="D397" s="5" t="s">
        <v>104</v>
      </c>
      <c r="E397" s="5" t="s">
        <v>34</v>
      </c>
      <c r="F397" s="5" t="s">
        <v>16</v>
      </c>
      <c r="G397" s="5">
        <v>52</v>
      </c>
      <c r="H397" s="5">
        <v>550</v>
      </c>
      <c r="I397" s="5">
        <v>1057</v>
      </c>
      <c r="J397" s="6">
        <f t="shared" si="18"/>
        <v>28600</v>
      </c>
      <c r="K397" s="6">
        <f t="shared" si="19"/>
        <v>54964</v>
      </c>
      <c r="L397" s="6">
        <f t="shared" si="20"/>
        <v>26364</v>
      </c>
    </row>
    <row r="398" spans="1:12" ht="15.6" thickTop="1" thickBot="1" x14ac:dyDescent="0.35">
      <c r="A398" s="4">
        <v>45448</v>
      </c>
      <c r="B398" s="5" t="s">
        <v>109</v>
      </c>
      <c r="C398" s="5" t="s">
        <v>25</v>
      </c>
      <c r="D398" s="5" t="s">
        <v>104</v>
      </c>
      <c r="E398" s="5" t="s">
        <v>38</v>
      </c>
      <c r="F398" s="5" t="s">
        <v>16</v>
      </c>
      <c r="G398" s="5">
        <v>77</v>
      </c>
      <c r="H398" s="5">
        <v>513</v>
      </c>
      <c r="I398" s="5">
        <v>962</v>
      </c>
      <c r="J398" s="6">
        <f t="shared" si="18"/>
        <v>39501</v>
      </c>
      <c r="K398" s="6">
        <f t="shared" si="19"/>
        <v>74074</v>
      </c>
      <c r="L398" s="6">
        <f t="shared" si="20"/>
        <v>34573</v>
      </c>
    </row>
    <row r="399" spans="1:12" ht="15.6" thickTop="1" thickBot="1" x14ac:dyDescent="0.35">
      <c r="A399" s="4">
        <v>45449</v>
      </c>
      <c r="B399" s="5" t="s">
        <v>110</v>
      </c>
      <c r="C399" s="5" t="s">
        <v>25</v>
      </c>
      <c r="D399" s="5" t="s">
        <v>104</v>
      </c>
      <c r="E399" s="5" t="s">
        <v>61</v>
      </c>
      <c r="F399" s="5" t="s">
        <v>35</v>
      </c>
      <c r="G399" s="5">
        <v>84</v>
      </c>
      <c r="H399" s="5">
        <v>739</v>
      </c>
      <c r="I399" s="5">
        <v>1077</v>
      </c>
      <c r="J399" s="6">
        <f t="shared" si="18"/>
        <v>62076</v>
      </c>
      <c r="K399" s="6">
        <f t="shared" si="19"/>
        <v>90468</v>
      </c>
      <c r="L399" s="6">
        <f t="shared" si="20"/>
        <v>28392</v>
      </c>
    </row>
    <row r="400" spans="1:12" ht="15.6" thickTop="1" thickBot="1" x14ac:dyDescent="0.35">
      <c r="A400" s="4">
        <v>45450</v>
      </c>
      <c r="B400" s="5" t="s">
        <v>111</v>
      </c>
      <c r="C400" s="5" t="s">
        <v>25</v>
      </c>
      <c r="D400" s="5" t="s">
        <v>104</v>
      </c>
      <c r="E400" s="5" t="s">
        <v>63</v>
      </c>
      <c r="F400" s="5" t="s">
        <v>35</v>
      </c>
      <c r="G400" s="5">
        <v>71</v>
      </c>
      <c r="H400" s="5">
        <v>923</v>
      </c>
      <c r="I400" s="5">
        <v>1199</v>
      </c>
      <c r="J400" s="6">
        <f t="shared" si="18"/>
        <v>65533</v>
      </c>
      <c r="K400" s="6">
        <f t="shared" si="19"/>
        <v>85129</v>
      </c>
      <c r="L400" s="6">
        <f t="shared" si="20"/>
        <v>19596</v>
      </c>
    </row>
    <row r="401" spans="1:12" ht="15.6" thickTop="1" thickBot="1" x14ac:dyDescent="0.35">
      <c r="A401" s="4">
        <v>45451</v>
      </c>
      <c r="B401" s="5" t="s">
        <v>112</v>
      </c>
      <c r="C401" s="5" t="s">
        <v>25</v>
      </c>
      <c r="D401" s="5" t="s">
        <v>104</v>
      </c>
      <c r="E401" s="5" t="s">
        <v>19</v>
      </c>
      <c r="F401" s="5" t="s">
        <v>35</v>
      </c>
      <c r="G401" s="5">
        <v>59</v>
      </c>
      <c r="H401" s="5">
        <v>862</v>
      </c>
      <c r="I401" s="5">
        <v>1030</v>
      </c>
      <c r="J401" s="6">
        <f t="shared" si="18"/>
        <v>50858</v>
      </c>
      <c r="K401" s="6">
        <f t="shared" si="19"/>
        <v>60770</v>
      </c>
      <c r="L401" s="6">
        <f t="shared" si="20"/>
        <v>9912</v>
      </c>
    </row>
    <row r="402" spans="1:12" ht="15.6" thickTop="1" thickBot="1" x14ac:dyDescent="0.35">
      <c r="A402" s="4">
        <v>45452</v>
      </c>
      <c r="B402" s="5" t="s">
        <v>113</v>
      </c>
      <c r="C402" s="5" t="s">
        <v>25</v>
      </c>
      <c r="D402" s="5" t="s">
        <v>104</v>
      </c>
      <c r="E402" s="5" t="s">
        <v>66</v>
      </c>
      <c r="F402" s="5" t="s">
        <v>35</v>
      </c>
      <c r="G402" s="5">
        <v>77</v>
      </c>
      <c r="H402" s="5">
        <v>882</v>
      </c>
      <c r="I402" s="5">
        <v>1346</v>
      </c>
      <c r="J402" s="6">
        <f t="shared" si="18"/>
        <v>67914</v>
      </c>
      <c r="K402" s="6">
        <f t="shared" si="19"/>
        <v>103642</v>
      </c>
      <c r="L402" s="6">
        <f t="shared" si="20"/>
        <v>35728</v>
      </c>
    </row>
    <row r="403" spans="1:12" ht="15.6" thickTop="1" thickBot="1" x14ac:dyDescent="0.35">
      <c r="A403" s="4">
        <v>45453</v>
      </c>
      <c r="B403" s="5" t="s">
        <v>114</v>
      </c>
      <c r="C403" s="5" t="s">
        <v>25</v>
      </c>
      <c r="D403" s="5" t="s">
        <v>104</v>
      </c>
      <c r="E403" s="5" t="s">
        <v>68</v>
      </c>
      <c r="F403" s="5" t="s">
        <v>35</v>
      </c>
      <c r="G403" s="5">
        <v>90</v>
      </c>
      <c r="H403" s="5">
        <v>862</v>
      </c>
      <c r="I403" s="5">
        <v>920</v>
      </c>
      <c r="J403" s="6">
        <f t="shared" si="18"/>
        <v>77580</v>
      </c>
      <c r="K403" s="6">
        <f t="shared" si="19"/>
        <v>82800</v>
      </c>
      <c r="L403" s="6">
        <f t="shared" si="20"/>
        <v>5220</v>
      </c>
    </row>
    <row r="404" spans="1:12" ht="15.6" thickTop="1" thickBot="1" x14ac:dyDescent="0.35">
      <c r="A404" s="4">
        <v>45454</v>
      </c>
      <c r="B404" s="5" t="s">
        <v>115</v>
      </c>
      <c r="C404" s="5" t="s">
        <v>116</v>
      </c>
      <c r="D404" s="5" t="s">
        <v>117</v>
      </c>
      <c r="E404" s="5" t="s">
        <v>70</v>
      </c>
      <c r="F404" s="5" t="s">
        <v>35</v>
      </c>
      <c r="G404" s="5">
        <v>11</v>
      </c>
      <c r="H404" s="5">
        <v>601</v>
      </c>
      <c r="I404" s="5">
        <v>986</v>
      </c>
      <c r="J404" s="6">
        <f t="shared" si="18"/>
        <v>6611</v>
      </c>
      <c r="K404" s="6">
        <f t="shared" si="19"/>
        <v>10846</v>
      </c>
      <c r="L404" s="6">
        <f t="shared" si="20"/>
        <v>4235</v>
      </c>
    </row>
    <row r="405" spans="1:12" ht="15.6" thickTop="1" thickBot="1" x14ac:dyDescent="0.35">
      <c r="A405" s="4">
        <v>45455</v>
      </c>
      <c r="B405" s="5" t="s">
        <v>118</v>
      </c>
      <c r="C405" s="5" t="s">
        <v>116</v>
      </c>
      <c r="D405" s="5" t="s">
        <v>117</v>
      </c>
      <c r="E405" s="5" t="s">
        <v>72</v>
      </c>
      <c r="F405" s="5" t="s">
        <v>35</v>
      </c>
      <c r="G405" s="5">
        <v>20</v>
      </c>
      <c r="H405" s="5">
        <v>857</v>
      </c>
      <c r="I405" s="5">
        <v>911</v>
      </c>
      <c r="J405" s="6">
        <f t="shared" si="18"/>
        <v>17140</v>
      </c>
      <c r="K405" s="6">
        <f t="shared" si="19"/>
        <v>18220</v>
      </c>
      <c r="L405" s="6">
        <f t="shared" si="20"/>
        <v>1080</v>
      </c>
    </row>
    <row r="406" spans="1:12" ht="15.6" thickTop="1" thickBot="1" x14ac:dyDescent="0.35">
      <c r="A406" s="4">
        <v>45456</v>
      </c>
      <c r="B406" s="5" t="s">
        <v>119</v>
      </c>
      <c r="C406" s="5" t="s">
        <v>116</v>
      </c>
      <c r="D406" s="5" t="s">
        <v>117</v>
      </c>
      <c r="E406" s="5" t="s">
        <v>74</v>
      </c>
      <c r="F406" s="5" t="s">
        <v>35</v>
      </c>
      <c r="G406" s="5">
        <v>11</v>
      </c>
      <c r="H406" s="5">
        <v>774</v>
      </c>
      <c r="I406" s="5">
        <v>1193</v>
      </c>
      <c r="J406" s="6">
        <f t="shared" si="18"/>
        <v>8514</v>
      </c>
      <c r="K406" s="6">
        <f t="shared" si="19"/>
        <v>13123</v>
      </c>
      <c r="L406" s="6">
        <f t="shared" si="20"/>
        <v>4609</v>
      </c>
    </row>
    <row r="407" spans="1:12" ht="15.6" thickTop="1" thickBot="1" x14ac:dyDescent="0.35">
      <c r="A407" s="4">
        <v>45457</v>
      </c>
      <c r="B407" s="5" t="s">
        <v>120</v>
      </c>
      <c r="C407" s="5" t="s">
        <v>116</v>
      </c>
      <c r="D407" s="5" t="s">
        <v>117</v>
      </c>
      <c r="E407" s="5" t="s">
        <v>21</v>
      </c>
      <c r="F407" s="5" t="s">
        <v>35</v>
      </c>
      <c r="G407" s="5">
        <v>13</v>
      </c>
      <c r="H407" s="5">
        <v>986</v>
      </c>
      <c r="I407" s="5">
        <v>1318</v>
      </c>
      <c r="J407" s="6">
        <f t="shared" si="18"/>
        <v>12818</v>
      </c>
      <c r="K407" s="6">
        <f t="shared" si="19"/>
        <v>17134</v>
      </c>
      <c r="L407" s="6">
        <f t="shared" si="20"/>
        <v>4316</v>
      </c>
    </row>
    <row r="408" spans="1:12" ht="15.6" thickTop="1" thickBot="1" x14ac:dyDescent="0.35">
      <c r="A408" s="4">
        <v>45458</v>
      </c>
      <c r="B408" s="5" t="s">
        <v>121</v>
      </c>
      <c r="C408" s="5" t="s">
        <v>116</v>
      </c>
      <c r="D408" s="5" t="s">
        <v>117</v>
      </c>
      <c r="E408" s="5" t="s">
        <v>21</v>
      </c>
      <c r="F408" s="5" t="s">
        <v>35</v>
      </c>
      <c r="G408" s="5">
        <v>14</v>
      </c>
      <c r="H408" s="5">
        <v>603</v>
      </c>
      <c r="I408" s="5">
        <v>1313</v>
      </c>
      <c r="J408" s="6">
        <f t="shared" si="18"/>
        <v>8442</v>
      </c>
      <c r="K408" s="6">
        <f t="shared" si="19"/>
        <v>18382</v>
      </c>
      <c r="L408" s="6">
        <f t="shared" si="20"/>
        <v>9940</v>
      </c>
    </row>
    <row r="409" spans="1:12" ht="15.6" thickTop="1" thickBot="1" x14ac:dyDescent="0.35">
      <c r="A409" s="4">
        <v>45459</v>
      </c>
      <c r="B409" s="5" t="s">
        <v>122</v>
      </c>
      <c r="C409" s="5" t="s">
        <v>116</v>
      </c>
      <c r="D409" s="5" t="s">
        <v>117</v>
      </c>
      <c r="E409" s="5" t="s">
        <v>42</v>
      </c>
      <c r="F409" s="5" t="s">
        <v>16</v>
      </c>
      <c r="G409" s="5">
        <v>12</v>
      </c>
      <c r="H409" s="5">
        <v>997</v>
      </c>
      <c r="I409" s="5">
        <v>1282</v>
      </c>
      <c r="J409" s="6">
        <f t="shared" si="18"/>
        <v>11964</v>
      </c>
      <c r="K409" s="6">
        <f t="shared" si="19"/>
        <v>15384</v>
      </c>
      <c r="L409" s="6">
        <f t="shared" si="20"/>
        <v>3420</v>
      </c>
    </row>
    <row r="410" spans="1:12" ht="15.6" thickTop="1" thickBot="1" x14ac:dyDescent="0.35">
      <c r="A410" s="4">
        <v>45460</v>
      </c>
      <c r="B410" s="5" t="s">
        <v>123</v>
      </c>
      <c r="C410" s="5" t="s">
        <v>116</v>
      </c>
      <c r="D410" s="5" t="s">
        <v>117</v>
      </c>
      <c r="E410" s="5" t="s">
        <v>61</v>
      </c>
      <c r="F410" s="5" t="s">
        <v>16</v>
      </c>
      <c r="G410" s="5">
        <v>20</v>
      </c>
      <c r="H410" s="5">
        <v>941</v>
      </c>
      <c r="I410" s="5">
        <v>1038</v>
      </c>
      <c r="J410" s="6">
        <f t="shared" si="18"/>
        <v>18820</v>
      </c>
      <c r="K410" s="6">
        <f t="shared" si="19"/>
        <v>20760</v>
      </c>
      <c r="L410" s="6">
        <f t="shared" si="20"/>
        <v>1940</v>
      </c>
    </row>
    <row r="411" spans="1:12" ht="15.6" thickTop="1" thickBot="1" x14ac:dyDescent="0.35">
      <c r="A411" s="4">
        <v>45461</v>
      </c>
      <c r="B411" s="5" t="s">
        <v>124</v>
      </c>
      <c r="C411" s="5" t="s">
        <v>25</v>
      </c>
      <c r="D411" s="5" t="s">
        <v>91</v>
      </c>
      <c r="E411" s="5" t="s">
        <v>21</v>
      </c>
      <c r="F411" s="5" t="s">
        <v>16</v>
      </c>
      <c r="G411" s="5">
        <v>73</v>
      </c>
      <c r="H411" s="5">
        <v>541</v>
      </c>
      <c r="I411" s="5">
        <v>1126</v>
      </c>
      <c r="J411" s="6">
        <f t="shared" si="18"/>
        <v>39493</v>
      </c>
      <c r="K411" s="6">
        <f t="shared" si="19"/>
        <v>82198</v>
      </c>
      <c r="L411" s="6">
        <f t="shared" si="20"/>
        <v>42705</v>
      </c>
    </row>
    <row r="412" spans="1:12" ht="15.6" thickTop="1" thickBot="1" x14ac:dyDescent="0.35">
      <c r="A412" s="4">
        <v>45462</v>
      </c>
      <c r="B412" s="5" t="s">
        <v>125</v>
      </c>
      <c r="C412" s="5" t="s">
        <v>25</v>
      </c>
      <c r="D412" s="5" t="s">
        <v>91</v>
      </c>
      <c r="E412" s="5" t="s">
        <v>27</v>
      </c>
      <c r="F412" s="5" t="s">
        <v>16</v>
      </c>
      <c r="G412" s="5">
        <v>94</v>
      </c>
      <c r="H412" s="5">
        <v>772</v>
      </c>
      <c r="I412" s="5">
        <v>1078</v>
      </c>
      <c r="J412" s="6">
        <f t="shared" si="18"/>
        <v>72568</v>
      </c>
      <c r="K412" s="6">
        <f t="shared" si="19"/>
        <v>101332</v>
      </c>
      <c r="L412" s="6">
        <f t="shared" si="20"/>
        <v>28764</v>
      </c>
    </row>
    <row r="413" spans="1:12" ht="15.6" thickTop="1" thickBot="1" x14ac:dyDescent="0.35">
      <c r="A413" s="4">
        <v>45463</v>
      </c>
      <c r="B413" s="5" t="s">
        <v>126</v>
      </c>
      <c r="C413" s="5" t="s">
        <v>25</v>
      </c>
      <c r="D413" s="5" t="s">
        <v>91</v>
      </c>
      <c r="E413" s="5" t="s">
        <v>15</v>
      </c>
      <c r="F413" s="5" t="s">
        <v>16</v>
      </c>
      <c r="G413" s="5">
        <v>66</v>
      </c>
      <c r="H413" s="5">
        <v>771</v>
      </c>
      <c r="I413" s="5">
        <v>1200</v>
      </c>
      <c r="J413" s="6">
        <f t="shared" si="18"/>
        <v>50886</v>
      </c>
      <c r="K413" s="6">
        <f t="shared" si="19"/>
        <v>79200</v>
      </c>
      <c r="L413" s="6">
        <f t="shared" si="20"/>
        <v>28314</v>
      </c>
    </row>
    <row r="414" spans="1:12" ht="15.6" thickTop="1" thickBot="1" x14ac:dyDescent="0.35">
      <c r="A414" s="4">
        <v>45464</v>
      </c>
      <c r="B414" s="5" t="s">
        <v>127</v>
      </c>
      <c r="C414" s="5" t="s">
        <v>25</v>
      </c>
      <c r="D414" s="5" t="s">
        <v>91</v>
      </c>
      <c r="E414" s="5" t="s">
        <v>19</v>
      </c>
      <c r="F414" s="5" t="s">
        <v>35</v>
      </c>
      <c r="G414" s="5">
        <v>77</v>
      </c>
      <c r="H414" s="5">
        <v>923</v>
      </c>
      <c r="I414" s="5">
        <v>1363</v>
      </c>
      <c r="J414" s="6">
        <f t="shared" si="18"/>
        <v>71071</v>
      </c>
      <c r="K414" s="6">
        <f t="shared" si="19"/>
        <v>104951</v>
      </c>
      <c r="L414" s="6">
        <f t="shared" si="20"/>
        <v>33880</v>
      </c>
    </row>
    <row r="415" spans="1:12" ht="15.6" thickTop="1" thickBot="1" x14ac:dyDescent="0.35">
      <c r="A415" s="4">
        <v>45465</v>
      </c>
      <c r="B415" s="5" t="s">
        <v>128</v>
      </c>
      <c r="C415" s="5" t="s">
        <v>25</v>
      </c>
      <c r="D415" s="5" t="s">
        <v>91</v>
      </c>
      <c r="E415" s="5" t="s">
        <v>21</v>
      </c>
      <c r="F415" s="5" t="s">
        <v>35</v>
      </c>
      <c r="G415" s="5">
        <v>65</v>
      </c>
      <c r="H415" s="5">
        <v>762</v>
      </c>
      <c r="I415" s="5">
        <v>1365</v>
      </c>
      <c r="J415" s="6">
        <f t="shared" si="18"/>
        <v>49530</v>
      </c>
      <c r="K415" s="6">
        <f t="shared" si="19"/>
        <v>88725</v>
      </c>
      <c r="L415" s="6">
        <f t="shared" si="20"/>
        <v>39195</v>
      </c>
    </row>
    <row r="416" spans="1:12" ht="15.6" thickTop="1" thickBot="1" x14ac:dyDescent="0.35">
      <c r="A416" s="4">
        <v>45466</v>
      </c>
      <c r="B416" s="5" t="s">
        <v>129</v>
      </c>
      <c r="C416" s="5" t="s">
        <v>25</v>
      </c>
      <c r="D416" s="5" t="s">
        <v>104</v>
      </c>
      <c r="E416" s="5" t="s">
        <v>23</v>
      </c>
      <c r="F416" s="5" t="s">
        <v>35</v>
      </c>
      <c r="G416" s="5">
        <v>78</v>
      </c>
      <c r="H416" s="5">
        <v>918</v>
      </c>
      <c r="I416" s="5">
        <v>1277</v>
      </c>
      <c r="J416" s="6">
        <f t="shared" si="18"/>
        <v>71604</v>
      </c>
      <c r="K416" s="6">
        <f t="shared" si="19"/>
        <v>99606</v>
      </c>
      <c r="L416" s="6">
        <f t="shared" si="20"/>
        <v>28002</v>
      </c>
    </row>
    <row r="417" spans="1:12" ht="15.6" thickTop="1" thickBot="1" x14ac:dyDescent="0.35">
      <c r="A417" s="4">
        <v>45467</v>
      </c>
      <c r="B417" s="5" t="s">
        <v>130</v>
      </c>
      <c r="C417" s="5" t="s">
        <v>25</v>
      </c>
      <c r="D417" s="5" t="s">
        <v>104</v>
      </c>
      <c r="E417" s="5" t="s">
        <v>27</v>
      </c>
      <c r="F417" s="5" t="s">
        <v>16</v>
      </c>
      <c r="G417" s="5">
        <v>76</v>
      </c>
      <c r="H417" s="5">
        <v>624</v>
      </c>
      <c r="I417" s="5">
        <v>1300</v>
      </c>
      <c r="J417" s="6">
        <f t="shared" si="18"/>
        <v>47424</v>
      </c>
      <c r="K417" s="6">
        <f t="shared" si="19"/>
        <v>98800</v>
      </c>
      <c r="L417" s="6">
        <f t="shared" si="20"/>
        <v>51376</v>
      </c>
    </row>
    <row r="418" spans="1:12" ht="15.6" thickTop="1" thickBot="1" x14ac:dyDescent="0.35">
      <c r="A418" s="4">
        <v>45468</v>
      </c>
      <c r="B418" s="5" t="s">
        <v>131</v>
      </c>
      <c r="C418" s="5" t="s">
        <v>25</v>
      </c>
      <c r="D418" s="5" t="s">
        <v>104</v>
      </c>
      <c r="E418" s="5" t="s">
        <v>29</v>
      </c>
      <c r="F418" s="5" t="s">
        <v>16</v>
      </c>
      <c r="G418" s="5">
        <v>99</v>
      </c>
      <c r="H418" s="5">
        <v>598</v>
      </c>
      <c r="I418" s="5">
        <v>1134</v>
      </c>
      <c r="J418" s="6">
        <f t="shared" si="18"/>
        <v>59202</v>
      </c>
      <c r="K418" s="6">
        <f t="shared" si="19"/>
        <v>112266</v>
      </c>
      <c r="L418" s="6">
        <f t="shared" si="20"/>
        <v>53064</v>
      </c>
    </row>
    <row r="419" spans="1:12" ht="15.6" thickTop="1" thickBot="1" x14ac:dyDescent="0.35">
      <c r="A419" s="4">
        <v>45469</v>
      </c>
      <c r="B419" s="5" t="s">
        <v>132</v>
      </c>
      <c r="C419" s="5" t="s">
        <v>25</v>
      </c>
      <c r="D419" s="5" t="s">
        <v>104</v>
      </c>
      <c r="E419" s="5" t="s">
        <v>31</v>
      </c>
      <c r="F419" s="5" t="s">
        <v>16</v>
      </c>
      <c r="G419" s="5">
        <v>78</v>
      </c>
      <c r="H419" s="5">
        <v>761</v>
      </c>
      <c r="I419" s="5">
        <v>1351</v>
      </c>
      <c r="J419" s="6">
        <f t="shared" si="18"/>
        <v>59358</v>
      </c>
      <c r="K419" s="6">
        <f t="shared" si="19"/>
        <v>105378</v>
      </c>
      <c r="L419" s="6">
        <f t="shared" si="20"/>
        <v>46020</v>
      </c>
    </row>
    <row r="420" spans="1:12" ht="15.6" thickTop="1" thickBot="1" x14ac:dyDescent="0.35">
      <c r="A420" s="4">
        <v>45470</v>
      </c>
      <c r="B420" s="5" t="s">
        <v>133</v>
      </c>
      <c r="C420" s="5" t="s">
        <v>25</v>
      </c>
      <c r="D420" s="5" t="s">
        <v>104</v>
      </c>
      <c r="E420" s="5" t="s">
        <v>19</v>
      </c>
      <c r="F420" s="5" t="s">
        <v>16</v>
      </c>
      <c r="G420" s="5">
        <v>96</v>
      </c>
      <c r="H420" s="5">
        <v>512</v>
      </c>
      <c r="I420" s="5">
        <v>1418</v>
      </c>
      <c r="J420" s="6">
        <f t="shared" si="18"/>
        <v>49152</v>
      </c>
      <c r="K420" s="6">
        <f t="shared" si="19"/>
        <v>136128</v>
      </c>
      <c r="L420" s="6">
        <f t="shared" si="20"/>
        <v>86976</v>
      </c>
    </row>
    <row r="421" spans="1:12" ht="15.6" thickTop="1" thickBot="1" x14ac:dyDescent="0.35">
      <c r="A421" s="4">
        <v>45471</v>
      </c>
      <c r="B421" s="5" t="s">
        <v>134</v>
      </c>
      <c r="C421" s="5" t="s">
        <v>25</v>
      </c>
      <c r="D421" s="5" t="s">
        <v>104</v>
      </c>
      <c r="E421" s="5" t="s">
        <v>34</v>
      </c>
      <c r="F421" s="5" t="s">
        <v>16</v>
      </c>
      <c r="G421" s="5">
        <v>85</v>
      </c>
      <c r="H421" s="5">
        <v>765</v>
      </c>
      <c r="I421" s="5">
        <v>1320</v>
      </c>
      <c r="J421" s="6">
        <f t="shared" si="18"/>
        <v>65025</v>
      </c>
      <c r="K421" s="6">
        <f t="shared" si="19"/>
        <v>112200</v>
      </c>
      <c r="L421" s="6">
        <f t="shared" si="20"/>
        <v>47175</v>
      </c>
    </row>
    <row r="422" spans="1:12" ht="15.6" thickTop="1" thickBot="1" x14ac:dyDescent="0.35">
      <c r="A422" s="4">
        <v>45472</v>
      </c>
      <c r="B422" s="5" t="s">
        <v>135</v>
      </c>
      <c r="C422" s="5" t="s">
        <v>116</v>
      </c>
      <c r="D422" s="5" t="s">
        <v>136</v>
      </c>
      <c r="E422" s="5" t="s">
        <v>31</v>
      </c>
      <c r="F422" s="5" t="s">
        <v>35</v>
      </c>
      <c r="G422" s="5">
        <v>19</v>
      </c>
      <c r="H422" s="5">
        <v>952</v>
      </c>
      <c r="I422" s="5">
        <v>946</v>
      </c>
      <c r="J422" s="6">
        <f t="shared" si="18"/>
        <v>18088</v>
      </c>
      <c r="K422" s="6">
        <f t="shared" si="19"/>
        <v>17974</v>
      </c>
      <c r="L422" s="6">
        <f t="shared" si="20"/>
        <v>-114</v>
      </c>
    </row>
    <row r="423" spans="1:12" ht="15.6" thickTop="1" thickBot="1" x14ac:dyDescent="0.35">
      <c r="A423" s="4">
        <v>45473</v>
      </c>
      <c r="B423" s="5" t="s">
        <v>137</v>
      </c>
      <c r="C423" s="5" t="s">
        <v>116</v>
      </c>
      <c r="D423" s="5" t="s">
        <v>136</v>
      </c>
      <c r="E423" s="5" t="s">
        <v>38</v>
      </c>
      <c r="F423" s="5" t="s">
        <v>35</v>
      </c>
      <c r="G423" s="5">
        <v>11</v>
      </c>
      <c r="H423" s="5">
        <v>503</v>
      </c>
      <c r="I423" s="5">
        <v>1337</v>
      </c>
      <c r="J423" s="6">
        <f t="shared" si="18"/>
        <v>5533</v>
      </c>
      <c r="K423" s="6">
        <f t="shared" si="19"/>
        <v>14707</v>
      </c>
      <c r="L423" s="6">
        <f t="shared" si="20"/>
        <v>9174</v>
      </c>
    </row>
    <row r="424" spans="1:12" ht="15.6" thickTop="1" thickBot="1" x14ac:dyDescent="0.35">
      <c r="A424" s="4">
        <v>45474</v>
      </c>
      <c r="B424" s="5" t="s">
        <v>138</v>
      </c>
      <c r="C424" s="5" t="s">
        <v>116</v>
      </c>
      <c r="D424" s="5" t="s">
        <v>136</v>
      </c>
      <c r="E424" s="5" t="s">
        <v>38</v>
      </c>
      <c r="F424" s="5" t="s">
        <v>35</v>
      </c>
      <c r="G424" s="5">
        <v>10</v>
      </c>
      <c r="H424" s="5">
        <v>719</v>
      </c>
      <c r="I424" s="5">
        <v>1050</v>
      </c>
      <c r="J424" s="6">
        <f t="shared" si="18"/>
        <v>7190</v>
      </c>
      <c r="K424" s="6">
        <f t="shared" si="19"/>
        <v>10500</v>
      </c>
      <c r="L424" s="6">
        <f t="shared" si="20"/>
        <v>3310</v>
      </c>
    </row>
    <row r="425" spans="1:12" ht="15.6" thickTop="1" thickBot="1" x14ac:dyDescent="0.35">
      <c r="A425" s="4">
        <v>45475</v>
      </c>
      <c r="B425" s="5" t="s">
        <v>139</v>
      </c>
      <c r="C425" s="5" t="s">
        <v>116</v>
      </c>
      <c r="D425" s="5" t="s">
        <v>136</v>
      </c>
      <c r="E425" s="5" t="s">
        <v>19</v>
      </c>
      <c r="F425" s="5" t="s">
        <v>35</v>
      </c>
      <c r="G425" s="5">
        <v>19</v>
      </c>
      <c r="H425" s="5">
        <v>860</v>
      </c>
      <c r="I425" s="5">
        <v>1430</v>
      </c>
      <c r="J425" s="6">
        <f t="shared" si="18"/>
        <v>16340</v>
      </c>
      <c r="K425" s="6">
        <f t="shared" si="19"/>
        <v>27170</v>
      </c>
      <c r="L425" s="6">
        <f t="shared" si="20"/>
        <v>10830</v>
      </c>
    </row>
    <row r="426" spans="1:12" ht="15.6" thickTop="1" thickBot="1" x14ac:dyDescent="0.35">
      <c r="A426" s="4">
        <v>45476</v>
      </c>
      <c r="B426" s="5" t="s">
        <v>140</v>
      </c>
      <c r="C426" s="5" t="s">
        <v>116</v>
      </c>
      <c r="D426" s="5" t="s">
        <v>136</v>
      </c>
      <c r="E426" s="5" t="s">
        <v>42</v>
      </c>
      <c r="F426" s="5" t="s">
        <v>35</v>
      </c>
      <c r="G426" s="5">
        <v>15</v>
      </c>
      <c r="H426" s="5">
        <v>941</v>
      </c>
      <c r="I426" s="5">
        <v>1098</v>
      </c>
      <c r="J426" s="6">
        <f t="shared" si="18"/>
        <v>14115</v>
      </c>
      <c r="K426" s="6">
        <f t="shared" si="19"/>
        <v>16470</v>
      </c>
      <c r="L426" s="6">
        <f t="shared" si="20"/>
        <v>2355</v>
      </c>
    </row>
    <row r="427" spans="1:12" ht="15.6" thickTop="1" thickBot="1" x14ac:dyDescent="0.35">
      <c r="A427" s="4">
        <v>45477</v>
      </c>
      <c r="B427" s="5" t="s">
        <v>141</v>
      </c>
      <c r="C427" s="5" t="s">
        <v>116</v>
      </c>
      <c r="D427" s="5" t="s">
        <v>136</v>
      </c>
      <c r="E427" s="5" t="s">
        <v>19</v>
      </c>
      <c r="F427" s="5" t="s">
        <v>35</v>
      </c>
      <c r="G427" s="5">
        <v>15</v>
      </c>
      <c r="H427" s="5">
        <v>937</v>
      </c>
      <c r="I427" s="5">
        <v>1356</v>
      </c>
      <c r="J427" s="6">
        <f t="shared" si="18"/>
        <v>14055</v>
      </c>
      <c r="K427" s="6">
        <f t="shared" si="19"/>
        <v>20340</v>
      </c>
      <c r="L427" s="6">
        <f t="shared" si="20"/>
        <v>6285</v>
      </c>
    </row>
    <row r="428" spans="1:12" ht="15.6" thickTop="1" thickBot="1" x14ac:dyDescent="0.35">
      <c r="A428" s="4">
        <v>45478</v>
      </c>
      <c r="B428" s="5" t="s">
        <v>142</v>
      </c>
      <c r="C428" s="5" t="s">
        <v>116</v>
      </c>
      <c r="D428" s="5" t="s">
        <v>136</v>
      </c>
      <c r="E428" s="5" t="s">
        <v>46</v>
      </c>
      <c r="F428" s="5" t="s">
        <v>35</v>
      </c>
      <c r="G428" s="5">
        <v>11</v>
      </c>
      <c r="H428" s="5">
        <v>674</v>
      </c>
      <c r="I428" s="5">
        <v>1005</v>
      </c>
      <c r="J428" s="6">
        <f t="shared" si="18"/>
        <v>7414</v>
      </c>
      <c r="K428" s="6">
        <f t="shared" si="19"/>
        <v>11055</v>
      </c>
      <c r="L428" s="6">
        <f t="shared" si="20"/>
        <v>3641</v>
      </c>
    </row>
    <row r="429" spans="1:12" ht="15.6" thickTop="1" thickBot="1" x14ac:dyDescent="0.35">
      <c r="A429" s="4">
        <v>45479</v>
      </c>
      <c r="B429" s="5" t="s">
        <v>143</v>
      </c>
      <c r="C429" s="5" t="s">
        <v>116</v>
      </c>
      <c r="D429" s="5" t="s">
        <v>136</v>
      </c>
      <c r="E429" s="5" t="s">
        <v>42</v>
      </c>
      <c r="F429" s="5" t="s">
        <v>16</v>
      </c>
      <c r="G429" s="5">
        <v>20</v>
      </c>
      <c r="H429" s="5">
        <v>596</v>
      </c>
      <c r="I429" s="5">
        <v>1317</v>
      </c>
      <c r="J429" s="6">
        <f t="shared" si="18"/>
        <v>11920</v>
      </c>
      <c r="K429" s="6">
        <f t="shared" si="19"/>
        <v>26340</v>
      </c>
      <c r="L429" s="6">
        <f t="shared" si="20"/>
        <v>14420</v>
      </c>
    </row>
    <row r="430" spans="1:12" ht="15.6" thickTop="1" thickBot="1" x14ac:dyDescent="0.35">
      <c r="A430" s="4">
        <v>45480</v>
      </c>
      <c r="B430" s="5" t="s">
        <v>144</v>
      </c>
      <c r="C430" s="5" t="s">
        <v>116</v>
      </c>
      <c r="D430" s="5" t="s">
        <v>136</v>
      </c>
      <c r="E430" s="5" t="s">
        <v>49</v>
      </c>
      <c r="F430" s="5" t="s">
        <v>16</v>
      </c>
      <c r="G430" s="5">
        <v>20</v>
      </c>
      <c r="H430" s="5">
        <v>689</v>
      </c>
      <c r="I430" s="5">
        <v>1240</v>
      </c>
      <c r="J430" s="6">
        <f t="shared" si="18"/>
        <v>13780</v>
      </c>
      <c r="K430" s="6">
        <f t="shared" si="19"/>
        <v>24800</v>
      </c>
      <c r="L430" s="6">
        <f t="shared" si="20"/>
        <v>11020</v>
      </c>
    </row>
    <row r="431" spans="1:12" ht="15.6" thickTop="1" thickBot="1" x14ac:dyDescent="0.35">
      <c r="A431" s="4">
        <v>45481</v>
      </c>
      <c r="B431" s="5" t="s">
        <v>145</v>
      </c>
      <c r="C431" s="5" t="s">
        <v>116</v>
      </c>
      <c r="D431" s="5" t="s">
        <v>136</v>
      </c>
      <c r="E431" s="5" t="s">
        <v>51</v>
      </c>
      <c r="F431" s="5" t="s">
        <v>16</v>
      </c>
      <c r="G431" s="5">
        <v>17</v>
      </c>
      <c r="H431" s="5">
        <v>990</v>
      </c>
      <c r="I431" s="5">
        <v>1141</v>
      </c>
      <c r="J431" s="6">
        <f t="shared" si="18"/>
        <v>16830</v>
      </c>
      <c r="K431" s="6">
        <f t="shared" si="19"/>
        <v>19397</v>
      </c>
      <c r="L431" s="6">
        <f t="shared" si="20"/>
        <v>2567</v>
      </c>
    </row>
    <row r="432" spans="1:12" ht="15.6" thickTop="1" thickBot="1" x14ac:dyDescent="0.35">
      <c r="A432" s="4">
        <v>45482</v>
      </c>
      <c r="B432" s="5" t="s">
        <v>146</v>
      </c>
      <c r="C432" s="5" t="s">
        <v>116</v>
      </c>
      <c r="D432" s="5" t="s">
        <v>136</v>
      </c>
      <c r="E432" s="5" t="s">
        <v>31</v>
      </c>
      <c r="F432" s="5" t="s">
        <v>16</v>
      </c>
      <c r="G432" s="5">
        <v>20</v>
      </c>
      <c r="H432" s="5">
        <v>589</v>
      </c>
      <c r="I432" s="5">
        <v>1329</v>
      </c>
      <c r="J432" s="6">
        <f t="shared" si="18"/>
        <v>11780</v>
      </c>
      <c r="K432" s="6">
        <f t="shared" si="19"/>
        <v>26580</v>
      </c>
      <c r="L432" s="6">
        <f t="shared" si="20"/>
        <v>14800</v>
      </c>
    </row>
    <row r="433" spans="1:12" ht="15.6" thickTop="1" thickBot="1" x14ac:dyDescent="0.35">
      <c r="A433" s="4">
        <v>45483</v>
      </c>
      <c r="B433" s="5" t="s">
        <v>147</v>
      </c>
      <c r="C433" s="5" t="s">
        <v>116</v>
      </c>
      <c r="D433" s="5" t="s">
        <v>136</v>
      </c>
      <c r="E433" s="5" t="s">
        <v>38</v>
      </c>
      <c r="F433" s="5" t="s">
        <v>35</v>
      </c>
      <c r="G433" s="5">
        <v>17</v>
      </c>
      <c r="H433" s="5">
        <v>773</v>
      </c>
      <c r="I433" s="5">
        <v>1470</v>
      </c>
      <c r="J433" s="6">
        <f t="shared" si="18"/>
        <v>13141</v>
      </c>
      <c r="K433" s="6">
        <f t="shared" si="19"/>
        <v>24990</v>
      </c>
      <c r="L433" s="6">
        <f t="shared" si="20"/>
        <v>11849</v>
      </c>
    </row>
    <row r="434" spans="1:12" ht="15.6" thickTop="1" thickBot="1" x14ac:dyDescent="0.35">
      <c r="A434" s="4">
        <v>45484</v>
      </c>
      <c r="B434" s="5" t="s">
        <v>148</v>
      </c>
      <c r="C434" s="5" t="s">
        <v>13</v>
      </c>
      <c r="D434" s="5" t="s">
        <v>78</v>
      </c>
      <c r="E434" s="5" t="s">
        <v>38</v>
      </c>
      <c r="F434" s="5" t="s">
        <v>16</v>
      </c>
      <c r="G434" s="5">
        <v>29</v>
      </c>
      <c r="H434" s="5">
        <v>965</v>
      </c>
      <c r="I434" s="5">
        <v>1015</v>
      </c>
      <c r="J434" s="6">
        <f t="shared" si="18"/>
        <v>27985</v>
      </c>
      <c r="K434" s="6">
        <f t="shared" si="19"/>
        <v>29435</v>
      </c>
      <c r="L434" s="6">
        <f t="shared" si="20"/>
        <v>1450</v>
      </c>
    </row>
    <row r="435" spans="1:12" ht="15.6" thickTop="1" thickBot="1" x14ac:dyDescent="0.35">
      <c r="A435" s="4">
        <v>45485</v>
      </c>
      <c r="B435" s="5" t="s">
        <v>149</v>
      </c>
      <c r="C435" s="5" t="s">
        <v>13</v>
      </c>
      <c r="D435" s="5" t="s">
        <v>78</v>
      </c>
      <c r="E435" s="5" t="s">
        <v>23</v>
      </c>
      <c r="F435" s="5" t="s">
        <v>16</v>
      </c>
      <c r="G435" s="5">
        <v>24</v>
      </c>
      <c r="H435" s="5">
        <v>970</v>
      </c>
      <c r="I435" s="5">
        <v>1470</v>
      </c>
      <c r="J435" s="6">
        <f t="shared" si="18"/>
        <v>23280</v>
      </c>
      <c r="K435" s="6">
        <f t="shared" si="19"/>
        <v>35280</v>
      </c>
      <c r="L435" s="6">
        <f t="shared" si="20"/>
        <v>12000</v>
      </c>
    </row>
    <row r="436" spans="1:12" ht="15.6" thickTop="1" thickBot="1" x14ac:dyDescent="0.35">
      <c r="A436" s="4">
        <v>45486</v>
      </c>
      <c r="B436" s="5" t="s">
        <v>150</v>
      </c>
      <c r="C436" s="5" t="s">
        <v>13</v>
      </c>
      <c r="D436" s="5" t="s">
        <v>78</v>
      </c>
      <c r="E436" s="5" t="s">
        <v>23</v>
      </c>
      <c r="F436" s="5" t="s">
        <v>16</v>
      </c>
      <c r="G436" s="5">
        <v>22</v>
      </c>
      <c r="H436" s="5">
        <v>974</v>
      </c>
      <c r="I436" s="5">
        <v>1398</v>
      </c>
      <c r="J436" s="6">
        <f t="shared" si="18"/>
        <v>21428</v>
      </c>
      <c r="K436" s="6">
        <f t="shared" si="19"/>
        <v>30756</v>
      </c>
      <c r="L436" s="6">
        <f t="shared" si="20"/>
        <v>9328</v>
      </c>
    </row>
    <row r="437" spans="1:12" ht="15.6" thickTop="1" thickBot="1" x14ac:dyDescent="0.35">
      <c r="A437" s="4">
        <v>45487</v>
      </c>
      <c r="B437" s="5" t="s">
        <v>151</v>
      </c>
      <c r="C437" s="5" t="s">
        <v>13</v>
      </c>
      <c r="D437" s="5" t="s">
        <v>78</v>
      </c>
      <c r="E437" s="5" t="s">
        <v>34</v>
      </c>
      <c r="F437" s="5" t="s">
        <v>16</v>
      </c>
      <c r="G437" s="5">
        <v>21</v>
      </c>
      <c r="H437" s="5">
        <v>915</v>
      </c>
      <c r="I437" s="5">
        <v>961</v>
      </c>
      <c r="J437" s="6">
        <f t="shared" si="18"/>
        <v>19215</v>
      </c>
      <c r="K437" s="6">
        <f t="shared" si="19"/>
        <v>20181</v>
      </c>
      <c r="L437" s="6">
        <f t="shared" si="20"/>
        <v>966</v>
      </c>
    </row>
    <row r="438" spans="1:12" ht="15.6" thickTop="1" thickBot="1" x14ac:dyDescent="0.35">
      <c r="A438" s="4">
        <v>45488</v>
      </c>
      <c r="B438" s="5" t="s">
        <v>152</v>
      </c>
      <c r="C438" s="5" t="s">
        <v>13</v>
      </c>
      <c r="D438" s="5" t="s">
        <v>78</v>
      </c>
      <c r="E438" s="5" t="s">
        <v>38</v>
      </c>
      <c r="F438" s="5" t="s">
        <v>35</v>
      </c>
      <c r="G438" s="5">
        <v>29</v>
      </c>
      <c r="H438" s="5">
        <v>929</v>
      </c>
      <c r="I438" s="5">
        <v>1066</v>
      </c>
      <c r="J438" s="6">
        <f t="shared" si="18"/>
        <v>26941</v>
      </c>
      <c r="K438" s="6">
        <f t="shared" si="19"/>
        <v>30914</v>
      </c>
      <c r="L438" s="6">
        <f t="shared" si="20"/>
        <v>3973</v>
      </c>
    </row>
    <row r="439" spans="1:12" ht="15.6" thickTop="1" thickBot="1" x14ac:dyDescent="0.35">
      <c r="A439" s="4">
        <v>45489</v>
      </c>
      <c r="B439" s="5" t="s">
        <v>153</v>
      </c>
      <c r="C439" s="5" t="s">
        <v>13</v>
      </c>
      <c r="D439" s="5" t="s">
        <v>78</v>
      </c>
      <c r="E439" s="5" t="s">
        <v>61</v>
      </c>
      <c r="F439" s="5" t="s">
        <v>35</v>
      </c>
      <c r="G439" s="5">
        <v>27</v>
      </c>
      <c r="H439" s="5">
        <v>605</v>
      </c>
      <c r="I439" s="5">
        <v>1361</v>
      </c>
      <c r="J439" s="6">
        <f t="shared" si="18"/>
        <v>16335</v>
      </c>
      <c r="K439" s="6">
        <f t="shared" si="19"/>
        <v>36747</v>
      </c>
      <c r="L439" s="6">
        <f t="shared" si="20"/>
        <v>20412</v>
      </c>
    </row>
    <row r="440" spans="1:12" ht="15.6" thickTop="1" thickBot="1" x14ac:dyDescent="0.35">
      <c r="A440" s="4">
        <v>45490</v>
      </c>
      <c r="B440" s="5" t="s">
        <v>154</v>
      </c>
      <c r="C440" s="5" t="s">
        <v>13</v>
      </c>
      <c r="D440" s="5" t="s">
        <v>78</v>
      </c>
      <c r="E440" s="5" t="s">
        <v>63</v>
      </c>
      <c r="F440" s="5" t="s">
        <v>35</v>
      </c>
      <c r="G440" s="5">
        <v>29</v>
      </c>
      <c r="H440" s="5">
        <v>689</v>
      </c>
      <c r="I440" s="5">
        <v>1158</v>
      </c>
      <c r="J440" s="6">
        <f t="shared" si="18"/>
        <v>19981</v>
      </c>
      <c r="K440" s="6">
        <f t="shared" si="19"/>
        <v>33582</v>
      </c>
      <c r="L440" s="6">
        <f t="shared" si="20"/>
        <v>13601</v>
      </c>
    </row>
    <row r="441" spans="1:12" ht="15.6" thickTop="1" thickBot="1" x14ac:dyDescent="0.35">
      <c r="A441" s="4">
        <v>45491</v>
      </c>
      <c r="B441" s="5" t="s">
        <v>155</v>
      </c>
      <c r="C441" s="5" t="s">
        <v>13</v>
      </c>
      <c r="D441" s="5" t="s">
        <v>78</v>
      </c>
      <c r="E441" s="5" t="s">
        <v>19</v>
      </c>
      <c r="F441" s="5" t="s">
        <v>35</v>
      </c>
      <c r="G441" s="5">
        <v>25</v>
      </c>
      <c r="H441" s="5">
        <v>861</v>
      </c>
      <c r="I441" s="5">
        <v>1436</v>
      </c>
      <c r="J441" s="6">
        <f t="shared" si="18"/>
        <v>21525</v>
      </c>
      <c r="K441" s="6">
        <f t="shared" si="19"/>
        <v>35900</v>
      </c>
      <c r="L441" s="6">
        <f t="shared" si="20"/>
        <v>14375</v>
      </c>
    </row>
    <row r="442" spans="1:12" ht="15.6" thickTop="1" thickBot="1" x14ac:dyDescent="0.35">
      <c r="A442" s="4">
        <v>45492</v>
      </c>
      <c r="B442" s="5" t="s">
        <v>156</v>
      </c>
      <c r="C442" s="5" t="s">
        <v>13</v>
      </c>
      <c r="D442" s="5" t="s">
        <v>78</v>
      </c>
      <c r="E442" s="5" t="s">
        <v>66</v>
      </c>
      <c r="F442" s="5" t="s">
        <v>35</v>
      </c>
      <c r="G442" s="5">
        <v>22</v>
      </c>
      <c r="H442" s="5">
        <v>629</v>
      </c>
      <c r="I442" s="5">
        <v>1085</v>
      </c>
      <c r="J442" s="6">
        <f t="shared" si="18"/>
        <v>13838</v>
      </c>
      <c r="K442" s="6">
        <f t="shared" si="19"/>
        <v>23870</v>
      </c>
      <c r="L442" s="6">
        <f t="shared" si="20"/>
        <v>10032</v>
      </c>
    </row>
    <row r="443" spans="1:12" ht="15.6" thickTop="1" thickBot="1" x14ac:dyDescent="0.35">
      <c r="A443" s="4">
        <v>45493</v>
      </c>
      <c r="B443" s="5" t="s">
        <v>157</v>
      </c>
      <c r="C443" s="5" t="s">
        <v>13</v>
      </c>
      <c r="D443" s="5" t="s">
        <v>78</v>
      </c>
      <c r="E443" s="5" t="s">
        <v>68</v>
      </c>
      <c r="F443" s="5" t="s">
        <v>35</v>
      </c>
      <c r="G443" s="5">
        <v>22</v>
      </c>
      <c r="H443" s="5">
        <v>779</v>
      </c>
      <c r="I443" s="5">
        <v>1072</v>
      </c>
      <c r="J443" s="6">
        <f t="shared" si="18"/>
        <v>17138</v>
      </c>
      <c r="K443" s="6">
        <f t="shared" si="19"/>
        <v>23584</v>
      </c>
      <c r="L443" s="6">
        <f t="shared" si="20"/>
        <v>6446</v>
      </c>
    </row>
    <row r="444" spans="1:12" ht="15.6" thickTop="1" thickBot="1" x14ac:dyDescent="0.35">
      <c r="A444" s="4">
        <v>45494</v>
      </c>
      <c r="B444" s="5" t="s">
        <v>158</v>
      </c>
      <c r="C444" s="5" t="s">
        <v>13</v>
      </c>
      <c r="D444" s="5" t="s">
        <v>78</v>
      </c>
      <c r="E444" s="5" t="s">
        <v>70</v>
      </c>
      <c r="F444" s="5" t="s">
        <v>35</v>
      </c>
      <c r="G444" s="5">
        <v>23</v>
      </c>
      <c r="H444" s="5">
        <v>730</v>
      </c>
      <c r="I444" s="5">
        <v>1337</v>
      </c>
      <c r="J444" s="6">
        <f t="shared" si="18"/>
        <v>16790</v>
      </c>
      <c r="K444" s="6">
        <f t="shared" si="19"/>
        <v>30751</v>
      </c>
      <c r="L444" s="6">
        <f t="shared" si="20"/>
        <v>13961</v>
      </c>
    </row>
    <row r="445" spans="1:12" ht="15.6" thickTop="1" thickBot="1" x14ac:dyDescent="0.35">
      <c r="A445" s="4">
        <v>45495</v>
      </c>
      <c r="B445" s="5" t="s">
        <v>159</v>
      </c>
      <c r="C445" s="5" t="s">
        <v>25</v>
      </c>
      <c r="D445" s="5" t="s">
        <v>91</v>
      </c>
      <c r="E445" s="5" t="s">
        <v>72</v>
      </c>
      <c r="F445" s="5" t="s">
        <v>35</v>
      </c>
      <c r="G445" s="5">
        <v>59</v>
      </c>
      <c r="H445" s="5">
        <v>663</v>
      </c>
      <c r="I445" s="5">
        <v>992</v>
      </c>
      <c r="J445" s="6">
        <f t="shared" si="18"/>
        <v>39117</v>
      </c>
      <c r="K445" s="6">
        <f t="shared" si="19"/>
        <v>58528</v>
      </c>
      <c r="L445" s="6">
        <f t="shared" si="20"/>
        <v>19411</v>
      </c>
    </row>
    <row r="446" spans="1:12" ht="15.6" thickTop="1" thickBot="1" x14ac:dyDescent="0.35">
      <c r="A446" s="4">
        <v>45496</v>
      </c>
      <c r="B446" s="5" t="s">
        <v>160</v>
      </c>
      <c r="C446" s="5" t="s">
        <v>25</v>
      </c>
      <c r="D446" s="5" t="s">
        <v>91</v>
      </c>
      <c r="E446" s="5" t="s">
        <v>74</v>
      </c>
      <c r="F446" s="5" t="s">
        <v>35</v>
      </c>
      <c r="G446" s="5">
        <v>75</v>
      </c>
      <c r="H446" s="5">
        <v>871</v>
      </c>
      <c r="I446" s="5">
        <v>990</v>
      </c>
      <c r="J446" s="6">
        <f t="shared" si="18"/>
        <v>65325</v>
      </c>
      <c r="K446" s="6">
        <f t="shared" si="19"/>
        <v>74250</v>
      </c>
      <c r="L446" s="6">
        <f t="shared" si="20"/>
        <v>8925</v>
      </c>
    </row>
    <row r="447" spans="1:12" ht="15.6" thickTop="1" thickBot="1" x14ac:dyDescent="0.35">
      <c r="A447" s="4">
        <v>45497</v>
      </c>
      <c r="B447" s="5" t="s">
        <v>161</v>
      </c>
      <c r="C447" s="5" t="s">
        <v>25</v>
      </c>
      <c r="D447" s="5" t="s">
        <v>91</v>
      </c>
      <c r="E447" s="5" t="s">
        <v>21</v>
      </c>
      <c r="F447" s="5" t="s">
        <v>35</v>
      </c>
      <c r="G447" s="5">
        <v>87</v>
      </c>
      <c r="H447" s="5">
        <v>869</v>
      </c>
      <c r="I447" s="5">
        <v>1207</v>
      </c>
      <c r="J447" s="6">
        <f t="shared" si="18"/>
        <v>75603</v>
      </c>
      <c r="K447" s="6">
        <f t="shared" si="19"/>
        <v>105009</v>
      </c>
      <c r="L447" s="6">
        <f t="shared" si="20"/>
        <v>29406</v>
      </c>
    </row>
    <row r="448" spans="1:12" ht="15.6" thickTop="1" thickBot="1" x14ac:dyDescent="0.35">
      <c r="A448" s="4">
        <v>45498</v>
      </c>
      <c r="B448" s="5" t="s">
        <v>162</v>
      </c>
      <c r="C448" s="5" t="s">
        <v>25</v>
      </c>
      <c r="D448" s="5" t="s">
        <v>91</v>
      </c>
      <c r="E448" s="5" t="s">
        <v>21</v>
      </c>
      <c r="F448" s="5" t="s">
        <v>35</v>
      </c>
      <c r="G448" s="5">
        <v>100</v>
      </c>
      <c r="H448" s="5">
        <v>605</v>
      </c>
      <c r="I448" s="5">
        <v>1313</v>
      </c>
      <c r="J448" s="6">
        <f t="shared" si="18"/>
        <v>60500</v>
      </c>
      <c r="K448" s="6">
        <f t="shared" si="19"/>
        <v>131300</v>
      </c>
      <c r="L448" s="6">
        <f t="shared" si="20"/>
        <v>70800</v>
      </c>
    </row>
    <row r="449" spans="1:12" ht="15.6" thickTop="1" thickBot="1" x14ac:dyDescent="0.35">
      <c r="A449" s="4">
        <v>45499</v>
      </c>
      <c r="B449" s="5" t="s">
        <v>163</v>
      </c>
      <c r="C449" s="5" t="s">
        <v>25</v>
      </c>
      <c r="D449" s="5" t="s">
        <v>91</v>
      </c>
      <c r="E449" s="5" t="s">
        <v>42</v>
      </c>
      <c r="F449" s="5" t="s">
        <v>35</v>
      </c>
      <c r="G449" s="5">
        <v>51</v>
      </c>
      <c r="H449" s="5">
        <v>798</v>
      </c>
      <c r="I449" s="5">
        <v>1421</v>
      </c>
      <c r="J449" s="6">
        <f t="shared" si="18"/>
        <v>40698</v>
      </c>
      <c r="K449" s="6">
        <f t="shared" si="19"/>
        <v>72471</v>
      </c>
      <c r="L449" s="6">
        <f t="shared" si="20"/>
        <v>31773</v>
      </c>
    </row>
    <row r="450" spans="1:12" ht="15.6" thickTop="1" thickBot="1" x14ac:dyDescent="0.35">
      <c r="A450" s="4">
        <v>45500</v>
      </c>
      <c r="B450" s="5" t="s">
        <v>164</v>
      </c>
      <c r="C450" s="5" t="s">
        <v>25</v>
      </c>
      <c r="D450" s="5" t="s">
        <v>91</v>
      </c>
      <c r="E450" s="5" t="s">
        <v>61</v>
      </c>
      <c r="F450" s="5" t="s">
        <v>35</v>
      </c>
      <c r="G450" s="5">
        <v>52</v>
      </c>
      <c r="H450" s="5">
        <v>984</v>
      </c>
      <c r="I450" s="5">
        <v>1429</v>
      </c>
      <c r="J450" s="6">
        <f t="shared" si="18"/>
        <v>51168</v>
      </c>
      <c r="K450" s="6">
        <f t="shared" si="19"/>
        <v>74308</v>
      </c>
      <c r="L450" s="6">
        <f t="shared" si="20"/>
        <v>23140</v>
      </c>
    </row>
    <row r="451" spans="1:12" ht="15.6" thickTop="1" thickBot="1" x14ac:dyDescent="0.35">
      <c r="A451" s="4">
        <v>45501</v>
      </c>
      <c r="B451" s="5" t="s">
        <v>165</v>
      </c>
      <c r="C451" s="5" t="s">
        <v>25</v>
      </c>
      <c r="D451" s="5" t="s">
        <v>91</v>
      </c>
      <c r="E451" s="5" t="s">
        <v>21</v>
      </c>
      <c r="F451" s="5" t="s">
        <v>35</v>
      </c>
      <c r="G451" s="5">
        <v>97</v>
      </c>
      <c r="H451" s="5">
        <v>565</v>
      </c>
      <c r="I451" s="5">
        <v>1239</v>
      </c>
      <c r="J451" s="6">
        <f t="shared" ref="J451:J514" si="21">G451*H451</f>
        <v>54805</v>
      </c>
      <c r="K451" s="6">
        <f t="shared" ref="K451:K514" si="22">G451*I451</f>
        <v>120183</v>
      </c>
      <c r="L451" s="6">
        <f t="shared" ref="L451:L514" si="23">K451-J451</f>
        <v>65378</v>
      </c>
    </row>
    <row r="452" spans="1:12" ht="15.6" thickTop="1" thickBot="1" x14ac:dyDescent="0.35">
      <c r="A452" s="4">
        <v>45502</v>
      </c>
      <c r="B452" s="5" t="s">
        <v>166</v>
      </c>
      <c r="C452" s="5" t="s">
        <v>25</v>
      </c>
      <c r="D452" s="5" t="s">
        <v>91</v>
      </c>
      <c r="E452" s="5" t="s">
        <v>27</v>
      </c>
      <c r="F452" s="5" t="s">
        <v>35</v>
      </c>
      <c r="G452" s="5">
        <v>58</v>
      </c>
      <c r="H452" s="5">
        <v>799</v>
      </c>
      <c r="I452" s="5">
        <v>1182</v>
      </c>
      <c r="J452" s="6">
        <f t="shared" si="21"/>
        <v>46342</v>
      </c>
      <c r="K452" s="6">
        <f t="shared" si="22"/>
        <v>68556</v>
      </c>
      <c r="L452" s="6">
        <f t="shared" si="23"/>
        <v>22214</v>
      </c>
    </row>
    <row r="453" spans="1:12" ht="15.6" thickTop="1" thickBot="1" x14ac:dyDescent="0.35">
      <c r="A453" s="4">
        <v>45503</v>
      </c>
      <c r="B453" s="5" t="s">
        <v>167</v>
      </c>
      <c r="C453" s="5" t="s">
        <v>25</v>
      </c>
      <c r="D453" s="5" t="s">
        <v>91</v>
      </c>
      <c r="E453" s="5" t="s">
        <v>15</v>
      </c>
      <c r="F453" s="5" t="s">
        <v>16</v>
      </c>
      <c r="G453" s="5">
        <v>69</v>
      </c>
      <c r="H453" s="5">
        <v>524</v>
      </c>
      <c r="I453" s="5">
        <v>1198</v>
      </c>
      <c r="J453" s="6">
        <f t="shared" si="21"/>
        <v>36156</v>
      </c>
      <c r="K453" s="6">
        <f t="shared" si="22"/>
        <v>82662</v>
      </c>
      <c r="L453" s="6">
        <f t="shared" si="23"/>
        <v>46506</v>
      </c>
    </row>
    <row r="454" spans="1:12" ht="15.6" thickTop="1" thickBot="1" x14ac:dyDescent="0.35">
      <c r="A454" s="4">
        <v>45504</v>
      </c>
      <c r="B454" s="5" t="s">
        <v>168</v>
      </c>
      <c r="C454" s="5" t="s">
        <v>25</v>
      </c>
      <c r="D454" s="5" t="s">
        <v>91</v>
      </c>
      <c r="E454" s="5" t="s">
        <v>19</v>
      </c>
      <c r="F454" s="5" t="s">
        <v>16</v>
      </c>
      <c r="G454" s="5">
        <v>81</v>
      </c>
      <c r="H454" s="5">
        <v>903</v>
      </c>
      <c r="I454" s="5">
        <v>1471</v>
      </c>
      <c r="J454" s="6">
        <f t="shared" si="21"/>
        <v>73143</v>
      </c>
      <c r="K454" s="6">
        <f t="shared" si="22"/>
        <v>119151</v>
      </c>
      <c r="L454" s="6">
        <f t="shared" si="23"/>
        <v>46008</v>
      </c>
    </row>
    <row r="455" spans="1:12" ht="15.6" thickTop="1" thickBot="1" x14ac:dyDescent="0.35">
      <c r="A455" s="4">
        <v>45505</v>
      </c>
      <c r="B455" s="5" t="s">
        <v>169</v>
      </c>
      <c r="C455" s="5" t="s">
        <v>25</v>
      </c>
      <c r="D455" s="5" t="s">
        <v>91</v>
      </c>
      <c r="E455" s="5" t="s">
        <v>21</v>
      </c>
      <c r="F455" s="5" t="s">
        <v>16</v>
      </c>
      <c r="G455" s="5">
        <v>89</v>
      </c>
      <c r="H455" s="5">
        <v>584</v>
      </c>
      <c r="I455" s="5">
        <v>1367</v>
      </c>
      <c r="J455" s="6">
        <f t="shared" si="21"/>
        <v>51976</v>
      </c>
      <c r="K455" s="6">
        <f t="shared" si="22"/>
        <v>121663</v>
      </c>
      <c r="L455" s="6">
        <f t="shared" si="23"/>
        <v>69687</v>
      </c>
    </row>
    <row r="456" spans="1:12" ht="15.6" thickTop="1" thickBot="1" x14ac:dyDescent="0.35">
      <c r="A456" s="4">
        <v>45506</v>
      </c>
      <c r="B456" s="5" t="s">
        <v>170</v>
      </c>
      <c r="C456" s="5" t="s">
        <v>25</v>
      </c>
      <c r="D456" s="5" t="s">
        <v>91</v>
      </c>
      <c r="E456" s="5" t="s">
        <v>23</v>
      </c>
      <c r="F456" s="5" t="s">
        <v>16</v>
      </c>
      <c r="G456" s="5">
        <v>75</v>
      </c>
      <c r="H456" s="5">
        <v>906</v>
      </c>
      <c r="I456" s="5">
        <v>1377</v>
      </c>
      <c r="J456" s="6">
        <f t="shared" si="21"/>
        <v>67950</v>
      </c>
      <c r="K456" s="6">
        <f t="shared" si="22"/>
        <v>103275</v>
      </c>
      <c r="L456" s="6">
        <f t="shared" si="23"/>
        <v>35325</v>
      </c>
    </row>
    <row r="457" spans="1:12" ht="15.6" thickTop="1" thickBot="1" x14ac:dyDescent="0.35">
      <c r="A457" s="4">
        <v>45507</v>
      </c>
      <c r="B457" s="5" t="s">
        <v>171</v>
      </c>
      <c r="C457" s="5" t="s">
        <v>25</v>
      </c>
      <c r="D457" s="5" t="s">
        <v>104</v>
      </c>
      <c r="E457" s="5" t="s">
        <v>27</v>
      </c>
      <c r="F457" s="5" t="s">
        <v>16</v>
      </c>
      <c r="G457" s="5">
        <v>60</v>
      </c>
      <c r="H457" s="5">
        <v>642</v>
      </c>
      <c r="I457" s="5">
        <v>1346</v>
      </c>
      <c r="J457" s="6">
        <f t="shared" si="21"/>
        <v>38520</v>
      </c>
      <c r="K457" s="6">
        <f t="shared" si="22"/>
        <v>80760</v>
      </c>
      <c r="L457" s="6">
        <f t="shared" si="23"/>
        <v>42240</v>
      </c>
    </row>
    <row r="458" spans="1:12" ht="15.6" thickTop="1" thickBot="1" x14ac:dyDescent="0.35">
      <c r="A458" s="4">
        <v>45508</v>
      </c>
      <c r="B458" s="5" t="s">
        <v>172</v>
      </c>
      <c r="C458" s="5" t="s">
        <v>25</v>
      </c>
      <c r="D458" s="5" t="s">
        <v>104</v>
      </c>
      <c r="E458" s="5" t="s">
        <v>29</v>
      </c>
      <c r="F458" s="5" t="s">
        <v>35</v>
      </c>
      <c r="G458" s="5">
        <v>98</v>
      </c>
      <c r="H458" s="5">
        <v>925</v>
      </c>
      <c r="I458" s="5">
        <v>1230</v>
      </c>
      <c r="J458" s="6">
        <f t="shared" si="21"/>
        <v>90650</v>
      </c>
      <c r="K458" s="6">
        <f t="shared" si="22"/>
        <v>120540</v>
      </c>
      <c r="L458" s="6">
        <f t="shared" si="23"/>
        <v>29890</v>
      </c>
    </row>
    <row r="459" spans="1:12" ht="15.6" thickTop="1" thickBot="1" x14ac:dyDescent="0.35">
      <c r="A459" s="4">
        <v>45509</v>
      </c>
      <c r="B459" s="5" t="s">
        <v>173</v>
      </c>
      <c r="C459" s="5" t="s">
        <v>25</v>
      </c>
      <c r="D459" s="5" t="s">
        <v>104</v>
      </c>
      <c r="E459" s="5" t="s">
        <v>31</v>
      </c>
      <c r="F459" s="5" t="s">
        <v>35</v>
      </c>
      <c r="G459" s="5">
        <v>73</v>
      </c>
      <c r="H459" s="5">
        <v>508</v>
      </c>
      <c r="I459" s="5">
        <v>982</v>
      </c>
      <c r="J459" s="6">
        <f t="shared" si="21"/>
        <v>37084</v>
      </c>
      <c r="K459" s="6">
        <f t="shared" si="22"/>
        <v>71686</v>
      </c>
      <c r="L459" s="6">
        <f t="shared" si="23"/>
        <v>34602</v>
      </c>
    </row>
    <row r="460" spans="1:12" ht="15.6" thickTop="1" thickBot="1" x14ac:dyDescent="0.35">
      <c r="A460" s="4">
        <v>45510</v>
      </c>
      <c r="B460" s="5" t="s">
        <v>174</v>
      </c>
      <c r="C460" s="5" t="s">
        <v>116</v>
      </c>
      <c r="D460" s="5" t="s">
        <v>136</v>
      </c>
      <c r="E460" s="5" t="s">
        <v>19</v>
      </c>
      <c r="F460" s="5" t="s">
        <v>35</v>
      </c>
      <c r="G460" s="5">
        <v>11</v>
      </c>
      <c r="H460" s="5">
        <v>830</v>
      </c>
      <c r="I460" s="5">
        <v>1377</v>
      </c>
      <c r="J460" s="6">
        <f t="shared" si="21"/>
        <v>9130</v>
      </c>
      <c r="K460" s="6">
        <f t="shared" si="22"/>
        <v>15147</v>
      </c>
      <c r="L460" s="6">
        <f t="shared" si="23"/>
        <v>6017</v>
      </c>
    </row>
    <row r="461" spans="1:12" ht="15.6" thickTop="1" thickBot="1" x14ac:dyDescent="0.35">
      <c r="A461" s="4">
        <v>45511</v>
      </c>
      <c r="B461" s="5" t="s">
        <v>175</v>
      </c>
      <c r="C461" s="5" t="s">
        <v>116</v>
      </c>
      <c r="D461" s="5" t="s">
        <v>136</v>
      </c>
      <c r="E461" s="5" t="s">
        <v>34</v>
      </c>
      <c r="F461" s="5" t="s">
        <v>35</v>
      </c>
      <c r="G461" s="5">
        <v>11</v>
      </c>
      <c r="H461" s="5">
        <v>930</v>
      </c>
      <c r="I461" s="5">
        <v>1185</v>
      </c>
      <c r="J461" s="6">
        <f t="shared" si="21"/>
        <v>10230</v>
      </c>
      <c r="K461" s="6">
        <f t="shared" si="22"/>
        <v>13035</v>
      </c>
      <c r="L461" s="6">
        <f t="shared" si="23"/>
        <v>2805</v>
      </c>
    </row>
    <row r="462" spans="1:12" ht="15.6" thickTop="1" thickBot="1" x14ac:dyDescent="0.35">
      <c r="A462" s="4">
        <v>45512</v>
      </c>
      <c r="B462" s="5" t="s">
        <v>176</v>
      </c>
      <c r="C462" s="5" t="s">
        <v>116</v>
      </c>
      <c r="D462" s="5" t="s">
        <v>136</v>
      </c>
      <c r="E462" s="5" t="s">
        <v>31</v>
      </c>
      <c r="F462" s="5" t="s">
        <v>35</v>
      </c>
      <c r="G462" s="5">
        <v>20</v>
      </c>
      <c r="H462" s="5">
        <v>525</v>
      </c>
      <c r="I462" s="5">
        <v>1143</v>
      </c>
      <c r="J462" s="6">
        <f t="shared" si="21"/>
        <v>10500</v>
      </c>
      <c r="K462" s="6">
        <f t="shared" si="22"/>
        <v>22860</v>
      </c>
      <c r="L462" s="6">
        <f t="shared" si="23"/>
        <v>12360</v>
      </c>
    </row>
    <row r="463" spans="1:12" ht="15.6" thickTop="1" thickBot="1" x14ac:dyDescent="0.35">
      <c r="A463" s="4">
        <v>45513</v>
      </c>
      <c r="B463" s="5" t="s">
        <v>177</v>
      </c>
      <c r="C463" s="5" t="s">
        <v>116</v>
      </c>
      <c r="D463" s="5" t="s">
        <v>136</v>
      </c>
      <c r="E463" s="5" t="s">
        <v>38</v>
      </c>
      <c r="F463" s="5" t="s">
        <v>35</v>
      </c>
      <c r="G463" s="5">
        <v>19</v>
      </c>
      <c r="H463" s="5">
        <v>654</v>
      </c>
      <c r="I463" s="5">
        <v>997</v>
      </c>
      <c r="J463" s="6">
        <f t="shared" si="21"/>
        <v>12426</v>
      </c>
      <c r="K463" s="6">
        <f t="shared" si="22"/>
        <v>18943</v>
      </c>
      <c r="L463" s="6">
        <f t="shared" si="23"/>
        <v>6517</v>
      </c>
    </row>
    <row r="464" spans="1:12" ht="15.6" thickTop="1" thickBot="1" x14ac:dyDescent="0.35">
      <c r="A464" s="4">
        <v>45514</v>
      </c>
      <c r="B464" s="5" t="s">
        <v>178</v>
      </c>
      <c r="C464" s="5" t="s">
        <v>116</v>
      </c>
      <c r="D464" s="5" t="s">
        <v>136</v>
      </c>
      <c r="E464" s="5" t="s">
        <v>38</v>
      </c>
      <c r="F464" s="5" t="s">
        <v>35</v>
      </c>
      <c r="G464" s="5">
        <v>18</v>
      </c>
      <c r="H464" s="5">
        <v>767</v>
      </c>
      <c r="I464" s="5">
        <v>962</v>
      </c>
      <c r="J464" s="6">
        <f t="shared" si="21"/>
        <v>13806</v>
      </c>
      <c r="K464" s="6">
        <f t="shared" si="22"/>
        <v>17316</v>
      </c>
      <c r="L464" s="6">
        <f t="shared" si="23"/>
        <v>3510</v>
      </c>
    </row>
    <row r="465" spans="1:12" ht="15.6" thickTop="1" thickBot="1" x14ac:dyDescent="0.35">
      <c r="A465" s="4">
        <v>45515</v>
      </c>
      <c r="B465" s="5" t="s">
        <v>179</v>
      </c>
      <c r="C465" s="5" t="s">
        <v>116</v>
      </c>
      <c r="D465" s="5" t="s">
        <v>136</v>
      </c>
      <c r="E465" s="5" t="s">
        <v>19</v>
      </c>
      <c r="F465" s="5" t="s">
        <v>16</v>
      </c>
      <c r="G465" s="5">
        <v>12</v>
      </c>
      <c r="H465" s="5">
        <v>654</v>
      </c>
      <c r="I465" s="5">
        <v>1398</v>
      </c>
      <c r="J465" s="6">
        <f t="shared" si="21"/>
        <v>7848</v>
      </c>
      <c r="K465" s="6">
        <f t="shared" si="22"/>
        <v>16776</v>
      </c>
      <c r="L465" s="6">
        <f t="shared" si="23"/>
        <v>8928</v>
      </c>
    </row>
    <row r="466" spans="1:12" ht="15.6" thickTop="1" thickBot="1" x14ac:dyDescent="0.35">
      <c r="A466" s="4">
        <v>45516</v>
      </c>
      <c r="B466" s="5" t="s">
        <v>180</v>
      </c>
      <c r="C466" s="5" t="s">
        <v>116</v>
      </c>
      <c r="D466" s="5" t="s">
        <v>136</v>
      </c>
      <c r="E466" s="5" t="s">
        <v>42</v>
      </c>
      <c r="F466" s="5" t="s">
        <v>16</v>
      </c>
      <c r="G466" s="5">
        <v>11</v>
      </c>
      <c r="H466" s="5">
        <v>827</v>
      </c>
      <c r="I466" s="5">
        <v>991</v>
      </c>
      <c r="J466" s="6">
        <f t="shared" si="21"/>
        <v>9097</v>
      </c>
      <c r="K466" s="6">
        <f t="shared" si="22"/>
        <v>10901</v>
      </c>
      <c r="L466" s="6">
        <f t="shared" si="23"/>
        <v>1804</v>
      </c>
    </row>
    <row r="467" spans="1:12" ht="15.6" thickTop="1" thickBot="1" x14ac:dyDescent="0.35">
      <c r="A467" s="4">
        <v>45517</v>
      </c>
      <c r="B467" s="5" t="s">
        <v>181</v>
      </c>
      <c r="C467" s="5" t="s">
        <v>13</v>
      </c>
      <c r="D467" s="5" t="s">
        <v>78</v>
      </c>
      <c r="E467" s="5" t="s">
        <v>19</v>
      </c>
      <c r="F467" s="5" t="s">
        <v>16</v>
      </c>
      <c r="G467" s="5">
        <v>26</v>
      </c>
      <c r="H467" s="5">
        <v>847</v>
      </c>
      <c r="I467" s="5">
        <v>936</v>
      </c>
      <c r="J467" s="6">
        <f t="shared" si="21"/>
        <v>22022</v>
      </c>
      <c r="K467" s="6">
        <f t="shared" si="22"/>
        <v>24336</v>
      </c>
      <c r="L467" s="6">
        <f t="shared" si="23"/>
        <v>2314</v>
      </c>
    </row>
    <row r="468" spans="1:12" ht="15.6" thickTop="1" thickBot="1" x14ac:dyDescent="0.35">
      <c r="A468" s="4">
        <v>45518</v>
      </c>
      <c r="B468" s="5" t="s">
        <v>182</v>
      </c>
      <c r="C468" s="5" t="s">
        <v>13</v>
      </c>
      <c r="D468" s="5" t="s">
        <v>78</v>
      </c>
      <c r="E468" s="5" t="s">
        <v>46</v>
      </c>
      <c r="F468" s="5" t="s">
        <v>16</v>
      </c>
      <c r="G468" s="5">
        <v>24</v>
      </c>
      <c r="H468" s="5">
        <v>942</v>
      </c>
      <c r="I468" s="5">
        <v>1492</v>
      </c>
      <c r="J468" s="6">
        <f t="shared" si="21"/>
        <v>22608</v>
      </c>
      <c r="K468" s="6">
        <f t="shared" si="22"/>
        <v>35808</v>
      </c>
      <c r="L468" s="6">
        <f t="shared" si="23"/>
        <v>13200</v>
      </c>
    </row>
    <row r="469" spans="1:12" ht="15.6" thickTop="1" thickBot="1" x14ac:dyDescent="0.35">
      <c r="A469" s="4">
        <v>45519</v>
      </c>
      <c r="B469" s="5" t="s">
        <v>183</v>
      </c>
      <c r="C469" s="5" t="s">
        <v>13</v>
      </c>
      <c r="D469" s="5" t="s">
        <v>78</v>
      </c>
      <c r="E469" s="5" t="s">
        <v>42</v>
      </c>
      <c r="F469" s="5" t="s">
        <v>35</v>
      </c>
      <c r="G469" s="5">
        <v>20</v>
      </c>
      <c r="H469" s="5">
        <v>751</v>
      </c>
      <c r="I469" s="5">
        <v>1420</v>
      </c>
      <c r="J469" s="6">
        <f t="shared" si="21"/>
        <v>15020</v>
      </c>
      <c r="K469" s="6">
        <f t="shared" si="22"/>
        <v>28400</v>
      </c>
      <c r="L469" s="6">
        <f t="shared" si="23"/>
        <v>13380</v>
      </c>
    </row>
    <row r="470" spans="1:12" ht="15.6" thickTop="1" thickBot="1" x14ac:dyDescent="0.35">
      <c r="A470" s="4">
        <v>45520</v>
      </c>
      <c r="B470" s="5" t="s">
        <v>184</v>
      </c>
      <c r="C470" s="5" t="s">
        <v>13</v>
      </c>
      <c r="D470" s="5" t="s">
        <v>78</v>
      </c>
      <c r="E470" s="5" t="s">
        <v>49</v>
      </c>
      <c r="F470" s="5" t="s">
        <v>16</v>
      </c>
      <c r="G470" s="5">
        <v>23</v>
      </c>
      <c r="H470" s="5">
        <v>884</v>
      </c>
      <c r="I470" s="5">
        <v>1183</v>
      </c>
      <c r="J470" s="6">
        <f t="shared" si="21"/>
        <v>20332</v>
      </c>
      <c r="K470" s="6">
        <f t="shared" si="22"/>
        <v>27209</v>
      </c>
      <c r="L470" s="6">
        <f t="shared" si="23"/>
        <v>6877</v>
      </c>
    </row>
    <row r="471" spans="1:12" ht="15.6" thickTop="1" thickBot="1" x14ac:dyDescent="0.35">
      <c r="A471" s="4">
        <v>45521</v>
      </c>
      <c r="B471" s="5" t="s">
        <v>185</v>
      </c>
      <c r="C471" s="5" t="s">
        <v>13</v>
      </c>
      <c r="D471" s="5" t="s">
        <v>78</v>
      </c>
      <c r="E471" s="5" t="s">
        <v>51</v>
      </c>
      <c r="F471" s="5" t="s">
        <v>16</v>
      </c>
      <c r="G471" s="5">
        <v>28</v>
      </c>
      <c r="H471" s="5">
        <v>855</v>
      </c>
      <c r="I471" s="5">
        <v>994</v>
      </c>
      <c r="J471" s="6">
        <f t="shared" si="21"/>
        <v>23940</v>
      </c>
      <c r="K471" s="6">
        <f t="shared" si="22"/>
        <v>27832</v>
      </c>
      <c r="L471" s="6">
        <f t="shared" si="23"/>
        <v>3892</v>
      </c>
    </row>
    <row r="472" spans="1:12" ht="15.6" thickTop="1" thickBot="1" x14ac:dyDescent="0.35">
      <c r="A472" s="4">
        <v>45522</v>
      </c>
      <c r="B472" s="5" t="s">
        <v>186</v>
      </c>
      <c r="C472" s="5" t="s">
        <v>13</v>
      </c>
      <c r="D472" s="5" t="s">
        <v>78</v>
      </c>
      <c r="E472" s="5" t="s">
        <v>31</v>
      </c>
      <c r="F472" s="5" t="s">
        <v>16</v>
      </c>
      <c r="G472" s="5">
        <v>22</v>
      </c>
      <c r="H472" s="5">
        <v>806</v>
      </c>
      <c r="I472" s="5">
        <v>907</v>
      </c>
      <c r="J472" s="6">
        <f t="shared" si="21"/>
        <v>17732</v>
      </c>
      <c r="K472" s="6">
        <f t="shared" si="22"/>
        <v>19954</v>
      </c>
      <c r="L472" s="6">
        <f t="shared" si="23"/>
        <v>2222</v>
      </c>
    </row>
    <row r="473" spans="1:12" ht="15.6" thickTop="1" thickBot="1" x14ac:dyDescent="0.35">
      <c r="A473" s="4">
        <v>45523</v>
      </c>
      <c r="B473" s="5" t="s">
        <v>187</v>
      </c>
      <c r="C473" s="5" t="s">
        <v>13</v>
      </c>
      <c r="D473" s="5" t="s">
        <v>78</v>
      </c>
      <c r="E473" s="5" t="s">
        <v>38</v>
      </c>
      <c r="F473" s="5" t="s">
        <v>16</v>
      </c>
      <c r="G473" s="5">
        <v>30</v>
      </c>
      <c r="H473" s="5">
        <v>624</v>
      </c>
      <c r="I473" s="5">
        <v>1243</v>
      </c>
      <c r="J473" s="6">
        <f t="shared" si="21"/>
        <v>18720</v>
      </c>
      <c r="K473" s="6">
        <f t="shared" si="22"/>
        <v>37290</v>
      </c>
      <c r="L473" s="6">
        <f t="shared" si="23"/>
        <v>18570</v>
      </c>
    </row>
    <row r="474" spans="1:12" ht="15.6" thickTop="1" thickBot="1" x14ac:dyDescent="0.35">
      <c r="A474" s="4">
        <v>45524</v>
      </c>
      <c r="B474" s="5" t="s">
        <v>188</v>
      </c>
      <c r="C474" s="5" t="s">
        <v>13</v>
      </c>
      <c r="D474" s="5" t="s">
        <v>78</v>
      </c>
      <c r="E474" s="5" t="s">
        <v>38</v>
      </c>
      <c r="F474" s="5" t="s">
        <v>35</v>
      </c>
      <c r="G474" s="5">
        <v>25</v>
      </c>
      <c r="H474" s="5">
        <v>533</v>
      </c>
      <c r="I474" s="5">
        <v>1248</v>
      </c>
      <c r="J474" s="6">
        <f t="shared" si="21"/>
        <v>13325</v>
      </c>
      <c r="K474" s="6">
        <f t="shared" si="22"/>
        <v>31200</v>
      </c>
      <c r="L474" s="6">
        <f t="shared" si="23"/>
        <v>17875</v>
      </c>
    </row>
    <row r="475" spans="1:12" ht="15.6" thickTop="1" thickBot="1" x14ac:dyDescent="0.35">
      <c r="A475" s="4">
        <v>45525</v>
      </c>
      <c r="B475" s="5" t="s">
        <v>189</v>
      </c>
      <c r="C475" s="5" t="s">
        <v>13</v>
      </c>
      <c r="D475" s="5" t="s">
        <v>78</v>
      </c>
      <c r="E475" s="5" t="s">
        <v>23</v>
      </c>
      <c r="F475" s="5" t="s">
        <v>35</v>
      </c>
      <c r="G475" s="5">
        <v>20</v>
      </c>
      <c r="H475" s="5">
        <v>681</v>
      </c>
      <c r="I475" s="5">
        <v>1461</v>
      </c>
      <c r="J475" s="6">
        <f t="shared" si="21"/>
        <v>13620</v>
      </c>
      <c r="K475" s="6">
        <f t="shared" si="22"/>
        <v>29220</v>
      </c>
      <c r="L475" s="6">
        <f t="shared" si="23"/>
        <v>15600</v>
      </c>
    </row>
    <row r="476" spans="1:12" ht="15.6" thickTop="1" thickBot="1" x14ac:dyDescent="0.35">
      <c r="A476" s="4">
        <v>45526</v>
      </c>
      <c r="B476" s="5" t="s">
        <v>190</v>
      </c>
      <c r="C476" s="5" t="s">
        <v>13</v>
      </c>
      <c r="D476" s="5" t="s">
        <v>78</v>
      </c>
      <c r="E476" s="5" t="s">
        <v>23</v>
      </c>
      <c r="F476" s="5" t="s">
        <v>35</v>
      </c>
      <c r="G476" s="5">
        <v>20</v>
      </c>
      <c r="H476" s="5">
        <v>997</v>
      </c>
      <c r="I476" s="5">
        <v>1093</v>
      </c>
      <c r="J476" s="6">
        <f t="shared" si="21"/>
        <v>19940</v>
      </c>
      <c r="K476" s="6">
        <f t="shared" si="22"/>
        <v>21860</v>
      </c>
      <c r="L476" s="6">
        <f t="shared" si="23"/>
        <v>1920</v>
      </c>
    </row>
    <row r="477" spans="1:12" ht="15.6" thickTop="1" thickBot="1" x14ac:dyDescent="0.35">
      <c r="A477" s="4">
        <v>45527</v>
      </c>
      <c r="B477" s="5" t="s">
        <v>191</v>
      </c>
      <c r="C477" s="5" t="s">
        <v>13</v>
      </c>
      <c r="D477" s="5" t="s">
        <v>78</v>
      </c>
      <c r="E477" s="5" t="s">
        <v>34</v>
      </c>
      <c r="F477" s="5" t="s">
        <v>35</v>
      </c>
      <c r="G477" s="5">
        <v>23</v>
      </c>
      <c r="H477" s="5">
        <v>577</v>
      </c>
      <c r="I477" s="5">
        <v>1377</v>
      </c>
      <c r="J477" s="6">
        <f t="shared" si="21"/>
        <v>13271</v>
      </c>
      <c r="K477" s="6">
        <f t="shared" si="22"/>
        <v>31671</v>
      </c>
      <c r="L477" s="6">
        <f t="shared" si="23"/>
        <v>18400</v>
      </c>
    </row>
    <row r="478" spans="1:12" ht="15.6" thickTop="1" thickBot="1" x14ac:dyDescent="0.35">
      <c r="A478" s="4">
        <v>45528</v>
      </c>
      <c r="B478" s="5" t="s">
        <v>192</v>
      </c>
      <c r="C478" s="5" t="s">
        <v>25</v>
      </c>
      <c r="D478" s="5" t="s">
        <v>91</v>
      </c>
      <c r="E478" s="5" t="s">
        <v>38</v>
      </c>
      <c r="F478" s="5" t="s">
        <v>35</v>
      </c>
      <c r="G478" s="5">
        <v>87</v>
      </c>
      <c r="H478" s="5">
        <v>876</v>
      </c>
      <c r="I478" s="5">
        <v>1293</v>
      </c>
      <c r="J478" s="6">
        <f t="shared" si="21"/>
        <v>76212</v>
      </c>
      <c r="K478" s="6">
        <f t="shared" si="22"/>
        <v>112491</v>
      </c>
      <c r="L478" s="6">
        <f t="shared" si="23"/>
        <v>36279</v>
      </c>
    </row>
    <row r="479" spans="1:12" ht="15.6" thickTop="1" thickBot="1" x14ac:dyDescent="0.35">
      <c r="A479" s="4">
        <v>45529</v>
      </c>
      <c r="B479" s="5" t="s">
        <v>193</v>
      </c>
      <c r="C479" s="5" t="s">
        <v>25</v>
      </c>
      <c r="D479" s="5" t="s">
        <v>91</v>
      </c>
      <c r="E479" s="5" t="s">
        <v>61</v>
      </c>
      <c r="F479" s="5" t="s">
        <v>35</v>
      </c>
      <c r="G479" s="5">
        <v>69</v>
      </c>
      <c r="H479" s="5">
        <v>993</v>
      </c>
      <c r="I479" s="5">
        <v>971</v>
      </c>
      <c r="J479" s="6">
        <f t="shared" si="21"/>
        <v>68517</v>
      </c>
      <c r="K479" s="6">
        <f t="shared" si="22"/>
        <v>66999</v>
      </c>
      <c r="L479" s="6">
        <f t="shared" si="23"/>
        <v>-1518</v>
      </c>
    </row>
    <row r="480" spans="1:12" ht="15.6" thickTop="1" thickBot="1" x14ac:dyDescent="0.35">
      <c r="A480" s="4">
        <v>45530</v>
      </c>
      <c r="B480" s="5" t="s">
        <v>194</v>
      </c>
      <c r="C480" s="5" t="s">
        <v>25</v>
      </c>
      <c r="D480" s="5" t="s">
        <v>91</v>
      </c>
      <c r="E480" s="5" t="s">
        <v>63</v>
      </c>
      <c r="F480" s="5" t="s">
        <v>35</v>
      </c>
      <c r="G480" s="5">
        <v>62</v>
      </c>
      <c r="H480" s="5">
        <v>781</v>
      </c>
      <c r="I480" s="5">
        <v>1270</v>
      </c>
      <c r="J480" s="6">
        <f t="shared" si="21"/>
        <v>48422</v>
      </c>
      <c r="K480" s="6">
        <f t="shared" si="22"/>
        <v>78740</v>
      </c>
      <c r="L480" s="6">
        <f t="shared" si="23"/>
        <v>30318</v>
      </c>
    </row>
    <row r="481" spans="1:12" ht="15.6" thickTop="1" thickBot="1" x14ac:dyDescent="0.35">
      <c r="A481" s="4">
        <v>45531</v>
      </c>
      <c r="B481" s="5" t="s">
        <v>195</v>
      </c>
      <c r="C481" s="5" t="s">
        <v>25</v>
      </c>
      <c r="D481" s="5" t="s">
        <v>91</v>
      </c>
      <c r="E481" s="5" t="s">
        <v>19</v>
      </c>
      <c r="F481" s="5" t="s">
        <v>35</v>
      </c>
      <c r="G481" s="5">
        <v>63</v>
      </c>
      <c r="H481" s="5">
        <v>718</v>
      </c>
      <c r="I481" s="5">
        <v>987</v>
      </c>
      <c r="J481" s="6">
        <f t="shared" si="21"/>
        <v>45234</v>
      </c>
      <c r="K481" s="6">
        <f t="shared" si="22"/>
        <v>62181</v>
      </c>
      <c r="L481" s="6">
        <f t="shared" si="23"/>
        <v>16947</v>
      </c>
    </row>
    <row r="482" spans="1:12" ht="15.6" thickTop="1" thickBot="1" x14ac:dyDescent="0.35">
      <c r="A482" s="4">
        <v>45532</v>
      </c>
      <c r="B482" s="5" t="s">
        <v>196</v>
      </c>
      <c r="C482" s="5" t="s">
        <v>25</v>
      </c>
      <c r="D482" s="5" t="s">
        <v>91</v>
      </c>
      <c r="E482" s="5" t="s">
        <v>66</v>
      </c>
      <c r="F482" s="5" t="s">
        <v>35</v>
      </c>
      <c r="G482" s="5">
        <v>72</v>
      </c>
      <c r="H482" s="5">
        <v>673</v>
      </c>
      <c r="I482" s="5">
        <v>1459</v>
      </c>
      <c r="J482" s="6">
        <f t="shared" si="21"/>
        <v>48456</v>
      </c>
      <c r="K482" s="6">
        <f t="shared" si="22"/>
        <v>105048</v>
      </c>
      <c r="L482" s="6">
        <f t="shared" si="23"/>
        <v>56592</v>
      </c>
    </row>
    <row r="483" spans="1:12" ht="15.6" thickTop="1" thickBot="1" x14ac:dyDescent="0.35">
      <c r="A483" s="4">
        <v>45533</v>
      </c>
      <c r="B483" s="5" t="s">
        <v>197</v>
      </c>
      <c r="C483" s="5" t="s">
        <v>25</v>
      </c>
      <c r="D483" s="5" t="s">
        <v>91</v>
      </c>
      <c r="E483" s="5" t="s">
        <v>68</v>
      </c>
      <c r="F483" s="5" t="s">
        <v>35</v>
      </c>
      <c r="G483" s="5">
        <v>76</v>
      </c>
      <c r="H483" s="5">
        <v>567</v>
      </c>
      <c r="I483" s="5">
        <v>1425</v>
      </c>
      <c r="J483" s="6">
        <f t="shared" si="21"/>
        <v>43092</v>
      </c>
      <c r="K483" s="6">
        <f t="shared" si="22"/>
        <v>108300</v>
      </c>
      <c r="L483" s="6">
        <f t="shared" si="23"/>
        <v>65208</v>
      </c>
    </row>
    <row r="484" spans="1:12" ht="15.6" thickTop="1" thickBot="1" x14ac:dyDescent="0.35">
      <c r="A484" s="4">
        <v>45534</v>
      </c>
      <c r="B484" s="5" t="s">
        <v>198</v>
      </c>
      <c r="C484" s="5" t="s">
        <v>25</v>
      </c>
      <c r="D484" s="5" t="s">
        <v>91</v>
      </c>
      <c r="E484" s="5" t="s">
        <v>70</v>
      </c>
      <c r="F484" s="5" t="s">
        <v>16</v>
      </c>
      <c r="G484" s="5">
        <v>70</v>
      </c>
      <c r="H484" s="5">
        <v>751</v>
      </c>
      <c r="I484" s="5">
        <v>908</v>
      </c>
      <c r="J484" s="6">
        <f t="shared" si="21"/>
        <v>52570</v>
      </c>
      <c r="K484" s="6">
        <f t="shared" si="22"/>
        <v>63560</v>
      </c>
      <c r="L484" s="6">
        <f t="shared" si="23"/>
        <v>10990</v>
      </c>
    </row>
    <row r="485" spans="1:12" ht="15.6" thickTop="1" thickBot="1" x14ac:dyDescent="0.35">
      <c r="A485" s="4">
        <v>45535</v>
      </c>
      <c r="B485" s="5" t="s">
        <v>199</v>
      </c>
      <c r="C485" s="5" t="s">
        <v>25</v>
      </c>
      <c r="D485" s="5" t="s">
        <v>91</v>
      </c>
      <c r="E485" s="5" t="s">
        <v>72</v>
      </c>
      <c r="F485" s="5" t="s">
        <v>16</v>
      </c>
      <c r="G485" s="5">
        <v>64</v>
      </c>
      <c r="H485" s="5">
        <v>580</v>
      </c>
      <c r="I485" s="5">
        <v>958</v>
      </c>
      <c r="J485" s="6">
        <f t="shared" si="21"/>
        <v>37120</v>
      </c>
      <c r="K485" s="6">
        <f t="shared" si="22"/>
        <v>61312</v>
      </c>
      <c r="L485" s="6">
        <f t="shared" si="23"/>
        <v>24192</v>
      </c>
    </row>
    <row r="486" spans="1:12" ht="15.6" thickTop="1" thickBot="1" x14ac:dyDescent="0.35">
      <c r="A486" s="4">
        <v>45536</v>
      </c>
      <c r="B486" s="5" t="s">
        <v>200</v>
      </c>
      <c r="C486" s="5" t="s">
        <v>25</v>
      </c>
      <c r="D486" s="5" t="s">
        <v>91</v>
      </c>
      <c r="E486" s="5" t="s">
        <v>74</v>
      </c>
      <c r="F486" s="5" t="s">
        <v>16</v>
      </c>
      <c r="G486" s="5">
        <v>56</v>
      </c>
      <c r="H486" s="5">
        <v>559</v>
      </c>
      <c r="I486" s="5">
        <v>1412</v>
      </c>
      <c r="J486" s="6">
        <f t="shared" si="21"/>
        <v>31304</v>
      </c>
      <c r="K486" s="6">
        <f t="shared" si="22"/>
        <v>79072</v>
      </c>
      <c r="L486" s="6">
        <f t="shared" si="23"/>
        <v>47768</v>
      </c>
    </row>
    <row r="487" spans="1:12" ht="15.6" thickTop="1" thickBot="1" x14ac:dyDescent="0.35">
      <c r="A487" s="4">
        <v>45537</v>
      </c>
      <c r="B487" s="5" t="s">
        <v>201</v>
      </c>
      <c r="C487" s="5" t="s">
        <v>25</v>
      </c>
      <c r="D487" s="5" t="s">
        <v>104</v>
      </c>
      <c r="E487" s="5" t="s">
        <v>21</v>
      </c>
      <c r="F487" s="5" t="s">
        <v>16</v>
      </c>
      <c r="G487" s="5">
        <v>72</v>
      </c>
      <c r="H487" s="5">
        <v>719</v>
      </c>
      <c r="I487" s="5">
        <v>1249</v>
      </c>
      <c r="J487" s="6">
        <f t="shared" si="21"/>
        <v>51768</v>
      </c>
      <c r="K487" s="6">
        <f t="shared" si="22"/>
        <v>89928</v>
      </c>
      <c r="L487" s="6">
        <f t="shared" si="23"/>
        <v>38160</v>
      </c>
    </row>
    <row r="488" spans="1:12" ht="15.6" thickTop="1" thickBot="1" x14ac:dyDescent="0.35">
      <c r="A488" s="4">
        <v>45538</v>
      </c>
      <c r="B488" s="5" t="s">
        <v>202</v>
      </c>
      <c r="C488" s="5" t="s">
        <v>25</v>
      </c>
      <c r="D488" s="5" t="s">
        <v>104</v>
      </c>
      <c r="E488" s="5" t="s">
        <v>21</v>
      </c>
      <c r="F488" s="5" t="s">
        <v>16</v>
      </c>
      <c r="G488" s="5">
        <v>89</v>
      </c>
      <c r="H488" s="5">
        <v>703</v>
      </c>
      <c r="I488" s="5">
        <v>914</v>
      </c>
      <c r="J488" s="6">
        <f t="shared" si="21"/>
        <v>62567</v>
      </c>
      <c r="K488" s="6">
        <f t="shared" si="22"/>
        <v>81346</v>
      </c>
      <c r="L488" s="6">
        <f t="shared" si="23"/>
        <v>18779</v>
      </c>
    </row>
    <row r="489" spans="1:12" ht="15.6" thickTop="1" thickBot="1" x14ac:dyDescent="0.35">
      <c r="A489" s="4">
        <v>45539</v>
      </c>
      <c r="B489" s="5" t="s">
        <v>203</v>
      </c>
      <c r="C489" s="5" t="s">
        <v>25</v>
      </c>
      <c r="D489" s="5" t="s">
        <v>104</v>
      </c>
      <c r="E489" s="5" t="s">
        <v>42</v>
      </c>
      <c r="F489" s="5" t="s">
        <v>35</v>
      </c>
      <c r="G489" s="5">
        <v>77</v>
      </c>
      <c r="H489" s="5">
        <v>780</v>
      </c>
      <c r="I489" s="5">
        <v>1346</v>
      </c>
      <c r="J489" s="6">
        <f t="shared" si="21"/>
        <v>60060</v>
      </c>
      <c r="K489" s="6">
        <f t="shared" si="22"/>
        <v>103642</v>
      </c>
      <c r="L489" s="6">
        <f t="shared" si="23"/>
        <v>43582</v>
      </c>
    </row>
    <row r="490" spans="1:12" ht="15.6" thickTop="1" thickBot="1" x14ac:dyDescent="0.35">
      <c r="A490" s="4">
        <v>45540</v>
      </c>
      <c r="B490" s="5" t="s">
        <v>204</v>
      </c>
      <c r="C490" s="5" t="s">
        <v>25</v>
      </c>
      <c r="D490" s="5" t="s">
        <v>104</v>
      </c>
      <c r="E490" s="5" t="s">
        <v>61</v>
      </c>
      <c r="F490" s="5" t="s">
        <v>35</v>
      </c>
      <c r="G490" s="5">
        <v>52</v>
      </c>
      <c r="H490" s="5">
        <v>893</v>
      </c>
      <c r="I490" s="5">
        <v>1391</v>
      </c>
      <c r="J490" s="6">
        <f t="shared" si="21"/>
        <v>46436</v>
      </c>
      <c r="K490" s="6">
        <f t="shared" si="22"/>
        <v>72332</v>
      </c>
      <c r="L490" s="6">
        <f t="shared" si="23"/>
        <v>25896</v>
      </c>
    </row>
    <row r="491" spans="1:12" ht="15.6" thickTop="1" thickBot="1" x14ac:dyDescent="0.35">
      <c r="A491" s="4">
        <v>45541</v>
      </c>
      <c r="B491" s="5" t="s">
        <v>205</v>
      </c>
      <c r="C491" s="5" t="s">
        <v>25</v>
      </c>
      <c r="D491" s="5" t="s">
        <v>104</v>
      </c>
      <c r="E491" s="5" t="s">
        <v>21</v>
      </c>
      <c r="F491" s="5" t="s">
        <v>35</v>
      </c>
      <c r="G491" s="5">
        <v>54</v>
      </c>
      <c r="H491" s="5">
        <v>762</v>
      </c>
      <c r="I491" s="5">
        <v>1076</v>
      </c>
      <c r="J491" s="6">
        <f t="shared" si="21"/>
        <v>41148</v>
      </c>
      <c r="K491" s="6">
        <f t="shared" si="22"/>
        <v>58104</v>
      </c>
      <c r="L491" s="6">
        <f t="shared" si="23"/>
        <v>16956</v>
      </c>
    </row>
    <row r="492" spans="1:12" ht="15.6" thickTop="1" thickBot="1" x14ac:dyDescent="0.35">
      <c r="A492" s="4">
        <v>45542</v>
      </c>
      <c r="B492" s="5" t="s">
        <v>206</v>
      </c>
      <c r="C492" s="5" t="s">
        <v>25</v>
      </c>
      <c r="D492" s="5" t="s">
        <v>104</v>
      </c>
      <c r="E492" s="5" t="s">
        <v>27</v>
      </c>
      <c r="F492" s="5" t="s">
        <v>16</v>
      </c>
      <c r="G492" s="5">
        <v>91</v>
      </c>
      <c r="H492" s="5">
        <v>647</v>
      </c>
      <c r="I492" s="5">
        <v>983</v>
      </c>
      <c r="J492" s="6">
        <f t="shared" si="21"/>
        <v>58877</v>
      </c>
      <c r="K492" s="6">
        <f t="shared" si="22"/>
        <v>89453</v>
      </c>
      <c r="L492" s="6">
        <f t="shared" si="23"/>
        <v>30576</v>
      </c>
    </row>
    <row r="493" spans="1:12" ht="15.6" thickTop="1" thickBot="1" x14ac:dyDescent="0.35">
      <c r="A493" s="4">
        <v>45543</v>
      </c>
      <c r="B493" s="5" t="s">
        <v>207</v>
      </c>
      <c r="C493" s="5" t="s">
        <v>116</v>
      </c>
      <c r="D493" s="5" t="s">
        <v>136</v>
      </c>
      <c r="E493" s="5" t="s">
        <v>15</v>
      </c>
      <c r="F493" s="5" t="s">
        <v>16</v>
      </c>
      <c r="G493" s="5">
        <v>12</v>
      </c>
      <c r="H493" s="5">
        <v>561</v>
      </c>
      <c r="I493" s="5">
        <v>905</v>
      </c>
      <c r="J493" s="6">
        <f t="shared" si="21"/>
        <v>6732</v>
      </c>
      <c r="K493" s="6">
        <f t="shared" si="22"/>
        <v>10860</v>
      </c>
      <c r="L493" s="6">
        <f t="shared" si="23"/>
        <v>4128</v>
      </c>
    </row>
    <row r="494" spans="1:12" ht="15.6" thickTop="1" thickBot="1" x14ac:dyDescent="0.35">
      <c r="A494" s="4">
        <v>45544</v>
      </c>
      <c r="B494" s="5" t="s">
        <v>208</v>
      </c>
      <c r="C494" s="5" t="s">
        <v>116</v>
      </c>
      <c r="D494" s="5" t="s">
        <v>136</v>
      </c>
      <c r="E494" s="5" t="s">
        <v>19</v>
      </c>
      <c r="F494" s="5" t="s">
        <v>16</v>
      </c>
      <c r="G494" s="5">
        <v>12</v>
      </c>
      <c r="H494" s="5">
        <v>879</v>
      </c>
      <c r="I494" s="5">
        <v>1042</v>
      </c>
      <c r="J494" s="6">
        <f t="shared" si="21"/>
        <v>10548</v>
      </c>
      <c r="K494" s="6">
        <f t="shared" si="22"/>
        <v>12504</v>
      </c>
      <c r="L494" s="6">
        <f t="shared" si="23"/>
        <v>1956</v>
      </c>
    </row>
    <row r="495" spans="1:12" ht="15.6" thickTop="1" thickBot="1" x14ac:dyDescent="0.35">
      <c r="A495" s="4">
        <v>45545</v>
      </c>
      <c r="B495" s="5" t="s">
        <v>209</v>
      </c>
      <c r="C495" s="5" t="s">
        <v>116</v>
      </c>
      <c r="D495" s="5" t="s">
        <v>136</v>
      </c>
      <c r="E495" s="5" t="s">
        <v>21</v>
      </c>
      <c r="F495" s="5" t="s">
        <v>16</v>
      </c>
      <c r="G495" s="5">
        <v>13</v>
      </c>
      <c r="H495" s="5">
        <v>523</v>
      </c>
      <c r="I495" s="5">
        <v>1076</v>
      </c>
      <c r="J495" s="6">
        <f t="shared" si="21"/>
        <v>6799</v>
      </c>
      <c r="K495" s="6">
        <f t="shared" si="22"/>
        <v>13988</v>
      </c>
      <c r="L495" s="6">
        <f t="shared" si="23"/>
        <v>7189</v>
      </c>
    </row>
    <row r="496" spans="1:12" ht="15.6" thickTop="1" thickBot="1" x14ac:dyDescent="0.35">
      <c r="A496" s="4">
        <v>45546</v>
      </c>
      <c r="B496" s="5" t="s">
        <v>210</v>
      </c>
      <c r="C496" s="5" t="s">
        <v>116</v>
      </c>
      <c r="D496" s="5" t="s">
        <v>136</v>
      </c>
      <c r="E496" s="5" t="s">
        <v>23</v>
      </c>
      <c r="F496" s="5" t="s">
        <v>16</v>
      </c>
      <c r="G496" s="5">
        <v>10</v>
      </c>
      <c r="H496" s="5">
        <v>990</v>
      </c>
      <c r="I496" s="5">
        <v>1296</v>
      </c>
      <c r="J496" s="6">
        <f t="shared" si="21"/>
        <v>9900</v>
      </c>
      <c r="K496" s="6">
        <f t="shared" si="22"/>
        <v>12960</v>
      </c>
      <c r="L496" s="6">
        <f t="shared" si="23"/>
        <v>3060</v>
      </c>
    </row>
    <row r="497" spans="1:12" ht="15.6" thickTop="1" thickBot="1" x14ac:dyDescent="0.35">
      <c r="A497" s="4">
        <v>45547</v>
      </c>
      <c r="B497" s="5" t="s">
        <v>211</v>
      </c>
      <c r="C497" s="5" t="s">
        <v>116</v>
      </c>
      <c r="D497" s="5" t="s">
        <v>136</v>
      </c>
      <c r="E497" s="5" t="s">
        <v>27</v>
      </c>
      <c r="F497" s="5" t="s">
        <v>35</v>
      </c>
      <c r="G497" s="5">
        <v>12</v>
      </c>
      <c r="H497" s="5">
        <v>707</v>
      </c>
      <c r="I497" s="5">
        <v>915</v>
      </c>
      <c r="J497" s="6">
        <f t="shared" si="21"/>
        <v>8484</v>
      </c>
      <c r="K497" s="6">
        <f t="shared" si="22"/>
        <v>10980</v>
      </c>
      <c r="L497" s="6">
        <f t="shared" si="23"/>
        <v>2496</v>
      </c>
    </row>
    <row r="498" spans="1:12" ht="15.6" thickTop="1" thickBot="1" x14ac:dyDescent="0.35">
      <c r="A498" s="4">
        <v>45548</v>
      </c>
      <c r="B498" s="5" t="s">
        <v>212</v>
      </c>
      <c r="C498" s="5" t="s">
        <v>116</v>
      </c>
      <c r="D498" s="5" t="s">
        <v>136</v>
      </c>
      <c r="E498" s="5" t="s">
        <v>29</v>
      </c>
      <c r="F498" s="5" t="s">
        <v>35</v>
      </c>
      <c r="G498" s="5">
        <v>13</v>
      </c>
      <c r="H498" s="5">
        <v>515</v>
      </c>
      <c r="I498" s="5">
        <v>1191</v>
      </c>
      <c r="J498" s="6">
        <f t="shared" si="21"/>
        <v>6695</v>
      </c>
      <c r="K498" s="6">
        <f t="shared" si="22"/>
        <v>15483</v>
      </c>
      <c r="L498" s="6">
        <f t="shared" si="23"/>
        <v>8788</v>
      </c>
    </row>
    <row r="499" spans="1:12" ht="15.6" thickTop="1" thickBot="1" x14ac:dyDescent="0.35">
      <c r="A499" s="4">
        <v>45549</v>
      </c>
      <c r="B499" s="5" t="s">
        <v>213</v>
      </c>
      <c r="C499" s="5" t="s">
        <v>116</v>
      </c>
      <c r="D499" s="5" t="s">
        <v>136</v>
      </c>
      <c r="E499" s="5" t="s">
        <v>31</v>
      </c>
      <c r="F499" s="5" t="s">
        <v>35</v>
      </c>
      <c r="G499" s="5">
        <v>19</v>
      </c>
      <c r="H499" s="5">
        <v>938</v>
      </c>
      <c r="I499" s="5">
        <v>1119</v>
      </c>
      <c r="J499" s="6">
        <f t="shared" si="21"/>
        <v>17822</v>
      </c>
      <c r="K499" s="6">
        <f t="shared" si="22"/>
        <v>21261</v>
      </c>
      <c r="L499" s="6">
        <f t="shared" si="23"/>
        <v>3439</v>
      </c>
    </row>
    <row r="500" spans="1:12" ht="15.6" thickTop="1" thickBot="1" x14ac:dyDescent="0.35">
      <c r="A500" s="4">
        <v>45550</v>
      </c>
      <c r="B500" s="5" t="s">
        <v>214</v>
      </c>
      <c r="C500" s="5" t="s">
        <v>116</v>
      </c>
      <c r="D500" s="5" t="s">
        <v>136</v>
      </c>
      <c r="E500" s="5" t="s">
        <v>19</v>
      </c>
      <c r="F500" s="5" t="s">
        <v>35</v>
      </c>
      <c r="G500" s="5">
        <v>12</v>
      </c>
      <c r="H500" s="5">
        <v>671</v>
      </c>
      <c r="I500" s="5">
        <v>1402</v>
      </c>
      <c r="J500" s="6">
        <f t="shared" si="21"/>
        <v>8052</v>
      </c>
      <c r="K500" s="6">
        <f t="shared" si="22"/>
        <v>16824</v>
      </c>
      <c r="L500" s="6">
        <f t="shared" si="23"/>
        <v>8772</v>
      </c>
    </row>
    <row r="501" spans="1:12" ht="15.6" thickTop="1" thickBot="1" x14ac:dyDescent="0.35">
      <c r="A501" s="4">
        <v>45551</v>
      </c>
      <c r="B501" s="5" t="s">
        <v>215</v>
      </c>
      <c r="C501" s="5" t="s">
        <v>116</v>
      </c>
      <c r="D501" s="5" t="s">
        <v>136</v>
      </c>
      <c r="E501" s="5" t="s">
        <v>34</v>
      </c>
      <c r="F501" s="5" t="s">
        <v>35</v>
      </c>
      <c r="G501" s="5">
        <v>12</v>
      </c>
      <c r="H501" s="5">
        <v>500</v>
      </c>
      <c r="I501" s="5">
        <v>1328</v>
      </c>
      <c r="J501" s="6">
        <f t="shared" si="21"/>
        <v>6000</v>
      </c>
      <c r="K501" s="6">
        <f t="shared" si="22"/>
        <v>15936</v>
      </c>
      <c r="L501" s="6">
        <f t="shared" si="23"/>
        <v>9936</v>
      </c>
    </row>
    <row r="502" spans="1:12" ht="15.6" thickTop="1" thickBot="1" x14ac:dyDescent="0.35">
      <c r="A502" s="4">
        <v>45552</v>
      </c>
      <c r="B502" s="5" t="s">
        <v>216</v>
      </c>
      <c r="C502" s="5" t="s">
        <v>116</v>
      </c>
      <c r="D502" s="5" t="s">
        <v>136</v>
      </c>
      <c r="E502" s="5" t="s">
        <v>31</v>
      </c>
      <c r="F502" s="5" t="s">
        <v>35</v>
      </c>
      <c r="G502" s="5">
        <v>18</v>
      </c>
      <c r="H502" s="5">
        <v>602</v>
      </c>
      <c r="I502" s="5">
        <v>986</v>
      </c>
      <c r="J502" s="6">
        <f t="shared" si="21"/>
        <v>10836</v>
      </c>
      <c r="K502" s="6">
        <f t="shared" si="22"/>
        <v>17748</v>
      </c>
      <c r="L502" s="6">
        <f t="shared" si="23"/>
        <v>6912</v>
      </c>
    </row>
    <row r="503" spans="1:12" ht="15.6" thickTop="1" thickBot="1" x14ac:dyDescent="0.35">
      <c r="A503" s="4">
        <v>45553</v>
      </c>
      <c r="B503" s="5" t="s">
        <v>217</v>
      </c>
      <c r="C503" s="5" t="s">
        <v>116</v>
      </c>
      <c r="D503" s="5" t="s">
        <v>136</v>
      </c>
      <c r="E503" s="5" t="s">
        <v>38</v>
      </c>
      <c r="F503" s="5" t="s">
        <v>35</v>
      </c>
      <c r="G503" s="5">
        <v>18</v>
      </c>
      <c r="H503" s="5">
        <v>629</v>
      </c>
      <c r="I503" s="5">
        <v>1081</v>
      </c>
      <c r="J503" s="6">
        <f t="shared" si="21"/>
        <v>11322</v>
      </c>
      <c r="K503" s="6">
        <f t="shared" si="22"/>
        <v>19458</v>
      </c>
      <c r="L503" s="6">
        <f t="shared" si="23"/>
        <v>8136</v>
      </c>
    </row>
    <row r="504" spans="1:12" ht="15.6" thickTop="1" thickBot="1" x14ac:dyDescent="0.35">
      <c r="A504" s="4">
        <v>45554</v>
      </c>
      <c r="B504" s="5" t="s">
        <v>218</v>
      </c>
      <c r="C504" s="5" t="s">
        <v>116</v>
      </c>
      <c r="D504" s="5" t="s">
        <v>136</v>
      </c>
      <c r="E504" s="5" t="s">
        <v>38</v>
      </c>
      <c r="F504" s="5" t="s">
        <v>16</v>
      </c>
      <c r="G504" s="5">
        <v>17</v>
      </c>
      <c r="H504" s="5">
        <v>614</v>
      </c>
      <c r="I504" s="5">
        <v>913</v>
      </c>
      <c r="J504" s="6">
        <f t="shared" si="21"/>
        <v>10438</v>
      </c>
      <c r="K504" s="6">
        <f t="shared" si="22"/>
        <v>15521</v>
      </c>
      <c r="L504" s="6">
        <f t="shared" si="23"/>
        <v>5083</v>
      </c>
    </row>
    <row r="505" spans="1:12" ht="15.6" thickTop="1" thickBot="1" x14ac:dyDescent="0.35">
      <c r="A505" s="4">
        <v>45555</v>
      </c>
      <c r="B505" s="5" t="s">
        <v>219</v>
      </c>
      <c r="C505" s="5" t="s">
        <v>25</v>
      </c>
      <c r="D505" s="5" t="s">
        <v>104</v>
      </c>
      <c r="E505" s="5" t="s">
        <v>19</v>
      </c>
      <c r="F505" s="5" t="s">
        <v>16</v>
      </c>
      <c r="G505" s="5">
        <v>63</v>
      </c>
      <c r="H505" s="5">
        <v>720</v>
      </c>
      <c r="I505" s="5">
        <v>1191</v>
      </c>
      <c r="J505" s="6">
        <f t="shared" si="21"/>
        <v>45360</v>
      </c>
      <c r="K505" s="6">
        <f t="shared" si="22"/>
        <v>75033</v>
      </c>
      <c r="L505" s="6">
        <f t="shared" si="23"/>
        <v>29673</v>
      </c>
    </row>
    <row r="506" spans="1:12" ht="15.6" thickTop="1" thickBot="1" x14ac:dyDescent="0.35">
      <c r="A506" s="4">
        <v>45556</v>
      </c>
      <c r="B506" s="5" t="s">
        <v>220</v>
      </c>
      <c r="C506" s="5" t="s">
        <v>25</v>
      </c>
      <c r="D506" s="5" t="s">
        <v>104</v>
      </c>
      <c r="E506" s="5" t="s">
        <v>42</v>
      </c>
      <c r="F506" s="5" t="s">
        <v>16</v>
      </c>
      <c r="G506" s="5">
        <v>66</v>
      </c>
      <c r="H506" s="5">
        <v>958</v>
      </c>
      <c r="I506" s="5">
        <v>985</v>
      </c>
      <c r="J506" s="6">
        <f t="shared" si="21"/>
        <v>63228</v>
      </c>
      <c r="K506" s="6">
        <f t="shared" si="22"/>
        <v>65010</v>
      </c>
      <c r="L506" s="6">
        <f t="shared" si="23"/>
        <v>1782</v>
      </c>
    </row>
    <row r="507" spans="1:12" ht="15.6" thickTop="1" thickBot="1" x14ac:dyDescent="0.35">
      <c r="A507" s="4">
        <v>45557</v>
      </c>
      <c r="B507" s="5" t="s">
        <v>221</v>
      </c>
      <c r="C507" s="5" t="s">
        <v>25</v>
      </c>
      <c r="D507" s="5" t="s">
        <v>104</v>
      </c>
      <c r="E507" s="5" t="s">
        <v>19</v>
      </c>
      <c r="F507" s="5" t="s">
        <v>16</v>
      </c>
      <c r="G507" s="5">
        <v>54</v>
      </c>
      <c r="H507" s="5">
        <v>663</v>
      </c>
      <c r="I507" s="5">
        <v>1422</v>
      </c>
      <c r="J507" s="6">
        <f t="shared" si="21"/>
        <v>35802</v>
      </c>
      <c r="K507" s="6">
        <f t="shared" si="22"/>
        <v>76788</v>
      </c>
      <c r="L507" s="6">
        <f t="shared" si="23"/>
        <v>40986</v>
      </c>
    </row>
    <row r="508" spans="1:12" ht="15.6" thickTop="1" thickBot="1" x14ac:dyDescent="0.35">
      <c r="A508" s="4">
        <v>45558</v>
      </c>
      <c r="B508" s="5" t="s">
        <v>222</v>
      </c>
      <c r="C508" s="5" t="s">
        <v>25</v>
      </c>
      <c r="D508" s="5" t="s">
        <v>104</v>
      </c>
      <c r="E508" s="5" t="s">
        <v>46</v>
      </c>
      <c r="F508" s="5" t="s">
        <v>35</v>
      </c>
      <c r="G508" s="5">
        <v>73</v>
      </c>
      <c r="H508" s="5">
        <v>540</v>
      </c>
      <c r="I508" s="5">
        <v>1424</v>
      </c>
      <c r="J508" s="6">
        <f t="shared" si="21"/>
        <v>39420</v>
      </c>
      <c r="K508" s="6">
        <f t="shared" si="22"/>
        <v>103952</v>
      </c>
      <c r="L508" s="6">
        <f t="shared" si="23"/>
        <v>64532</v>
      </c>
    </row>
    <row r="509" spans="1:12" ht="15.6" thickTop="1" thickBot="1" x14ac:dyDescent="0.35">
      <c r="A509" s="4">
        <v>45559</v>
      </c>
      <c r="B509" s="5" t="s">
        <v>223</v>
      </c>
      <c r="C509" s="5" t="s">
        <v>25</v>
      </c>
      <c r="D509" s="5" t="s">
        <v>104</v>
      </c>
      <c r="E509" s="5" t="s">
        <v>42</v>
      </c>
      <c r="F509" s="5" t="s">
        <v>16</v>
      </c>
      <c r="G509" s="5">
        <v>76</v>
      </c>
      <c r="H509" s="5">
        <v>744</v>
      </c>
      <c r="I509" s="5">
        <v>1255</v>
      </c>
      <c r="J509" s="6">
        <f t="shared" si="21"/>
        <v>56544</v>
      </c>
      <c r="K509" s="6">
        <f t="shared" si="22"/>
        <v>95380</v>
      </c>
      <c r="L509" s="6">
        <f t="shared" si="23"/>
        <v>38836</v>
      </c>
    </row>
    <row r="510" spans="1:12" ht="15.6" thickTop="1" thickBot="1" x14ac:dyDescent="0.35">
      <c r="A510" s="4">
        <v>45560</v>
      </c>
      <c r="B510" s="5" t="s">
        <v>224</v>
      </c>
      <c r="C510" s="5" t="s">
        <v>25</v>
      </c>
      <c r="D510" s="5" t="s">
        <v>104</v>
      </c>
      <c r="E510" s="5" t="s">
        <v>49</v>
      </c>
      <c r="F510" s="5" t="s">
        <v>16</v>
      </c>
      <c r="G510" s="5">
        <v>94</v>
      </c>
      <c r="H510" s="5">
        <v>874</v>
      </c>
      <c r="I510" s="5">
        <v>970</v>
      </c>
      <c r="J510" s="6">
        <f t="shared" si="21"/>
        <v>82156</v>
      </c>
      <c r="K510" s="6">
        <f t="shared" si="22"/>
        <v>91180</v>
      </c>
      <c r="L510" s="6">
        <f t="shared" si="23"/>
        <v>9024</v>
      </c>
    </row>
    <row r="511" spans="1:12" ht="15.6" thickTop="1" thickBot="1" x14ac:dyDescent="0.35">
      <c r="A511" s="4">
        <v>45561</v>
      </c>
      <c r="B511" s="5" t="s">
        <v>225</v>
      </c>
      <c r="C511" s="5" t="s">
        <v>25</v>
      </c>
      <c r="D511" s="5" t="s">
        <v>104</v>
      </c>
      <c r="E511" s="5" t="s">
        <v>51</v>
      </c>
      <c r="F511" s="5" t="s">
        <v>16</v>
      </c>
      <c r="G511" s="5">
        <v>97</v>
      </c>
      <c r="H511" s="5">
        <v>752</v>
      </c>
      <c r="I511" s="5">
        <v>1058</v>
      </c>
      <c r="J511" s="6">
        <f t="shared" si="21"/>
        <v>72944</v>
      </c>
      <c r="K511" s="6">
        <f t="shared" si="22"/>
        <v>102626</v>
      </c>
      <c r="L511" s="6">
        <f t="shared" si="23"/>
        <v>29682</v>
      </c>
    </row>
    <row r="512" spans="1:12" ht="15.6" thickTop="1" thickBot="1" x14ac:dyDescent="0.35">
      <c r="A512" s="4">
        <v>45562</v>
      </c>
      <c r="B512" s="5" t="s">
        <v>226</v>
      </c>
      <c r="C512" s="5" t="s">
        <v>116</v>
      </c>
      <c r="D512" s="5" t="s">
        <v>117</v>
      </c>
      <c r="E512" s="5" t="s">
        <v>31</v>
      </c>
      <c r="F512" s="5" t="s">
        <v>16</v>
      </c>
      <c r="G512" s="5">
        <v>17</v>
      </c>
      <c r="H512" s="5">
        <v>565</v>
      </c>
      <c r="I512" s="5">
        <v>1105</v>
      </c>
      <c r="J512" s="6">
        <f t="shared" si="21"/>
        <v>9605</v>
      </c>
      <c r="K512" s="6">
        <f t="shared" si="22"/>
        <v>18785</v>
      </c>
      <c r="L512" s="6">
        <f t="shared" si="23"/>
        <v>9180</v>
      </c>
    </row>
    <row r="513" spans="1:12" ht="15.6" thickTop="1" thickBot="1" x14ac:dyDescent="0.35">
      <c r="A513" s="4">
        <v>45563</v>
      </c>
      <c r="B513" s="5" t="s">
        <v>227</v>
      </c>
      <c r="C513" s="5" t="s">
        <v>116</v>
      </c>
      <c r="D513" s="5" t="s">
        <v>117</v>
      </c>
      <c r="E513" s="5" t="s">
        <v>38</v>
      </c>
      <c r="F513" s="5" t="s">
        <v>35</v>
      </c>
      <c r="G513" s="5">
        <v>10</v>
      </c>
      <c r="H513" s="5">
        <v>572</v>
      </c>
      <c r="I513" s="5">
        <v>1364</v>
      </c>
      <c r="J513" s="6">
        <f t="shared" si="21"/>
        <v>5720</v>
      </c>
      <c r="K513" s="6">
        <f t="shared" si="22"/>
        <v>13640</v>
      </c>
      <c r="L513" s="6">
        <f t="shared" si="23"/>
        <v>7920</v>
      </c>
    </row>
    <row r="514" spans="1:12" ht="15.6" thickTop="1" thickBot="1" x14ac:dyDescent="0.35">
      <c r="A514" s="4">
        <v>45564</v>
      </c>
      <c r="B514" s="5" t="s">
        <v>228</v>
      </c>
      <c r="C514" s="5" t="s">
        <v>116</v>
      </c>
      <c r="D514" s="5" t="s">
        <v>117</v>
      </c>
      <c r="E514" s="5" t="s">
        <v>38</v>
      </c>
      <c r="F514" s="5" t="s">
        <v>35</v>
      </c>
      <c r="G514" s="5">
        <v>10</v>
      </c>
      <c r="H514" s="5">
        <v>917</v>
      </c>
      <c r="I514" s="5">
        <v>1031</v>
      </c>
      <c r="J514" s="6">
        <f t="shared" si="21"/>
        <v>9170</v>
      </c>
      <c r="K514" s="6">
        <f t="shared" si="22"/>
        <v>10310</v>
      </c>
      <c r="L514" s="6">
        <f t="shared" si="23"/>
        <v>1140</v>
      </c>
    </row>
    <row r="515" spans="1:12" ht="15.6" thickTop="1" thickBot="1" x14ac:dyDescent="0.35">
      <c r="A515" s="4">
        <v>45565</v>
      </c>
      <c r="B515" s="5" t="s">
        <v>229</v>
      </c>
      <c r="C515" s="5" t="s">
        <v>116</v>
      </c>
      <c r="D515" s="5" t="s">
        <v>117</v>
      </c>
      <c r="E515" s="5" t="s">
        <v>23</v>
      </c>
      <c r="F515" s="5" t="s">
        <v>35</v>
      </c>
      <c r="G515" s="5">
        <v>12</v>
      </c>
      <c r="H515" s="5">
        <v>674</v>
      </c>
      <c r="I515" s="5">
        <v>1176</v>
      </c>
      <c r="J515" s="6">
        <f t="shared" ref="J515:J578" si="24">G515*H515</f>
        <v>8088</v>
      </c>
      <c r="K515" s="6">
        <f t="shared" ref="K515:K578" si="25">G515*I515</f>
        <v>14112</v>
      </c>
      <c r="L515" s="6">
        <f t="shared" ref="L515:L578" si="26">K515-J515</f>
        <v>6024</v>
      </c>
    </row>
    <row r="516" spans="1:12" ht="15.6" thickTop="1" thickBot="1" x14ac:dyDescent="0.35">
      <c r="A516" s="4">
        <v>45566</v>
      </c>
      <c r="B516" s="5" t="s">
        <v>230</v>
      </c>
      <c r="C516" s="5" t="s">
        <v>116</v>
      </c>
      <c r="D516" s="5" t="s">
        <v>117</v>
      </c>
      <c r="E516" s="5" t="s">
        <v>23</v>
      </c>
      <c r="F516" s="5" t="s">
        <v>35</v>
      </c>
      <c r="G516" s="5">
        <v>18</v>
      </c>
      <c r="H516" s="5">
        <v>867</v>
      </c>
      <c r="I516" s="5">
        <v>1384</v>
      </c>
      <c r="J516" s="6">
        <f t="shared" si="24"/>
        <v>15606</v>
      </c>
      <c r="K516" s="6">
        <f t="shared" si="25"/>
        <v>24912</v>
      </c>
      <c r="L516" s="6">
        <f t="shared" si="26"/>
        <v>9306</v>
      </c>
    </row>
    <row r="517" spans="1:12" ht="15.6" thickTop="1" thickBot="1" x14ac:dyDescent="0.35">
      <c r="A517" s="4">
        <v>45567</v>
      </c>
      <c r="B517" s="5" t="s">
        <v>231</v>
      </c>
      <c r="C517" s="5" t="s">
        <v>116</v>
      </c>
      <c r="D517" s="5" t="s">
        <v>117</v>
      </c>
      <c r="E517" s="5" t="s">
        <v>34</v>
      </c>
      <c r="F517" s="5" t="s">
        <v>35</v>
      </c>
      <c r="G517" s="5">
        <v>10</v>
      </c>
      <c r="H517" s="5">
        <v>757</v>
      </c>
      <c r="I517" s="5">
        <v>968</v>
      </c>
      <c r="J517" s="6">
        <f t="shared" si="24"/>
        <v>7570</v>
      </c>
      <c r="K517" s="6">
        <f t="shared" si="25"/>
        <v>9680</v>
      </c>
      <c r="L517" s="6">
        <f t="shared" si="26"/>
        <v>2110</v>
      </c>
    </row>
    <row r="518" spans="1:12" ht="15.6" thickTop="1" thickBot="1" x14ac:dyDescent="0.35">
      <c r="A518" s="4">
        <v>45568</v>
      </c>
      <c r="B518" s="5" t="s">
        <v>232</v>
      </c>
      <c r="C518" s="5" t="s">
        <v>116</v>
      </c>
      <c r="D518" s="5" t="s">
        <v>117</v>
      </c>
      <c r="E518" s="5" t="s">
        <v>38</v>
      </c>
      <c r="F518" s="5" t="s">
        <v>35</v>
      </c>
      <c r="G518" s="5">
        <v>18</v>
      </c>
      <c r="H518" s="5">
        <v>668</v>
      </c>
      <c r="I518" s="5">
        <v>1427</v>
      </c>
      <c r="J518" s="6">
        <f t="shared" si="24"/>
        <v>12024</v>
      </c>
      <c r="K518" s="6">
        <f t="shared" si="25"/>
        <v>25686</v>
      </c>
      <c r="L518" s="6">
        <f t="shared" si="26"/>
        <v>13662</v>
      </c>
    </row>
    <row r="519" spans="1:12" ht="15.6" thickTop="1" thickBot="1" x14ac:dyDescent="0.35">
      <c r="A519" s="4">
        <v>45569</v>
      </c>
      <c r="B519" s="5" t="s">
        <v>233</v>
      </c>
      <c r="C519" s="5" t="s">
        <v>25</v>
      </c>
      <c r="D519" s="5" t="s">
        <v>91</v>
      </c>
      <c r="E519" s="5" t="s">
        <v>61</v>
      </c>
      <c r="F519" s="5" t="s">
        <v>35</v>
      </c>
      <c r="G519" s="5">
        <v>77</v>
      </c>
      <c r="H519" s="5">
        <v>951</v>
      </c>
      <c r="I519" s="5">
        <v>1460</v>
      </c>
      <c r="J519" s="6">
        <f t="shared" si="24"/>
        <v>73227</v>
      </c>
      <c r="K519" s="6">
        <f t="shared" si="25"/>
        <v>112420</v>
      </c>
      <c r="L519" s="6">
        <f t="shared" si="26"/>
        <v>39193</v>
      </c>
    </row>
    <row r="520" spans="1:12" ht="15.6" thickTop="1" thickBot="1" x14ac:dyDescent="0.35">
      <c r="A520" s="4">
        <v>45570</v>
      </c>
      <c r="B520" s="5" t="s">
        <v>234</v>
      </c>
      <c r="C520" s="5" t="s">
        <v>25</v>
      </c>
      <c r="D520" s="5" t="s">
        <v>91</v>
      </c>
      <c r="E520" s="5" t="s">
        <v>63</v>
      </c>
      <c r="F520" s="5" t="s">
        <v>35</v>
      </c>
      <c r="G520" s="5">
        <v>52</v>
      </c>
      <c r="H520" s="5">
        <v>633</v>
      </c>
      <c r="I520" s="5">
        <v>1467</v>
      </c>
      <c r="J520" s="6">
        <f t="shared" si="24"/>
        <v>32916</v>
      </c>
      <c r="K520" s="6">
        <f t="shared" si="25"/>
        <v>76284</v>
      </c>
      <c r="L520" s="6">
        <f t="shared" si="26"/>
        <v>43368</v>
      </c>
    </row>
    <row r="521" spans="1:12" ht="15.6" thickTop="1" thickBot="1" x14ac:dyDescent="0.35">
      <c r="A521" s="4">
        <v>45571</v>
      </c>
      <c r="B521" s="5" t="s">
        <v>235</v>
      </c>
      <c r="C521" s="5" t="s">
        <v>25</v>
      </c>
      <c r="D521" s="5" t="s">
        <v>91</v>
      </c>
      <c r="E521" s="5" t="s">
        <v>19</v>
      </c>
      <c r="F521" s="5" t="s">
        <v>35</v>
      </c>
      <c r="G521" s="5">
        <v>52</v>
      </c>
      <c r="H521" s="5">
        <v>546</v>
      </c>
      <c r="I521" s="5">
        <v>1485</v>
      </c>
      <c r="J521" s="6">
        <f t="shared" si="24"/>
        <v>28392</v>
      </c>
      <c r="K521" s="6">
        <f t="shared" si="25"/>
        <v>77220</v>
      </c>
      <c r="L521" s="6">
        <f t="shared" si="26"/>
        <v>48828</v>
      </c>
    </row>
    <row r="522" spans="1:12" ht="15.6" thickTop="1" thickBot="1" x14ac:dyDescent="0.35">
      <c r="A522" s="4">
        <v>45572</v>
      </c>
      <c r="B522" s="5" t="s">
        <v>236</v>
      </c>
      <c r="C522" s="5" t="s">
        <v>25</v>
      </c>
      <c r="D522" s="5" t="s">
        <v>91</v>
      </c>
      <c r="E522" s="5" t="s">
        <v>66</v>
      </c>
      <c r="F522" s="5" t="s">
        <v>35</v>
      </c>
      <c r="G522" s="5">
        <v>80</v>
      </c>
      <c r="H522" s="5">
        <v>982</v>
      </c>
      <c r="I522" s="5">
        <v>1124</v>
      </c>
      <c r="J522" s="6">
        <f t="shared" si="24"/>
        <v>78560</v>
      </c>
      <c r="K522" s="6">
        <f t="shared" si="25"/>
        <v>89920</v>
      </c>
      <c r="L522" s="6">
        <f t="shared" si="26"/>
        <v>11360</v>
      </c>
    </row>
    <row r="523" spans="1:12" ht="15.6" thickTop="1" thickBot="1" x14ac:dyDescent="0.35">
      <c r="A523" s="4">
        <v>45573</v>
      </c>
      <c r="B523" s="5" t="s">
        <v>237</v>
      </c>
      <c r="C523" s="5" t="s">
        <v>25</v>
      </c>
      <c r="D523" s="5" t="s">
        <v>91</v>
      </c>
      <c r="E523" s="5" t="s">
        <v>68</v>
      </c>
      <c r="F523" s="5" t="s">
        <v>35</v>
      </c>
      <c r="G523" s="5">
        <v>81</v>
      </c>
      <c r="H523" s="5">
        <v>917</v>
      </c>
      <c r="I523" s="5">
        <v>1128</v>
      </c>
      <c r="J523" s="6">
        <f t="shared" si="24"/>
        <v>74277</v>
      </c>
      <c r="K523" s="6">
        <f t="shared" si="25"/>
        <v>91368</v>
      </c>
      <c r="L523" s="6">
        <f t="shared" si="26"/>
        <v>17091</v>
      </c>
    </row>
    <row r="524" spans="1:12" ht="15.6" thickTop="1" thickBot="1" x14ac:dyDescent="0.35">
      <c r="A524" s="4">
        <v>45574</v>
      </c>
      <c r="B524" s="5" t="s">
        <v>238</v>
      </c>
      <c r="C524" s="5" t="s">
        <v>25</v>
      </c>
      <c r="D524" s="5" t="s">
        <v>104</v>
      </c>
      <c r="E524" s="5" t="s">
        <v>70</v>
      </c>
      <c r="F524" s="5" t="s">
        <v>35</v>
      </c>
      <c r="G524" s="5">
        <v>63</v>
      </c>
      <c r="H524" s="5">
        <v>747</v>
      </c>
      <c r="I524" s="5">
        <v>1329</v>
      </c>
      <c r="J524" s="6">
        <f t="shared" si="24"/>
        <v>47061</v>
      </c>
      <c r="K524" s="6">
        <f t="shared" si="25"/>
        <v>83727</v>
      </c>
      <c r="L524" s="6">
        <f t="shared" si="26"/>
        <v>36666</v>
      </c>
    </row>
    <row r="525" spans="1:12" ht="15.6" thickTop="1" thickBot="1" x14ac:dyDescent="0.35">
      <c r="A525" s="4">
        <v>45575</v>
      </c>
      <c r="B525" s="5" t="s">
        <v>239</v>
      </c>
      <c r="C525" s="5" t="s">
        <v>25</v>
      </c>
      <c r="D525" s="5" t="s">
        <v>104</v>
      </c>
      <c r="E525" s="5" t="s">
        <v>72</v>
      </c>
      <c r="F525" s="5" t="s">
        <v>35</v>
      </c>
      <c r="G525" s="5">
        <v>88</v>
      </c>
      <c r="H525" s="5">
        <v>978</v>
      </c>
      <c r="I525" s="5">
        <v>1292</v>
      </c>
      <c r="J525" s="6">
        <f t="shared" si="24"/>
        <v>86064</v>
      </c>
      <c r="K525" s="6">
        <f t="shared" si="25"/>
        <v>113696</v>
      </c>
      <c r="L525" s="6">
        <f t="shared" si="26"/>
        <v>27632</v>
      </c>
    </row>
    <row r="526" spans="1:12" ht="15.6" thickTop="1" thickBot="1" x14ac:dyDescent="0.35">
      <c r="A526" s="4">
        <v>45576</v>
      </c>
      <c r="B526" s="5" t="s">
        <v>240</v>
      </c>
      <c r="C526" s="5" t="s">
        <v>25</v>
      </c>
      <c r="D526" s="5" t="s">
        <v>104</v>
      </c>
      <c r="E526" s="5" t="s">
        <v>74</v>
      </c>
      <c r="F526" s="5" t="s">
        <v>35</v>
      </c>
      <c r="G526" s="5">
        <v>82</v>
      </c>
      <c r="H526" s="5">
        <v>652</v>
      </c>
      <c r="I526" s="5">
        <v>1305</v>
      </c>
      <c r="J526" s="6">
        <f t="shared" si="24"/>
        <v>53464</v>
      </c>
      <c r="K526" s="6">
        <f t="shared" si="25"/>
        <v>107010</v>
      </c>
      <c r="L526" s="6">
        <f t="shared" si="26"/>
        <v>53546</v>
      </c>
    </row>
    <row r="527" spans="1:12" ht="15.6" thickTop="1" thickBot="1" x14ac:dyDescent="0.35">
      <c r="A527" s="4">
        <v>45577</v>
      </c>
      <c r="B527" s="5" t="s">
        <v>241</v>
      </c>
      <c r="C527" s="5" t="s">
        <v>25</v>
      </c>
      <c r="D527" s="5" t="s">
        <v>104</v>
      </c>
      <c r="E527" s="5" t="s">
        <v>21</v>
      </c>
      <c r="F527" s="5" t="s">
        <v>35</v>
      </c>
      <c r="G527" s="5">
        <v>80</v>
      </c>
      <c r="H527" s="5">
        <v>841</v>
      </c>
      <c r="I527" s="5">
        <v>1094</v>
      </c>
      <c r="J527" s="6">
        <f t="shared" si="24"/>
        <v>67280</v>
      </c>
      <c r="K527" s="6">
        <f t="shared" si="25"/>
        <v>87520</v>
      </c>
      <c r="L527" s="6">
        <f t="shared" si="26"/>
        <v>20240</v>
      </c>
    </row>
    <row r="528" spans="1:12" ht="15.6" thickTop="1" thickBot="1" x14ac:dyDescent="0.35">
      <c r="A528" s="4">
        <v>45578</v>
      </c>
      <c r="B528" s="5" t="s">
        <v>242</v>
      </c>
      <c r="C528" s="5" t="s">
        <v>25</v>
      </c>
      <c r="D528" s="5" t="s">
        <v>104</v>
      </c>
      <c r="E528" s="5" t="s">
        <v>21</v>
      </c>
      <c r="F528" s="5" t="s">
        <v>16</v>
      </c>
      <c r="G528" s="5">
        <v>86</v>
      </c>
      <c r="H528" s="5">
        <v>717</v>
      </c>
      <c r="I528" s="5">
        <v>1056</v>
      </c>
      <c r="J528" s="6">
        <f t="shared" si="24"/>
        <v>61662</v>
      </c>
      <c r="K528" s="6">
        <f t="shared" si="25"/>
        <v>90816</v>
      </c>
      <c r="L528" s="6">
        <f t="shared" si="26"/>
        <v>29154</v>
      </c>
    </row>
    <row r="529" spans="1:12" ht="15.6" thickTop="1" thickBot="1" x14ac:dyDescent="0.35">
      <c r="A529" s="4">
        <v>45579</v>
      </c>
      <c r="B529" s="5" t="s">
        <v>243</v>
      </c>
      <c r="C529" s="5" t="s">
        <v>25</v>
      </c>
      <c r="D529" s="5" t="s">
        <v>104</v>
      </c>
      <c r="E529" s="5" t="s">
        <v>42</v>
      </c>
      <c r="F529" s="5" t="s">
        <v>16</v>
      </c>
      <c r="G529" s="5">
        <v>70</v>
      </c>
      <c r="H529" s="5">
        <v>798</v>
      </c>
      <c r="I529" s="5">
        <v>1258</v>
      </c>
      <c r="J529" s="6">
        <f t="shared" si="24"/>
        <v>55860</v>
      </c>
      <c r="K529" s="6">
        <f t="shared" si="25"/>
        <v>88060</v>
      </c>
      <c r="L529" s="6">
        <f t="shared" si="26"/>
        <v>32200</v>
      </c>
    </row>
    <row r="530" spans="1:12" ht="15.6" thickTop="1" thickBot="1" x14ac:dyDescent="0.35">
      <c r="A530" s="4">
        <v>45580</v>
      </c>
      <c r="B530" s="5" t="s">
        <v>244</v>
      </c>
      <c r="C530" s="5" t="s">
        <v>116</v>
      </c>
      <c r="D530" s="5" t="s">
        <v>136</v>
      </c>
      <c r="E530" s="5" t="s">
        <v>61</v>
      </c>
      <c r="F530" s="5" t="s">
        <v>16</v>
      </c>
      <c r="G530" s="5">
        <v>20</v>
      </c>
      <c r="H530" s="5">
        <v>882</v>
      </c>
      <c r="I530" s="5">
        <v>996</v>
      </c>
      <c r="J530" s="6">
        <f t="shared" si="24"/>
        <v>17640</v>
      </c>
      <c r="K530" s="6">
        <f t="shared" si="25"/>
        <v>19920</v>
      </c>
      <c r="L530" s="6">
        <f t="shared" si="26"/>
        <v>2280</v>
      </c>
    </row>
    <row r="531" spans="1:12" ht="15.6" thickTop="1" thickBot="1" x14ac:dyDescent="0.35">
      <c r="A531" s="4">
        <v>45581</v>
      </c>
      <c r="B531" s="5" t="s">
        <v>245</v>
      </c>
      <c r="C531" s="5" t="s">
        <v>116</v>
      </c>
      <c r="D531" s="5" t="s">
        <v>136</v>
      </c>
      <c r="E531" s="5" t="s">
        <v>21</v>
      </c>
      <c r="F531" s="5" t="s">
        <v>16</v>
      </c>
      <c r="G531" s="5">
        <v>17</v>
      </c>
      <c r="H531" s="5">
        <v>739</v>
      </c>
      <c r="I531" s="5">
        <v>1028</v>
      </c>
      <c r="J531" s="6">
        <f t="shared" si="24"/>
        <v>12563</v>
      </c>
      <c r="K531" s="6">
        <f t="shared" si="25"/>
        <v>17476</v>
      </c>
      <c r="L531" s="6">
        <f t="shared" si="26"/>
        <v>4913</v>
      </c>
    </row>
    <row r="532" spans="1:12" ht="15.6" thickTop="1" thickBot="1" x14ac:dyDescent="0.35">
      <c r="A532" s="4">
        <v>45582</v>
      </c>
      <c r="B532" s="5" t="s">
        <v>246</v>
      </c>
      <c r="C532" s="5" t="s">
        <v>116</v>
      </c>
      <c r="D532" s="5" t="s">
        <v>136</v>
      </c>
      <c r="E532" s="5" t="s">
        <v>27</v>
      </c>
      <c r="F532" s="5" t="s">
        <v>16</v>
      </c>
      <c r="G532" s="5">
        <v>15</v>
      </c>
      <c r="H532" s="5">
        <v>563</v>
      </c>
      <c r="I532" s="5">
        <v>1415</v>
      </c>
      <c r="J532" s="6">
        <f t="shared" si="24"/>
        <v>8445</v>
      </c>
      <c r="K532" s="6">
        <f t="shared" si="25"/>
        <v>21225</v>
      </c>
      <c r="L532" s="6">
        <f t="shared" si="26"/>
        <v>12780</v>
      </c>
    </row>
    <row r="533" spans="1:12" ht="15.6" thickTop="1" thickBot="1" x14ac:dyDescent="0.35">
      <c r="A533" s="4">
        <v>45583</v>
      </c>
      <c r="B533" s="5" t="s">
        <v>247</v>
      </c>
      <c r="C533" s="5" t="s">
        <v>116</v>
      </c>
      <c r="D533" s="5" t="s">
        <v>136</v>
      </c>
      <c r="E533" s="5" t="s">
        <v>51</v>
      </c>
      <c r="F533" s="5" t="s">
        <v>35</v>
      </c>
      <c r="G533" s="5">
        <v>20</v>
      </c>
      <c r="H533" s="5">
        <v>784</v>
      </c>
      <c r="I533" s="5">
        <v>1481</v>
      </c>
      <c r="J533" s="6">
        <f t="shared" si="24"/>
        <v>15680</v>
      </c>
      <c r="K533" s="6">
        <f t="shared" si="25"/>
        <v>29620</v>
      </c>
      <c r="L533" s="6">
        <f t="shared" si="26"/>
        <v>13940</v>
      </c>
    </row>
    <row r="534" spans="1:12" ht="15.6" thickTop="1" thickBot="1" x14ac:dyDescent="0.35">
      <c r="A534" s="4">
        <v>45584</v>
      </c>
      <c r="B534" s="5" t="s">
        <v>248</v>
      </c>
      <c r="C534" s="5" t="s">
        <v>116</v>
      </c>
      <c r="D534" s="5" t="s">
        <v>136</v>
      </c>
      <c r="E534" s="5" t="s">
        <v>31</v>
      </c>
      <c r="F534" s="5" t="s">
        <v>35</v>
      </c>
      <c r="G534" s="5">
        <v>15</v>
      </c>
      <c r="H534" s="5">
        <v>662</v>
      </c>
      <c r="I534" s="5">
        <v>1190</v>
      </c>
      <c r="J534" s="6">
        <f t="shared" si="24"/>
        <v>9930</v>
      </c>
      <c r="K534" s="6">
        <f t="shared" si="25"/>
        <v>17850</v>
      </c>
      <c r="L534" s="6">
        <f t="shared" si="26"/>
        <v>7920</v>
      </c>
    </row>
    <row r="535" spans="1:12" ht="15.6" thickTop="1" thickBot="1" x14ac:dyDescent="0.35">
      <c r="A535" s="4">
        <v>45585</v>
      </c>
      <c r="B535" s="5" t="s">
        <v>249</v>
      </c>
      <c r="C535" s="5" t="s">
        <v>116</v>
      </c>
      <c r="D535" s="5" t="s">
        <v>136</v>
      </c>
      <c r="E535" s="5" t="s">
        <v>38</v>
      </c>
      <c r="F535" s="5" t="s">
        <v>35</v>
      </c>
      <c r="G535" s="5">
        <v>16</v>
      </c>
      <c r="H535" s="5">
        <v>846</v>
      </c>
      <c r="I535" s="5">
        <v>1314</v>
      </c>
      <c r="J535" s="6">
        <f t="shared" si="24"/>
        <v>13536</v>
      </c>
      <c r="K535" s="6">
        <f t="shared" si="25"/>
        <v>21024</v>
      </c>
      <c r="L535" s="6">
        <f t="shared" si="26"/>
        <v>7488</v>
      </c>
    </row>
    <row r="536" spans="1:12" ht="15.6" thickTop="1" thickBot="1" x14ac:dyDescent="0.35">
      <c r="A536" s="4">
        <v>45586</v>
      </c>
      <c r="B536" s="5" t="s">
        <v>250</v>
      </c>
      <c r="C536" s="5" t="s">
        <v>116</v>
      </c>
      <c r="D536" s="5" t="s">
        <v>136</v>
      </c>
      <c r="E536" s="5" t="s">
        <v>38</v>
      </c>
      <c r="F536" s="5" t="s">
        <v>35</v>
      </c>
      <c r="G536" s="5">
        <v>19</v>
      </c>
      <c r="H536" s="5">
        <v>664</v>
      </c>
      <c r="I536" s="5">
        <v>1285</v>
      </c>
      <c r="J536" s="6">
        <f t="shared" si="24"/>
        <v>12616</v>
      </c>
      <c r="K536" s="6">
        <f t="shared" si="25"/>
        <v>24415</v>
      </c>
      <c r="L536" s="6">
        <f t="shared" si="26"/>
        <v>11799</v>
      </c>
    </row>
    <row r="537" spans="1:12" ht="15.6" thickTop="1" thickBot="1" x14ac:dyDescent="0.35">
      <c r="A537" s="4">
        <v>45587</v>
      </c>
      <c r="B537" s="5" t="s">
        <v>251</v>
      </c>
      <c r="C537" s="5" t="s">
        <v>116</v>
      </c>
      <c r="D537" s="5" t="s">
        <v>136</v>
      </c>
      <c r="E537" s="5" t="s">
        <v>23</v>
      </c>
      <c r="F537" s="5" t="s">
        <v>35</v>
      </c>
      <c r="G537" s="5">
        <v>14</v>
      </c>
      <c r="H537" s="5">
        <v>777</v>
      </c>
      <c r="I537" s="5">
        <v>1420</v>
      </c>
      <c r="J537" s="6">
        <f t="shared" si="24"/>
        <v>10878</v>
      </c>
      <c r="K537" s="6">
        <f t="shared" si="25"/>
        <v>19880</v>
      </c>
      <c r="L537" s="6">
        <f t="shared" si="26"/>
        <v>9002</v>
      </c>
    </row>
    <row r="538" spans="1:12" ht="15.6" thickTop="1" thickBot="1" x14ac:dyDescent="0.35">
      <c r="A538" s="4">
        <v>45588</v>
      </c>
      <c r="B538" s="5" t="s">
        <v>252</v>
      </c>
      <c r="C538" s="5" t="s">
        <v>13</v>
      </c>
      <c r="D538" s="5" t="s">
        <v>14</v>
      </c>
      <c r="E538" s="5" t="s">
        <v>23</v>
      </c>
      <c r="F538" s="5" t="s">
        <v>35</v>
      </c>
      <c r="G538" s="5">
        <v>26</v>
      </c>
      <c r="H538" s="5">
        <v>674</v>
      </c>
      <c r="I538" s="5">
        <v>953</v>
      </c>
      <c r="J538" s="6">
        <f t="shared" si="24"/>
        <v>17524</v>
      </c>
      <c r="K538" s="6">
        <f t="shared" si="25"/>
        <v>24778</v>
      </c>
      <c r="L538" s="6">
        <f t="shared" si="26"/>
        <v>7254</v>
      </c>
    </row>
    <row r="539" spans="1:12" ht="15.6" thickTop="1" thickBot="1" x14ac:dyDescent="0.35">
      <c r="A539" s="4">
        <v>45589</v>
      </c>
      <c r="B539" s="5" t="s">
        <v>253</v>
      </c>
      <c r="C539" s="5" t="s">
        <v>13</v>
      </c>
      <c r="D539" s="5" t="s">
        <v>18</v>
      </c>
      <c r="E539" s="5" t="s">
        <v>34</v>
      </c>
      <c r="F539" s="5" t="s">
        <v>35</v>
      </c>
      <c r="G539" s="5">
        <v>28</v>
      </c>
      <c r="H539" s="5">
        <v>537</v>
      </c>
      <c r="I539" s="5">
        <v>1056</v>
      </c>
      <c r="J539" s="6">
        <f t="shared" si="24"/>
        <v>15036</v>
      </c>
      <c r="K539" s="6">
        <f t="shared" si="25"/>
        <v>29568</v>
      </c>
      <c r="L539" s="6">
        <f t="shared" si="26"/>
        <v>14532</v>
      </c>
    </row>
    <row r="540" spans="1:12" ht="15.6" thickTop="1" thickBot="1" x14ac:dyDescent="0.35">
      <c r="A540" s="4">
        <v>45590</v>
      </c>
      <c r="B540" s="5" t="s">
        <v>254</v>
      </c>
      <c r="C540" s="5" t="s">
        <v>13</v>
      </c>
      <c r="D540" s="5" t="s">
        <v>18</v>
      </c>
      <c r="E540" s="5" t="s">
        <v>38</v>
      </c>
      <c r="F540" s="5" t="s">
        <v>16</v>
      </c>
      <c r="G540" s="5">
        <v>29</v>
      </c>
      <c r="H540" s="5">
        <v>774</v>
      </c>
      <c r="I540" s="5">
        <v>1418</v>
      </c>
      <c r="J540" s="6">
        <f t="shared" si="24"/>
        <v>22446</v>
      </c>
      <c r="K540" s="6">
        <f t="shared" si="25"/>
        <v>41122</v>
      </c>
      <c r="L540" s="6">
        <f t="shared" si="26"/>
        <v>18676</v>
      </c>
    </row>
    <row r="541" spans="1:12" ht="15.6" thickTop="1" thickBot="1" x14ac:dyDescent="0.35">
      <c r="A541" s="4">
        <v>45591</v>
      </c>
      <c r="B541" s="5" t="s">
        <v>255</v>
      </c>
      <c r="C541" s="5" t="s">
        <v>13</v>
      </c>
      <c r="D541" s="5" t="s">
        <v>18</v>
      </c>
      <c r="E541" s="5" t="s">
        <v>61</v>
      </c>
      <c r="F541" s="5" t="s">
        <v>16</v>
      </c>
      <c r="G541" s="5">
        <v>23</v>
      </c>
      <c r="H541" s="5">
        <v>746</v>
      </c>
      <c r="I541" s="5">
        <v>1354</v>
      </c>
      <c r="J541" s="6">
        <f t="shared" si="24"/>
        <v>17158</v>
      </c>
      <c r="K541" s="6">
        <f t="shared" si="25"/>
        <v>31142</v>
      </c>
      <c r="L541" s="6">
        <f t="shared" si="26"/>
        <v>13984</v>
      </c>
    </row>
    <row r="542" spans="1:12" ht="15.6" thickTop="1" thickBot="1" x14ac:dyDescent="0.35">
      <c r="A542" s="4">
        <v>45592</v>
      </c>
      <c r="B542" s="5" t="s">
        <v>256</v>
      </c>
      <c r="C542" s="5" t="s">
        <v>25</v>
      </c>
      <c r="D542" s="5" t="s">
        <v>26</v>
      </c>
      <c r="E542" s="5" t="s">
        <v>63</v>
      </c>
      <c r="F542" s="5" t="s">
        <v>16</v>
      </c>
      <c r="G542" s="5">
        <v>69</v>
      </c>
      <c r="H542" s="5">
        <v>921</v>
      </c>
      <c r="I542" s="5">
        <v>1045</v>
      </c>
      <c r="J542" s="6">
        <f t="shared" si="24"/>
        <v>63549</v>
      </c>
      <c r="K542" s="6">
        <f t="shared" si="25"/>
        <v>72105</v>
      </c>
      <c r="L542" s="6">
        <f t="shared" si="26"/>
        <v>8556</v>
      </c>
    </row>
    <row r="543" spans="1:12" ht="15.6" thickTop="1" thickBot="1" x14ac:dyDescent="0.35">
      <c r="A543" s="4">
        <v>45593</v>
      </c>
      <c r="B543" s="5" t="s">
        <v>257</v>
      </c>
      <c r="C543" s="5" t="s">
        <v>25</v>
      </c>
      <c r="D543" s="5" t="s">
        <v>26</v>
      </c>
      <c r="E543" s="5" t="s">
        <v>19</v>
      </c>
      <c r="F543" s="5" t="s">
        <v>16</v>
      </c>
      <c r="G543" s="5">
        <v>60</v>
      </c>
      <c r="H543" s="5">
        <v>729</v>
      </c>
      <c r="I543" s="5">
        <v>996</v>
      </c>
      <c r="J543" s="6">
        <f t="shared" si="24"/>
        <v>43740</v>
      </c>
      <c r="K543" s="6">
        <f t="shared" si="25"/>
        <v>59760</v>
      </c>
      <c r="L543" s="6">
        <f t="shared" si="26"/>
        <v>16020</v>
      </c>
    </row>
    <row r="544" spans="1:12" ht="15.6" thickTop="1" thickBot="1" x14ac:dyDescent="0.35">
      <c r="A544" s="4">
        <v>45594</v>
      </c>
      <c r="B544" s="5" t="s">
        <v>258</v>
      </c>
      <c r="C544" s="5" t="s">
        <v>25</v>
      </c>
      <c r="D544" s="5" t="s">
        <v>26</v>
      </c>
      <c r="E544" s="5" t="s">
        <v>66</v>
      </c>
      <c r="F544" s="5" t="s">
        <v>35</v>
      </c>
      <c r="G544" s="5">
        <v>99</v>
      </c>
      <c r="H544" s="5">
        <v>880</v>
      </c>
      <c r="I544" s="5">
        <v>1451</v>
      </c>
      <c r="J544" s="6">
        <f t="shared" si="24"/>
        <v>87120</v>
      </c>
      <c r="K544" s="6">
        <f t="shared" si="25"/>
        <v>143649</v>
      </c>
      <c r="L544" s="6">
        <f t="shared" si="26"/>
        <v>56529</v>
      </c>
    </row>
    <row r="545" spans="1:12" ht="15.6" thickTop="1" thickBot="1" x14ac:dyDescent="0.35">
      <c r="A545" s="4">
        <v>45595</v>
      </c>
      <c r="B545" s="5" t="s">
        <v>259</v>
      </c>
      <c r="C545" s="5" t="s">
        <v>25</v>
      </c>
      <c r="D545" s="5" t="s">
        <v>26</v>
      </c>
      <c r="E545" s="5" t="s">
        <v>68</v>
      </c>
      <c r="F545" s="5" t="s">
        <v>16</v>
      </c>
      <c r="G545" s="5">
        <v>88</v>
      </c>
      <c r="H545" s="5">
        <v>552</v>
      </c>
      <c r="I545" s="5">
        <v>899</v>
      </c>
      <c r="J545" s="6">
        <f t="shared" si="24"/>
        <v>48576</v>
      </c>
      <c r="K545" s="6">
        <f t="shared" si="25"/>
        <v>79112</v>
      </c>
      <c r="L545" s="6">
        <f t="shared" si="26"/>
        <v>30536</v>
      </c>
    </row>
    <row r="546" spans="1:12" ht="15.6" thickTop="1" thickBot="1" x14ac:dyDescent="0.35">
      <c r="A546" s="4">
        <v>45596</v>
      </c>
      <c r="B546" s="5" t="s">
        <v>260</v>
      </c>
      <c r="C546" s="5" t="s">
        <v>13</v>
      </c>
      <c r="D546" s="5" t="s">
        <v>14</v>
      </c>
      <c r="E546" s="5" t="s">
        <v>70</v>
      </c>
      <c r="F546" s="5" t="s">
        <v>16</v>
      </c>
      <c r="G546" s="5">
        <v>29</v>
      </c>
      <c r="H546" s="5">
        <v>895</v>
      </c>
      <c r="I546" s="5">
        <v>1107</v>
      </c>
      <c r="J546" s="6">
        <f t="shared" si="24"/>
        <v>25955</v>
      </c>
      <c r="K546" s="6">
        <f t="shared" si="25"/>
        <v>32103</v>
      </c>
      <c r="L546" s="6">
        <f t="shared" si="26"/>
        <v>6148</v>
      </c>
    </row>
    <row r="547" spans="1:12" ht="15.6" thickTop="1" thickBot="1" x14ac:dyDescent="0.35">
      <c r="A547" s="4">
        <v>45597</v>
      </c>
      <c r="B547" s="5" t="s">
        <v>261</v>
      </c>
      <c r="C547" s="5" t="s">
        <v>13</v>
      </c>
      <c r="D547" s="5" t="s">
        <v>14</v>
      </c>
      <c r="E547" s="5" t="s">
        <v>72</v>
      </c>
      <c r="F547" s="5" t="s">
        <v>16</v>
      </c>
      <c r="G547" s="5">
        <v>26</v>
      </c>
      <c r="H547" s="5">
        <v>728</v>
      </c>
      <c r="I547" s="5">
        <v>1242</v>
      </c>
      <c r="J547" s="6">
        <f t="shared" si="24"/>
        <v>18928</v>
      </c>
      <c r="K547" s="6">
        <f t="shared" si="25"/>
        <v>32292</v>
      </c>
      <c r="L547" s="6">
        <f t="shared" si="26"/>
        <v>13364</v>
      </c>
    </row>
    <row r="548" spans="1:12" ht="15.6" thickTop="1" thickBot="1" x14ac:dyDescent="0.35">
      <c r="A548" s="4">
        <v>45598</v>
      </c>
      <c r="B548" s="5" t="s">
        <v>262</v>
      </c>
      <c r="C548" s="5" t="s">
        <v>13</v>
      </c>
      <c r="D548" s="5" t="s">
        <v>14</v>
      </c>
      <c r="E548" s="5" t="s">
        <v>74</v>
      </c>
      <c r="F548" s="5" t="s">
        <v>16</v>
      </c>
      <c r="G548" s="5">
        <v>22</v>
      </c>
      <c r="H548" s="5">
        <v>586</v>
      </c>
      <c r="I548" s="5">
        <v>1093</v>
      </c>
      <c r="J548" s="6">
        <f t="shared" si="24"/>
        <v>12892</v>
      </c>
      <c r="K548" s="6">
        <f t="shared" si="25"/>
        <v>24046</v>
      </c>
      <c r="L548" s="6">
        <f t="shared" si="26"/>
        <v>11154</v>
      </c>
    </row>
    <row r="549" spans="1:12" ht="15.6" thickTop="1" thickBot="1" x14ac:dyDescent="0.35">
      <c r="A549" s="4">
        <v>45599</v>
      </c>
      <c r="B549" s="5" t="s">
        <v>263</v>
      </c>
      <c r="C549" s="5" t="s">
        <v>13</v>
      </c>
      <c r="D549" s="5" t="s">
        <v>14</v>
      </c>
      <c r="E549" s="5" t="s">
        <v>21</v>
      </c>
      <c r="F549" s="5" t="s">
        <v>35</v>
      </c>
      <c r="G549" s="5">
        <v>29</v>
      </c>
      <c r="H549" s="5">
        <v>724</v>
      </c>
      <c r="I549" s="5">
        <v>1458</v>
      </c>
      <c r="J549" s="6">
        <f t="shared" si="24"/>
        <v>20996</v>
      </c>
      <c r="K549" s="6">
        <f t="shared" si="25"/>
        <v>42282</v>
      </c>
      <c r="L549" s="6">
        <f t="shared" si="26"/>
        <v>21286</v>
      </c>
    </row>
    <row r="550" spans="1:12" ht="15.6" thickTop="1" thickBot="1" x14ac:dyDescent="0.35">
      <c r="A550" s="4">
        <v>45600</v>
      </c>
      <c r="B550" s="5" t="s">
        <v>264</v>
      </c>
      <c r="C550" s="5" t="s">
        <v>13</v>
      </c>
      <c r="D550" s="5" t="s">
        <v>14</v>
      </c>
      <c r="E550" s="5" t="s">
        <v>21</v>
      </c>
      <c r="F550" s="5" t="s">
        <v>35</v>
      </c>
      <c r="G550" s="5">
        <v>20</v>
      </c>
      <c r="H550" s="5">
        <v>941</v>
      </c>
      <c r="I550" s="5">
        <v>922</v>
      </c>
      <c r="J550" s="6">
        <f t="shared" si="24"/>
        <v>18820</v>
      </c>
      <c r="K550" s="6">
        <f t="shared" si="25"/>
        <v>18440</v>
      </c>
      <c r="L550" s="6">
        <f t="shared" si="26"/>
        <v>-380</v>
      </c>
    </row>
    <row r="551" spans="1:12" ht="15.6" thickTop="1" thickBot="1" x14ac:dyDescent="0.35">
      <c r="A551" s="4">
        <v>45601</v>
      </c>
      <c r="B551" s="5" t="s">
        <v>265</v>
      </c>
      <c r="C551" s="5" t="s">
        <v>13</v>
      </c>
      <c r="D551" s="5" t="s">
        <v>14</v>
      </c>
      <c r="E551" s="5" t="s">
        <v>42</v>
      </c>
      <c r="F551" s="5" t="s">
        <v>35</v>
      </c>
      <c r="G551" s="5">
        <v>22</v>
      </c>
      <c r="H551" s="5">
        <v>618</v>
      </c>
      <c r="I551" s="5">
        <v>1113</v>
      </c>
      <c r="J551" s="6">
        <f t="shared" si="24"/>
        <v>13596</v>
      </c>
      <c r="K551" s="6">
        <f t="shared" si="25"/>
        <v>24486</v>
      </c>
      <c r="L551" s="6">
        <f t="shared" si="26"/>
        <v>10890</v>
      </c>
    </row>
    <row r="552" spans="1:12" ht="15.6" thickTop="1" thickBot="1" x14ac:dyDescent="0.35">
      <c r="A552" s="4">
        <v>45602</v>
      </c>
      <c r="B552" s="5" t="s">
        <v>266</v>
      </c>
      <c r="C552" s="5" t="s">
        <v>25</v>
      </c>
      <c r="D552" s="5" t="s">
        <v>44</v>
      </c>
      <c r="E552" s="5" t="s">
        <v>61</v>
      </c>
      <c r="F552" s="5" t="s">
        <v>35</v>
      </c>
      <c r="G552" s="5">
        <v>74</v>
      </c>
      <c r="H552" s="5">
        <v>714</v>
      </c>
      <c r="I552" s="5">
        <v>1221</v>
      </c>
      <c r="J552" s="6">
        <f t="shared" si="24"/>
        <v>52836</v>
      </c>
      <c r="K552" s="6">
        <f t="shared" si="25"/>
        <v>90354</v>
      </c>
      <c r="L552" s="6">
        <f t="shared" si="26"/>
        <v>37518</v>
      </c>
    </row>
    <row r="553" spans="1:12" ht="15.6" thickTop="1" thickBot="1" x14ac:dyDescent="0.35">
      <c r="A553" s="4">
        <v>45603</v>
      </c>
      <c r="B553" s="5" t="s">
        <v>267</v>
      </c>
      <c r="C553" s="5" t="s">
        <v>25</v>
      </c>
      <c r="D553" s="5" t="s">
        <v>44</v>
      </c>
      <c r="E553" s="5" t="s">
        <v>21</v>
      </c>
      <c r="F553" s="5" t="s">
        <v>35</v>
      </c>
      <c r="G553" s="5">
        <v>60</v>
      </c>
      <c r="H553" s="5">
        <v>827</v>
      </c>
      <c r="I553" s="5">
        <v>1113</v>
      </c>
      <c r="J553" s="6">
        <f t="shared" si="24"/>
        <v>49620</v>
      </c>
      <c r="K553" s="6">
        <f t="shared" si="25"/>
        <v>66780</v>
      </c>
      <c r="L553" s="6">
        <f t="shared" si="26"/>
        <v>17160</v>
      </c>
    </row>
    <row r="554" spans="1:12" ht="15.6" thickTop="1" thickBot="1" x14ac:dyDescent="0.35">
      <c r="A554" s="4">
        <v>45604</v>
      </c>
      <c r="B554" s="5" t="s">
        <v>268</v>
      </c>
      <c r="C554" s="5" t="s">
        <v>25</v>
      </c>
      <c r="D554" s="5" t="s">
        <v>44</v>
      </c>
      <c r="E554" s="5" t="s">
        <v>27</v>
      </c>
      <c r="F554" s="5" t="s">
        <v>35</v>
      </c>
      <c r="G554" s="5">
        <v>64</v>
      </c>
      <c r="H554" s="5">
        <v>529</v>
      </c>
      <c r="I554" s="5">
        <v>1398</v>
      </c>
      <c r="J554" s="6">
        <f t="shared" si="24"/>
        <v>33856</v>
      </c>
      <c r="K554" s="6">
        <f t="shared" si="25"/>
        <v>89472</v>
      </c>
      <c r="L554" s="6">
        <f t="shared" si="26"/>
        <v>55616</v>
      </c>
    </row>
    <row r="555" spans="1:12" ht="15.6" thickTop="1" thickBot="1" x14ac:dyDescent="0.35">
      <c r="A555" s="4">
        <v>45605</v>
      </c>
      <c r="B555" s="5" t="s">
        <v>269</v>
      </c>
      <c r="C555" s="5" t="s">
        <v>25</v>
      </c>
      <c r="D555" s="5" t="s">
        <v>44</v>
      </c>
      <c r="E555" s="5" t="s">
        <v>15</v>
      </c>
      <c r="F555" s="5" t="s">
        <v>35</v>
      </c>
      <c r="G555" s="5">
        <v>73</v>
      </c>
      <c r="H555" s="5">
        <v>957</v>
      </c>
      <c r="I555" s="5">
        <v>1256</v>
      </c>
      <c r="J555" s="6">
        <f t="shared" si="24"/>
        <v>69861</v>
      </c>
      <c r="K555" s="6">
        <f t="shared" si="25"/>
        <v>91688</v>
      </c>
      <c r="L555" s="6">
        <f t="shared" si="26"/>
        <v>21827</v>
      </c>
    </row>
    <row r="556" spans="1:12" ht="15.6" thickTop="1" thickBot="1" x14ac:dyDescent="0.35">
      <c r="A556" s="4">
        <v>45606</v>
      </c>
      <c r="B556" s="5" t="s">
        <v>270</v>
      </c>
      <c r="C556" s="5" t="s">
        <v>25</v>
      </c>
      <c r="D556" s="5" t="s">
        <v>44</v>
      </c>
      <c r="E556" s="5" t="s">
        <v>19</v>
      </c>
      <c r="F556" s="5" t="s">
        <v>35</v>
      </c>
      <c r="G556" s="5">
        <v>51</v>
      </c>
      <c r="H556" s="5">
        <v>859</v>
      </c>
      <c r="I556" s="5">
        <v>1278</v>
      </c>
      <c r="J556" s="6">
        <f t="shared" si="24"/>
        <v>43809</v>
      </c>
      <c r="K556" s="6">
        <f t="shared" si="25"/>
        <v>65178</v>
      </c>
      <c r="L556" s="6">
        <f t="shared" si="26"/>
        <v>21369</v>
      </c>
    </row>
    <row r="557" spans="1:12" ht="15.6" thickTop="1" thickBot="1" x14ac:dyDescent="0.35">
      <c r="A557" s="4">
        <v>45607</v>
      </c>
      <c r="B557" s="5" t="s">
        <v>271</v>
      </c>
      <c r="C557" s="5" t="s">
        <v>25</v>
      </c>
      <c r="D557" s="5" t="s">
        <v>44</v>
      </c>
      <c r="E557" s="5" t="s">
        <v>21</v>
      </c>
      <c r="F557" s="5" t="s">
        <v>35</v>
      </c>
      <c r="G557" s="5">
        <v>68</v>
      </c>
      <c r="H557" s="5">
        <v>756</v>
      </c>
      <c r="I557" s="5">
        <v>1231</v>
      </c>
      <c r="J557" s="6">
        <f t="shared" si="24"/>
        <v>51408</v>
      </c>
      <c r="K557" s="6">
        <f t="shared" si="25"/>
        <v>83708</v>
      </c>
      <c r="L557" s="6">
        <f t="shared" si="26"/>
        <v>32300</v>
      </c>
    </row>
    <row r="558" spans="1:12" ht="15.6" thickTop="1" thickBot="1" x14ac:dyDescent="0.35">
      <c r="A558" s="4">
        <v>45608</v>
      </c>
      <c r="B558" s="5" t="s">
        <v>272</v>
      </c>
      <c r="C558" s="5" t="s">
        <v>25</v>
      </c>
      <c r="D558" s="5" t="s">
        <v>44</v>
      </c>
      <c r="E558" s="5" t="s">
        <v>23</v>
      </c>
      <c r="F558" s="5" t="s">
        <v>35</v>
      </c>
      <c r="G558" s="5">
        <v>87</v>
      </c>
      <c r="H558" s="5">
        <v>882</v>
      </c>
      <c r="I558" s="5">
        <v>1333</v>
      </c>
      <c r="J558" s="6">
        <f t="shared" si="24"/>
        <v>76734</v>
      </c>
      <c r="K558" s="6">
        <f t="shared" si="25"/>
        <v>115971</v>
      </c>
      <c r="L558" s="6">
        <f t="shared" si="26"/>
        <v>39237</v>
      </c>
    </row>
    <row r="559" spans="1:12" ht="15.6" thickTop="1" thickBot="1" x14ac:dyDescent="0.35">
      <c r="A559" s="4">
        <v>45609</v>
      </c>
      <c r="B559" s="5" t="s">
        <v>273</v>
      </c>
      <c r="C559" s="5" t="s">
        <v>13</v>
      </c>
      <c r="D559" s="5" t="s">
        <v>55</v>
      </c>
      <c r="E559" s="5" t="s">
        <v>27</v>
      </c>
      <c r="F559" s="5" t="s">
        <v>16</v>
      </c>
      <c r="G559" s="5">
        <v>28</v>
      </c>
      <c r="H559" s="5">
        <v>896</v>
      </c>
      <c r="I559" s="5">
        <v>1132</v>
      </c>
      <c r="J559" s="6">
        <f t="shared" si="24"/>
        <v>25088</v>
      </c>
      <c r="K559" s="6">
        <f t="shared" si="25"/>
        <v>31696</v>
      </c>
      <c r="L559" s="6">
        <f t="shared" si="26"/>
        <v>6608</v>
      </c>
    </row>
    <row r="560" spans="1:12" ht="15.6" thickTop="1" thickBot="1" x14ac:dyDescent="0.35">
      <c r="A560" s="4">
        <v>45610</v>
      </c>
      <c r="B560" s="5" t="s">
        <v>274</v>
      </c>
      <c r="C560" s="5" t="s">
        <v>13</v>
      </c>
      <c r="D560" s="5" t="s">
        <v>55</v>
      </c>
      <c r="E560" s="5" t="s">
        <v>29</v>
      </c>
      <c r="F560" s="5" t="s">
        <v>16</v>
      </c>
      <c r="G560" s="5">
        <v>24</v>
      </c>
      <c r="H560" s="5">
        <v>553</v>
      </c>
      <c r="I560" s="5">
        <v>1357</v>
      </c>
      <c r="J560" s="6">
        <f t="shared" si="24"/>
        <v>13272</v>
      </c>
      <c r="K560" s="6">
        <f t="shared" si="25"/>
        <v>32568</v>
      </c>
      <c r="L560" s="6">
        <f t="shared" si="26"/>
        <v>19296</v>
      </c>
    </row>
    <row r="561" spans="1:12" ht="15.6" thickTop="1" thickBot="1" x14ac:dyDescent="0.35">
      <c r="A561" s="4">
        <v>45611</v>
      </c>
      <c r="B561" s="5" t="s">
        <v>275</v>
      </c>
      <c r="C561" s="5" t="s">
        <v>13</v>
      </c>
      <c r="D561" s="5" t="s">
        <v>55</v>
      </c>
      <c r="E561" s="5" t="s">
        <v>31</v>
      </c>
      <c r="F561" s="5" t="s">
        <v>16</v>
      </c>
      <c r="G561" s="5">
        <v>28</v>
      </c>
      <c r="H561" s="5">
        <v>986</v>
      </c>
      <c r="I561" s="5">
        <v>1472</v>
      </c>
      <c r="J561" s="6">
        <f t="shared" si="24"/>
        <v>27608</v>
      </c>
      <c r="K561" s="6">
        <f t="shared" si="25"/>
        <v>41216</v>
      </c>
      <c r="L561" s="6">
        <f t="shared" si="26"/>
        <v>13608</v>
      </c>
    </row>
    <row r="562" spans="1:12" ht="15.6" thickTop="1" thickBot="1" x14ac:dyDescent="0.35">
      <c r="A562" s="4">
        <v>45612</v>
      </c>
      <c r="B562" s="5" t="s">
        <v>276</v>
      </c>
      <c r="C562" s="5" t="s">
        <v>13</v>
      </c>
      <c r="D562" s="5" t="s">
        <v>55</v>
      </c>
      <c r="E562" s="5" t="s">
        <v>19</v>
      </c>
      <c r="F562" s="5" t="s">
        <v>16</v>
      </c>
      <c r="G562" s="5">
        <v>27</v>
      </c>
      <c r="H562" s="5">
        <v>951</v>
      </c>
      <c r="I562" s="5">
        <v>1137</v>
      </c>
      <c r="J562" s="6">
        <f t="shared" si="24"/>
        <v>25677</v>
      </c>
      <c r="K562" s="6">
        <f t="shared" si="25"/>
        <v>30699</v>
      </c>
      <c r="L562" s="6">
        <f t="shared" si="26"/>
        <v>5022</v>
      </c>
    </row>
    <row r="563" spans="1:12" ht="15.6" thickTop="1" thickBot="1" x14ac:dyDescent="0.35">
      <c r="A563" s="4">
        <v>45613</v>
      </c>
      <c r="B563" s="5" t="s">
        <v>277</v>
      </c>
      <c r="C563" s="5" t="s">
        <v>13</v>
      </c>
      <c r="D563" s="5" t="s">
        <v>55</v>
      </c>
      <c r="E563" s="5" t="s">
        <v>34</v>
      </c>
      <c r="F563" s="5" t="s">
        <v>16</v>
      </c>
      <c r="G563" s="5">
        <v>22</v>
      </c>
      <c r="H563" s="5">
        <v>783</v>
      </c>
      <c r="I563" s="5">
        <v>1399</v>
      </c>
      <c r="J563" s="6">
        <f t="shared" si="24"/>
        <v>17226</v>
      </c>
      <c r="K563" s="6">
        <f t="shared" si="25"/>
        <v>30778</v>
      </c>
      <c r="L563" s="6">
        <f t="shared" si="26"/>
        <v>13552</v>
      </c>
    </row>
    <row r="564" spans="1:12" ht="15.6" thickTop="1" thickBot="1" x14ac:dyDescent="0.35">
      <c r="A564" s="4">
        <v>45614</v>
      </c>
      <c r="B564" s="5" t="s">
        <v>278</v>
      </c>
      <c r="C564" s="5" t="s">
        <v>13</v>
      </c>
      <c r="D564" s="5" t="s">
        <v>55</v>
      </c>
      <c r="E564" s="5" t="s">
        <v>31</v>
      </c>
      <c r="F564" s="5" t="s">
        <v>35</v>
      </c>
      <c r="G564" s="5">
        <v>22</v>
      </c>
      <c r="H564" s="5">
        <v>688</v>
      </c>
      <c r="I564" s="5">
        <v>1094</v>
      </c>
      <c r="J564" s="6">
        <f t="shared" si="24"/>
        <v>15136</v>
      </c>
      <c r="K564" s="6">
        <f t="shared" si="25"/>
        <v>24068</v>
      </c>
      <c r="L564" s="6">
        <f t="shared" si="26"/>
        <v>8932</v>
      </c>
    </row>
    <row r="565" spans="1:12" ht="15.6" thickTop="1" thickBot="1" x14ac:dyDescent="0.35">
      <c r="A565" s="4">
        <v>45615</v>
      </c>
      <c r="B565" s="5" t="s">
        <v>279</v>
      </c>
      <c r="C565" s="5" t="s">
        <v>13</v>
      </c>
      <c r="D565" s="5" t="s">
        <v>55</v>
      </c>
      <c r="E565" s="5" t="s">
        <v>38</v>
      </c>
      <c r="F565" s="5" t="s">
        <v>35</v>
      </c>
      <c r="G565" s="5">
        <v>21</v>
      </c>
      <c r="H565" s="5">
        <v>547</v>
      </c>
      <c r="I565" s="5">
        <v>1063</v>
      </c>
      <c r="J565" s="6">
        <f t="shared" si="24"/>
        <v>11487</v>
      </c>
      <c r="K565" s="6">
        <f t="shared" si="25"/>
        <v>22323</v>
      </c>
      <c r="L565" s="6">
        <f t="shared" si="26"/>
        <v>10836</v>
      </c>
    </row>
    <row r="566" spans="1:12" ht="15.6" thickTop="1" thickBot="1" x14ac:dyDescent="0.35">
      <c r="A566" s="4">
        <v>45616</v>
      </c>
      <c r="B566" s="5" t="s">
        <v>280</v>
      </c>
      <c r="C566" s="5" t="s">
        <v>13</v>
      </c>
      <c r="D566" s="5" t="s">
        <v>55</v>
      </c>
      <c r="E566" s="5" t="s">
        <v>38</v>
      </c>
      <c r="F566" s="5" t="s">
        <v>35</v>
      </c>
      <c r="G566" s="5">
        <v>27</v>
      </c>
      <c r="H566" s="5">
        <v>933</v>
      </c>
      <c r="I566" s="5">
        <v>1301</v>
      </c>
      <c r="J566" s="6">
        <f t="shared" si="24"/>
        <v>25191</v>
      </c>
      <c r="K566" s="6">
        <f t="shared" si="25"/>
        <v>35127</v>
      </c>
      <c r="L566" s="6">
        <f t="shared" si="26"/>
        <v>9936</v>
      </c>
    </row>
    <row r="567" spans="1:12" ht="15.6" thickTop="1" thickBot="1" x14ac:dyDescent="0.35">
      <c r="A567" s="4">
        <v>45617</v>
      </c>
      <c r="B567" s="5" t="s">
        <v>281</v>
      </c>
      <c r="C567" s="5" t="s">
        <v>13</v>
      </c>
      <c r="D567" s="5" t="s">
        <v>55</v>
      </c>
      <c r="E567" s="5" t="s">
        <v>19</v>
      </c>
      <c r="F567" s="5" t="s">
        <v>16</v>
      </c>
      <c r="G567" s="5">
        <v>20</v>
      </c>
      <c r="H567" s="5">
        <v>737</v>
      </c>
      <c r="I567" s="5">
        <v>1286</v>
      </c>
      <c r="J567" s="6">
        <f t="shared" si="24"/>
        <v>14740</v>
      </c>
      <c r="K567" s="6">
        <f t="shared" si="25"/>
        <v>25720</v>
      </c>
      <c r="L567" s="6">
        <f t="shared" si="26"/>
        <v>10980</v>
      </c>
    </row>
    <row r="568" spans="1:12" ht="15.6" thickTop="1" thickBot="1" x14ac:dyDescent="0.35">
      <c r="A568" s="4">
        <v>45618</v>
      </c>
      <c r="B568" s="5" t="s">
        <v>282</v>
      </c>
      <c r="C568" s="5" t="s">
        <v>13</v>
      </c>
      <c r="D568" s="5" t="s">
        <v>55</v>
      </c>
      <c r="E568" s="5" t="s">
        <v>42</v>
      </c>
      <c r="F568" s="5" t="s">
        <v>16</v>
      </c>
      <c r="G568" s="5">
        <v>25</v>
      </c>
      <c r="H568" s="5">
        <v>924</v>
      </c>
      <c r="I568" s="5">
        <v>1347</v>
      </c>
      <c r="J568" s="6">
        <f t="shared" si="24"/>
        <v>23100</v>
      </c>
      <c r="K568" s="6">
        <f t="shared" si="25"/>
        <v>33675</v>
      </c>
      <c r="L568" s="6">
        <f t="shared" si="26"/>
        <v>10575</v>
      </c>
    </row>
    <row r="569" spans="1:12" ht="15.6" thickTop="1" thickBot="1" x14ac:dyDescent="0.35">
      <c r="A569" s="4">
        <v>45619</v>
      </c>
      <c r="B569" s="5" t="s">
        <v>283</v>
      </c>
      <c r="C569" s="5" t="s">
        <v>13</v>
      </c>
      <c r="D569" s="5" t="s">
        <v>55</v>
      </c>
      <c r="E569" s="5" t="s">
        <v>19</v>
      </c>
      <c r="F569" s="5" t="s">
        <v>16</v>
      </c>
      <c r="G569" s="5">
        <v>28</v>
      </c>
      <c r="H569" s="5">
        <v>665</v>
      </c>
      <c r="I569" s="5">
        <v>1049</v>
      </c>
      <c r="J569" s="6">
        <f t="shared" si="24"/>
        <v>18620</v>
      </c>
      <c r="K569" s="6">
        <f t="shared" si="25"/>
        <v>29372</v>
      </c>
      <c r="L569" s="6">
        <f t="shared" si="26"/>
        <v>10752</v>
      </c>
    </row>
    <row r="570" spans="1:12" ht="15.6" thickTop="1" thickBot="1" x14ac:dyDescent="0.35">
      <c r="A570" s="4">
        <v>45620</v>
      </c>
      <c r="B570" s="5" t="s">
        <v>284</v>
      </c>
      <c r="C570" s="5" t="s">
        <v>13</v>
      </c>
      <c r="D570" s="5" t="s">
        <v>55</v>
      </c>
      <c r="E570" s="5" t="s">
        <v>46</v>
      </c>
      <c r="F570" s="5" t="s">
        <v>16</v>
      </c>
      <c r="G570" s="5">
        <v>24</v>
      </c>
      <c r="H570" s="5">
        <v>839</v>
      </c>
      <c r="I570" s="5">
        <v>1170</v>
      </c>
      <c r="J570" s="6">
        <f t="shared" si="24"/>
        <v>20136</v>
      </c>
      <c r="K570" s="6">
        <f t="shared" si="25"/>
        <v>28080</v>
      </c>
      <c r="L570" s="6">
        <f t="shared" si="26"/>
        <v>7944</v>
      </c>
    </row>
    <row r="571" spans="1:12" ht="15.6" thickTop="1" thickBot="1" x14ac:dyDescent="0.35">
      <c r="A571" s="4">
        <v>45621</v>
      </c>
      <c r="B571" s="5" t="s">
        <v>285</v>
      </c>
      <c r="C571" s="5" t="s">
        <v>13</v>
      </c>
      <c r="D571" s="5" t="s">
        <v>55</v>
      </c>
      <c r="E571" s="5" t="s">
        <v>42</v>
      </c>
      <c r="F571" s="5" t="s">
        <v>16</v>
      </c>
      <c r="G571" s="5">
        <v>30</v>
      </c>
      <c r="H571" s="5">
        <v>790</v>
      </c>
      <c r="I571" s="5">
        <v>1163</v>
      </c>
      <c r="J571" s="6">
        <f t="shared" si="24"/>
        <v>23700</v>
      </c>
      <c r="K571" s="6">
        <f t="shared" si="25"/>
        <v>34890</v>
      </c>
      <c r="L571" s="6">
        <f t="shared" si="26"/>
        <v>11190</v>
      </c>
    </row>
    <row r="572" spans="1:12" ht="15.6" thickTop="1" thickBot="1" x14ac:dyDescent="0.35">
      <c r="A572" s="4">
        <v>45622</v>
      </c>
      <c r="B572" s="5" t="s">
        <v>286</v>
      </c>
      <c r="C572" s="5" t="s">
        <v>13</v>
      </c>
      <c r="D572" s="5" t="s">
        <v>55</v>
      </c>
      <c r="E572" s="5" t="s">
        <v>49</v>
      </c>
      <c r="F572" s="5" t="s">
        <v>35</v>
      </c>
      <c r="G572" s="5">
        <v>30</v>
      </c>
      <c r="H572" s="5">
        <v>651</v>
      </c>
      <c r="I572" s="5">
        <v>1430</v>
      </c>
      <c r="J572" s="6">
        <f t="shared" si="24"/>
        <v>19530</v>
      </c>
      <c r="K572" s="6">
        <f t="shared" si="25"/>
        <v>42900</v>
      </c>
      <c r="L572" s="6">
        <f t="shared" si="26"/>
        <v>23370</v>
      </c>
    </row>
    <row r="573" spans="1:12" ht="15.6" thickTop="1" thickBot="1" x14ac:dyDescent="0.35">
      <c r="A573" s="4">
        <v>45623</v>
      </c>
      <c r="B573" s="5" t="s">
        <v>287</v>
      </c>
      <c r="C573" s="5" t="s">
        <v>13</v>
      </c>
      <c r="D573" s="5" t="s">
        <v>55</v>
      </c>
      <c r="E573" s="5" t="s">
        <v>51</v>
      </c>
      <c r="F573" s="5" t="s">
        <v>35</v>
      </c>
      <c r="G573" s="5">
        <v>23</v>
      </c>
      <c r="H573" s="5">
        <v>531</v>
      </c>
      <c r="I573" s="5">
        <v>921</v>
      </c>
      <c r="J573" s="6">
        <f t="shared" si="24"/>
        <v>12213</v>
      </c>
      <c r="K573" s="6">
        <f t="shared" si="25"/>
        <v>21183</v>
      </c>
      <c r="L573" s="6">
        <f t="shared" si="26"/>
        <v>8970</v>
      </c>
    </row>
    <row r="574" spans="1:12" ht="15.6" thickTop="1" thickBot="1" x14ac:dyDescent="0.35">
      <c r="A574" s="4">
        <v>45624</v>
      </c>
      <c r="B574" s="5" t="s">
        <v>288</v>
      </c>
      <c r="C574" s="5" t="s">
        <v>13</v>
      </c>
      <c r="D574" s="5" t="s">
        <v>78</v>
      </c>
      <c r="E574" s="5" t="s">
        <v>31</v>
      </c>
      <c r="F574" s="5" t="s">
        <v>35</v>
      </c>
      <c r="G574" s="5">
        <v>30</v>
      </c>
      <c r="H574" s="5">
        <v>591</v>
      </c>
      <c r="I574" s="5">
        <v>1277</v>
      </c>
      <c r="J574" s="6">
        <f t="shared" si="24"/>
        <v>17730</v>
      </c>
      <c r="K574" s="6">
        <f t="shared" si="25"/>
        <v>38310</v>
      </c>
      <c r="L574" s="6">
        <f t="shared" si="26"/>
        <v>20580</v>
      </c>
    </row>
    <row r="575" spans="1:12" ht="15.6" thickTop="1" thickBot="1" x14ac:dyDescent="0.35">
      <c r="A575" s="4">
        <v>45625</v>
      </c>
      <c r="B575" s="5" t="s">
        <v>289</v>
      </c>
      <c r="C575" s="5" t="s">
        <v>13</v>
      </c>
      <c r="D575" s="5" t="s">
        <v>78</v>
      </c>
      <c r="E575" s="5" t="s">
        <v>38</v>
      </c>
      <c r="F575" s="5" t="s">
        <v>35</v>
      </c>
      <c r="G575" s="5">
        <v>29</v>
      </c>
      <c r="H575" s="5">
        <v>621</v>
      </c>
      <c r="I575" s="5">
        <v>948</v>
      </c>
      <c r="J575" s="6">
        <f t="shared" si="24"/>
        <v>18009</v>
      </c>
      <c r="K575" s="6">
        <f t="shared" si="25"/>
        <v>27492</v>
      </c>
      <c r="L575" s="6">
        <f t="shared" si="26"/>
        <v>9483</v>
      </c>
    </row>
    <row r="576" spans="1:12" ht="15.6" thickTop="1" thickBot="1" x14ac:dyDescent="0.35">
      <c r="A576" s="4">
        <v>45626</v>
      </c>
      <c r="B576" s="5" t="s">
        <v>290</v>
      </c>
      <c r="C576" s="5" t="s">
        <v>13</v>
      </c>
      <c r="D576" s="5" t="s">
        <v>78</v>
      </c>
      <c r="E576" s="5" t="s">
        <v>38</v>
      </c>
      <c r="F576" s="5" t="s">
        <v>35</v>
      </c>
      <c r="G576" s="5">
        <v>20</v>
      </c>
      <c r="H576" s="5">
        <v>989</v>
      </c>
      <c r="I576" s="5">
        <v>1069</v>
      </c>
      <c r="J576" s="6">
        <f t="shared" si="24"/>
        <v>19780</v>
      </c>
      <c r="K576" s="6">
        <f t="shared" si="25"/>
        <v>21380</v>
      </c>
      <c r="L576" s="6">
        <f t="shared" si="26"/>
        <v>1600</v>
      </c>
    </row>
    <row r="577" spans="1:12" ht="15.6" thickTop="1" thickBot="1" x14ac:dyDescent="0.35">
      <c r="A577" s="4">
        <v>45627</v>
      </c>
      <c r="B577" s="5" t="s">
        <v>291</v>
      </c>
      <c r="C577" s="5" t="s">
        <v>13</v>
      </c>
      <c r="D577" s="5" t="s">
        <v>78</v>
      </c>
      <c r="E577" s="5" t="s">
        <v>23</v>
      </c>
      <c r="F577" s="5" t="s">
        <v>35</v>
      </c>
      <c r="G577" s="5">
        <v>30</v>
      </c>
      <c r="H577" s="5">
        <v>857</v>
      </c>
      <c r="I577" s="5">
        <v>1013</v>
      </c>
      <c r="J577" s="6">
        <f t="shared" si="24"/>
        <v>25710</v>
      </c>
      <c r="K577" s="6">
        <f t="shared" si="25"/>
        <v>30390</v>
      </c>
      <c r="L577" s="6">
        <f t="shared" si="26"/>
        <v>4680</v>
      </c>
    </row>
    <row r="578" spans="1:12" ht="15.6" thickTop="1" thickBot="1" x14ac:dyDescent="0.35">
      <c r="A578" s="4">
        <v>45628</v>
      </c>
      <c r="B578" s="5" t="s">
        <v>292</v>
      </c>
      <c r="C578" s="5" t="s">
        <v>13</v>
      </c>
      <c r="D578" s="5" t="s">
        <v>78</v>
      </c>
      <c r="E578" s="5" t="s">
        <v>23</v>
      </c>
      <c r="F578" s="5" t="s">
        <v>35</v>
      </c>
      <c r="G578" s="5">
        <v>20</v>
      </c>
      <c r="H578" s="5">
        <v>897</v>
      </c>
      <c r="I578" s="5">
        <v>1430</v>
      </c>
      <c r="J578" s="6">
        <f t="shared" si="24"/>
        <v>17940</v>
      </c>
      <c r="K578" s="6">
        <f t="shared" si="25"/>
        <v>28600</v>
      </c>
      <c r="L578" s="6">
        <f t="shared" si="26"/>
        <v>10660</v>
      </c>
    </row>
    <row r="579" spans="1:12" ht="15.6" thickTop="1" thickBot="1" x14ac:dyDescent="0.35">
      <c r="A579" s="4">
        <v>45629</v>
      </c>
      <c r="B579" s="5" t="s">
        <v>293</v>
      </c>
      <c r="C579" s="5" t="s">
        <v>13</v>
      </c>
      <c r="D579" s="5" t="s">
        <v>78</v>
      </c>
      <c r="E579" s="5" t="s">
        <v>34</v>
      </c>
      <c r="F579" s="5" t="s">
        <v>16</v>
      </c>
      <c r="G579" s="5">
        <v>26</v>
      </c>
      <c r="H579" s="5">
        <v>870</v>
      </c>
      <c r="I579" s="5">
        <v>977</v>
      </c>
      <c r="J579" s="6">
        <f t="shared" ref="J579:J642" si="27">G579*H579</f>
        <v>22620</v>
      </c>
      <c r="K579" s="6">
        <f t="shared" ref="K579:K642" si="28">G579*I579</f>
        <v>25402</v>
      </c>
      <c r="L579" s="6">
        <f t="shared" ref="L579:L642" si="29">K579-J579</f>
        <v>2782</v>
      </c>
    </row>
    <row r="580" spans="1:12" ht="15.6" thickTop="1" thickBot="1" x14ac:dyDescent="0.35">
      <c r="A580" s="4">
        <v>45630</v>
      </c>
      <c r="B580" s="5" t="s">
        <v>294</v>
      </c>
      <c r="C580" s="5" t="s">
        <v>13</v>
      </c>
      <c r="D580" s="5" t="s">
        <v>78</v>
      </c>
      <c r="E580" s="5" t="s">
        <v>38</v>
      </c>
      <c r="F580" s="5" t="s">
        <v>16</v>
      </c>
      <c r="G580" s="5">
        <v>22</v>
      </c>
      <c r="H580" s="5">
        <v>781</v>
      </c>
      <c r="I580" s="5">
        <v>1065</v>
      </c>
      <c r="J580" s="6">
        <f t="shared" si="27"/>
        <v>17182</v>
      </c>
      <c r="K580" s="6">
        <f t="shared" si="28"/>
        <v>23430</v>
      </c>
      <c r="L580" s="6">
        <f t="shared" si="29"/>
        <v>6248</v>
      </c>
    </row>
    <row r="581" spans="1:12" ht="15.6" thickTop="1" thickBot="1" x14ac:dyDescent="0.35">
      <c r="A581" s="4">
        <v>45631</v>
      </c>
      <c r="B581" s="5" t="s">
        <v>295</v>
      </c>
      <c r="C581" s="5" t="s">
        <v>13</v>
      </c>
      <c r="D581" s="5" t="s">
        <v>78</v>
      </c>
      <c r="E581" s="5" t="s">
        <v>61</v>
      </c>
      <c r="F581" s="5" t="s">
        <v>16</v>
      </c>
      <c r="G581" s="5">
        <v>20</v>
      </c>
      <c r="H581" s="5">
        <v>854</v>
      </c>
      <c r="I581" s="5">
        <v>1261</v>
      </c>
      <c r="J581" s="6">
        <f t="shared" si="27"/>
        <v>17080</v>
      </c>
      <c r="K581" s="6">
        <f t="shared" si="28"/>
        <v>25220</v>
      </c>
      <c r="L581" s="6">
        <f t="shared" si="29"/>
        <v>8140</v>
      </c>
    </row>
    <row r="582" spans="1:12" ht="15.6" thickTop="1" thickBot="1" x14ac:dyDescent="0.35">
      <c r="A582" s="4">
        <v>45632</v>
      </c>
      <c r="B582" s="5" t="s">
        <v>296</v>
      </c>
      <c r="C582" s="5" t="s">
        <v>13</v>
      </c>
      <c r="D582" s="5" t="s">
        <v>78</v>
      </c>
      <c r="E582" s="5" t="s">
        <v>63</v>
      </c>
      <c r="F582" s="5" t="s">
        <v>16</v>
      </c>
      <c r="G582" s="5">
        <v>26</v>
      </c>
      <c r="H582" s="5">
        <v>909</v>
      </c>
      <c r="I582" s="5">
        <v>1114</v>
      </c>
      <c r="J582" s="6">
        <f t="shared" si="27"/>
        <v>23634</v>
      </c>
      <c r="K582" s="6">
        <f t="shared" si="28"/>
        <v>28964</v>
      </c>
      <c r="L582" s="6">
        <f t="shared" si="29"/>
        <v>5330</v>
      </c>
    </row>
    <row r="583" spans="1:12" ht="15.6" thickTop="1" thickBot="1" x14ac:dyDescent="0.35">
      <c r="A583" s="4">
        <v>45633</v>
      </c>
      <c r="B583" s="5" t="s">
        <v>297</v>
      </c>
      <c r="C583" s="5" t="s">
        <v>13</v>
      </c>
      <c r="D583" s="5" t="s">
        <v>78</v>
      </c>
      <c r="E583" s="5" t="s">
        <v>19</v>
      </c>
      <c r="F583" s="5" t="s">
        <v>35</v>
      </c>
      <c r="G583" s="5">
        <v>20</v>
      </c>
      <c r="H583" s="5">
        <v>976</v>
      </c>
      <c r="I583" s="5">
        <v>1195</v>
      </c>
      <c r="J583" s="6">
        <f t="shared" si="27"/>
        <v>19520</v>
      </c>
      <c r="K583" s="6">
        <f t="shared" si="28"/>
        <v>23900</v>
      </c>
      <c r="L583" s="6">
        <f t="shared" si="29"/>
        <v>4380</v>
      </c>
    </row>
    <row r="584" spans="1:12" ht="15.6" thickTop="1" thickBot="1" x14ac:dyDescent="0.35">
      <c r="A584" s="4">
        <v>45634</v>
      </c>
      <c r="B584" s="5" t="s">
        <v>298</v>
      </c>
      <c r="C584" s="5" t="s">
        <v>13</v>
      </c>
      <c r="D584" s="5" t="s">
        <v>78</v>
      </c>
      <c r="E584" s="5" t="s">
        <v>66</v>
      </c>
      <c r="F584" s="5" t="s">
        <v>16</v>
      </c>
      <c r="G584" s="5">
        <v>23</v>
      </c>
      <c r="H584" s="5">
        <v>945</v>
      </c>
      <c r="I584" s="5">
        <v>951</v>
      </c>
      <c r="J584" s="6">
        <f t="shared" si="27"/>
        <v>21735</v>
      </c>
      <c r="K584" s="6">
        <f t="shared" si="28"/>
        <v>21873</v>
      </c>
      <c r="L584" s="6">
        <f t="shared" si="29"/>
        <v>138</v>
      </c>
    </row>
    <row r="585" spans="1:12" ht="15.6" thickTop="1" thickBot="1" x14ac:dyDescent="0.35">
      <c r="A585" s="4">
        <v>45635</v>
      </c>
      <c r="B585" s="5" t="s">
        <v>299</v>
      </c>
      <c r="C585" s="5" t="s">
        <v>13</v>
      </c>
      <c r="D585" s="5" t="s">
        <v>78</v>
      </c>
      <c r="E585" s="5" t="s">
        <v>68</v>
      </c>
      <c r="F585" s="5" t="s">
        <v>16</v>
      </c>
      <c r="G585" s="5">
        <v>24</v>
      </c>
      <c r="H585" s="5">
        <v>787</v>
      </c>
      <c r="I585" s="5">
        <v>1412</v>
      </c>
      <c r="J585" s="6">
        <f t="shared" si="27"/>
        <v>18888</v>
      </c>
      <c r="K585" s="6">
        <f t="shared" si="28"/>
        <v>33888</v>
      </c>
      <c r="L585" s="6">
        <f t="shared" si="29"/>
        <v>15000</v>
      </c>
    </row>
    <row r="586" spans="1:12" ht="15.6" thickTop="1" thickBot="1" x14ac:dyDescent="0.35">
      <c r="A586" s="4">
        <v>45636</v>
      </c>
      <c r="B586" s="5" t="s">
        <v>158</v>
      </c>
      <c r="C586" s="5" t="s">
        <v>25</v>
      </c>
      <c r="D586" s="5" t="s">
        <v>91</v>
      </c>
      <c r="E586" s="5" t="s">
        <v>70</v>
      </c>
      <c r="F586" s="5" t="s">
        <v>16</v>
      </c>
      <c r="G586" s="5">
        <v>51</v>
      </c>
      <c r="H586" s="5">
        <v>685</v>
      </c>
      <c r="I586" s="5">
        <v>956</v>
      </c>
      <c r="J586" s="6">
        <f t="shared" si="27"/>
        <v>34935</v>
      </c>
      <c r="K586" s="6">
        <f t="shared" si="28"/>
        <v>48756</v>
      </c>
      <c r="L586" s="6">
        <f t="shared" si="29"/>
        <v>13821</v>
      </c>
    </row>
    <row r="587" spans="1:12" ht="15.6" thickTop="1" thickBot="1" x14ac:dyDescent="0.35">
      <c r="A587" s="4">
        <v>45637</v>
      </c>
      <c r="B587" s="5" t="s">
        <v>300</v>
      </c>
      <c r="C587" s="5" t="s">
        <v>25</v>
      </c>
      <c r="D587" s="5" t="s">
        <v>91</v>
      </c>
      <c r="E587" s="5" t="s">
        <v>72</v>
      </c>
      <c r="F587" s="5" t="s">
        <v>16</v>
      </c>
      <c r="G587" s="5">
        <v>78</v>
      </c>
      <c r="H587" s="5">
        <v>522</v>
      </c>
      <c r="I587" s="5">
        <v>1156</v>
      </c>
      <c r="J587" s="6">
        <f t="shared" si="27"/>
        <v>40716</v>
      </c>
      <c r="K587" s="6">
        <f t="shared" si="28"/>
        <v>90168</v>
      </c>
      <c r="L587" s="6">
        <f t="shared" si="29"/>
        <v>49452</v>
      </c>
    </row>
    <row r="588" spans="1:12" ht="15.6" thickTop="1" thickBot="1" x14ac:dyDescent="0.35">
      <c r="A588" s="4">
        <v>45638</v>
      </c>
      <c r="B588" s="5" t="s">
        <v>301</v>
      </c>
      <c r="C588" s="5" t="s">
        <v>25</v>
      </c>
      <c r="D588" s="5" t="s">
        <v>91</v>
      </c>
      <c r="E588" s="5" t="s">
        <v>74</v>
      </c>
      <c r="F588" s="5" t="s">
        <v>35</v>
      </c>
      <c r="G588" s="5">
        <v>72</v>
      </c>
      <c r="H588" s="5">
        <v>765</v>
      </c>
      <c r="I588" s="5">
        <v>937</v>
      </c>
      <c r="J588" s="6">
        <f t="shared" si="27"/>
        <v>55080</v>
      </c>
      <c r="K588" s="6">
        <f t="shared" si="28"/>
        <v>67464</v>
      </c>
      <c r="L588" s="6">
        <f t="shared" si="29"/>
        <v>12384</v>
      </c>
    </row>
    <row r="589" spans="1:12" ht="15.6" thickTop="1" thickBot="1" x14ac:dyDescent="0.35">
      <c r="A589" s="4">
        <v>45639</v>
      </c>
      <c r="B589" s="5" t="s">
        <v>302</v>
      </c>
      <c r="C589" s="5" t="s">
        <v>25</v>
      </c>
      <c r="D589" s="5" t="s">
        <v>91</v>
      </c>
      <c r="E589" s="5" t="s">
        <v>21</v>
      </c>
      <c r="F589" s="5" t="s">
        <v>35</v>
      </c>
      <c r="G589" s="5">
        <v>54</v>
      </c>
      <c r="H589" s="5">
        <v>702</v>
      </c>
      <c r="I589" s="5">
        <v>1153</v>
      </c>
      <c r="J589" s="6">
        <f t="shared" si="27"/>
        <v>37908</v>
      </c>
      <c r="K589" s="6">
        <f t="shared" si="28"/>
        <v>62262</v>
      </c>
      <c r="L589" s="6">
        <f t="shared" si="29"/>
        <v>24354</v>
      </c>
    </row>
    <row r="590" spans="1:12" ht="15.6" thickTop="1" thickBot="1" x14ac:dyDescent="0.35">
      <c r="A590" s="4">
        <v>45640</v>
      </c>
      <c r="B590" s="5" t="s">
        <v>303</v>
      </c>
      <c r="C590" s="5" t="s">
        <v>25</v>
      </c>
      <c r="D590" s="5" t="s">
        <v>91</v>
      </c>
      <c r="E590" s="5" t="s">
        <v>31</v>
      </c>
      <c r="F590" s="5" t="s">
        <v>35</v>
      </c>
      <c r="G590" s="5">
        <v>97</v>
      </c>
      <c r="H590" s="5">
        <v>917</v>
      </c>
      <c r="I590" s="5">
        <v>1339</v>
      </c>
      <c r="J590" s="6">
        <f t="shared" si="27"/>
        <v>88949</v>
      </c>
      <c r="K590" s="6">
        <f t="shared" si="28"/>
        <v>129883</v>
      </c>
      <c r="L590" s="6">
        <f t="shared" si="29"/>
        <v>40934</v>
      </c>
    </row>
    <row r="591" spans="1:12" ht="15.6" thickTop="1" thickBot="1" x14ac:dyDescent="0.35">
      <c r="A591" s="4">
        <v>45641</v>
      </c>
      <c r="B591" s="5" t="s">
        <v>304</v>
      </c>
      <c r="C591" s="5" t="s">
        <v>25</v>
      </c>
      <c r="D591" s="5" t="s">
        <v>91</v>
      </c>
      <c r="E591" s="5" t="s">
        <v>38</v>
      </c>
      <c r="F591" s="5" t="s">
        <v>35</v>
      </c>
      <c r="G591" s="5">
        <v>84</v>
      </c>
      <c r="H591" s="5">
        <v>516</v>
      </c>
      <c r="I591" s="5">
        <v>1412</v>
      </c>
      <c r="J591" s="6">
        <f t="shared" si="27"/>
        <v>43344</v>
      </c>
      <c r="K591" s="6">
        <f t="shared" si="28"/>
        <v>118608</v>
      </c>
      <c r="L591" s="6">
        <f t="shared" si="29"/>
        <v>75264</v>
      </c>
    </row>
    <row r="592" spans="1:12" ht="15.6" thickTop="1" thickBot="1" x14ac:dyDescent="0.35">
      <c r="A592" s="4">
        <v>45642</v>
      </c>
      <c r="B592" s="5" t="s">
        <v>305</v>
      </c>
      <c r="C592" s="5" t="s">
        <v>25</v>
      </c>
      <c r="D592" s="5" t="s">
        <v>91</v>
      </c>
      <c r="E592" s="5" t="s">
        <v>38</v>
      </c>
      <c r="F592" s="5" t="s">
        <v>35</v>
      </c>
      <c r="G592" s="5">
        <v>60</v>
      </c>
      <c r="H592" s="5">
        <v>642</v>
      </c>
      <c r="I592" s="5">
        <v>1309</v>
      </c>
      <c r="J592" s="6">
        <f t="shared" si="27"/>
        <v>38520</v>
      </c>
      <c r="K592" s="6">
        <f t="shared" si="28"/>
        <v>78540</v>
      </c>
      <c r="L592" s="6">
        <f t="shared" si="29"/>
        <v>40020</v>
      </c>
    </row>
    <row r="593" spans="1:12" ht="15.6" thickTop="1" thickBot="1" x14ac:dyDescent="0.35">
      <c r="A593" s="4">
        <v>45643</v>
      </c>
      <c r="B593" s="5" t="s">
        <v>306</v>
      </c>
      <c r="C593" s="5" t="s">
        <v>25</v>
      </c>
      <c r="D593" s="5" t="s">
        <v>91</v>
      </c>
      <c r="E593" s="5" t="s">
        <v>23</v>
      </c>
      <c r="F593" s="5" t="s">
        <v>35</v>
      </c>
      <c r="G593" s="5">
        <v>92</v>
      </c>
      <c r="H593" s="5">
        <v>789</v>
      </c>
      <c r="I593" s="5">
        <v>1356</v>
      </c>
      <c r="J593" s="6">
        <f t="shared" si="27"/>
        <v>72588</v>
      </c>
      <c r="K593" s="6">
        <f t="shared" si="28"/>
        <v>124752</v>
      </c>
      <c r="L593" s="6">
        <f t="shared" si="29"/>
        <v>52164</v>
      </c>
    </row>
    <row r="594" spans="1:12" ht="15.6" thickTop="1" thickBot="1" x14ac:dyDescent="0.35">
      <c r="A594" s="4">
        <v>45644</v>
      </c>
      <c r="B594" s="5" t="s">
        <v>307</v>
      </c>
      <c r="C594" s="5" t="s">
        <v>25</v>
      </c>
      <c r="D594" s="5" t="s">
        <v>91</v>
      </c>
      <c r="E594" s="5" t="s">
        <v>23</v>
      </c>
      <c r="F594" s="5" t="s">
        <v>35</v>
      </c>
      <c r="G594" s="5">
        <v>53</v>
      </c>
      <c r="H594" s="5">
        <v>962</v>
      </c>
      <c r="I594" s="5">
        <v>1361</v>
      </c>
      <c r="J594" s="6">
        <f t="shared" si="27"/>
        <v>50986</v>
      </c>
      <c r="K594" s="6">
        <f t="shared" si="28"/>
        <v>72133</v>
      </c>
      <c r="L594" s="6">
        <f t="shared" si="29"/>
        <v>21147</v>
      </c>
    </row>
    <row r="595" spans="1:12" ht="15.6" thickTop="1" thickBot="1" x14ac:dyDescent="0.35">
      <c r="A595" s="4">
        <v>45645</v>
      </c>
      <c r="B595" s="5" t="s">
        <v>308</v>
      </c>
      <c r="C595" s="5" t="s">
        <v>25</v>
      </c>
      <c r="D595" s="5" t="s">
        <v>91</v>
      </c>
      <c r="E595" s="5" t="s">
        <v>34</v>
      </c>
      <c r="F595" s="5" t="s">
        <v>35</v>
      </c>
      <c r="G595" s="5">
        <v>81</v>
      </c>
      <c r="H595" s="5">
        <v>565</v>
      </c>
      <c r="I595" s="5">
        <v>1108</v>
      </c>
      <c r="J595" s="6">
        <f t="shared" si="27"/>
        <v>45765</v>
      </c>
      <c r="K595" s="6">
        <f t="shared" si="28"/>
        <v>89748</v>
      </c>
      <c r="L595" s="6">
        <f t="shared" si="29"/>
        <v>43983</v>
      </c>
    </row>
    <row r="596" spans="1:12" ht="15.6" thickTop="1" thickBot="1" x14ac:dyDescent="0.35">
      <c r="A596" s="4">
        <v>45646</v>
      </c>
      <c r="B596" s="5" t="s">
        <v>309</v>
      </c>
      <c r="C596" s="5" t="s">
        <v>25</v>
      </c>
      <c r="D596" s="5" t="s">
        <v>91</v>
      </c>
      <c r="E596" s="5" t="s">
        <v>38</v>
      </c>
      <c r="F596" s="5" t="s">
        <v>35</v>
      </c>
      <c r="G596" s="5">
        <v>86</v>
      </c>
      <c r="H596" s="5">
        <v>668</v>
      </c>
      <c r="I596" s="5">
        <v>1140</v>
      </c>
      <c r="J596" s="6">
        <f t="shared" si="27"/>
        <v>57448</v>
      </c>
      <c r="K596" s="6">
        <f t="shared" si="28"/>
        <v>98040</v>
      </c>
      <c r="L596" s="6">
        <f t="shared" si="29"/>
        <v>40592</v>
      </c>
    </row>
    <row r="597" spans="1:12" ht="15.6" thickTop="1" thickBot="1" x14ac:dyDescent="0.35">
      <c r="A597" s="4">
        <v>45647</v>
      </c>
      <c r="B597" s="5" t="s">
        <v>310</v>
      </c>
      <c r="C597" s="5" t="s">
        <v>25</v>
      </c>
      <c r="D597" s="5" t="s">
        <v>91</v>
      </c>
      <c r="E597" s="5" t="s">
        <v>61</v>
      </c>
      <c r="F597" s="5" t="s">
        <v>35</v>
      </c>
      <c r="G597" s="5">
        <v>96</v>
      </c>
      <c r="H597" s="5">
        <v>715</v>
      </c>
      <c r="I597" s="5">
        <v>1103</v>
      </c>
      <c r="J597" s="6">
        <f t="shared" si="27"/>
        <v>68640</v>
      </c>
      <c r="K597" s="6">
        <f t="shared" si="28"/>
        <v>105888</v>
      </c>
      <c r="L597" s="6">
        <f t="shared" si="29"/>
        <v>37248</v>
      </c>
    </row>
    <row r="598" spans="1:12" ht="15.6" thickTop="1" thickBot="1" x14ac:dyDescent="0.35">
      <c r="A598" s="4">
        <v>45648</v>
      </c>
      <c r="B598" s="5" t="s">
        <v>311</v>
      </c>
      <c r="C598" s="5" t="s">
        <v>25</v>
      </c>
      <c r="D598" s="5" t="s">
        <v>104</v>
      </c>
      <c r="E598" s="5" t="s">
        <v>63</v>
      </c>
      <c r="F598" s="5" t="s">
        <v>35</v>
      </c>
      <c r="G598" s="5">
        <v>57</v>
      </c>
      <c r="H598" s="5">
        <v>995</v>
      </c>
      <c r="I598" s="5">
        <v>984</v>
      </c>
      <c r="J598" s="6">
        <f t="shared" si="27"/>
        <v>56715</v>
      </c>
      <c r="K598" s="6">
        <f t="shared" si="28"/>
        <v>56088</v>
      </c>
      <c r="L598" s="6">
        <f t="shared" si="29"/>
        <v>-627</v>
      </c>
    </row>
    <row r="599" spans="1:12" ht="15.6" thickTop="1" thickBot="1" x14ac:dyDescent="0.35">
      <c r="A599" s="4">
        <v>45649</v>
      </c>
      <c r="B599" s="5" t="s">
        <v>312</v>
      </c>
      <c r="C599" s="5" t="s">
        <v>25</v>
      </c>
      <c r="D599" s="5" t="s">
        <v>104</v>
      </c>
      <c r="E599" s="5" t="s">
        <v>19</v>
      </c>
      <c r="F599" s="5" t="s">
        <v>35</v>
      </c>
      <c r="G599" s="5">
        <v>69</v>
      </c>
      <c r="H599" s="5">
        <v>699</v>
      </c>
      <c r="I599" s="5">
        <v>1284</v>
      </c>
      <c r="J599" s="6">
        <f t="shared" si="27"/>
        <v>48231</v>
      </c>
      <c r="K599" s="6">
        <f t="shared" si="28"/>
        <v>88596</v>
      </c>
      <c r="L599" s="6">
        <f t="shared" si="29"/>
        <v>40365</v>
      </c>
    </row>
    <row r="600" spans="1:12" ht="15.6" thickTop="1" thickBot="1" x14ac:dyDescent="0.35">
      <c r="A600" s="4">
        <v>45650</v>
      </c>
      <c r="B600" s="5" t="s">
        <v>313</v>
      </c>
      <c r="C600" s="5" t="s">
        <v>25</v>
      </c>
      <c r="D600" s="5" t="s">
        <v>104</v>
      </c>
      <c r="E600" s="5" t="s">
        <v>66</v>
      </c>
      <c r="F600" s="5" t="s">
        <v>35</v>
      </c>
      <c r="G600" s="5">
        <v>58</v>
      </c>
      <c r="H600" s="5">
        <v>924</v>
      </c>
      <c r="I600" s="5">
        <v>1206</v>
      </c>
      <c r="J600" s="6">
        <f t="shared" si="27"/>
        <v>53592</v>
      </c>
      <c r="K600" s="6">
        <f t="shared" si="28"/>
        <v>69948</v>
      </c>
      <c r="L600" s="6">
        <f t="shared" si="29"/>
        <v>16356</v>
      </c>
    </row>
    <row r="601" spans="1:12" ht="15.6" thickTop="1" thickBot="1" x14ac:dyDescent="0.35">
      <c r="A601" s="4">
        <v>45651</v>
      </c>
      <c r="B601" s="5" t="s">
        <v>314</v>
      </c>
      <c r="C601" s="5" t="s">
        <v>25</v>
      </c>
      <c r="D601" s="5" t="s">
        <v>104</v>
      </c>
      <c r="E601" s="5" t="s">
        <v>68</v>
      </c>
      <c r="F601" s="5" t="s">
        <v>35</v>
      </c>
      <c r="G601" s="5">
        <v>83</v>
      </c>
      <c r="H601" s="5">
        <v>790</v>
      </c>
      <c r="I601" s="5">
        <v>1150</v>
      </c>
      <c r="J601" s="6">
        <f t="shared" si="27"/>
        <v>65570</v>
      </c>
      <c r="K601" s="6">
        <f t="shared" si="28"/>
        <v>95450</v>
      </c>
      <c r="L601" s="6">
        <f t="shared" si="29"/>
        <v>29880</v>
      </c>
    </row>
    <row r="602" spans="1:12" ht="15.6" thickTop="1" thickBot="1" x14ac:dyDescent="0.35">
      <c r="A602" s="4">
        <v>45652</v>
      </c>
      <c r="B602" s="5" t="s">
        <v>315</v>
      </c>
      <c r="C602" s="5" t="s">
        <v>25</v>
      </c>
      <c r="D602" s="5" t="s">
        <v>104</v>
      </c>
      <c r="E602" s="5" t="s">
        <v>70</v>
      </c>
      <c r="F602" s="5" t="s">
        <v>35</v>
      </c>
      <c r="G602" s="5">
        <v>60</v>
      </c>
      <c r="H602" s="5">
        <v>867</v>
      </c>
      <c r="I602" s="5">
        <v>1453</v>
      </c>
      <c r="J602" s="6">
        <f t="shared" si="27"/>
        <v>52020</v>
      </c>
      <c r="K602" s="6">
        <f t="shared" si="28"/>
        <v>87180</v>
      </c>
      <c r="L602" s="6">
        <f t="shared" si="29"/>
        <v>35160</v>
      </c>
    </row>
    <row r="603" spans="1:12" ht="15.6" thickTop="1" thickBot="1" x14ac:dyDescent="0.35">
      <c r="A603" s="4">
        <v>45653</v>
      </c>
      <c r="B603" s="5" t="s">
        <v>316</v>
      </c>
      <c r="C603" s="5" t="s">
        <v>25</v>
      </c>
      <c r="D603" s="5" t="s">
        <v>104</v>
      </c>
      <c r="E603" s="5" t="s">
        <v>72</v>
      </c>
      <c r="F603" s="5" t="s">
        <v>16</v>
      </c>
      <c r="G603" s="5">
        <v>93</v>
      </c>
      <c r="H603" s="5">
        <v>886</v>
      </c>
      <c r="I603" s="5">
        <v>1258</v>
      </c>
      <c r="J603" s="6">
        <f t="shared" si="27"/>
        <v>82398</v>
      </c>
      <c r="K603" s="6">
        <f t="shared" si="28"/>
        <v>116994</v>
      </c>
      <c r="L603" s="6">
        <f t="shared" si="29"/>
        <v>34596</v>
      </c>
    </row>
    <row r="604" spans="1:12" ht="15.6" thickTop="1" thickBot="1" x14ac:dyDescent="0.35">
      <c r="A604" s="4">
        <v>45654</v>
      </c>
      <c r="B604" s="5" t="s">
        <v>317</v>
      </c>
      <c r="C604" s="5" t="s">
        <v>25</v>
      </c>
      <c r="D604" s="5" t="s">
        <v>104</v>
      </c>
      <c r="E604" s="5" t="s">
        <v>74</v>
      </c>
      <c r="F604" s="5" t="s">
        <v>16</v>
      </c>
      <c r="G604" s="5">
        <v>89</v>
      </c>
      <c r="H604" s="5">
        <v>702</v>
      </c>
      <c r="I604" s="5">
        <v>1162</v>
      </c>
      <c r="J604" s="6">
        <f t="shared" si="27"/>
        <v>62478</v>
      </c>
      <c r="K604" s="6">
        <f t="shared" si="28"/>
        <v>103418</v>
      </c>
      <c r="L604" s="6">
        <f t="shared" si="29"/>
        <v>40940</v>
      </c>
    </row>
    <row r="605" spans="1:12" ht="15.6" thickTop="1" thickBot="1" x14ac:dyDescent="0.35">
      <c r="A605" s="4">
        <v>45655</v>
      </c>
      <c r="B605" s="5" t="s">
        <v>318</v>
      </c>
      <c r="C605" s="5" t="s">
        <v>25</v>
      </c>
      <c r="D605" s="5" t="s">
        <v>104</v>
      </c>
      <c r="E605" s="5" t="s">
        <v>21</v>
      </c>
      <c r="F605" s="5" t="s">
        <v>16</v>
      </c>
      <c r="G605" s="5">
        <v>91</v>
      </c>
      <c r="H605" s="5">
        <v>805</v>
      </c>
      <c r="I605" s="5">
        <v>1403</v>
      </c>
      <c r="J605" s="6">
        <f t="shared" si="27"/>
        <v>73255</v>
      </c>
      <c r="K605" s="6">
        <f t="shared" si="28"/>
        <v>127673</v>
      </c>
      <c r="L605" s="6">
        <f t="shared" si="29"/>
        <v>54418</v>
      </c>
    </row>
    <row r="606" spans="1:12" ht="15.6" thickTop="1" thickBot="1" x14ac:dyDescent="0.35">
      <c r="A606" s="4">
        <v>45656</v>
      </c>
      <c r="B606" s="5" t="s">
        <v>319</v>
      </c>
      <c r="C606" s="5" t="s">
        <v>25</v>
      </c>
      <c r="D606" s="5" t="s">
        <v>104</v>
      </c>
      <c r="E606" s="5" t="s">
        <v>21</v>
      </c>
      <c r="F606" s="5" t="s">
        <v>16</v>
      </c>
      <c r="G606" s="5">
        <v>78</v>
      </c>
      <c r="H606" s="5">
        <v>682</v>
      </c>
      <c r="I606" s="5">
        <v>1422</v>
      </c>
      <c r="J606" s="6">
        <f t="shared" si="27"/>
        <v>53196</v>
      </c>
      <c r="K606" s="6">
        <f t="shared" si="28"/>
        <v>110916</v>
      </c>
      <c r="L606" s="6">
        <f t="shared" si="29"/>
        <v>57720</v>
      </c>
    </row>
    <row r="607" spans="1:12" ht="15.6" thickTop="1" thickBot="1" x14ac:dyDescent="0.35">
      <c r="A607" s="4">
        <v>45657</v>
      </c>
      <c r="B607" s="5" t="s">
        <v>320</v>
      </c>
      <c r="C607" s="5" t="s">
        <v>25</v>
      </c>
      <c r="D607" s="5" t="s">
        <v>104</v>
      </c>
      <c r="E607" s="5" t="s">
        <v>42</v>
      </c>
      <c r="F607" s="5" t="s">
        <v>16</v>
      </c>
      <c r="G607" s="5">
        <v>54</v>
      </c>
      <c r="H607" s="5">
        <v>990</v>
      </c>
      <c r="I607" s="5">
        <v>895</v>
      </c>
      <c r="J607" s="6">
        <f t="shared" si="27"/>
        <v>53460</v>
      </c>
      <c r="K607" s="6">
        <f t="shared" si="28"/>
        <v>48330</v>
      </c>
      <c r="L607" s="6">
        <f t="shared" si="29"/>
        <v>-5130</v>
      </c>
    </row>
    <row r="608" spans="1:12" ht="15.6" thickTop="1" thickBot="1" x14ac:dyDescent="0.35">
      <c r="A608" s="4">
        <v>45658</v>
      </c>
      <c r="B608" s="5" t="s">
        <v>321</v>
      </c>
      <c r="C608" s="5" t="s">
        <v>25</v>
      </c>
      <c r="D608" s="5" t="s">
        <v>104</v>
      </c>
      <c r="E608" s="5" t="s">
        <v>61</v>
      </c>
      <c r="F608" s="5" t="s">
        <v>35</v>
      </c>
      <c r="G608" s="5">
        <v>72</v>
      </c>
      <c r="H608" s="5">
        <v>749</v>
      </c>
      <c r="I608" s="5">
        <v>1018</v>
      </c>
      <c r="J608" s="6">
        <f t="shared" si="27"/>
        <v>53928</v>
      </c>
      <c r="K608" s="6">
        <f t="shared" si="28"/>
        <v>73296</v>
      </c>
      <c r="L608" s="6">
        <f t="shared" si="29"/>
        <v>19368</v>
      </c>
    </row>
    <row r="609" spans="1:12" ht="15.6" thickTop="1" thickBot="1" x14ac:dyDescent="0.35">
      <c r="A609" s="4">
        <v>45659</v>
      </c>
      <c r="B609" s="5" t="s">
        <v>322</v>
      </c>
      <c r="C609" s="5" t="s">
        <v>116</v>
      </c>
      <c r="D609" s="5" t="s">
        <v>117</v>
      </c>
      <c r="E609" s="5" t="s">
        <v>21</v>
      </c>
      <c r="F609" s="5" t="s">
        <v>35</v>
      </c>
      <c r="G609" s="5">
        <v>16</v>
      </c>
      <c r="H609" s="5">
        <v>632</v>
      </c>
      <c r="I609" s="5">
        <v>1204</v>
      </c>
      <c r="J609" s="6">
        <f t="shared" si="27"/>
        <v>10112</v>
      </c>
      <c r="K609" s="6">
        <f t="shared" si="28"/>
        <v>19264</v>
      </c>
      <c r="L609" s="6">
        <f t="shared" si="29"/>
        <v>9152</v>
      </c>
    </row>
    <row r="610" spans="1:12" ht="15.6" thickTop="1" thickBot="1" x14ac:dyDescent="0.35">
      <c r="A610" s="4">
        <v>45660</v>
      </c>
      <c r="B610" s="5" t="s">
        <v>323</v>
      </c>
      <c r="C610" s="5" t="s">
        <v>116</v>
      </c>
      <c r="D610" s="5" t="s">
        <v>117</v>
      </c>
      <c r="E610" s="5" t="s">
        <v>27</v>
      </c>
      <c r="F610" s="5" t="s">
        <v>35</v>
      </c>
      <c r="G610" s="5">
        <v>11</v>
      </c>
      <c r="H610" s="5">
        <v>676</v>
      </c>
      <c r="I610" s="5">
        <v>1211</v>
      </c>
      <c r="J610" s="6">
        <f t="shared" si="27"/>
        <v>7436</v>
      </c>
      <c r="K610" s="6">
        <f t="shared" si="28"/>
        <v>13321</v>
      </c>
      <c r="L610" s="6">
        <f t="shared" si="29"/>
        <v>5885</v>
      </c>
    </row>
    <row r="611" spans="1:12" ht="15.6" thickTop="1" thickBot="1" x14ac:dyDescent="0.35">
      <c r="A611" s="4">
        <v>45661</v>
      </c>
      <c r="B611" s="5" t="s">
        <v>324</v>
      </c>
      <c r="C611" s="5" t="s">
        <v>116</v>
      </c>
      <c r="D611" s="5" t="s">
        <v>117</v>
      </c>
      <c r="E611" s="5" t="s">
        <v>15</v>
      </c>
      <c r="F611" s="5" t="s">
        <v>35</v>
      </c>
      <c r="G611" s="5">
        <v>11</v>
      </c>
      <c r="H611" s="5">
        <v>731</v>
      </c>
      <c r="I611" s="5">
        <v>895</v>
      </c>
      <c r="J611" s="6">
        <f t="shared" si="27"/>
        <v>8041</v>
      </c>
      <c r="K611" s="6">
        <f t="shared" si="28"/>
        <v>9845</v>
      </c>
      <c r="L611" s="6">
        <f t="shared" si="29"/>
        <v>1804</v>
      </c>
    </row>
    <row r="612" spans="1:12" ht="15.6" thickTop="1" thickBot="1" x14ac:dyDescent="0.35">
      <c r="A612" s="4">
        <v>45662</v>
      </c>
      <c r="B612" s="5" t="s">
        <v>325</v>
      </c>
      <c r="C612" s="5" t="s">
        <v>116</v>
      </c>
      <c r="D612" s="5" t="s">
        <v>117</v>
      </c>
      <c r="E612" s="5" t="s">
        <v>19</v>
      </c>
      <c r="F612" s="5" t="s">
        <v>35</v>
      </c>
      <c r="G612" s="5">
        <v>13</v>
      </c>
      <c r="H612" s="5">
        <v>521</v>
      </c>
      <c r="I612" s="5">
        <v>1325</v>
      </c>
      <c r="J612" s="6">
        <f t="shared" si="27"/>
        <v>6773</v>
      </c>
      <c r="K612" s="6">
        <f t="shared" si="28"/>
        <v>17225</v>
      </c>
      <c r="L612" s="6">
        <f t="shared" si="29"/>
        <v>10452</v>
      </c>
    </row>
    <row r="613" spans="1:12" ht="15.6" thickTop="1" thickBot="1" x14ac:dyDescent="0.35">
      <c r="A613" s="4">
        <v>45663</v>
      </c>
      <c r="B613" s="5" t="s">
        <v>326</v>
      </c>
      <c r="C613" s="5" t="s">
        <v>116</v>
      </c>
      <c r="D613" s="5" t="s">
        <v>117</v>
      </c>
      <c r="E613" s="5" t="s">
        <v>72</v>
      </c>
      <c r="F613" s="5" t="s">
        <v>35</v>
      </c>
      <c r="G613" s="5">
        <v>10</v>
      </c>
      <c r="H613" s="5">
        <v>774</v>
      </c>
      <c r="I613" s="5">
        <v>1371</v>
      </c>
      <c r="J613" s="6">
        <f t="shared" si="27"/>
        <v>7740</v>
      </c>
      <c r="K613" s="6">
        <f t="shared" si="28"/>
        <v>13710</v>
      </c>
      <c r="L613" s="6">
        <f t="shared" si="29"/>
        <v>5970</v>
      </c>
    </row>
    <row r="614" spans="1:12" ht="15.6" thickTop="1" thickBot="1" x14ac:dyDescent="0.35">
      <c r="A614" s="4">
        <v>45664</v>
      </c>
      <c r="B614" s="5" t="s">
        <v>327</v>
      </c>
      <c r="C614" s="5" t="s">
        <v>116</v>
      </c>
      <c r="D614" s="5" t="s">
        <v>117</v>
      </c>
      <c r="E614" s="5" t="s">
        <v>74</v>
      </c>
      <c r="F614" s="5" t="s">
        <v>35</v>
      </c>
      <c r="G614" s="5">
        <v>16</v>
      </c>
      <c r="H614" s="5">
        <v>887</v>
      </c>
      <c r="I614" s="5">
        <v>1371</v>
      </c>
      <c r="J614" s="6">
        <f t="shared" si="27"/>
        <v>14192</v>
      </c>
      <c r="K614" s="6">
        <f t="shared" si="28"/>
        <v>21936</v>
      </c>
      <c r="L614" s="6">
        <f t="shared" si="29"/>
        <v>7744</v>
      </c>
    </row>
    <row r="615" spans="1:12" ht="15.6" thickTop="1" thickBot="1" x14ac:dyDescent="0.35">
      <c r="A615" s="4">
        <v>45665</v>
      </c>
      <c r="B615" s="5" t="s">
        <v>328</v>
      </c>
      <c r="C615" s="5" t="s">
        <v>116</v>
      </c>
      <c r="D615" s="5" t="s">
        <v>117</v>
      </c>
      <c r="E615" s="5" t="s">
        <v>21</v>
      </c>
      <c r="F615" s="5" t="s">
        <v>16</v>
      </c>
      <c r="G615" s="5">
        <v>11</v>
      </c>
      <c r="H615" s="5">
        <v>986</v>
      </c>
      <c r="I615" s="5">
        <v>1434</v>
      </c>
      <c r="J615" s="6">
        <f t="shared" si="27"/>
        <v>10846</v>
      </c>
      <c r="K615" s="6">
        <f t="shared" si="28"/>
        <v>15774</v>
      </c>
      <c r="L615" s="6">
        <f t="shared" si="29"/>
        <v>4928</v>
      </c>
    </row>
    <row r="616" spans="1:12" ht="15.6" thickTop="1" thickBot="1" x14ac:dyDescent="0.35">
      <c r="A616" s="4">
        <v>45666</v>
      </c>
      <c r="B616" s="5" t="s">
        <v>329</v>
      </c>
      <c r="C616" s="5" t="s">
        <v>25</v>
      </c>
      <c r="D616" s="5" t="s">
        <v>91</v>
      </c>
      <c r="E616" s="5" t="s">
        <v>31</v>
      </c>
      <c r="F616" s="5" t="s">
        <v>16</v>
      </c>
      <c r="G616" s="5">
        <v>51</v>
      </c>
      <c r="H616" s="5">
        <v>925</v>
      </c>
      <c r="I616" s="5">
        <v>1410</v>
      </c>
      <c r="J616" s="6">
        <f t="shared" si="27"/>
        <v>47175</v>
      </c>
      <c r="K616" s="6">
        <f t="shared" si="28"/>
        <v>71910</v>
      </c>
      <c r="L616" s="6">
        <f t="shared" si="29"/>
        <v>24735</v>
      </c>
    </row>
    <row r="617" spans="1:12" ht="15.6" thickTop="1" thickBot="1" x14ac:dyDescent="0.35">
      <c r="A617" s="4">
        <v>45667</v>
      </c>
      <c r="B617" s="5" t="s">
        <v>330</v>
      </c>
      <c r="C617" s="5" t="s">
        <v>25</v>
      </c>
      <c r="D617" s="5" t="s">
        <v>91</v>
      </c>
      <c r="E617" s="5" t="s">
        <v>38</v>
      </c>
      <c r="F617" s="5" t="s">
        <v>16</v>
      </c>
      <c r="G617" s="5">
        <v>56</v>
      </c>
      <c r="H617" s="5">
        <v>782</v>
      </c>
      <c r="I617" s="5">
        <v>1182</v>
      </c>
      <c r="J617" s="6">
        <f t="shared" si="27"/>
        <v>43792</v>
      </c>
      <c r="K617" s="6">
        <f t="shared" si="28"/>
        <v>66192</v>
      </c>
      <c r="L617" s="6">
        <f t="shared" si="29"/>
        <v>22400</v>
      </c>
    </row>
    <row r="618" spans="1:12" ht="15.6" thickTop="1" thickBot="1" x14ac:dyDescent="0.35">
      <c r="A618" s="4">
        <v>45668</v>
      </c>
      <c r="B618" s="5" t="s">
        <v>331</v>
      </c>
      <c r="C618" s="5" t="s">
        <v>25</v>
      </c>
      <c r="D618" s="5" t="s">
        <v>91</v>
      </c>
      <c r="E618" s="5" t="s">
        <v>38</v>
      </c>
      <c r="F618" s="5" t="s">
        <v>16</v>
      </c>
      <c r="G618" s="5">
        <v>92</v>
      </c>
      <c r="H618" s="5">
        <v>978</v>
      </c>
      <c r="I618" s="5">
        <v>1480</v>
      </c>
      <c r="J618" s="6">
        <f t="shared" si="27"/>
        <v>89976</v>
      </c>
      <c r="K618" s="6">
        <f t="shared" si="28"/>
        <v>136160</v>
      </c>
      <c r="L618" s="6">
        <f t="shared" si="29"/>
        <v>46184</v>
      </c>
    </row>
    <row r="619" spans="1:12" ht="15.6" thickTop="1" thickBot="1" x14ac:dyDescent="0.35">
      <c r="A619" s="4">
        <v>45669</v>
      </c>
      <c r="B619" s="5" t="s">
        <v>332</v>
      </c>
      <c r="C619" s="5" t="s">
        <v>25</v>
      </c>
      <c r="D619" s="5" t="s">
        <v>91</v>
      </c>
      <c r="E619" s="5" t="s">
        <v>23</v>
      </c>
      <c r="F619" s="5" t="s">
        <v>35</v>
      </c>
      <c r="G619" s="5">
        <v>75</v>
      </c>
      <c r="H619" s="5">
        <v>539</v>
      </c>
      <c r="I619" s="5">
        <v>960</v>
      </c>
      <c r="J619" s="6">
        <f t="shared" si="27"/>
        <v>40425</v>
      </c>
      <c r="K619" s="6">
        <f t="shared" si="28"/>
        <v>72000</v>
      </c>
      <c r="L619" s="6">
        <f t="shared" si="29"/>
        <v>31575</v>
      </c>
    </row>
    <row r="620" spans="1:12" ht="15.6" thickTop="1" thickBot="1" x14ac:dyDescent="0.35">
      <c r="A620" s="4">
        <v>45670</v>
      </c>
      <c r="B620" s="5" t="s">
        <v>333</v>
      </c>
      <c r="C620" s="5" t="s">
        <v>25</v>
      </c>
      <c r="D620" s="5" t="s">
        <v>91</v>
      </c>
      <c r="E620" s="5" t="s">
        <v>23</v>
      </c>
      <c r="F620" s="5" t="s">
        <v>16</v>
      </c>
      <c r="G620" s="5">
        <v>78</v>
      </c>
      <c r="H620" s="5">
        <v>608</v>
      </c>
      <c r="I620" s="5">
        <v>1296</v>
      </c>
      <c r="J620" s="6">
        <f t="shared" si="27"/>
        <v>47424</v>
      </c>
      <c r="K620" s="6">
        <f t="shared" si="28"/>
        <v>101088</v>
      </c>
      <c r="L620" s="6">
        <f t="shared" si="29"/>
        <v>53664</v>
      </c>
    </row>
    <row r="621" spans="1:12" ht="15.6" thickTop="1" thickBot="1" x14ac:dyDescent="0.35">
      <c r="A621" s="4">
        <v>45671</v>
      </c>
      <c r="B621" s="5" t="s">
        <v>334</v>
      </c>
      <c r="C621" s="5" t="s">
        <v>25</v>
      </c>
      <c r="D621" s="5" t="s">
        <v>104</v>
      </c>
      <c r="E621" s="5" t="s">
        <v>34</v>
      </c>
      <c r="F621" s="5" t="s">
        <v>16</v>
      </c>
      <c r="G621" s="5">
        <v>90</v>
      </c>
      <c r="H621" s="5">
        <v>554</v>
      </c>
      <c r="I621" s="5">
        <v>1231</v>
      </c>
      <c r="J621" s="6">
        <f t="shared" si="27"/>
        <v>49860</v>
      </c>
      <c r="K621" s="6">
        <f t="shared" si="28"/>
        <v>110790</v>
      </c>
      <c r="L621" s="6">
        <f t="shared" si="29"/>
        <v>60930</v>
      </c>
    </row>
    <row r="622" spans="1:12" ht="15.6" thickTop="1" thickBot="1" x14ac:dyDescent="0.35">
      <c r="A622" s="4">
        <v>45672</v>
      </c>
      <c r="B622" s="5" t="s">
        <v>335</v>
      </c>
      <c r="C622" s="5" t="s">
        <v>25</v>
      </c>
      <c r="D622" s="5" t="s">
        <v>104</v>
      </c>
      <c r="E622" s="5" t="s">
        <v>38</v>
      </c>
      <c r="F622" s="5" t="s">
        <v>16</v>
      </c>
      <c r="G622" s="5">
        <v>66</v>
      </c>
      <c r="H622" s="5">
        <v>831</v>
      </c>
      <c r="I622" s="5">
        <v>1478</v>
      </c>
      <c r="J622" s="6">
        <f t="shared" si="27"/>
        <v>54846</v>
      </c>
      <c r="K622" s="6">
        <f t="shared" si="28"/>
        <v>97548</v>
      </c>
      <c r="L622" s="6">
        <f t="shared" si="29"/>
        <v>42702</v>
      </c>
    </row>
    <row r="623" spans="1:12" ht="15.6" thickTop="1" thickBot="1" x14ac:dyDescent="0.35">
      <c r="A623" s="4">
        <v>45673</v>
      </c>
      <c r="B623" s="5" t="s">
        <v>336</v>
      </c>
      <c r="C623" s="5" t="s">
        <v>25</v>
      </c>
      <c r="D623" s="5" t="s">
        <v>104</v>
      </c>
      <c r="E623" s="5" t="s">
        <v>61</v>
      </c>
      <c r="F623" s="5" t="s">
        <v>16</v>
      </c>
      <c r="G623" s="5">
        <v>86</v>
      </c>
      <c r="H623" s="5">
        <v>855</v>
      </c>
      <c r="I623" s="5">
        <v>1111</v>
      </c>
      <c r="J623" s="6">
        <f t="shared" si="27"/>
        <v>73530</v>
      </c>
      <c r="K623" s="6">
        <f t="shared" si="28"/>
        <v>95546</v>
      </c>
      <c r="L623" s="6">
        <f t="shared" si="29"/>
        <v>22016</v>
      </c>
    </row>
    <row r="624" spans="1:12" ht="15.6" thickTop="1" thickBot="1" x14ac:dyDescent="0.35">
      <c r="A624" s="4">
        <v>45674</v>
      </c>
      <c r="B624" s="5" t="s">
        <v>337</v>
      </c>
      <c r="C624" s="5" t="s">
        <v>25</v>
      </c>
      <c r="D624" s="5" t="s">
        <v>104</v>
      </c>
      <c r="E624" s="5" t="s">
        <v>63</v>
      </c>
      <c r="F624" s="5" t="s">
        <v>35</v>
      </c>
      <c r="G624" s="5">
        <v>84</v>
      </c>
      <c r="H624" s="5">
        <v>948</v>
      </c>
      <c r="I624" s="5">
        <v>923</v>
      </c>
      <c r="J624" s="6">
        <f t="shared" si="27"/>
        <v>79632</v>
      </c>
      <c r="K624" s="6">
        <f t="shared" si="28"/>
        <v>77532</v>
      </c>
      <c r="L624" s="6">
        <f t="shared" si="29"/>
        <v>-2100</v>
      </c>
    </row>
    <row r="625" spans="1:12" ht="15.6" thickTop="1" thickBot="1" x14ac:dyDescent="0.35">
      <c r="A625" s="4">
        <v>45675</v>
      </c>
      <c r="B625" s="5" t="s">
        <v>338</v>
      </c>
      <c r="C625" s="5" t="s">
        <v>25</v>
      </c>
      <c r="D625" s="5" t="s">
        <v>104</v>
      </c>
      <c r="E625" s="5" t="s">
        <v>19</v>
      </c>
      <c r="F625" s="5" t="s">
        <v>35</v>
      </c>
      <c r="G625" s="5">
        <v>90</v>
      </c>
      <c r="H625" s="5">
        <v>962</v>
      </c>
      <c r="I625" s="5">
        <v>1124</v>
      </c>
      <c r="J625" s="6">
        <f t="shared" si="27"/>
        <v>86580</v>
      </c>
      <c r="K625" s="6">
        <f t="shared" si="28"/>
        <v>101160</v>
      </c>
      <c r="L625" s="6">
        <f t="shared" si="29"/>
        <v>14580</v>
      </c>
    </row>
    <row r="626" spans="1:12" ht="15.6" thickTop="1" thickBot="1" x14ac:dyDescent="0.35">
      <c r="A626" s="4">
        <v>45676</v>
      </c>
      <c r="B626" s="5" t="s">
        <v>339</v>
      </c>
      <c r="C626" s="5" t="s">
        <v>25</v>
      </c>
      <c r="D626" s="5" t="s">
        <v>104</v>
      </c>
      <c r="E626" s="5" t="s">
        <v>66</v>
      </c>
      <c r="F626" s="5" t="s">
        <v>35</v>
      </c>
      <c r="G626" s="5">
        <v>84</v>
      </c>
      <c r="H626" s="5">
        <v>521</v>
      </c>
      <c r="I626" s="5">
        <v>928</v>
      </c>
      <c r="J626" s="6">
        <f t="shared" si="27"/>
        <v>43764</v>
      </c>
      <c r="K626" s="6">
        <f t="shared" si="28"/>
        <v>77952</v>
      </c>
      <c r="L626" s="6">
        <f t="shared" si="29"/>
        <v>34188</v>
      </c>
    </row>
    <row r="627" spans="1:12" ht="15.6" thickTop="1" thickBot="1" x14ac:dyDescent="0.35">
      <c r="A627" s="4">
        <v>45677</v>
      </c>
      <c r="B627" s="5" t="s">
        <v>229</v>
      </c>
      <c r="C627" s="5" t="s">
        <v>116</v>
      </c>
      <c r="D627" s="5" t="s">
        <v>136</v>
      </c>
      <c r="E627" s="5" t="s">
        <v>68</v>
      </c>
      <c r="F627" s="5" t="s">
        <v>35</v>
      </c>
      <c r="G627" s="5">
        <v>11</v>
      </c>
      <c r="H627" s="5">
        <v>587</v>
      </c>
      <c r="I627" s="5">
        <v>1453</v>
      </c>
      <c r="J627" s="6">
        <f t="shared" si="27"/>
        <v>6457</v>
      </c>
      <c r="K627" s="6">
        <f t="shared" si="28"/>
        <v>15983</v>
      </c>
      <c r="L627" s="6">
        <f t="shared" si="29"/>
        <v>9526</v>
      </c>
    </row>
    <row r="628" spans="1:12" ht="15.6" thickTop="1" thickBot="1" x14ac:dyDescent="0.35">
      <c r="A628" s="4">
        <v>45678</v>
      </c>
      <c r="B628" s="5" t="s">
        <v>340</v>
      </c>
      <c r="C628" s="5" t="s">
        <v>116</v>
      </c>
      <c r="D628" s="5" t="s">
        <v>136</v>
      </c>
      <c r="E628" s="5" t="s">
        <v>70</v>
      </c>
      <c r="F628" s="5" t="s">
        <v>35</v>
      </c>
      <c r="G628" s="5">
        <v>11</v>
      </c>
      <c r="H628" s="5">
        <v>519</v>
      </c>
      <c r="I628" s="5">
        <v>1458</v>
      </c>
      <c r="J628" s="6">
        <f t="shared" si="27"/>
        <v>5709</v>
      </c>
      <c r="K628" s="6">
        <f t="shared" si="28"/>
        <v>16038</v>
      </c>
      <c r="L628" s="6">
        <f t="shared" si="29"/>
        <v>10329</v>
      </c>
    </row>
    <row r="629" spans="1:12" ht="15.6" thickTop="1" thickBot="1" x14ac:dyDescent="0.35">
      <c r="A629" s="4">
        <v>45679</v>
      </c>
      <c r="B629" s="5" t="s">
        <v>341</v>
      </c>
      <c r="C629" s="5" t="s">
        <v>116</v>
      </c>
      <c r="D629" s="5" t="s">
        <v>136</v>
      </c>
      <c r="E629" s="5" t="s">
        <v>72</v>
      </c>
      <c r="F629" s="5" t="s">
        <v>35</v>
      </c>
      <c r="G629" s="5">
        <v>20</v>
      </c>
      <c r="H629" s="5">
        <v>597</v>
      </c>
      <c r="I629" s="5">
        <v>1166</v>
      </c>
      <c r="J629" s="6">
        <f t="shared" si="27"/>
        <v>11940</v>
      </c>
      <c r="K629" s="6">
        <f t="shared" si="28"/>
        <v>23320</v>
      </c>
      <c r="L629" s="6">
        <f t="shared" si="29"/>
        <v>11380</v>
      </c>
    </row>
    <row r="630" spans="1:12" ht="15.6" thickTop="1" thickBot="1" x14ac:dyDescent="0.35">
      <c r="A630" s="4">
        <v>45680</v>
      </c>
      <c r="B630" s="5" t="s">
        <v>188</v>
      </c>
      <c r="C630" s="5" t="s">
        <v>116</v>
      </c>
      <c r="D630" s="5" t="s">
        <v>136</v>
      </c>
      <c r="E630" s="5" t="s">
        <v>74</v>
      </c>
      <c r="F630" s="5" t="s">
        <v>35</v>
      </c>
      <c r="G630" s="5">
        <v>18</v>
      </c>
      <c r="H630" s="5">
        <v>632</v>
      </c>
      <c r="I630" s="5">
        <v>1302</v>
      </c>
      <c r="J630" s="6">
        <f t="shared" si="27"/>
        <v>11376</v>
      </c>
      <c r="K630" s="6">
        <f t="shared" si="28"/>
        <v>23436</v>
      </c>
      <c r="L630" s="6">
        <f t="shared" si="29"/>
        <v>12060</v>
      </c>
    </row>
    <row r="631" spans="1:12" ht="15.6" thickTop="1" thickBot="1" x14ac:dyDescent="0.35">
      <c r="A631" s="4">
        <v>45681</v>
      </c>
      <c r="B631" s="5" t="s">
        <v>342</v>
      </c>
      <c r="C631" s="5" t="s">
        <v>116</v>
      </c>
      <c r="D631" s="5" t="s">
        <v>136</v>
      </c>
      <c r="E631" s="5" t="s">
        <v>21</v>
      </c>
      <c r="F631" s="5" t="s">
        <v>35</v>
      </c>
      <c r="G631" s="5">
        <v>17</v>
      </c>
      <c r="H631" s="5">
        <v>649</v>
      </c>
      <c r="I631" s="5">
        <v>1255</v>
      </c>
      <c r="J631" s="6">
        <f t="shared" si="27"/>
        <v>11033</v>
      </c>
      <c r="K631" s="6">
        <f t="shared" si="28"/>
        <v>21335</v>
      </c>
      <c r="L631" s="6">
        <f t="shared" si="29"/>
        <v>10302</v>
      </c>
    </row>
    <row r="632" spans="1:12" ht="15.6" thickTop="1" thickBot="1" x14ac:dyDescent="0.35">
      <c r="A632" s="4">
        <v>45682</v>
      </c>
      <c r="B632" s="5" t="s">
        <v>186</v>
      </c>
      <c r="C632" s="5" t="s">
        <v>116</v>
      </c>
      <c r="D632" s="5" t="s">
        <v>136</v>
      </c>
      <c r="E632" s="5" t="s">
        <v>21</v>
      </c>
      <c r="F632" s="5" t="s">
        <v>35</v>
      </c>
      <c r="G632" s="5">
        <v>18</v>
      </c>
      <c r="H632" s="5">
        <v>587</v>
      </c>
      <c r="I632" s="5">
        <v>972</v>
      </c>
      <c r="J632" s="6">
        <f t="shared" si="27"/>
        <v>10566</v>
      </c>
      <c r="K632" s="6">
        <f t="shared" si="28"/>
        <v>17496</v>
      </c>
      <c r="L632" s="6">
        <f t="shared" si="29"/>
        <v>6930</v>
      </c>
    </row>
    <row r="633" spans="1:12" ht="15.6" thickTop="1" thickBot="1" x14ac:dyDescent="0.35">
      <c r="A633" s="4">
        <v>45683</v>
      </c>
      <c r="B633" s="5" t="s">
        <v>343</v>
      </c>
      <c r="C633" s="5" t="s">
        <v>116</v>
      </c>
      <c r="D633" s="5" t="s">
        <v>136</v>
      </c>
      <c r="E633" s="5" t="s">
        <v>42</v>
      </c>
      <c r="F633" s="5" t="s">
        <v>35</v>
      </c>
      <c r="G633" s="5">
        <v>18</v>
      </c>
      <c r="H633" s="5">
        <v>910</v>
      </c>
      <c r="I633" s="5">
        <v>1105</v>
      </c>
      <c r="J633" s="6">
        <f t="shared" si="27"/>
        <v>16380</v>
      </c>
      <c r="K633" s="6">
        <f t="shared" si="28"/>
        <v>19890</v>
      </c>
      <c r="L633" s="6">
        <f t="shared" si="29"/>
        <v>3510</v>
      </c>
    </row>
    <row r="634" spans="1:12" ht="15.6" thickTop="1" thickBot="1" x14ac:dyDescent="0.35">
      <c r="A634" s="4">
        <v>45684</v>
      </c>
      <c r="B634" s="5" t="s">
        <v>344</v>
      </c>
      <c r="C634" s="5" t="s">
        <v>116</v>
      </c>
      <c r="D634" s="5" t="s">
        <v>136</v>
      </c>
      <c r="E634" s="5" t="s">
        <v>61</v>
      </c>
      <c r="F634" s="5" t="s">
        <v>16</v>
      </c>
      <c r="G634" s="5">
        <v>19</v>
      </c>
      <c r="H634" s="5">
        <v>701</v>
      </c>
      <c r="I634" s="5">
        <v>1464</v>
      </c>
      <c r="J634" s="6">
        <f t="shared" si="27"/>
        <v>13319</v>
      </c>
      <c r="K634" s="6">
        <f t="shared" si="28"/>
        <v>27816</v>
      </c>
      <c r="L634" s="6">
        <f t="shared" si="29"/>
        <v>14497</v>
      </c>
    </row>
    <row r="635" spans="1:12" ht="15.6" thickTop="1" thickBot="1" x14ac:dyDescent="0.35">
      <c r="A635" s="4">
        <v>45685</v>
      </c>
      <c r="B635" s="5" t="s">
        <v>345</v>
      </c>
      <c r="C635" s="5" t="s">
        <v>116</v>
      </c>
      <c r="D635" s="5" t="s">
        <v>136</v>
      </c>
      <c r="E635" s="5" t="s">
        <v>21</v>
      </c>
      <c r="F635" s="5" t="s">
        <v>16</v>
      </c>
      <c r="G635" s="5">
        <v>19</v>
      </c>
      <c r="H635" s="5">
        <v>972</v>
      </c>
      <c r="I635" s="5">
        <v>1262</v>
      </c>
      <c r="J635" s="6">
        <f t="shared" si="27"/>
        <v>18468</v>
      </c>
      <c r="K635" s="6">
        <f t="shared" si="28"/>
        <v>23978</v>
      </c>
      <c r="L635" s="6">
        <f t="shared" si="29"/>
        <v>5510</v>
      </c>
    </row>
    <row r="636" spans="1:12" ht="15.6" thickTop="1" thickBot="1" x14ac:dyDescent="0.35">
      <c r="A636" s="4">
        <v>45686</v>
      </c>
      <c r="B636" s="5" t="s">
        <v>346</v>
      </c>
      <c r="C636" s="5" t="s">
        <v>116</v>
      </c>
      <c r="D636" s="5" t="s">
        <v>136</v>
      </c>
      <c r="E636" s="5" t="s">
        <v>38</v>
      </c>
      <c r="F636" s="5" t="s">
        <v>16</v>
      </c>
      <c r="G636" s="5">
        <v>13</v>
      </c>
      <c r="H636" s="5">
        <v>615</v>
      </c>
      <c r="I636" s="5">
        <v>1277</v>
      </c>
      <c r="J636" s="6">
        <f t="shared" si="27"/>
        <v>7995</v>
      </c>
      <c r="K636" s="6">
        <f t="shared" si="28"/>
        <v>16601</v>
      </c>
      <c r="L636" s="6">
        <f t="shared" si="29"/>
        <v>8606</v>
      </c>
    </row>
    <row r="637" spans="1:12" ht="15.6" thickTop="1" thickBot="1" x14ac:dyDescent="0.35">
      <c r="A637" s="4">
        <v>45687</v>
      </c>
      <c r="B637" s="5" t="s">
        <v>347</v>
      </c>
      <c r="C637" s="5" t="s">
        <v>116</v>
      </c>
      <c r="D637" s="5" t="s">
        <v>136</v>
      </c>
      <c r="E637" s="5" t="s">
        <v>61</v>
      </c>
      <c r="F637" s="5" t="s">
        <v>16</v>
      </c>
      <c r="G637" s="5">
        <v>11</v>
      </c>
      <c r="H637" s="5">
        <v>543</v>
      </c>
      <c r="I637" s="5">
        <v>1293</v>
      </c>
      <c r="J637" s="6">
        <f t="shared" si="27"/>
        <v>5973</v>
      </c>
      <c r="K637" s="6">
        <f t="shared" si="28"/>
        <v>14223</v>
      </c>
      <c r="L637" s="6">
        <f t="shared" si="29"/>
        <v>8250</v>
      </c>
    </row>
    <row r="638" spans="1:12" ht="15.6" thickTop="1" thickBot="1" x14ac:dyDescent="0.35">
      <c r="A638" s="4">
        <v>45688</v>
      </c>
      <c r="B638" s="5" t="s">
        <v>348</v>
      </c>
      <c r="C638" s="5" t="s">
        <v>116</v>
      </c>
      <c r="D638" s="5" t="s">
        <v>136</v>
      </c>
      <c r="E638" s="5" t="s">
        <v>63</v>
      </c>
      <c r="F638" s="5" t="s">
        <v>16</v>
      </c>
      <c r="G638" s="5">
        <v>19</v>
      </c>
      <c r="H638" s="5">
        <v>864</v>
      </c>
      <c r="I638" s="5">
        <v>1451</v>
      </c>
      <c r="J638" s="6">
        <f t="shared" si="27"/>
        <v>16416</v>
      </c>
      <c r="K638" s="6">
        <f t="shared" si="28"/>
        <v>27569</v>
      </c>
      <c r="L638" s="6">
        <f t="shared" si="29"/>
        <v>11153</v>
      </c>
    </row>
    <row r="639" spans="1:12" ht="15.6" thickTop="1" thickBot="1" x14ac:dyDescent="0.35">
      <c r="A639" s="4">
        <v>45689</v>
      </c>
      <c r="B639" s="5" t="s">
        <v>349</v>
      </c>
      <c r="C639" s="5" t="s">
        <v>13</v>
      </c>
      <c r="D639" s="5" t="s">
        <v>78</v>
      </c>
      <c r="E639" s="5" t="s">
        <v>19</v>
      </c>
      <c r="F639" s="5" t="s">
        <v>35</v>
      </c>
      <c r="G639" s="5">
        <v>23</v>
      </c>
      <c r="H639" s="5">
        <v>755</v>
      </c>
      <c r="I639" s="5">
        <v>1184</v>
      </c>
      <c r="J639" s="6">
        <f t="shared" si="27"/>
        <v>17365</v>
      </c>
      <c r="K639" s="6">
        <f t="shared" si="28"/>
        <v>27232</v>
      </c>
      <c r="L639" s="6">
        <f t="shared" si="29"/>
        <v>9867</v>
      </c>
    </row>
    <row r="640" spans="1:12" ht="15.6" thickTop="1" thickBot="1" x14ac:dyDescent="0.35">
      <c r="A640" s="4">
        <v>45690</v>
      </c>
      <c r="B640" s="5" t="s">
        <v>350</v>
      </c>
      <c r="C640" s="5" t="s">
        <v>13</v>
      </c>
      <c r="D640" s="5" t="s">
        <v>78</v>
      </c>
      <c r="E640" s="5" t="s">
        <v>66</v>
      </c>
      <c r="F640" s="5" t="s">
        <v>35</v>
      </c>
      <c r="G640" s="5">
        <v>26</v>
      </c>
      <c r="H640" s="5">
        <v>573</v>
      </c>
      <c r="I640" s="5">
        <v>1442</v>
      </c>
      <c r="J640" s="6">
        <f t="shared" si="27"/>
        <v>14898</v>
      </c>
      <c r="K640" s="6">
        <f t="shared" si="28"/>
        <v>37492</v>
      </c>
      <c r="L640" s="6">
        <f t="shared" si="29"/>
        <v>22594</v>
      </c>
    </row>
    <row r="641" spans="1:12" ht="15.6" thickTop="1" thickBot="1" x14ac:dyDescent="0.35">
      <c r="A641" s="4">
        <v>45691</v>
      </c>
      <c r="B641" s="5" t="s">
        <v>351</v>
      </c>
      <c r="C641" s="5" t="s">
        <v>13</v>
      </c>
      <c r="D641" s="5" t="s">
        <v>78</v>
      </c>
      <c r="E641" s="5" t="s">
        <v>68</v>
      </c>
      <c r="F641" s="5" t="s">
        <v>35</v>
      </c>
      <c r="G641" s="5">
        <v>30</v>
      </c>
      <c r="H641" s="5">
        <v>946</v>
      </c>
      <c r="I641" s="5">
        <v>1123</v>
      </c>
      <c r="J641" s="6">
        <f t="shared" si="27"/>
        <v>28380</v>
      </c>
      <c r="K641" s="6">
        <f t="shared" si="28"/>
        <v>33690</v>
      </c>
      <c r="L641" s="6">
        <f t="shared" si="29"/>
        <v>5310</v>
      </c>
    </row>
    <row r="642" spans="1:12" ht="15.6" thickTop="1" thickBot="1" x14ac:dyDescent="0.35">
      <c r="A642" s="4">
        <v>45692</v>
      </c>
      <c r="B642" s="5" t="s">
        <v>352</v>
      </c>
      <c r="C642" s="5" t="s">
        <v>13</v>
      </c>
      <c r="D642" s="5" t="s">
        <v>78</v>
      </c>
      <c r="E642" s="5" t="s">
        <v>70</v>
      </c>
      <c r="F642" s="5" t="s">
        <v>16</v>
      </c>
      <c r="G642" s="5">
        <v>22</v>
      </c>
      <c r="H642" s="5">
        <v>679</v>
      </c>
      <c r="I642" s="5">
        <v>956</v>
      </c>
      <c r="J642" s="6">
        <f t="shared" si="27"/>
        <v>14938</v>
      </c>
      <c r="K642" s="6">
        <f t="shared" si="28"/>
        <v>21032</v>
      </c>
      <c r="L642" s="6">
        <f t="shared" si="29"/>
        <v>6094</v>
      </c>
    </row>
    <row r="643" spans="1:12" ht="15.6" thickTop="1" thickBot="1" x14ac:dyDescent="0.35">
      <c r="A643" s="4">
        <v>45693</v>
      </c>
      <c r="B643" s="5" t="s">
        <v>353</v>
      </c>
      <c r="C643" s="5" t="s">
        <v>13</v>
      </c>
      <c r="D643" s="5" t="s">
        <v>78</v>
      </c>
      <c r="E643" s="5" t="s">
        <v>72</v>
      </c>
      <c r="F643" s="5" t="s">
        <v>16</v>
      </c>
      <c r="G643" s="5">
        <v>25</v>
      </c>
      <c r="H643" s="5">
        <v>975</v>
      </c>
      <c r="I643" s="5">
        <v>1335</v>
      </c>
      <c r="J643" s="6">
        <f t="shared" ref="J643:J706" si="30">G643*H643</f>
        <v>24375</v>
      </c>
      <c r="K643" s="6">
        <f t="shared" ref="K643:K706" si="31">G643*I643</f>
        <v>33375</v>
      </c>
      <c r="L643" s="6">
        <f t="shared" ref="L643:L706" si="32">K643-J643</f>
        <v>9000</v>
      </c>
    </row>
    <row r="644" spans="1:12" ht="15.6" thickTop="1" thickBot="1" x14ac:dyDescent="0.35">
      <c r="A644" s="4">
        <v>45694</v>
      </c>
      <c r="B644" s="5" t="s">
        <v>354</v>
      </c>
      <c r="C644" s="5" t="s">
        <v>13</v>
      </c>
      <c r="D644" s="5" t="s">
        <v>78</v>
      </c>
      <c r="E644" s="5" t="s">
        <v>74</v>
      </c>
      <c r="F644" s="5" t="s">
        <v>16</v>
      </c>
      <c r="G644" s="5">
        <v>24</v>
      </c>
      <c r="H644" s="5">
        <v>642</v>
      </c>
      <c r="I644" s="5">
        <v>1307</v>
      </c>
      <c r="J644" s="6">
        <f t="shared" si="30"/>
        <v>15408</v>
      </c>
      <c r="K644" s="6">
        <f t="shared" si="31"/>
        <v>31368</v>
      </c>
      <c r="L644" s="6">
        <f t="shared" si="32"/>
        <v>15960</v>
      </c>
    </row>
    <row r="645" spans="1:12" ht="15.6" thickTop="1" thickBot="1" x14ac:dyDescent="0.35">
      <c r="A645" s="4">
        <v>45695</v>
      </c>
      <c r="B645" s="5" t="s">
        <v>355</v>
      </c>
      <c r="C645" s="5" t="s">
        <v>13</v>
      </c>
      <c r="D645" s="5" t="s">
        <v>78</v>
      </c>
      <c r="E645" s="5" t="s">
        <v>21</v>
      </c>
      <c r="F645" s="5" t="s">
        <v>16</v>
      </c>
      <c r="G645" s="5">
        <v>29</v>
      </c>
      <c r="H645" s="5">
        <v>598</v>
      </c>
      <c r="I645" s="5">
        <v>900</v>
      </c>
      <c r="J645" s="6">
        <f t="shared" si="30"/>
        <v>17342</v>
      </c>
      <c r="K645" s="6">
        <f t="shared" si="31"/>
        <v>26100</v>
      </c>
      <c r="L645" s="6">
        <f t="shared" si="32"/>
        <v>8758</v>
      </c>
    </row>
    <row r="646" spans="1:12" ht="15.6" thickTop="1" thickBot="1" x14ac:dyDescent="0.35">
      <c r="A646" s="4">
        <v>45696</v>
      </c>
      <c r="B646" s="5" t="s">
        <v>356</v>
      </c>
      <c r="C646" s="5" t="s">
        <v>13</v>
      </c>
      <c r="D646" s="5" t="s">
        <v>78</v>
      </c>
      <c r="E646" s="5" t="s">
        <v>21</v>
      </c>
      <c r="F646" s="5" t="s">
        <v>16</v>
      </c>
      <c r="G646" s="5">
        <v>22</v>
      </c>
      <c r="H646" s="5">
        <v>719</v>
      </c>
      <c r="I646" s="5">
        <v>1172</v>
      </c>
      <c r="J646" s="6">
        <f t="shared" si="30"/>
        <v>15818</v>
      </c>
      <c r="K646" s="6">
        <f t="shared" si="31"/>
        <v>25784</v>
      </c>
      <c r="L646" s="6">
        <f t="shared" si="32"/>
        <v>9966</v>
      </c>
    </row>
    <row r="647" spans="1:12" ht="15.6" thickTop="1" thickBot="1" x14ac:dyDescent="0.35">
      <c r="A647" s="4">
        <v>45697</v>
      </c>
      <c r="B647" s="5" t="s">
        <v>357</v>
      </c>
      <c r="C647" s="5" t="s">
        <v>13</v>
      </c>
      <c r="D647" s="5" t="s">
        <v>78</v>
      </c>
      <c r="E647" s="5" t="s">
        <v>42</v>
      </c>
      <c r="F647" s="5" t="s">
        <v>35</v>
      </c>
      <c r="G647" s="5">
        <v>30</v>
      </c>
      <c r="H647" s="5">
        <v>716</v>
      </c>
      <c r="I647" s="5">
        <v>1219</v>
      </c>
      <c r="J647" s="6">
        <f t="shared" si="30"/>
        <v>21480</v>
      </c>
      <c r="K647" s="6">
        <f t="shared" si="31"/>
        <v>36570</v>
      </c>
      <c r="L647" s="6">
        <f t="shared" si="32"/>
        <v>15090</v>
      </c>
    </row>
    <row r="648" spans="1:12" ht="15.6" thickTop="1" thickBot="1" x14ac:dyDescent="0.35">
      <c r="A648" s="4">
        <v>45698</v>
      </c>
      <c r="B648" s="5" t="s">
        <v>358</v>
      </c>
      <c r="C648" s="5" t="s">
        <v>13</v>
      </c>
      <c r="D648" s="5" t="s">
        <v>78</v>
      </c>
      <c r="E648" s="5" t="s">
        <v>61</v>
      </c>
      <c r="F648" s="5" t="s">
        <v>35</v>
      </c>
      <c r="G648" s="5">
        <v>29</v>
      </c>
      <c r="H648" s="5">
        <v>725</v>
      </c>
      <c r="I648" s="5">
        <v>1096</v>
      </c>
      <c r="J648" s="6">
        <f t="shared" si="30"/>
        <v>21025</v>
      </c>
      <c r="K648" s="6">
        <f t="shared" si="31"/>
        <v>31784</v>
      </c>
      <c r="L648" s="6">
        <f t="shared" si="32"/>
        <v>10759</v>
      </c>
    </row>
    <row r="649" spans="1:12" ht="15.6" thickTop="1" thickBot="1" x14ac:dyDescent="0.35">
      <c r="A649" s="4">
        <v>45699</v>
      </c>
      <c r="B649" s="5" t="s">
        <v>359</v>
      </c>
      <c r="C649" s="5" t="s">
        <v>13</v>
      </c>
      <c r="D649" s="5" t="s">
        <v>78</v>
      </c>
      <c r="E649" s="5" t="s">
        <v>31</v>
      </c>
      <c r="F649" s="5" t="s">
        <v>35</v>
      </c>
      <c r="G649" s="5">
        <v>29</v>
      </c>
      <c r="H649" s="5">
        <v>623</v>
      </c>
      <c r="I649" s="5">
        <v>941</v>
      </c>
      <c r="J649" s="6">
        <f t="shared" si="30"/>
        <v>18067</v>
      </c>
      <c r="K649" s="6">
        <f t="shared" si="31"/>
        <v>27289</v>
      </c>
      <c r="L649" s="6">
        <f t="shared" si="32"/>
        <v>9222</v>
      </c>
    </row>
    <row r="650" spans="1:12" ht="15.6" thickTop="1" thickBot="1" x14ac:dyDescent="0.35">
      <c r="A650" s="4">
        <v>45700</v>
      </c>
      <c r="B650" s="5" t="s">
        <v>360</v>
      </c>
      <c r="C650" s="5" t="s">
        <v>25</v>
      </c>
      <c r="D650" s="5" t="s">
        <v>91</v>
      </c>
      <c r="E650" s="5" t="s">
        <v>38</v>
      </c>
      <c r="F650" s="5" t="s">
        <v>35</v>
      </c>
      <c r="G650" s="5">
        <v>85</v>
      </c>
      <c r="H650" s="5">
        <v>938</v>
      </c>
      <c r="I650" s="5">
        <v>893</v>
      </c>
      <c r="J650" s="6">
        <f t="shared" si="30"/>
        <v>79730</v>
      </c>
      <c r="K650" s="6">
        <f t="shared" si="31"/>
        <v>75905</v>
      </c>
      <c r="L650" s="6">
        <f t="shared" si="32"/>
        <v>-3825</v>
      </c>
    </row>
    <row r="651" spans="1:12" ht="15.6" thickTop="1" thickBot="1" x14ac:dyDescent="0.35">
      <c r="A651" s="4">
        <v>45701</v>
      </c>
      <c r="B651" s="5" t="s">
        <v>361</v>
      </c>
      <c r="C651" s="5" t="s">
        <v>25</v>
      </c>
      <c r="D651" s="5" t="s">
        <v>91</v>
      </c>
      <c r="E651" s="5" t="s">
        <v>38</v>
      </c>
      <c r="F651" s="5" t="s">
        <v>35</v>
      </c>
      <c r="G651" s="5">
        <v>62</v>
      </c>
      <c r="H651" s="5">
        <v>562</v>
      </c>
      <c r="I651" s="5">
        <v>1412</v>
      </c>
      <c r="J651" s="6">
        <f t="shared" si="30"/>
        <v>34844</v>
      </c>
      <c r="K651" s="6">
        <f t="shared" si="31"/>
        <v>87544</v>
      </c>
      <c r="L651" s="6">
        <f t="shared" si="32"/>
        <v>52700</v>
      </c>
    </row>
    <row r="652" spans="1:12" ht="15.6" thickTop="1" thickBot="1" x14ac:dyDescent="0.35">
      <c r="A652" s="4">
        <v>45702</v>
      </c>
      <c r="B652" s="5" t="s">
        <v>362</v>
      </c>
      <c r="C652" s="5" t="s">
        <v>25</v>
      </c>
      <c r="D652" s="5" t="s">
        <v>91</v>
      </c>
      <c r="E652" s="5" t="s">
        <v>23</v>
      </c>
      <c r="F652" s="5" t="s">
        <v>35</v>
      </c>
      <c r="G652" s="5">
        <v>59</v>
      </c>
      <c r="H652" s="5">
        <v>725</v>
      </c>
      <c r="I652" s="5">
        <v>1407</v>
      </c>
      <c r="J652" s="6">
        <f t="shared" si="30"/>
        <v>42775</v>
      </c>
      <c r="K652" s="6">
        <f t="shared" si="31"/>
        <v>83013</v>
      </c>
      <c r="L652" s="6">
        <f t="shared" si="32"/>
        <v>40238</v>
      </c>
    </row>
    <row r="653" spans="1:12" ht="15.6" thickTop="1" thickBot="1" x14ac:dyDescent="0.35">
      <c r="A653" s="4">
        <v>45703</v>
      </c>
      <c r="B653" s="5" t="s">
        <v>363</v>
      </c>
      <c r="C653" s="5" t="s">
        <v>25</v>
      </c>
      <c r="D653" s="5" t="s">
        <v>91</v>
      </c>
      <c r="E653" s="5" t="s">
        <v>23</v>
      </c>
      <c r="F653" s="5" t="s">
        <v>35</v>
      </c>
      <c r="G653" s="5">
        <v>50</v>
      </c>
      <c r="H653" s="5">
        <v>887</v>
      </c>
      <c r="I653" s="5">
        <v>1139</v>
      </c>
      <c r="J653" s="6">
        <f t="shared" si="30"/>
        <v>44350</v>
      </c>
      <c r="K653" s="6">
        <f t="shared" si="31"/>
        <v>56950</v>
      </c>
      <c r="L653" s="6">
        <f t="shared" si="32"/>
        <v>12600</v>
      </c>
    </row>
    <row r="654" spans="1:12" ht="15.6" thickTop="1" thickBot="1" x14ac:dyDescent="0.35">
      <c r="A654" s="4">
        <v>45704</v>
      </c>
      <c r="B654" s="5" t="s">
        <v>364</v>
      </c>
      <c r="C654" s="5" t="s">
        <v>25</v>
      </c>
      <c r="D654" s="5" t="s">
        <v>91</v>
      </c>
      <c r="E654" s="5" t="s">
        <v>34</v>
      </c>
      <c r="F654" s="5" t="s">
        <v>16</v>
      </c>
      <c r="G654" s="5">
        <v>66</v>
      </c>
      <c r="H654" s="5">
        <v>771</v>
      </c>
      <c r="I654" s="5">
        <v>1347</v>
      </c>
      <c r="J654" s="6">
        <f t="shared" si="30"/>
        <v>50886</v>
      </c>
      <c r="K654" s="6">
        <f t="shared" si="31"/>
        <v>88902</v>
      </c>
      <c r="L654" s="6">
        <f t="shared" si="32"/>
        <v>38016</v>
      </c>
    </row>
    <row r="655" spans="1:12" ht="15.6" thickTop="1" thickBot="1" x14ac:dyDescent="0.35">
      <c r="A655" s="4">
        <v>45705</v>
      </c>
      <c r="B655" s="5" t="s">
        <v>365</v>
      </c>
      <c r="C655" s="5" t="s">
        <v>25</v>
      </c>
      <c r="D655" s="5" t="s">
        <v>91</v>
      </c>
      <c r="E655" s="5" t="s">
        <v>38</v>
      </c>
      <c r="F655" s="5" t="s">
        <v>16</v>
      </c>
      <c r="G655" s="5">
        <v>61</v>
      </c>
      <c r="H655" s="5">
        <v>529</v>
      </c>
      <c r="I655" s="5">
        <v>1136</v>
      </c>
      <c r="J655" s="6">
        <f t="shared" si="30"/>
        <v>32269</v>
      </c>
      <c r="K655" s="6">
        <f t="shared" si="31"/>
        <v>69296</v>
      </c>
      <c r="L655" s="6">
        <f t="shared" si="32"/>
        <v>37027</v>
      </c>
    </row>
    <row r="656" spans="1:12" ht="15.6" thickTop="1" thickBot="1" x14ac:dyDescent="0.35">
      <c r="A656" s="4">
        <v>45706</v>
      </c>
      <c r="B656" s="5" t="s">
        <v>366</v>
      </c>
      <c r="C656" s="5" t="s">
        <v>25</v>
      </c>
      <c r="D656" s="5" t="s">
        <v>91</v>
      </c>
      <c r="E656" s="5" t="s">
        <v>61</v>
      </c>
      <c r="F656" s="5" t="s">
        <v>16</v>
      </c>
      <c r="G656" s="5">
        <v>78</v>
      </c>
      <c r="H656" s="5">
        <v>511</v>
      </c>
      <c r="I656" s="5">
        <v>1010</v>
      </c>
      <c r="J656" s="6">
        <f t="shared" si="30"/>
        <v>39858</v>
      </c>
      <c r="K656" s="6">
        <f t="shared" si="31"/>
        <v>78780</v>
      </c>
      <c r="L656" s="6">
        <f t="shared" si="32"/>
        <v>38922</v>
      </c>
    </row>
    <row r="657" spans="1:12" ht="15.6" thickTop="1" thickBot="1" x14ac:dyDescent="0.35">
      <c r="A657" s="4">
        <v>45707</v>
      </c>
      <c r="B657" s="5" t="s">
        <v>367</v>
      </c>
      <c r="C657" s="5" t="s">
        <v>25</v>
      </c>
      <c r="D657" s="5" t="s">
        <v>91</v>
      </c>
      <c r="E657" s="5" t="s">
        <v>63</v>
      </c>
      <c r="F657" s="5" t="s">
        <v>16</v>
      </c>
      <c r="G657" s="5">
        <v>96</v>
      </c>
      <c r="H657" s="5">
        <v>790</v>
      </c>
      <c r="I657" s="5">
        <v>1088</v>
      </c>
      <c r="J657" s="6">
        <f t="shared" si="30"/>
        <v>75840</v>
      </c>
      <c r="K657" s="6">
        <f t="shared" si="31"/>
        <v>104448</v>
      </c>
      <c r="L657" s="6">
        <f t="shared" si="32"/>
        <v>28608</v>
      </c>
    </row>
    <row r="658" spans="1:12" ht="15.6" thickTop="1" thickBot="1" x14ac:dyDescent="0.35">
      <c r="A658" s="4">
        <v>45708</v>
      </c>
      <c r="B658" s="5" t="s">
        <v>368</v>
      </c>
      <c r="C658" s="5" t="s">
        <v>25</v>
      </c>
      <c r="D658" s="5" t="s">
        <v>91</v>
      </c>
      <c r="E658" s="5" t="s">
        <v>19</v>
      </c>
      <c r="F658" s="5" t="s">
        <v>35</v>
      </c>
      <c r="G658" s="5">
        <v>63</v>
      </c>
      <c r="H658" s="5">
        <v>722</v>
      </c>
      <c r="I658" s="5">
        <v>893</v>
      </c>
      <c r="J658" s="6">
        <f t="shared" si="30"/>
        <v>45486</v>
      </c>
      <c r="K658" s="6">
        <f t="shared" si="31"/>
        <v>56259</v>
      </c>
      <c r="L658" s="6">
        <f t="shared" si="32"/>
        <v>10773</v>
      </c>
    </row>
    <row r="659" spans="1:12" ht="15.6" thickTop="1" thickBot="1" x14ac:dyDescent="0.35">
      <c r="A659" s="4">
        <v>45709</v>
      </c>
      <c r="B659" s="5" t="s">
        <v>369</v>
      </c>
      <c r="C659" s="5" t="s">
        <v>25</v>
      </c>
      <c r="D659" s="5" t="s">
        <v>91</v>
      </c>
      <c r="E659" s="5" t="s">
        <v>66</v>
      </c>
      <c r="F659" s="5" t="s">
        <v>16</v>
      </c>
      <c r="G659" s="5">
        <v>100</v>
      </c>
      <c r="H659" s="5">
        <v>831</v>
      </c>
      <c r="I659" s="5">
        <v>1370</v>
      </c>
      <c r="J659" s="6">
        <f t="shared" si="30"/>
        <v>83100</v>
      </c>
      <c r="K659" s="6">
        <f t="shared" si="31"/>
        <v>137000</v>
      </c>
      <c r="L659" s="6">
        <f t="shared" si="32"/>
        <v>53900</v>
      </c>
    </row>
    <row r="660" spans="1:12" ht="15.6" thickTop="1" thickBot="1" x14ac:dyDescent="0.35">
      <c r="A660" s="4">
        <v>45710</v>
      </c>
      <c r="B660" s="5" t="s">
        <v>370</v>
      </c>
      <c r="C660" s="5" t="s">
        <v>25</v>
      </c>
      <c r="D660" s="5" t="s">
        <v>91</v>
      </c>
      <c r="E660" s="5" t="s">
        <v>68</v>
      </c>
      <c r="F660" s="5" t="s">
        <v>16</v>
      </c>
      <c r="G660" s="5">
        <v>92</v>
      </c>
      <c r="H660" s="5">
        <v>521</v>
      </c>
      <c r="I660" s="5">
        <v>1373</v>
      </c>
      <c r="J660" s="6">
        <f t="shared" si="30"/>
        <v>47932</v>
      </c>
      <c r="K660" s="6">
        <f t="shared" si="31"/>
        <v>126316</v>
      </c>
      <c r="L660" s="6">
        <f t="shared" si="32"/>
        <v>78384</v>
      </c>
    </row>
    <row r="661" spans="1:12" ht="15.6" thickTop="1" thickBot="1" x14ac:dyDescent="0.35">
      <c r="A661" s="4">
        <v>45711</v>
      </c>
      <c r="B661" s="5" t="s">
        <v>371</v>
      </c>
      <c r="C661" s="5" t="s">
        <v>25</v>
      </c>
      <c r="D661" s="5" t="s">
        <v>91</v>
      </c>
      <c r="E661" s="5" t="s">
        <v>70</v>
      </c>
      <c r="F661" s="5" t="s">
        <v>16</v>
      </c>
      <c r="G661" s="5">
        <v>65</v>
      </c>
      <c r="H661" s="5">
        <v>661</v>
      </c>
      <c r="I661" s="5">
        <v>1459</v>
      </c>
      <c r="J661" s="6">
        <f t="shared" si="30"/>
        <v>42965</v>
      </c>
      <c r="K661" s="6">
        <f t="shared" si="31"/>
        <v>94835</v>
      </c>
      <c r="L661" s="6">
        <f t="shared" si="32"/>
        <v>51870</v>
      </c>
    </row>
    <row r="662" spans="1:12" ht="15.6" thickTop="1" thickBot="1" x14ac:dyDescent="0.35">
      <c r="A662" s="4">
        <v>45712</v>
      </c>
      <c r="B662" s="7" t="s">
        <v>372</v>
      </c>
      <c r="C662" s="7" t="s">
        <v>25</v>
      </c>
      <c r="D662" s="7" t="s">
        <v>104</v>
      </c>
      <c r="E662" s="7" t="s">
        <v>72</v>
      </c>
      <c r="F662" s="5" t="s">
        <v>16</v>
      </c>
      <c r="G662" s="5">
        <v>77</v>
      </c>
      <c r="H662" s="5">
        <v>595</v>
      </c>
      <c r="I662" s="5">
        <v>1275</v>
      </c>
      <c r="J662" s="6">
        <f t="shared" si="30"/>
        <v>45815</v>
      </c>
      <c r="K662" s="6">
        <f t="shared" si="31"/>
        <v>98175</v>
      </c>
      <c r="L662" s="6">
        <f t="shared" si="32"/>
        <v>52360</v>
      </c>
    </row>
    <row r="663" spans="1:12" ht="15.6" thickTop="1" thickBot="1" x14ac:dyDescent="0.35">
      <c r="A663" s="4">
        <v>45713</v>
      </c>
      <c r="B663" s="8" t="s">
        <v>373</v>
      </c>
      <c r="C663" s="7" t="s">
        <v>25</v>
      </c>
      <c r="D663" s="8" t="s">
        <v>374</v>
      </c>
      <c r="E663" s="7" t="s">
        <v>72</v>
      </c>
      <c r="F663" s="5" t="s">
        <v>16</v>
      </c>
      <c r="G663" s="5">
        <v>62</v>
      </c>
      <c r="H663" s="5">
        <v>774</v>
      </c>
      <c r="I663" s="5">
        <v>1463</v>
      </c>
      <c r="J663" s="6">
        <f t="shared" si="30"/>
        <v>47988</v>
      </c>
      <c r="K663" s="6">
        <f t="shared" si="31"/>
        <v>90706</v>
      </c>
      <c r="L663" s="6">
        <f t="shared" si="32"/>
        <v>42718</v>
      </c>
    </row>
    <row r="664" spans="1:12" ht="15.6" thickTop="1" thickBot="1" x14ac:dyDescent="0.35">
      <c r="A664" s="4">
        <v>45383</v>
      </c>
      <c r="B664" s="5" t="s">
        <v>12</v>
      </c>
      <c r="C664" s="5" t="s">
        <v>13</v>
      </c>
      <c r="D664" s="5" t="s">
        <v>14</v>
      </c>
      <c r="E664" s="5" t="s">
        <v>15</v>
      </c>
      <c r="F664" s="5" t="s">
        <v>16</v>
      </c>
      <c r="G664" s="5">
        <v>21</v>
      </c>
      <c r="H664" s="5">
        <v>553</v>
      </c>
      <c r="I664" s="5">
        <v>1146</v>
      </c>
      <c r="J664" s="6">
        <f t="shared" si="30"/>
        <v>11613</v>
      </c>
      <c r="K664" s="6">
        <f t="shared" si="31"/>
        <v>24066</v>
      </c>
      <c r="L664" s="6">
        <f t="shared" si="32"/>
        <v>12453</v>
      </c>
    </row>
    <row r="665" spans="1:12" ht="15.6" thickTop="1" thickBot="1" x14ac:dyDescent="0.35">
      <c r="A665" s="4">
        <v>45384</v>
      </c>
      <c r="B665" s="5" t="s">
        <v>17</v>
      </c>
      <c r="C665" s="5" t="s">
        <v>13</v>
      </c>
      <c r="D665" s="5" t="s">
        <v>18</v>
      </c>
      <c r="E665" s="5" t="s">
        <v>19</v>
      </c>
      <c r="F665" s="5" t="s">
        <v>16</v>
      </c>
      <c r="G665" s="5">
        <v>30</v>
      </c>
      <c r="H665" s="5">
        <v>719</v>
      </c>
      <c r="I665" s="5">
        <v>1492</v>
      </c>
      <c r="J665" s="6">
        <f t="shared" si="30"/>
        <v>21570</v>
      </c>
      <c r="K665" s="6">
        <f t="shared" si="31"/>
        <v>44760</v>
      </c>
      <c r="L665" s="6">
        <f t="shared" si="32"/>
        <v>23190</v>
      </c>
    </row>
    <row r="666" spans="1:12" ht="15.6" thickTop="1" thickBot="1" x14ac:dyDescent="0.35">
      <c r="A666" s="4">
        <v>45385</v>
      </c>
      <c r="B666" s="5" t="s">
        <v>20</v>
      </c>
      <c r="C666" s="5" t="s">
        <v>13</v>
      </c>
      <c r="D666" s="5" t="s">
        <v>18</v>
      </c>
      <c r="E666" s="5" t="s">
        <v>21</v>
      </c>
      <c r="F666" s="5" t="s">
        <v>16</v>
      </c>
      <c r="G666" s="5">
        <v>25</v>
      </c>
      <c r="H666" s="5">
        <v>980</v>
      </c>
      <c r="I666" s="5">
        <v>1303</v>
      </c>
      <c r="J666" s="6">
        <f t="shared" si="30"/>
        <v>24500</v>
      </c>
      <c r="K666" s="6">
        <f t="shared" si="31"/>
        <v>32575</v>
      </c>
      <c r="L666" s="6">
        <f t="shared" si="32"/>
        <v>8075</v>
      </c>
    </row>
    <row r="667" spans="1:12" ht="15.6" thickTop="1" thickBot="1" x14ac:dyDescent="0.35">
      <c r="A667" s="4">
        <v>45386</v>
      </c>
      <c r="B667" s="5" t="s">
        <v>22</v>
      </c>
      <c r="C667" s="5" t="s">
        <v>13</v>
      </c>
      <c r="D667" s="5" t="s">
        <v>18</v>
      </c>
      <c r="E667" s="5" t="s">
        <v>23</v>
      </c>
      <c r="F667" s="5" t="s">
        <v>16</v>
      </c>
      <c r="G667" s="5">
        <v>22</v>
      </c>
      <c r="H667" s="5">
        <v>718</v>
      </c>
      <c r="I667" s="5">
        <v>1188</v>
      </c>
      <c r="J667" s="6">
        <f t="shared" si="30"/>
        <v>15796</v>
      </c>
      <c r="K667" s="6">
        <f t="shared" si="31"/>
        <v>26136</v>
      </c>
      <c r="L667" s="6">
        <f t="shared" si="32"/>
        <v>10340</v>
      </c>
    </row>
    <row r="668" spans="1:12" ht="15.6" thickTop="1" thickBot="1" x14ac:dyDescent="0.35">
      <c r="A668" s="4">
        <v>45387</v>
      </c>
      <c r="B668" s="5" t="s">
        <v>24</v>
      </c>
      <c r="C668" s="5" t="s">
        <v>25</v>
      </c>
      <c r="D668" s="5" t="s">
        <v>26</v>
      </c>
      <c r="E668" s="5" t="s">
        <v>27</v>
      </c>
      <c r="F668" s="5" t="s">
        <v>16</v>
      </c>
      <c r="G668" s="5">
        <v>65</v>
      </c>
      <c r="H668" s="5">
        <v>816</v>
      </c>
      <c r="I668" s="5">
        <v>1009</v>
      </c>
      <c r="J668" s="6">
        <f t="shared" si="30"/>
        <v>53040</v>
      </c>
      <c r="K668" s="6">
        <f t="shared" si="31"/>
        <v>65585</v>
      </c>
      <c r="L668" s="6">
        <f t="shared" si="32"/>
        <v>12545</v>
      </c>
    </row>
    <row r="669" spans="1:12" ht="15.6" thickTop="1" thickBot="1" x14ac:dyDescent="0.35">
      <c r="A669" s="4">
        <v>45388</v>
      </c>
      <c r="B669" s="5" t="s">
        <v>28</v>
      </c>
      <c r="C669" s="5" t="s">
        <v>25</v>
      </c>
      <c r="D669" s="5" t="s">
        <v>26</v>
      </c>
      <c r="E669" s="5" t="s">
        <v>29</v>
      </c>
      <c r="F669" s="5" t="s">
        <v>16</v>
      </c>
      <c r="G669" s="5">
        <v>100</v>
      </c>
      <c r="H669" s="5">
        <v>893</v>
      </c>
      <c r="I669" s="5">
        <v>1074</v>
      </c>
      <c r="J669" s="6">
        <f t="shared" si="30"/>
        <v>89300</v>
      </c>
      <c r="K669" s="6">
        <f t="shared" si="31"/>
        <v>107400</v>
      </c>
      <c r="L669" s="6">
        <f t="shared" si="32"/>
        <v>18100</v>
      </c>
    </row>
    <row r="670" spans="1:12" ht="15.6" thickTop="1" thickBot="1" x14ac:dyDescent="0.35">
      <c r="A670" s="4">
        <v>45389</v>
      </c>
      <c r="B670" s="5" t="s">
        <v>30</v>
      </c>
      <c r="C670" s="5" t="s">
        <v>25</v>
      </c>
      <c r="D670" s="5" t="s">
        <v>26</v>
      </c>
      <c r="E670" s="5" t="s">
        <v>31</v>
      </c>
      <c r="F670" s="5" t="s">
        <v>16</v>
      </c>
      <c r="G670" s="5">
        <v>78</v>
      </c>
      <c r="H670" s="5">
        <v>655</v>
      </c>
      <c r="I670" s="5">
        <v>1045</v>
      </c>
      <c r="J670" s="6">
        <f t="shared" si="30"/>
        <v>51090</v>
      </c>
      <c r="K670" s="6">
        <f t="shared" si="31"/>
        <v>81510</v>
      </c>
      <c r="L670" s="6">
        <f t="shared" si="32"/>
        <v>30420</v>
      </c>
    </row>
    <row r="671" spans="1:12" ht="15.6" thickTop="1" thickBot="1" x14ac:dyDescent="0.35">
      <c r="A671" s="4">
        <v>45390</v>
      </c>
      <c r="B671" s="5" t="s">
        <v>32</v>
      </c>
      <c r="C671" s="5" t="s">
        <v>25</v>
      </c>
      <c r="D671" s="5" t="s">
        <v>26</v>
      </c>
      <c r="E671" s="5" t="s">
        <v>19</v>
      </c>
      <c r="F671" s="5" t="s">
        <v>16</v>
      </c>
      <c r="G671" s="5">
        <v>79</v>
      </c>
      <c r="H671" s="5">
        <v>632</v>
      </c>
      <c r="I671" s="5">
        <v>1133</v>
      </c>
      <c r="J671" s="6">
        <f t="shared" si="30"/>
        <v>49928</v>
      </c>
      <c r="K671" s="6">
        <f t="shared" si="31"/>
        <v>89507</v>
      </c>
      <c r="L671" s="6">
        <f t="shared" si="32"/>
        <v>39579</v>
      </c>
    </row>
    <row r="672" spans="1:12" ht="15.6" thickTop="1" thickBot="1" x14ac:dyDescent="0.35">
      <c r="A672" s="4">
        <v>45391</v>
      </c>
      <c r="B672" s="5" t="s">
        <v>33</v>
      </c>
      <c r="C672" s="5" t="s">
        <v>13</v>
      </c>
      <c r="D672" s="5" t="s">
        <v>14</v>
      </c>
      <c r="E672" s="5" t="s">
        <v>34</v>
      </c>
      <c r="F672" s="5" t="s">
        <v>35</v>
      </c>
      <c r="G672" s="5">
        <v>30</v>
      </c>
      <c r="H672" s="5">
        <v>520</v>
      </c>
      <c r="I672" s="5">
        <v>1274</v>
      </c>
      <c r="J672" s="6">
        <f t="shared" si="30"/>
        <v>15600</v>
      </c>
      <c r="K672" s="6">
        <f t="shared" si="31"/>
        <v>38220</v>
      </c>
      <c r="L672" s="6">
        <f t="shared" si="32"/>
        <v>22620</v>
      </c>
    </row>
    <row r="673" spans="1:12" ht="15.6" thickTop="1" thickBot="1" x14ac:dyDescent="0.35">
      <c r="A673" s="4">
        <v>45392</v>
      </c>
      <c r="B673" s="5" t="s">
        <v>36</v>
      </c>
      <c r="C673" s="5" t="s">
        <v>13</v>
      </c>
      <c r="D673" s="5" t="s">
        <v>14</v>
      </c>
      <c r="E673" s="5" t="s">
        <v>31</v>
      </c>
      <c r="F673" s="5" t="s">
        <v>35</v>
      </c>
      <c r="G673" s="5">
        <v>26</v>
      </c>
      <c r="H673" s="5">
        <v>808</v>
      </c>
      <c r="I673" s="5">
        <v>1142</v>
      </c>
      <c r="J673" s="6">
        <f t="shared" si="30"/>
        <v>21008</v>
      </c>
      <c r="K673" s="6">
        <f t="shared" si="31"/>
        <v>29692</v>
      </c>
      <c r="L673" s="6">
        <f t="shared" si="32"/>
        <v>8684</v>
      </c>
    </row>
    <row r="674" spans="1:12" ht="15.6" thickTop="1" thickBot="1" x14ac:dyDescent="0.35">
      <c r="A674" s="4">
        <v>45393</v>
      </c>
      <c r="B674" s="5" t="s">
        <v>37</v>
      </c>
      <c r="C674" s="5" t="s">
        <v>13</v>
      </c>
      <c r="D674" s="5" t="s">
        <v>14</v>
      </c>
      <c r="E674" s="5" t="s">
        <v>38</v>
      </c>
      <c r="F674" s="5" t="s">
        <v>35</v>
      </c>
      <c r="G674" s="5">
        <v>23</v>
      </c>
      <c r="H674" s="5">
        <v>504</v>
      </c>
      <c r="I674" s="5">
        <v>929</v>
      </c>
      <c r="J674" s="6">
        <f t="shared" si="30"/>
        <v>11592</v>
      </c>
      <c r="K674" s="6">
        <f t="shared" si="31"/>
        <v>21367</v>
      </c>
      <c r="L674" s="6">
        <f t="shared" si="32"/>
        <v>9775</v>
      </c>
    </row>
    <row r="675" spans="1:12" ht="15.6" thickTop="1" thickBot="1" x14ac:dyDescent="0.35">
      <c r="A675" s="4">
        <v>45394</v>
      </c>
      <c r="B675" s="5" t="s">
        <v>39</v>
      </c>
      <c r="C675" s="5" t="s">
        <v>13</v>
      </c>
      <c r="D675" s="5" t="s">
        <v>14</v>
      </c>
      <c r="E675" s="5" t="s">
        <v>38</v>
      </c>
      <c r="F675" s="5" t="s">
        <v>35</v>
      </c>
      <c r="G675" s="5">
        <v>28</v>
      </c>
      <c r="H675" s="5">
        <v>918</v>
      </c>
      <c r="I675" s="5">
        <v>1469</v>
      </c>
      <c r="J675" s="6">
        <f t="shared" si="30"/>
        <v>25704</v>
      </c>
      <c r="K675" s="6">
        <f t="shared" si="31"/>
        <v>41132</v>
      </c>
      <c r="L675" s="6">
        <f t="shared" si="32"/>
        <v>15428</v>
      </c>
    </row>
    <row r="676" spans="1:12" ht="15.6" thickTop="1" thickBot="1" x14ac:dyDescent="0.35">
      <c r="A676" s="4">
        <v>45395</v>
      </c>
      <c r="B676" s="5" t="s">
        <v>40</v>
      </c>
      <c r="C676" s="5" t="s">
        <v>13</v>
      </c>
      <c r="D676" s="5" t="s">
        <v>14</v>
      </c>
      <c r="E676" s="5" t="s">
        <v>19</v>
      </c>
      <c r="F676" s="5" t="s">
        <v>35</v>
      </c>
      <c r="G676" s="5">
        <v>22</v>
      </c>
      <c r="H676" s="5">
        <v>755</v>
      </c>
      <c r="I676" s="5">
        <v>1291</v>
      </c>
      <c r="J676" s="6">
        <f t="shared" si="30"/>
        <v>16610</v>
      </c>
      <c r="K676" s="6">
        <f t="shared" si="31"/>
        <v>28402</v>
      </c>
      <c r="L676" s="6">
        <f t="shared" si="32"/>
        <v>11792</v>
      </c>
    </row>
    <row r="677" spans="1:12" ht="15.6" thickTop="1" thickBot="1" x14ac:dyDescent="0.35">
      <c r="A677" s="4">
        <v>45396</v>
      </c>
      <c r="B677" s="5" t="s">
        <v>41</v>
      </c>
      <c r="C677" s="5" t="s">
        <v>13</v>
      </c>
      <c r="D677" s="5" t="s">
        <v>14</v>
      </c>
      <c r="E677" s="5" t="s">
        <v>42</v>
      </c>
      <c r="F677" s="5" t="s">
        <v>35</v>
      </c>
      <c r="G677" s="5">
        <v>27</v>
      </c>
      <c r="H677" s="5">
        <v>966</v>
      </c>
      <c r="I677" s="5">
        <v>1136</v>
      </c>
      <c r="J677" s="6">
        <f t="shared" si="30"/>
        <v>26082</v>
      </c>
      <c r="K677" s="6">
        <f t="shared" si="31"/>
        <v>30672</v>
      </c>
      <c r="L677" s="6">
        <f t="shared" si="32"/>
        <v>4590</v>
      </c>
    </row>
    <row r="678" spans="1:12" ht="15.6" thickTop="1" thickBot="1" x14ac:dyDescent="0.35">
      <c r="A678" s="4">
        <v>45397</v>
      </c>
      <c r="B678" s="5" t="s">
        <v>43</v>
      </c>
      <c r="C678" s="5" t="s">
        <v>25</v>
      </c>
      <c r="D678" s="5" t="s">
        <v>44</v>
      </c>
      <c r="E678" s="5" t="s">
        <v>19</v>
      </c>
      <c r="F678" s="5" t="s">
        <v>35</v>
      </c>
      <c r="G678" s="5">
        <v>74</v>
      </c>
      <c r="H678" s="5">
        <v>859</v>
      </c>
      <c r="I678" s="5">
        <v>906</v>
      </c>
      <c r="J678" s="6">
        <f t="shared" si="30"/>
        <v>63566</v>
      </c>
      <c r="K678" s="6">
        <f t="shared" si="31"/>
        <v>67044</v>
      </c>
      <c r="L678" s="6">
        <f t="shared" si="32"/>
        <v>3478</v>
      </c>
    </row>
    <row r="679" spans="1:12" ht="15.6" thickTop="1" thickBot="1" x14ac:dyDescent="0.35">
      <c r="A679" s="4">
        <v>45398</v>
      </c>
      <c r="B679" s="5" t="s">
        <v>45</v>
      </c>
      <c r="C679" s="5" t="s">
        <v>25</v>
      </c>
      <c r="D679" s="5" t="s">
        <v>44</v>
      </c>
      <c r="E679" s="5" t="s">
        <v>46</v>
      </c>
      <c r="F679" s="5" t="s">
        <v>35</v>
      </c>
      <c r="G679" s="5">
        <v>77</v>
      </c>
      <c r="H679" s="5">
        <v>579</v>
      </c>
      <c r="I679" s="5">
        <v>1326</v>
      </c>
      <c r="J679" s="6">
        <f t="shared" si="30"/>
        <v>44583</v>
      </c>
      <c r="K679" s="6">
        <f t="shared" si="31"/>
        <v>102102</v>
      </c>
      <c r="L679" s="6">
        <f t="shared" si="32"/>
        <v>57519</v>
      </c>
    </row>
    <row r="680" spans="1:12" ht="15.6" thickTop="1" thickBot="1" x14ac:dyDescent="0.35">
      <c r="A680" s="4">
        <v>45399</v>
      </c>
      <c r="B680" s="5" t="s">
        <v>47</v>
      </c>
      <c r="C680" s="5" t="s">
        <v>25</v>
      </c>
      <c r="D680" s="5" t="s">
        <v>44</v>
      </c>
      <c r="E680" s="5" t="s">
        <v>42</v>
      </c>
      <c r="F680" s="5" t="s">
        <v>35</v>
      </c>
      <c r="G680" s="5">
        <v>61</v>
      </c>
      <c r="H680" s="5">
        <v>865</v>
      </c>
      <c r="I680" s="5">
        <v>1340</v>
      </c>
      <c r="J680" s="6">
        <f t="shared" si="30"/>
        <v>52765</v>
      </c>
      <c r="K680" s="6">
        <f t="shared" si="31"/>
        <v>81740</v>
      </c>
      <c r="L680" s="6">
        <f t="shared" si="32"/>
        <v>28975</v>
      </c>
    </row>
    <row r="681" spans="1:12" ht="15.6" thickTop="1" thickBot="1" x14ac:dyDescent="0.35">
      <c r="A681" s="4">
        <v>45400</v>
      </c>
      <c r="B681" s="5" t="s">
        <v>48</v>
      </c>
      <c r="C681" s="5" t="s">
        <v>25</v>
      </c>
      <c r="D681" s="5" t="s">
        <v>44</v>
      </c>
      <c r="E681" s="5" t="s">
        <v>49</v>
      </c>
      <c r="F681" s="5" t="s">
        <v>35</v>
      </c>
      <c r="G681" s="5">
        <v>57</v>
      </c>
      <c r="H681" s="5">
        <v>881</v>
      </c>
      <c r="I681" s="5">
        <v>1457</v>
      </c>
      <c r="J681" s="6">
        <f t="shared" si="30"/>
        <v>50217</v>
      </c>
      <c r="K681" s="6">
        <f t="shared" si="31"/>
        <v>83049</v>
      </c>
      <c r="L681" s="6">
        <f t="shared" si="32"/>
        <v>32832</v>
      </c>
    </row>
    <row r="682" spans="1:12" ht="15.6" thickTop="1" thickBot="1" x14ac:dyDescent="0.35">
      <c r="A682" s="4">
        <v>45401</v>
      </c>
      <c r="B682" s="5" t="s">
        <v>50</v>
      </c>
      <c r="C682" s="5" t="s">
        <v>25</v>
      </c>
      <c r="D682" s="5" t="s">
        <v>44</v>
      </c>
      <c r="E682" s="5" t="s">
        <v>51</v>
      </c>
      <c r="F682" s="5" t="s">
        <v>35</v>
      </c>
      <c r="G682" s="5">
        <v>57</v>
      </c>
      <c r="H682" s="5">
        <v>548</v>
      </c>
      <c r="I682" s="5">
        <v>1451</v>
      </c>
      <c r="J682" s="6">
        <f t="shared" si="30"/>
        <v>31236</v>
      </c>
      <c r="K682" s="6">
        <f t="shared" si="31"/>
        <v>82707</v>
      </c>
      <c r="L682" s="6">
        <f t="shared" si="32"/>
        <v>51471</v>
      </c>
    </row>
    <row r="683" spans="1:12" ht="15.6" thickTop="1" thickBot="1" x14ac:dyDescent="0.35">
      <c r="A683" s="4">
        <v>45402</v>
      </c>
      <c r="B683" s="5" t="s">
        <v>52</v>
      </c>
      <c r="C683" s="5" t="s">
        <v>25</v>
      </c>
      <c r="D683" s="5" t="s">
        <v>44</v>
      </c>
      <c r="E683" s="5" t="s">
        <v>31</v>
      </c>
      <c r="F683" s="5" t="s">
        <v>16</v>
      </c>
      <c r="G683" s="5">
        <v>84</v>
      </c>
      <c r="H683" s="5">
        <v>702</v>
      </c>
      <c r="I683" s="5">
        <v>1319</v>
      </c>
      <c r="J683" s="6">
        <f t="shared" si="30"/>
        <v>58968</v>
      </c>
      <c r="K683" s="6">
        <f t="shared" si="31"/>
        <v>110796</v>
      </c>
      <c r="L683" s="6">
        <f t="shared" si="32"/>
        <v>51828</v>
      </c>
    </row>
    <row r="684" spans="1:12" ht="15.6" thickTop="1" thickBot="1" x14ac:dyDescent="0.35">
      <c r="A684" s="4">
        <v>45403</v>
      </c>
      <c r="B684" s="5" t="s">
        <v>53</v>
      </c>
      <c r="C684" s="5" t="s">
        <v>25</v>
      </c>
      <c r="D684" s="5" t="s">
        <v>44</v>
      </c>
      <c r="E684" s="5" t="s">
        <v>38</v>
      </c>
      <c r="F684" s="5" t="s">
        <v>16</v>
      </c>
      <c r="G684" s="5">
        <v>76</v>
      </c>
      <c r="H684" s="5">
        <v>875</v>
      </c>
      <c r="I684" s="5">
        <v>1259</v>
      </c>
      <c r="J684" s="6">
        <f t="shared" si="30"/>
        <v>66500</v>
      </c>
      <c r="K684" s="6">
        <f t="shared" si="31"/>
        <v>95684</v>
      </c>
      <c r="L684" s="6">
        <f t="shared" si="32"/>
        <v>29184</v>
      </c>
    </row>
    <row r="685" spans="1:12" ht="15.6" thickTop="1" thickBot="1" x14ac:dyDescent="0.35">
      <c r="A685" s="4">
        <v>45404</v>
      </c>
      <c r="B685" s="5" t="s">
        <v>54</v>
      </c>
      <c r="C685" s="5" t="s">
        <v>13</v>
      </c>
      <c r="D685" s="5" t="s">
        <v>55</v>
      </c>
      <c r="E685" s="5" t="s">
        <v>38</v>
      </c>
      <c r="F685" s="5" t="s">
        <v>16</v>
      </c>
      <c r="G685" s="5">
        <v>20</v>
      </c>
      <c r="H685" s="5">
        <v>664</v>
      </c>
      <c r="I685" s="5">
        <v>1236</v>
      </c>
      <c r="J685" s="6">
        <f t="shared" si="30"/>
        <v>13280</v>
      </c>
      <c r="K685" s="6">
        <f t="shared" si="31"/>
        <v>24720</v>
      </c>
      <c r="L685" s="6">
        <f t="shared" si="32"/>
        <v>11440</v>
      </c>
    </row>
    <row r="686" spans="1:12" ht="15.6" thickTop="1" thickBot="1" x14ac:dyDescent="0.35">
      <c r="A686" s="4">
        <v>45405</v>
      </c>
      <c r="B686" s="5" t="s">
        <v>56</v>
      </c>
      <c r="C686" s="5" t="s">
        <v>13</v>
      </c>
      <c r="D686" s="5" t="s">
        <v>55</v>
      </c>
      <c r="E686" s="5" t="s">
        <v>23</v>
      </c>
      <c r="F686" s="5" t="s">
        <v>16</v>
      </c>
      <c r="G686" s="5">
        <v>23</v>
      </c>
      <c r="H686" s="5">
        <v>627</v>
      </c>
      <c r="I686" s="5">
        <v>1255</v>
      </c>
      <c r="J686" s="6">
        <f t="shared" si="30"/>
        <v>14421</v>
      </c>
      <c r="K686" s="6">
        <f t="shared" si="31"/>
        <v>28865</v>
      </c>
      <c r="L686" s="6">
        <f t="shared" si="32"/>
        <v>14444</v>
      </c>
    </row>
    <row r="687" spans="1:12" ht="15.6" thickTop="1" thickBot="1" x14ac:dyDescent="0.35">
      <c r="A687" s="4">
        <v>45406</v>
      </c>
      <c r="B687" s="5" t="s">
        <v>57</v>
      </c>
      <c r="C687" s="5" t="s">
        <v>13</v>
      </c>
      <c r="D687" s="5" t="s">
        <v>55</v>
      </c>
      <c r="E687" s="5" t="s">
        <v>23</v>
      </c>
      <c r="F687" s="5" t="s">
        <v>16</v>
      </c>
      <c r="G687" s="5">
        <v>26</v>
      </c>
      <c r="H687" s="5">
        <v>608</v>
      </c>
      <c r="I687" s="5">
        <v>1221</v>
      </c>
      <c r="J687" s="6">
        <f t="shared" si="30"/>
        <v>15808</v>
      </c>
      <c r="K687" s="6">
        <f t="shared" si="31"/>
        <v>31746</v>
      </c>
      <c r="L687" s="6">
        <f t="shared" si="32"/>
        <v>15938</v>
      </c>
    </row>
    <row r="688" spans="1:12" ht="15.6" thickTop="1" thickBot="1" x14ac:dyDescent="0.35">
      <c r="A688" s="4">
        <v>45407</v>
      </c>
      <c r="B688" s="5" t="s">
        <v>58</v>
      </c>
      <c r="C688" s="5" t="s">
        <v>13</v>
      </c>
      <c r="D688" s="5" t="s">
        <v>55</v>
      </c>
      <c r="E688" s="5" t="s">
        <v>34</v>
      </c>
      <c r="F688" s="5" t="s">
        <v>35</v>
      </c>
      <c r="G688" s="5">
        <v>23</v>
      </c>
      <c r="H688" s="5">
        <v>938</v>
      </c>
      <c r="I688" s="5">
        <v>1081</v>
      </c>
      <c r="J688" s="6">
        <f t="shared" si="30"/>
        <v>21574</v>
      </c>
      <c r="K688" s="6">
        <f t="shared" si="31"/>
        <v>24863</v>
      </c>
      <c r="L688" s="6">
        <f t="shared" si="32"/>
        <v>3289</v>
      </c>
    </row>
    <row r="689" spans="1:12" ht="15.6" thickTop="1" thickBot="1" x14ac:dyDescent="0.35">
      <c r="A689" s="4">
        <v>45408</v>
      </c>
      <c r="B689" s="5" t="s">
        <v>59</v>
      </c>
      <c r="C689" s="5" t="s">
        <v>13</v>
      </c>
      <c r="D689" s="5" t="s">
        <v>55</v>
      </c>
      <c r="E689" s="5" t="s">
        <v>38</v>
      </c>
      <c r="F689" s="5" t="s">
        <v>35</v>
      </c>
      <c r="G689" s="5">
        <v>24</v>
      </c>
      <c r="H689" s="5">
        <v>826</v>
      </c>
      <c r="I689" s="5">
        <v>1027</v>
      </c>
      <c r="J689" s="6">
        <f t="shared" si="30"/>
        <v>19824</v>
      </c>
      <c r="K689" s="6">
        <f t="shared" si="31"/>
        <v>24648</v>
      </c>
      <c r="L689" s="6">
        <f t="shared" si="32"/>
        <v>4824</v>
      </c>
    </row>
    <row r="690" spans="1:12" ht="15.6" thickTop="1" thickBot="1" x14ac:dyDescent="0.35">
      <c r="A690" s="4">
        <v>45409</v>
      </c>
      <c r="B690" s="5" t="s">
        <v>60</v>
      </c>
      <c r="C690" s="5" t="s">
        <v>13</v>
      </c>
      <c r="D690" s="5" t="s">
        <v>55</v>
      </c>
      <c r="E690" s="5" t="s">
        <v>61</v>
      </c>
      <c r="F690" s="5" t="s">
        <v>35</v>
      </c>
      <c r="G690" s="5">
        <v>24</v>
      </c>
      <c r="H690" s="5">
        <v>877</v>
      </c>
      <c r="I690" s="5">
        <v>1049</v>
      </c>
      <c r="J690" s="6">
        <f t="shared" si="30"/>
        <v>21048</v>
      </c>
      <c r="K690" s="6">
        <f t="shared" si="31"/>
        <v>25176</v>
      </c>
      <c r="L690" s="6">
        <f t="shared" si="32"/>
        <v>4128</v>
      </c>
    </row>
    <row r="691" spans="1:12" ht="15.6" thickTop="1" thickBot="1" x14ac:dyDescent="0.35">
      <c r="A691" s="4">
        <v>45410</v>
      </c>
      <c r="B691" s="5" t="s">
        <v>62</v>
      </c>
      <c r="C691" s="5" t="s">
        <v>13</v>
      </c>
      <c r="D691" s="5" t="s">
        <v>55</v>
      </c>
      <c r="E691" s="5" t="s">
        <v>63</v>
      </c>
      <c r="F691" s="5" t="s">
        <v>35</v>
      </c>
      <c r="G691" s="5">
        <v>23</v>
      </c>
      <c r="H691" s="5">
        <v>736</v>
      </c>
      <c r="I691" s="5">
        <v>985</v>
      </c>
      <c r="J691" s="6">
        <f t="shared" si="30"/>
        <v>16928</v>
      </c>
      <c r="K691" s="6">
        <f t="shared" si="31"/>
        <v>22655</v>
      </c>
      <c r="L691" s="6">
        <f t="shared" si="32"/>
        <v>5727</v>
      </c>
    </row>
    <row r="692" spans="1:12" ht="15.6" thickTop="1" thickBot="1" x14ac:dyDescent="0.35">
      <c r="A692" s="4">
        <v>45411</v>
      </c>
      <c r="B692" s="5" t="s">
        <v>64</v>
      </c>
      <c r="C692" s="5" t="s">
        <v>13</v>
      </c>
      <c r="D692" s="5" t="s">
        <v>55</v>
      </c>
      <c r="E692" s="5" t="s">
        <v>19</v>
      </c>
      <c r="F692" s="5" t="s">
        <v>35</v>
      </c>
      <c r="G692" s="5">
        <v>27</v>
      </c>
      <c r="H692" s="5">
        <v>828</v>
      </c>
      <c r="I692" s="5">
        <v>1378</v>
      </c>
      <c r="J692" s="6">
        <f t="shared" si="30"/>
        <v>22356</v>
      </c>
      <c r="K692" s="6">
        <f t="shared" si="31"/>
        <v>37206</v>
      </c>
      <c r="L692" s="6">
        <f t="shared" si="32"/>
        <v>14850</v>
      </c>
    </row>
    <row r="693" spans="1:12" ht="15.6" thickTop="1" thickBot="1" x14ac:dyDescent="0.35">
      <c r="A693" s="4">
        <v>45412</v>
      </c>
      <c r="B693" s="5" t="s">
        <v>65</v>
      </c>
      <c r="C693" s="5" t="s">
        <v>13</v>
      </c>
      <c r="D693" s="5" t="s">
        <v>55</v>
      </c>
      <c r="E693" s="5" t="s">
        <v>66</v>
      </c>
      <c r="F693" s="5" t="s">
        <v>35</v>
      </c>
      <c r="G693" s="5">
        <v>28</v>
      </c>
      <c r="H693" s="5">
        <v>901</v>
      </c>
      <c r="I693" s="5">
        <v>963</v>
      </c>
      <c r="J693" s="6">
        <f t="shared" si="30"/>
        <v>25228</v>
      </c>
      <c r="K693" s="6">
        <f t="shared" si="31"/>
        <v>26964</v>
      </c>
      <c r="L693" s="6">
        <f t="shared" si="32"/>
        <v>1736</v>
      </c>
    </row>
    <row r="694" spans="1:12" ht="15.6" thickTop="1" thickBot="1" x14ac:dyDescent="0.35">
      <c r="A694" s="4">
        <v>45413</v>
      </c>
      <c r="B694" s="5" t="s">
        <v>67</v>
      </c>
      <c r="C694" s="5" t="s">
        <v>13</v>
      </c>
      <c r="D694" s="5" t="s">
        <v>55</v>
      </c>
      <c r="E694" s="5" t="s">
        <v>68</v>
      </c>
      <c r="F694" s="5" t="s">
        <v>35</v>
      </c>
      <c r="G694" s="5">
        <v>28</v>
      </c>
      <c r="H694" s="5">
        <v>796</v>
      </c>
      <c r="I694" s="5">
        <v>1230</v>
      </c>
      <c r="J694" s="6">
        <f t="shared" si="30"/>
        <v>22288</v>
      </c>
      <c r="K694" s="6">
        <f t="shared" si="31"/>
        <v>34440</v>
      </c>
      <c r="L694" s="6">
        <f t="shared" si="32"/>
        <v>12152</v>
      </c>
    </row>
    <row r="695" spans="1:12" ht="15.6" thickTop="1" thickBot="1" x14ac:dyDescent="0.35">
      <c r="A695" s="4">
        <v>45414</v>
      </c>
      <c r="B695" s="5" t="s">
        <v>69</v>
      </c>
      <c r="C695" s="5" t="s">
        <v>13</v>
      </c>
      <c r="D695" s="5" t="s">
        <v>55</v>
      </c>
      <c r="E695" s="5" t="s">
        <v>70</v>
      </c>
      <c r="F695" s="5" t="s">
        <v>16</v>
      </c>
      <c r="G695" s="5">
        <v>27</v>
      </c>
      <c r="H695" s="5">
        <v>794</v>
      </c>
      <c r="I695" s="5">
        <v>1184</v>
      </c>
      <c r="J695" s="6">
        <f t="shared" si="30"/>
        <v>21438</v>
      </c>
      <c r="K695" s="6">
        <f t="shared" si="31"/>
        <v>31968</v>
      </c>
      <c r="L695" s="6">
        <f t="shared" si="32"/>
        <v>10530</v>
      </c>
    </row>
    <row r="696" spans="1:12" ht="15.6" thickTop="1" thickBot="1" x14ac:dyDescent="0.35">
      <c r="A696" s="4">
        <v>45415</v>
      </c>
      <c r="B696" s="5" t="s">
        <v>71</v>
      </c>
      <c r="C696" s="5" t="s">
        <v>13</v>
      </c>
      <c r="D696" s="5" t="s">
        <v>55</v>
      </c>
      <c r="E696" s="5" t="s">
        <v>72</v>
      </c>
      <c r="F696" s="5" t="s">
        <v>16</v>
      </c>
      <c r="G696" s="5">
        <v>20</v>
      </c>
      <c r="H696" s="5">
        <v>812</v>
      </c>
      <c r="I696" s="5">
        <v>1108</v>
      </c>
      <c r="J696" s="6">
        <f t="shared" si="30"/>
        <v>16240</v>
      </c>
      <c r="K696" s="6">
        <f t="shared" si="31"/>
        <v>22160</v>
      </c>
      <c r="L696" s="6">
        <f t="shared" si="32"/>
        <v>5920</v>
      </c>
    </row>
    <row r="697" spans="1:12" ht="15.6" thickTop="1" thickBot="1" x14ac:dyDescent="0.35">
      <c r="A697" s="4">
        <v>45416</v>
      </c>
      <c r="B697" s="5" t="s">
        <v>73</v>
      </c>
      <c r="C697" s="5" t="s">
        <v>13</v>
      </c>
      <c r="D697" s="5" t="s">
        <v>55</v>
      </c>
      <c r="E697" s="5" t="s">
        <v>74</v>
      </c>
      <c r="F697" s="5" t="s">
        <v>16</v>
      </c>
      <c r="G697" s="5">
        <v>20</v>
      </c>
      <c r="H697" s="5">
        <v>908</v>
      </c>
      <c r="I697" s="5">
        <v>1335</v>
      </c>
      <c r="J697" s="6">
        <f t="shared" si="30"/>
        <v>18160</v>
      </c>
      <c r="K697" s="6">
        <f t="shared" si="31"/>
        <v>26700</v>
      </c>
      <c r="L697" s="6">
        <f t="shared" si="32"/>
        <v>8540</v>
      </c>
    </row>
    <row r="698" spans="1:12" ht="15.6" thickTop="1" thickBot="1" x14ac:dyDescent="0.35">
      <c r="A698" s="4">
        <v>45417</v>
      </c>
      <c r="B698" s="5" t="s">
        <v>75</v>
      </c>
      <c r="C698" s="5" t="s">
        <v>13</v>
      </c>
      <c r="D698" s="5" t="s">
        <v>55</v>
      </c>
      <c r="E698" s="5" t="s">
        <v>21</v>
      </c>
      <c r="F698" s="5" t="s">
        <v>16</v>
      </c>
      <c r="G698" s="5">
        <v>23</v>
      </c>
      <c r="H698" s="5">
        <v>846</v>
      </c>
      <c r="I698" s="5">
        <v>1460</v>
      </c>
      <c r="J698" s="6">
        <f t="shared" si="30"/>
        <v>19458</v>
      </c>
      <c r="K698" s="6">
        <f t="shared" si="31"/>
        <v>33580</v>
      </c>
      <c r="L698" s="6">
        <f t="shared" si="32"/>
        <v>14122</v>
      </c>
    </row>
    <row r="699" spans="1:12" ht="15.6" thickTop="1" thickBot="1" x14ac:dyDescent="0.35">
      <c r="A699" s="4">
        <v>45418</v>
      </c>
      <c r="B699" s="5" t="s">
        <v>76</v>
      </c>
      <c r="C699" s="5" t="s">
        <v>13</v>
      </c>
      <c r="D699" s="5" t="s">
        <v>55</v>
      </c>
      <c r="E699" s="5" t="s">
        <v>21</v>
      </c>
      <c r="F699" s="5" t="s">
        <v>35</v>
      </c>
      <c r="G699" s="5">
        <v>25</v>
      </c>
      <c r="H699" s="5">
        <v>627</v>
      </c>
      <c r="I699" s="5">
        <v>1315</v>
      </c>
      <c r="J699" s="6">
        <f t="shared" si="30"/>
        <v>15675</v>
      </c>
      <c r="K699" s="6">
        <f t="shared" si="31"/>
        <v>32875</v>
      </c>
      <c r="L699" s="6">
        <f t="shared" si="32"/>
        <v>17200</v>
      </c>
    </row>
    <row r="700" spans="1:12" ht="15.6" thickTop="1" thickBot="1" x14ac:dyDescent="0.35">
      <c r="A700" s="4">
        <v>45419</v>
      </c>
      <c r="B700" s="5" t="s">
        <v>77</v>
      </c>
      <c r="C700" s="5" t="s">
        <v>13</v>
      </c>
      <c r="D700" s="5" t="s">
        <v>78</v>
      </c>
      <c r="E700" s="5" t="s">
        <v>42</v>
      </c>
      <c r="F700" s="5" t="s">
        <v>35</v>
      </c>
      <c r="G700" s="5">
        <v>27</v>
      </c>
      <c r="H700" s="5">
        <v>817</v>
      </c>
      <c r="I700" s="5">
        <v>1245</v>
      </c>
      <c r="J700" s="6">
        <f t="shared" si="30"/>
        <v>22059</v>
      </c>
      <c r="K700" s="6">
        <f t="shared" si="31"/>
        <v>33615</v>
      </c>
      <c r="L700" s="6">
        <f t="shared" si="32"/>
        <v>11556</v>
      </c>
    </row>
    <row r="701" spans="1:12" ht="15.6" thickTop="1" thickBot="1" x14ac:dyDescent="0.35">
      <c r="A701" s="4">
        <v>45420</v>
      </c>
      <c r="B701" s="5" t="s">
        <v>79</v>
      </c>
      <c r="C701" s="5" t="s">
        <v>13</v>
      </c>
      <c r="D701" s="5" t="s">
        <v>78</v>
      </c>
      <c r="E701" s="5" t="s">
        <v>61</v>
      </c>
      <c r="F701" s="5" t="s">
        <v>35</v>
      </c>
      <c r="G701" s="5">
        <v>27</v>
      </c>
      <c r="H701" s="5">
        <v>675</v>
      </c>
      <c r="I701" s="5">
        <v>1163</v>
      </c>
      <c r="J701" s="6">
        <f t="shared" si="30"/>
        <v>18225</v>
      </c>
      <c r="K701" s="6">
        <f t="shared" si="31"/>
        <v>31401</v>
      </c>
      <c r="L701" s="6">
        <f t="shared" si="32"/>
        <v>13176</v>
      </c>
    </row>
    <row r="702" spans="1:12" ht="15.6" thickTop="1" thickBot="1" x14ac:dyDescent="0.35">
      <c r="A702" s="4">
        <v>45421</v>
      </c>
      <c r="B702" s="5" t="s">
        <v>80</v>
      </c>
      <c r="C702" s="5" t="s">
        <v>13</v>
      </c>
      <c r="D702" s="5" t="s">
        <v>78</v>
      </c>
      <c r="E702" s="5" t="s">
        <v>21</v>
      </c>
      <c r="F702" s="5" t="s">
        <v>35</v>
      </c>
      <c r="G702" s="5">
        <v>22</v>
      </c>
      <c r="H702" s="5">
        <v>695</v>
      </c>
      <c r="I702" s="5">
        <v>918</v>
      </c>
      <c r="J702" s="6">
        <f t="shared" si="30"/>
        <v>15290</v>
      </c>
      <c r="K702" s="6">
        <f t="shared" si="31"/>
        <v>20196</v>
      </c>
      <c r="L702" s="6">
        <f t="shared" si="32"/>
        <v>4906</v>
      </c>
    </row>
    <row r="703" spans="1:12" ht="15.6" thickTop="1" thickBot="1" x14ac:dyDescent="0.35">
      <c r="A703" s="4">
        <v>45422</v>
      </c>
      <c r="B703" s="5" t="s">
        <v>81</v>
      </c>
      <c r="C703" s="5" t="s">
        <v>13</v>
      </c>
      <c r="D703" s="5" t="s">
        <v>78</v>
      </c>
      <c r="E703" s="5" t="s">
        <v>27</v>
      </c>
      <c r="F703" s="5" t="s">
        <v>35</v>
      </c>
      <c r="G703" s="5">
        <v>21</v>
      </c>
      <c r="H703" s="5">
        <v>781</v>
      </c>
      <c r="I703" s="5">
        <v>1061</v>
      </c>
      <c r="J703" s="6">
        <f t="shared" si="30"/>
        <v>16401</v>
      </c>
      <c r="K703" s="6">
        <f t="shared" si="31"/>
        <v>22281</v>
      </c>
      <c r="L703" s="6">
        <f t="shared" si="32"/>
        <v>5880</v>
      </c>
    </row>
    <row r="704" spans="1:12" ht="15.6" thickTop="1" thickBot="1" x14ac:dyDescent="0.35">
      <c r="A704" s="4">
        <v>45423</v>
      </c>
      <c r="B704" s="5" t="s">
        <v>82</v>
      </c>
      <c r="C704" s="5" t="s">
        <v>13</v>
      </c>
      <c r="D704" s="5" t="s">
        <v>78</v>
      </c>
      <c r="E704" s="5" t="s">
        <v>15</v>
      </c>
      <c r="F704" s="5" t="s">
        <v>35</v>
      </c>
      <c r="G704" s="5">
        <v>25</v>
      </c>
      <c r="H704" s="5">
        <v>517</v>
      </c>
      <c r="I704" s="5">
        <v>1180</v>
      </c>
      <c r="J704" s="6">
        <f t="shared" si="30"/>
        <v>12925</v>
      </c>
      <c r="K704" s="6">
        <f t="shared" si="31"/>
        <v>29500</v>
      </c>
      <c r="L704" s="6">
        <f t="shared" si="32"/>
        <v>16575</v>
      </c>
    </row>
    <row r="705" spans="1:12" ht="15.6" thickTop="1" thickBot="1" x14ac:dyDescent="0.35">
      <c r="A705" s="4">
        <v>45424</v>
      </c>
      <c r="B705" s="5" t="s">
        <v>83</v>
      </c>
      <c r="C705" s="5" t="s">
        <v>13</v>
      </c>
      <c r="D705" s="5" t="s">
        <v>78</v>
      </c>
      <c r="E705" s="5" t="s">
        <v>19</v>
      </c>
      <c r="F705" s="5" t="s">
        <v>35</v>
      </c>
      <c r="G705" s="5">
        <v>24</v>
      </c>
      <c r="H705" s="5">
        <v>730</v>
      </c>
      <c r="I705" s="5">
        <v>1234</v>
      </c>
      <c r="J705" s="6">
        <f t="shared" si="30"/>
        <v>17520</v>
      </c>
      <c r="K705" s="6">
        <f t="shared" si="31"/>
        <v>29616</v>
      </c>
      <c r="L705" s="6">
        <f t="shared" si="32"/>
        <v>12096</v>
      </c>
    </row>
    <row r="706" spans="1:12" ht="15.6" thickTop="1" thickBot="1" x14ac:dyDescent="0.35">
      <c r="A706" s="4">
        <v>45425</v>
      </c>
      <c r="B706" s="5" t="s">
        <v>84</v>
      </c>
      <c r="C706" s="5" t="s">
        <v>13</v>
      </c>
      <c r="D706" s="5" t="s">
        <v>78</v>
      </c>
      <c r="E706" s="5" t="s">
        <v>21</v>
      </c>
      <c r="F706" s="5" t="s">
        <v>35</v>
      </c>
      <c r="G706" s="5">
        <v>23</v>
      </c>
      <c r="H706" s="5">
        <v>811</v>
      </c>
      <c r="I706" s="5">
        <v>1086</v>
      </c>
      <c r="J706" s="6">
        <f t="shared" si="30"/>
        <v>18653</v>
      </c>
      <c r="K706" s="6">
        <f t="shared" si="31"/>
        <v>24978</v>
      </c>
      <c r="L706" s="6">
        <f t="shared" si="32"/>
        <v>6325</v>
      </c>
    </row>
    <row r="707" spans="1:12" ht="15.6" thickTop="1" thickBot="1" x14ac:dyDescent="0.35">
      <c r="A707" s="4">
        <v>45426</v>
      </c>
      <c r="B707" s="5" t="s">
        <v>85</v>
      </c>
      <c r="C707" s="5" t="s">
        <v>13</v>
      </c>
      <c r="D707" s="5" t="s">
        <v>78</v>
      </c>
      <c r="E707" s="5" t="s">
        <v>23</v>
      </c>
      <c r="F707" s="5" t="s">
        <v>35</v>
      </c>
      <c r="G707" s="5">
        <v>21</v>
      </c>
      <c r="H707" s="5">
        <v>967</v>
      </c>
      <c r="I707" s="5">
        <v>1423</v>
      </c>
      <c r="J707" s="6">
        <f t="shared" ref="J707:J770" si="33">G707*H707</f>
        <v>20307</v>
      </c>
      <c r="K707" s="6">
        <f t="shared" ref="K707:K770" si="34">G707*I707</f>
        <v>29883</v>
      </c>
      <c r="L707" s="6">
        <f t="shared" ref="L707:L770" si="35">K707-J707</f>
        <v>9576</v>
      </c>
    </row>
    <row r="708" spans="1:12" ht="15.6" thickTop="1" thickBot="1" x14ac:dyDescent="0.35">
      <c r="A708" s="4">
        <v>45427</v>
      </c>
      <c r="B708" s="5" t="s">
        <v>86</v>
      </c>
      <c r="C708" s="5" t="s">
        <v>13</v>
      </c>
      <c r="D708" s="5" t="s">
        <v>78</v>
      </c>
      <c r="E708" s="5" t="s">
        <v>27</v>
      </c>
      <c r="F708" s="5" t="s">
        <v>35</v>
      </c>
      <c r="G708" s="5">
        <v>29</v>
      </c>
      <c r="H708" s="5">
        <v>655</v>
      </c>
      <c r="I708" s="5">
        <v>1132</v>
      </c>
      <c r="J708" s="6">
        <f t="shared" si="33"/>
        <v>18995</v>
      </c>
      <c r="K708" s="6">
        <f t="shared" si="34"/>
        <v>32828</v>
      </c>
      <c r="L708" s="6">
        <f t="shared" si="35"/>
        <v>13833</v>
      </c>
    </row>
    <row r="709" spans="1:12" ht="15.6" thickTop="1" thickBot="1" x14ac:dyDescent="0.35">
      <c r="A709" s="4">
        <v>45428</v>
      </c>
      <c r="B709" s="5" t="s">
        <v>87</v>
      </c>
      <c r="C709" s="5" t="s">
        <v>13</v>
      </c>
      <c r="D709" s="5" t="s">
        <v>78</v>
      </c>
      <c r="E709" s="5" t="s">
        <v>29</v>
      </c>
      <c r="F709" s="5" t="s">
        <v>16</v>
      </c>
      <c r="G709" s="5">
        <v>30</v>
      </c>
      <c r="H709" s="5">
        <v>616</v>
      </c>
      <c r="I709" s="5">
        <v>1159</v>
      </c>
      <c r="J709" s="6">
        <f t="shared" si="33"/>
        <v>18480</v>
      </c>
      <c r="K709" s="6">
        <f t="shared" si="34"/>
        <v>34770</v>
      </c>
      <c r="L709" s="6">
        <f t="shared" si="35"/>
        <v>16290</v>
      </c>
    </row>
    <row r="710" spans="1:12" ht="15.6" thickTop="1" thickBot="1" x14ac:dyDescent="0.35">
      <c r="A710" s="4">
        <v>45429</v>
      </c>
      <c r="B710" s="5" t="s">
        <v>88</v>
      </c>
      <c r="C710" s="5" t="s">
        <v>13</v>
      </c>
      <c r="D710" s="5" t="s">
        <v>78</v>
      </c>
      <c r="E710" s="5" t="s">
        <v>31</v>
      </c>
      <c r="F710" s="5" t="s">
        <v>16</v>
      </c>
      <c r="G710" s="5">
        <v>30</v>
      </c>
      <c r="H710" s="5">
        <v>709</v>
      </c>
      <c r="I710" s="5">
        <v>1305</v>
      </c>
      <c r="J710" s="6">
        <f t="shared" si="33"/>
        <v>21270</v>
      </c>
      <c r="K710" s="6">
        <f t="shared" si="34"/>
        <v>39150</v>
      </c>
      <c r="L710" s="6">
        <f t="shared" si="35"/>
        <v>17880</v>
      </c>
    </row>
    <row r="711" spans="1:12" ht="15.6" thickTop="1" thickBot="1" x14ac:dyDescent="0.35">
      <c r="A711" s="4">
        <v>45430</v>
      </c>
      <c r="B711" s="5" t="s">
        <v>89</v>
      </c>
      <c r="C711" s="5" t="s">
        <v>13</v>
      </c>
      <c r="D711" s="5" t="s">
        <v>78</v>
      </c>
      <c r="E711" s="5" t="s">
        <v>19</v>
      </c>
      <c r="F711" s="5" t="s">
        <v>16</v>
      </c>
      <c r="G711" s="5">
        <v>23</v>
      </c>
      <c r="H711" s="5">
        <v>875</v>
      </c>
      <c r="I711" s="5">
        <v>1376</v>
      </c>
      <c r="J711" s="6">
        <f t="shared" si="33"/>
        <v>20125</v>
      </c>
      <c r="K711" s="6">
        <f t="shared" si="34"/>
        <v>31648</v>
      </c>
      <c r="L711" s="6">
        <f t="shared" si="35"/>
        <v>11523</v>
      </c>
    </row>
    <row r="712" spans="1:12" ht="15.6" thickTop="1" thickBot="1" x14ac:dyDescent="0.35">
      <c r="A712" s="4">
        <v>45431</v>
      </c>
      <c r="B712" s="5" t="s">
        <v>90</v>
      </c>
      <c r="C712" s="5" t="s">
        <v>25</v>
      </c>
      <c r="D712" s="5" t="s">
        <v>91</v>
      </c>
      <c r="E712" s="5" t="s">
        <v>34</v>
      </c>
      <c r="F712" s="5" t="s">
        <v>16</v>
      </c>
      <c r="G712" s="5">
        <v>50</v>
      </c>
      <c r="H712" s="5">
        <v>885</v>
      </c>
      <c r="I712" s="5">
        <v>1238</v>
      </c>
      <c r="J712" s="6">
        <f t="shared" si="33"/>
        <v>44250</v>
      </c>
      <c r="K712" s="6">
        <f t="shared" si="34"/>
        <v>61900</v>
      </c>
      <c r="L712" s="6">
        <f t="shared" si="35"/>
        <v>17650</v>
      </c>
    </row>
    <row r="713" spans="1:12" ht="15.6" thickTop="1" thickBot="1" x14ac:dyDescent="0.35">
      <c r="A713" s="4">
        <v>45432</v>
      </c>
      <c r="B713" s="5" t="s">
        <v>92</v>
      </c>
      <c r="C713" s="5" t="s">
        <v>25</v>
      </c>
      <c r="D713" s="5" t="s">
        <v>91</v>
      </c>
      <c r="E713" s="5" t="s">
        <v>31</v>
      </c>
      <c r="F713" s="5" t="s">
        <v>16</v>
      </c>
      <c r="G713" s="5">
        <v>90</v>
      </c>
      <c r="H713" s="5">
        <v>718</v>
      </c>
      <c r="I713" s="5">
        <v>1346</v>
      </c>
      <c r="J713" s="6">
        <f t="shared" si="33"/>
        <v>64620</v>
      </c>
      <c r="K713" s="6">
        <f t="shared" si="34"/>
        <v>121140</v>
      </c>
      <c r="L713" s="6">
        <f t="shared" si="35"/>
        <v>56520</v>
      </c>
    </row>
    <row r="714" spans="1:12" ht="15.6" thickTop="1" thickBot="1" x14ac:dyDescent="0.35">
      <c r="A714" s="4">
        <v>45433</v>
      </c>
      <c r="B714" s="5" t="s">
        <v>93</v>
      </c>
      <c r="C714" s="5" t="s">
        <v>25</v>
      </c>
      <c r="D714" s="5" t="s">
        <v>91</v>
      </c>
      <c r="E714" s="5" t="s">
        <v>38</v>
      </c>
      <c r="F714" s="5" t="s">
        <v>35</v>
      </c>
      <c r="G714" s="5">
        <v>53</v>
      </c>
      <c r="H714" s="5">
        <v>950</v>
      </c>
      <c r="I714" s="5">
        <v>919</v>
      </c>
      <c r="J714" s="6">
        <f t="shared" si="33"/>
        <v>50350</v>
      </c>
      <c r="K714" s="6">
        <f t="shared" si="34"/>
        <v>48707</v>
      </c>
      <c r="L714" s="6">
        <f t="shared" si="35"/>
        <v>-1643</v>
      </c>
    </row>
    <row r="715" spans="1:12" ht="15.6" thickTop="1" thickBot="1" x14ac:dyDescent="0.35">
      <c r="A715" s="4">
        <v>45434</v>
      </c>
      <c r="B715" s="5" t="s">
        <v>94</v>
      </c>
      <c r="C715" s="5" t="s">
        <v>25</v>
      </c>
      <c r="D715" s="5" t="s">
        <v>91</v>
      </c>
      <c r="E715" s="5" t="s">
        <v>38</v>
      </c>
      <c r="F715" s="5" t="s">
        <v>35</v>
      </c>
      <c r="G715" s="5">
        <v>62</v>
      </c>
      <c r="H715" s="5">
        <v>623</v>
      </c>
      <c r="I715" s="5">
        <v>1463</v>
      </c>
      <c r="J715" s="6">
        <f t="shared" si="33"/>
        <v>38626</v>
      </c>
      <c r="K715" s="6">
        <f t="shared" si="34"/>
        <v>90706</v>
      </c>
      <c r="L715" s="6">
        <f t="shared" si="35"/>
        <v>52080</v>
      </c>
    </row>
    <row r="716" spans="1:12" ht="15.6" thickTop="1" thickBot="1" x14ac:dyDescent="0.35">
      <c r="A716" s="4">
        <v>45435</v>
      </c>
      <c r="B716" s="5" t="s">
        <v>95</v>
      </c>
      <c r="C716" s="5" t="s">
        <v>25</v>
      </c>
      <c r="D716" s="5" t="s">
        <v>91</v>
      </c>
      <c r="E716" s="5" t="s">
        <v>19</v>
      </c>
      <c r="F716" s="5" t="s">
        <v>35</v>
      </c>
      <c r="G716" s="5">
        <v>72</v>
      </c>
      <c r="H716" s="5">
        <v>920</v>
      </c>
      <c r="I716" s="5">
        <v>1333</v>
      </c>
      <c r="J716" s="6">
        <f t="shared" si="33"/>
        <v>66240</v>
      </c>
      <c r="K716" s="6">
        <f t="shared" si="34"/>
        <v>95976</v>
      </c>
      <c r="L716" s="6">
        <f t="shared" si="35"/>
        <v>29736</v>
      </c>
    </row>
    <row r="717" spans="1:12" ht="15.6" thickTop="1" thickBot="1" x14ac:dyDescent="0.35">
      <c r="A717" s="4">
        <v>45436</v>
      </c>
      <c r="B717" s="5" t="s">
        <v>96</v>
      </c>
      <c r="C717" s="5" t="s">
        <v>25</v>
      </c>
      <c r="D717" s="5" t="s">
        <v>91</v>
      </c>
      <c r="E717" s="5" t="s">
        <v>42</v>
      </c>
      <c r="F717" s="5" t="s">
        <v>35</v>
      </c>
      <c r="G717" s="5">
        <v>69</v>
      </c>
      <c r="H717" s="5">
        <v>860</v>
      </c>
      <c r="I717" s="5">
        <v>1028</v>
      </c>
      <c r="J717" s="6">
        <f t="shared" si="33"/>
        <v>59340</v>
      </c>
      <c r="K717" s="6">
        <f t="shared" si="34"/>
        <v>70932</v>
      </c>
      <c r="L717" s="6">
        <f t="shared" si="35"/>
        <v>11592</v>
      </c>
    </row>
    <row r="718" spans="1:12" ht="15.6" thickTop="1" thickBot="1" x14ac:dyDescent="0.35">
      <c r="A718" s="4">
        <v>45437</v>
      </c>
      <c r="B718" s="5" t="s">
        <v>97</v>
      </c>
      <c r="C718" s="5" t="s">
        <v>25</v>
      </c>
      <c r="D718" s="5" t="s">
        <v>91</v>
      </c>
      <c r="E718" s="5" t="s">
        <v>19</v>
      </c>
      <c r="F718" s="5" t="s">
        <v>35</v>
      </c>
      <c r="G718" s="5">
        <v>80</v>
      </c>
      <c r="H718" s="5">
        <v>765</v>
      </c>
      <c r="I718" s="5">
        <v>1025</v>
      </c>
      <c r="J718" s="6">
        <f t="shared" si="33"/>
        <v>61200</v>
      </c>
      <c r="K718" s="6">
        <f t="shared" si="34"/>
        <v>82000</v>
      </c>
      <c r="L718" s="6">
        <f t="shared" si="35"/>
        <v>20800</v>
      </c>
    </row>
    <row r="719" spans="1:12" ht="15.6" thickTop="1" thickBot="1" x14ac:dyDescent="0.35">
      <c r="A719" s="4">
        <v>45438</v>
      </c>
      <c r="B719" s="5" t="s">
        <v>98</v>
      </c>
      <c r="C719" s="5" t="s">
        <v>25</v>
      </c>
      <c r="D719" s="5" t="s">
        <v>91</v>
      </c>
      <c r="E719" s="5" t="s">
        <v>46</v>
      </c>
      <c r="F719" s="5" t="s">
        <v>35</v>
      </c>
      <c r="G719" s="5">
        <v>75</v>
      </c>
      <c r="H719" s="5">
        <v>690</v>
      </c>
      <c r="I719" s="5">
        <v>898</v>
      </c>
      <c r="J719" s="6">
        <f t="shared" si="33"/>
        <v>51750</v>
      </c>
      <c r="K719" s="6">
        <f t="shared" si="34"/>
        <v>67350</v>
      </c>
      <c r="L719" s="6">
        <f t="shared" si="35"/>
        <v>15600</v>
      </c>
    </row>
    <row r="720" spans="1:12" ht="15.6" thickTop="1" thickBot="1" x14ac:dyDescent="0.35">
      <c r="A720" s="4">
        <v>45439</v>
      </c>
      <c r="B720" s="5" t="s">
        <v>99</v>
      </c>
      <c r="C720" s="5" t="s">
        <v>25</v>
      </c>
      <c r="D720" s="5" t="s">
        <v>91</v>
      </c>
      <c r="E720" s="5" t="s">
        <v>42</v>
      </c>
      <c r="F720" s="5" t="s">
        <v>35</v>
      </c>
      <c r="G720" s="5">
        <v>100</v>
      </c>
      <c r="H720" s="5">
        <v>795</v>
      </c>
      <c r="I720" s="5">
        <v>1235</v>
      </c>
      <c r="J720" s="6">
        <f t="shared" si="33"/>
        <v>79500</v>
      </c>
      <c r="K720" s="6">
        <f t="shared" si="34"/>
        <v>123500</v>
      </c>
      <c r="L720" s="6">
        <f t="shared" si="35"/>
        <v>44000</v>
      </c>
    </row>
    <row r="721" spans="1:12" ht="15.6" thickTop="1" thickBot="1" x14ac:dyDescent="0.35">
      <c r="A721" s="4">
        <v>45440</v>
      </c>
      <c r="B721" s="5" t="s">
        <v>100</v>
      </c>
      <c r="C721" s="5" t="s">
        <v>25</v>
      </c>
      <c r="D721" s="5" t="s">
        <v>91</v>
      </c>
      <c r="E721" s="5" t="s">
        <v>49</v>
      </c>
      <c r="F721" s="5" t="s">
        <v>16</v>
      </c>
      <c r="G721" s="5">
        <v>85</v>
      </c>
      <c r="H721" s="5">
        <v>845</v>
      </c>
      <c r="I721" s="5">
        <v>1374</v>
      </c>
      <c r="J721" s="6">
        <f t="shared" si="33"/>
        <v>71825</v>
      </c>
      <c r="K721" s="6">
        <f t="shared" si="34"/>
        <v>116790</v>
      </c>
      <c r="L721" s="6">
        <f t="shared" si="35"/>
        <v>44965</v>
      </c>
    </row>
    <row r="722" spans="1:12" ht="15.6" thickTop="1" thickBot="1" x14ac:dyDescent="0.35">
      <c r="A722" s="4">
        <v>45441</v>
      </c>
      <c r="B722" s="5" t="s">
        <v>101</v>
      </c>
      <c r="C722" s="5" t="s">
        <v>25</v>
      </c>
      <c r="D722" s="5" t="s">
        <v>91</v>
      </c>
      <c r="E722" s="5" t="s">
        <v>51</v>
      </c>
      <c r="F722" s="5" t="s">
        <v>16</v>
      </c>
      <c r="G722" s="5">
        <v>59</v>
      </c>
      <c r="H722" s="5">
        <v>716</v>
      </c>
      <c r="I722" s="5">
        <v>1384</v>
      </c>
      <c r="J722" s="6">
        <f t="shared" si="33"/>
        <v>42244</v>
      </c>
      <c r="K722" s="6">
        <f t="shared" si="34"/>
        <v>81656</v>
      </c>
      <c r="L722" s="6">
        <f t="shared" si="35"/>
        <v>39412</v>
      </c>
    </row>
    <row r="723" spans="1:12" ht="15.6" thickTop="1" thickBot="1" x14ac:dyDescent="0.35">
      <c r="A723" s="4">
        <v>45442</v>
      </c>
      <c r="B723" s="5" t="s">
        <v>102</v>
      </c>
      <c r="C723" s="5" t="s">
        <v>25</v>
      </c>
      <c r="D723" s="5" t="s">
        <v>91</v>
      </c>
      <c r="E723" s="5" t="s">
        <v>31</v>
      </c>
      <c r="F723" s="5" t="s">
        <v>16</v>
      </c>
      <c r="G723" s="5">
        <v>51</v>
      </c>
      <c r="H723" s="5">
        <v>876</v>
      </c>
      <c r="I723" s="5">
        <v>934</v>
      </c>
      <c r="J723" s="6">
        <f t="shared" si="33"/>
        <v>44676</v>
      </c>
      <c r="K723" s="6">
        <f t="shared" si="34"/>
        <v>47634</v>
      </c>
      <c r="L723" s="6">
        <f t="shared" si="35"/>
        <v>2958</v>
      </c>
    </row>
    <row r="724" spans="1:12" ht="15.6" thickTop="1" thickBot="1" x14ac:dyDescent="0.35">
      <c r="A724" s="4">
        <v>45443</v>
      </c>
      <c r="B724" s="5" t="s">
        <v>103</v>
      </c>
      <c r="C724" s="5" t="s">
        <v>25</v>
      </c>
      <c r="D724" s="5" t="s">
        <v>104</v>
      </c>
      <c r="E724" s="5" t="s">
        <v>38</v>
      </c>
      <c r="F724" s="5" t="s">
        <v>16</v>
      </c>
      <c r="G724" s="5">
        <v>55</v>
      </c>
      <c r="H724" s="5">
        <v>793</v>
      </c>
      <c r="I724" s="5">
        <v>1289</v>
      </c>
      <c r="J724" s="6">
        <f t="shared" si="33"/>
        <v>43615</v>
      </c>
      <c r="K724" s="6">
        <f t="shared" si="34"/>
        <v>70895</v>
      </c>
      <c r="L724" s="6">
        <f t="shared" si="35"/>
        <v>27280</v>
      </c>
    </row>
    <row r="725" spans="1:12" ht="15.6" thickTop="1" thickBot="1" x14ac:dyDescent="0.35">
      <c r="A725" s="4">
        <v>45444</v>
      </c>
      <c r="B725" s="5" t="s">
        <v>105</v>
      </c>
      <c r="C725" s="5" t="s">
        <v>25</v>
      </c>
      <c r="D725" s="5" t="s">
        <v>104</v>
      </c>
      <c r="E725" s="5" t="s">
        <v>38</v>
      </c>
      <c r="F725" s="5" t="s">
        <v>35</v>
      </c>
      <c r="G725" s="5">
        <v>82</v>
      </c>
      <c r="H725" s="5">
        <v>641</v>
      </c>
      <c r="I725" s="5">
        <v>964</v>
      </c>
      <c r="J725" s="6">
        <f t="shared" si="33"/>
        <v>52562</v>
      </c>
      <c r="K725" s="6">
        <f t="shared" si="34"/>
        <v>79048</v>
      </c>
      <c r="L725" s="6">
        <f t="shared" si="35"/>
        <v>26486</v>
      </c>
    </row>
    <row r="726" spans="1:12" ht="15.6" thickTop="1" thickBot="1" x14ac:dyDescent="0.35">
      <c r="A726" s="4">
        <v>45445</v>
      </c>
      <c r="B726" s="5" t="s">
        <v>106</v>
      </c>
      <c r="C726" s="5" t="s">
        <v>25</v>
      </c>
      <c r="D726" s="5" t="s">
        <v>104</v>
      </c>
      <c r="E726" s="5" t="s">
        <v>23</v>
      </c>
      <c r="F726" s="5" t="s">
        <v>16</v>
      </c>
      <c r="G726" s="5">
        <v>80</v>
      </c>
      <c r="H726" s="5">
        <v>678</v>
      </c>
      <c r="I726" s="5">
        <v>1088</v>
      </c>
      <c r="J726" s="6">
        <f t="shared" si="33"/>
        <v>54240</v>
      </c>
      <c r="K726" s="6">
        <f t="shared" si="34"/>
        <v>87040</v>
      </c>
      <c r="L726" s="6">
        <f t="shared" si="35"/>
        <v>32800</v>
      </c>
    </row>
    <row r="727" spans="1:12" ht="15.6" thickTop="1" thickBot="1" x14ac:dyDescent="0.35">
      <c r="A727" s="4">
        <v>45446</v>
      </c>
      <c r="B727" s="5" t="s">
        <v>107</v>
      </c>
      <c r="C727" s="5" t="s">
        <v>25</v>
      </c>
      <c r="D727" s="5" t="s">
        <v>104</v>
      </c>
      <c r="E727" s="5" t="s">
        <v>23</v>
      </c>
      <c r="F727" s="5" t="s">
        <v>16</v>
      </c>
      <c r="G727" s="5">
        <v>76</v>
      </c>
      <c r="H727" s="5">
        <v>585</v>
      </c>
      <c r="I727" s="5">
        <v>1399</v>
      </c>
      <c r="J727" s="6">
        <f t="shared" si="33"/>
        <v>44460</v>
      </c>
      <c r="K727" s="6">
        <f t="shared" si="34"/>
        <v>106324</v>
      </c>
      <c r="L727" s="6">
        <f t="shared" si="35"/>
        <v>61864</v>
      </c>
    </row>
    <row r="728" spans="1:12" ht="15.6" thickTop="1" thickBot="1" x14ac:dyDescent="0.35">
      <c r="A728" s="4">
        <v>45447</v>
      </c>
      <c r="B728" s="5" t="s">
        <v>108</v>
      </c>
      <c r="C728" s="5" t="s">
        <v>25</v>
      </c>
      <c r="D728" s="5" t="s">
        <v>104</v>
      </c>
      <c r="E728" s="5" t="s">
        <v>34</v>
      </c>
      <c r="F728" s="5" t="s">
        <v>16</v>
      </c>
      <c r="G728" s="5">
        <v>93</v>
      </c>
      <c r="H728" s="5">
        <v>662</v>
      </c>
      <c r="I728" s="5">
        <v>1440</v>
      </c>
      <c r="J728" s="6">
        <f t="shared" si="33"/>
        <v>61566</v>
      </c>
      <c r="K728" s="6">
        <f t="shared" si="34"/>
        <v>133920</v>
      </c>
      <c r="L728" s="6">
        <f t="shared" si="35"/>
        <v>72354</v>
      </c>
    </row>
    <row r="729" spans="1:12" ht="15.6" thickTop="1" thickBot="1" x14ac:dyDescent="0.35">
      <c r="A729" s="4">
        <v>45448</v>
      </c>
      <c r="B729" s="5" t="s">
        <v>109</v>
      </c>
      <c r="C729" s="5" t="s">
        <v>25</v>
      </c>
      <c r="D729" s="5" t="s">
        <v>104</v>
      </c>
      <c r="E729" s="5" t="s">
        <v>38</v>
      </c>
      <c r="F729" s="5" t="s">
        <v>16</v>
      </c>
      <c r="G729" s="5">
        <v>51</v>
      </c>
      <c r="H729" s="5">
        <v>744</v>
      </c>
      <c r="I729" s="5">
        <v>1324</v>
      </c>
      <c r="J729" s="6">
        <f t="shared" si="33"/>
        <v>37944</v>
      </c>
      <c r="K729" s="6">
        <f t="shared" si="34"/>
        <v>67524</v>
      </c>
      <c r="L729" s="6">
        <f t="shared" si="35"/>
        <v>29580</v>
      </c>
    </row>
    <row r="730" spans="1:12" ht="15.6" thickTop="1" thickBot="1" x14ac:dyDescent="0.35">
      <c r="A730" s="4">
        <v>45449</v>
      </c>
      <c r="B730" s="5" t="s">
        <v>110</v>
      </c>
      <c r="C730" s="5" t="s">
        <v>25</v>
      </c>
      <c r="D730" s="5" t="s">
        <v>104</v>
      </c>
      <c r="E730" s="5" t="s">
        <v>61</v>
      </c>
      <c r="F730" s="5" t="s">
        <v>35</v>
      </c>
      <c r="G730" s="5">
        <v>88</v>
      </c>
      <c r="H730" s="5">
        <v>820</v>
      </c>
      <c r="I730" s="5">
        <v>1182</v>
      </c>
      <c r="J730" s="6">
        <f t="shared" si="33"/>
        <v>72160</v>
      </c>
      <c r="K730" s="6">
        <f t="shared" si="34"/>
        <v>104016</v>
      </c>
      <c r="L730" s="6">
        <f t="shared" si="35"/>
        <v>31856</v>
      </c>
    </row>
    <row r="731" spans="1:12" ht="15.6" thickTop="1" thickBot="1" x14ac:dyDescent="0.35">
      <c r="A731" s="4">
        <v>45450</v>
      </c>
      <c r="B731" s="5" t="s">
        <v>111</v>
      </c>
      <c r="C731" s="5" t="s">
        <v>25</v>
      </c>
      <c r="D731" s="5" t="s">
        <v>104</v>
      </c>
      <c r="E731" s="5" t="s">
        <v>63</v>
      </c>
      <c r="F731" s="5" t="s">
        <v>35</v>
      </c>
      <c r="G731" s="5">
        <v>72</v>
      </c>
      <c r="H731" s="5">
        <v>937</v>
      </c>
      <c r="I731" s="5">
        <v>1264</v>
      </c>
      <c r="J731" s="6">
        <f t="shared" si="33"/>
        <v>67464</v>
      </c>
      <c r="K731" s="6">
        <f t="shared" si="34"/>
        <v>91008</v>
      </c>
      <c r="L731" s="6">
        <f t="shared" si="35"/>
        <v>23544</v>
      </c>
    </row>
    <row r="732" spans="1:12" ht="15.6" thickTop="1" thickBot="1" x14ac:dyDescent="0.35">
      <c r="A732" s="4">
        <v>45451</v>
      </c>
      <c r="B732" s="5" t="s">
        <v>112</v>
      </c>
      <c r="C732" s="5" t="s">
        <v>25</v>
      </c>
      <c r="D732" s="5" t="s">
        <v>104</v>
      </c>
      <c r="E732" s="5" t="s">
        <v>19</v>
      </c>
      <c r="F732" s="5" t="s">
        <v>35</v>
      </c>
      <c r="G732" s="5">
        <v>55</v>
      </c>
      <c r="H732" s="5">
        <v>685</v>
      </c>
      <c r="I732" s="5">
        <v>1135</v>
      </c>
      <c r="J732" s="6">
        <f t="shared" si="33"/>
        <v>37675</v>
      </c>
      <c r="K732" s="6">
        <f t="shared" si="34"/>
        <v>62425</v>
      </c>
      <c r="L732" s="6">
        <f t="shared" si="35"/>
        <v>24750</v>
      </c>
    </row>
    <row r="733" spans="1:12" ht="15.6" thickTop="1" thickBot="1" x14ac:dyDescent="0.35">
      <c r="A733" s="4">
        <v>45452</v>
      </c>
      <c r="B733" s="5" t="s">
        <v>113</v>
      </c>
      <c r="C733" s="5" t="s">
        <v>25</v>
      </c>
      <c r="D733" s="5" t="s">
        <v>104</v>
      </c>
      <c r="E733" s="5" t="s">
        <v>66</v>
      </c>
      <c r="F733" s="5" t="s">
        <v>35</v>
      </c>
      <c r="G733" s="5">
        <v>55</v>
      </c>
      <c r="H733" s="5">
        <v>661</v>
      </c>
      <c r="I733" s="5">
        <v>1210</v>
      </c>
      <c r="J733" s="6">
        <f t="shared" si="33"/>
        <v>36355</v>
      </c>
      <c r="K733" s="6">
        <f t="shared" si="34"/>
        <v>66550</v>
      </c>
      <c r="L733" s="6">
        <f t="shared" si="35"/>
        <v>30195</v>
      </c>
    </row>
    <row r="734" spans="1:12" ht="15.6" thickTop="1" thickBot="1" x14ac:dyDescent="0.35">
      <c r="A734" s="4">
        <v>45453</v>
      </c>
      <c r="B734" s="5" t="s">
        <v>114</v>
      </c>
      <c r="C734" s="5" t="s">
        <v>25</v>
      </c>
      <c r="D734" s="5" t="s">
        <v>104</v>
      </c>
      <c r="E734" s="5" t="s">
        <v>68</v>
      </c>
      <c r="F734" s="5" t="s">
        <v>35</v>
      </c>
      <c r="G734" s="5">
        <v>72</v>
      </c>
      <c r="H734" s="5">
        <v>804</v>
      </c>
      <c r="I734" s="5">
        <v>1389</v>
      </c>
      <c r="J734" s="6">
        <f t="shared" si="33"/>
        <v>57888</v>
      </c>
      <c r="K734" s="6">
        <f t="shared" si="34"/>
        <v>100008</v>
      </c>
      <c r="L734" s="6">
        <f t="shared" si="35"/>
        <v>42120</v>
      </c>
    </row>
    <row r="735" spans="1:12" ht="15.6" thickTop="1" thickBot="1" x14ac:dyDescent="0.35">
      <c r="A735" s="4">
        <v>45454</v>
      </c>
      <c r="B735" s="5" t="s">
        <v>115</v>
      </c>
      <c r="C735" s="5" t="s">
        <v>116</v>
      </c>
      <c r="D735" s="5" t="s">
        <v>117</v>
      </c>
      <c r="E735" s="5" t="s">
        <v>70</v>
      </c>
      <c r="F735" s="5" t="s">
        <v>35</v>
      </c>
      <c r="G735" s="5">
        <v>13</v>
      </c>
      <c r="H735" s="5">
        <v>643</v>
      </c>
      <c r="I735" s="5">
        <v>1098</v>
      </c>
      <c r="J735" s="6">
        <f t="shared" si="33"/>
        <v>8359</v>
      </c>
      <c r="K735" s="6">
        <f t="shared" si="34"/>
        <v>14274</v>
      </c>
      <c r="L735" s="6">
        <f t="shared" si="35"/>
        <v>5915</v>
      </c>
    </row>
    <row r="736" spans="1:12" ht="15.6" thickTop="1" thickBot="1" x14ac:dyDescent="0.35">
      <c r="A736" s="4">
        <v>45455</v>
      </c>
      <c r="B736" s="5" t="s">
        <v>118</v>
      </c>
      <c r="C736" s="5" t="s">
        <v>116</v>
      </c>
      <c r="D736" s="5" t="s">
        <v>117</v>
      </c>
      <c r="E736" s="5" t="s">
        <v>72</v>
      </c>
      <c r="F736" s="5" t="s">
        <v>35</v>
      </c>
      <c r="G736" s="5">
        <v>16</v>
      </c>
      <c r="H736" s="5">
        <v>848</v>
      </c>
      <c r="I736" s="5">
        <v>894</v>
      </c>
      <c r="J736" s="6">
        <f t="shared" si="33"/>
        <v>13568</v>
      </c>
      <c r="K736" s="6">
        <f t="shared" si="34"/>
        <v>14304</v>
      </c>
      <c r="L736" s="6">
        <f t="shared" si="35"/>
        <v>736</v>
      </c>
    </row>
    <row r="737" spans="1:12" ht="15.6" thickTop="1" thickBot="1" x14ac:dyDescent="0.35">
      <c r="A737" s="4">
        <v>45456</v>
      </c>
      <c r="B737" s="5" t="s">
        <v>119</v>
      </c>
      <c r="C737" s="5" t="s">
        <v>116</v>
      </c>
      <c r="D737" s="5" t="s">
        <v>117</v>
      </c>
      <c r="E737" s="5" t="s">
        <v>74</v>
      </c>
      <c r="F737" s="5" t="s">
        <v>35</v>
      </c>
      <c r="G737" s="5">
        <v>19</v>
      </c>
      <c r="H737" s="5">
        <v>982</v>
      </c>
      <c r="I737" s="5">
        <v>1253</v>
      </c>
      <c r="J737" s="6">
        <f t="shared" si="33"/>
        <v>18658</v>
      </c>
      <c r="K737" s="6">
        <f t="shared" si="34"/>
        <v>23807</v>
      </c>
      <c r="L737" s="6">
        <f t="shared" si="35"/>
        <v>5149</v>
      </c>
    </row>
    <row r="738" spans="1:12" ht="15.6" thickTop="1" thickBot="1" x14ac:dyDescent="0.35">
      <c r="A738" s="4">
        <v>45457</v>
      </c>
      <c r="B738" s="5" t="s">
        <v>120</v>
      </c>
      <c r="C738" s="5" t="s">
        <v>116</v>
      </c>
      <c r="D738" s="5" t="s">
        <v>117</v>
      </c>
      <c r="E738" s="5" t="s">
        <v>21</v>
      </c>
      <c r="F738" s="5" t="s">
        <v>35</v>
      </c>
      <c r="G738" s="5">
        <v>19</v>
      </c>
      <c r="H738" s="5">
        <v>918</v>
      </c>
      <c r="I738" s="5">
        <v>1364</v>
      </c>
      <c r="J738" s="6">
        <f t="shared" si="33"/>
        <v>17442</v>
      </c>
      <c r="K738" s="6">
        <f t="shared" si="34"/>
        <v>25916</v>
      </c>
      <c r="L738" s="6">
        <f t="shared" si="35"/>
        <v>8474</v>
      </c>
    </row>
    <row r="739" spans="1:12" ht="15.6" thickTop="1" thickBot="1" x14ac:dyDescent="0.35">
      <c r="A739" s="4">
        <v>45458</v>
      </c>
      <c r="B739" s="5" t="s">
        <v>121</v>
      </c>
      <c r="C739" s="5" t="s">
        <v>116</v>
      </c>
      <c r="D739" s="5" t="s">
        <v>117</v>
      </c>
      <c r="E739" s="5" t="s">
        <v>21</v>
      </c>
      <c r="F739" s="5" t="s">
        <v>35</v>
      </c>
      <c r="G739" s="5">
        <v>17</v>
      </c>
      <c r="H739" s="5">
        <v>901</v>
      </c>
      <c r="I739" s="5">
        <v>1395</v>
      </c>
      <c r="J739" s="6">
        <f t="shared" si="33"/>
        <v>15317</v>
      </c>
      <c r="K739" s="6">
        <f t="shared" si="34"/>
        <v>23715</v>
      </c>
      <c r="L739" s="6">
        <f t="shared" si="35"/>
        <v>8398</v>
      </c>
    </row>
    <row r="740" spans="1:12" ht="15.6" thickTop="1" thickBot="1" x14ac:dyDescent="0.35">
      <c r="A740" s="4">
        <v>45459</v>
      </c>
      <c r="B740" s="5" t="s">
        <v>122</v>
      </c>
      <c r="C740" s="5" t="s">
        <v>116</v>
      </c>
      <c r="D740" s="5" t="s">
        <v>117</v>
      </c>
      <c r="E740" s="5" t="s">
        <v>42</v>
      </c>
      <c r="F740" s="5" t="s">
        <v>16</v>
      </c>
      <c r="G740" s="5">
        <v>17</v>
      </c>
      <c r="H740" s="5">
        <v>787</v>
      </c>
      <c r="I740" s="5">
        <v>1165</v>
      </c>
      <c r="J740" s="6">
        <f t="shared" si="33"/>
        <v>13379</v>
      </c>
      <c r="K740" s="6">
        <f t="shared" si="34"/>
        <v>19805</v>
      </c>
      <c r="L740" s="6">
        <f t="shared" si="35"/>
        <v>6426</v>
      </c>
    </row>
    <row r="741" spans="1:12" ht="15.6" thickTop="1" thickBot="1" x14ac:dyDescent="0.35">
      <c r="A741" s="4">
        <v>45460</v>
      </c>
      <c r="B741" s="5" t="s">
        <v>123</v>
      </c>
      <c r="C741" s="5" t="s">
        <v>116</v>
      </c>
      <c r="D741" s="5" t="s">
        <v>117</v>
      </c>
      <c r="E741" s="5" t="s">
        <v>61</v>
      </c>
      <c r="F741" s="5" t="s">
        <v>16</v>
      </c>
      <c r="G741" s="5">
        <v>15</v>
      </c>
      <c r="H741" s="5">
        <v>545</v>
      </c>
      <c r="I741" s="5">
        <v>1113</v>
      </c>
      <c r="J741" s="6">
        <f t="shared" si="33"/>
        <v>8175</v>
      </c>
      <c r="K741" s="6">
        <f t="shared" si="34"/>
        <v>16695</v>
      </c>
      <c r="L741" s="6">
        <f t="shared" si="35"/>
        <v>8520</v>
      </c>
    </row>
    <row r="742" spans="1:12" ht="15.6" thickTop="1" thickBot="1" x14ac:dyDescent="0.35">
      <c r="A742" s="4">
        <v>45461</v>
      </c>
      <c r="B742" s="5" t="s">
        <v>124</v>
      </c>
      <c r="C742" s="5" t="s">
        <v>25</v>
      </c>
      <c r="D742" s="5" t="s">
        <v>91</v>
      </c>
      <c r="E742" s="5" t="s">
        <v>21</v>
      </c>
      <c r="F742" s="5" t="s">
        <v>16</v>
      </c>
      <c r="G742" s="5">
        <v>87</v>
      </c>
      <c r="H742" s="5">
        <v>616</v>
      </c>
      <c r="I742" s="5">
        <v>916</v>
      </c>
      <c r="J742" s="6">
        <f t="shared" si="33"/>
        <v>53592</v>
      </c>
      <c r="K742" s="6">
        <f t="shared" si="34"/>
        <v>79692</v>
      </c>
      <c r="L742" s="6">
        <f t="shared" si="35"/>
        <v>26100</v>
      </c>
    </row>
    <row r="743" spans="1:12" ht="15.6" thickTop="1" thickBot="1" x14ac:dyDescent="0.35">
      <c r="A743" s="4">
        <v>45462</v>
      </c>
      <c r="B743" s="5" t="s">
        <v>125</v>
      </c>
      <c r="C743" s="5" t="s">
        <v>25</v>
      </c>
      <c r="D743" s="5" t="s">
        <v>91</v>
      </c>
      <c r="E743" s="5" t="s">
        <v>27</v>
      </c>
      <c r="F743" s="5" t="s">
        <v>16</v>
      </c>
      <c r="G743" s="5">
        <v>57</v>
      </c>
      <c r="H743" s="5">
        <v>724</v>
      </c>
      <c r="I743" s="5">
        <v>923</v>
      </c>
      <c r="J743" s="6">
        <f t="shared" si="33"/>
        <v>41268</v>
      </c>
      <c r="K743" s="6">
        <f t="shared" si="34"/>
        <v>52611</v>
      </c>
      <c r="L743" s="6">
        <f t="shared" si="35"/>
        <v>11343</v>
      </c>
    </row>
    <row r="744" spans="1:12" ht="15.6" thickTop="1" thickBot="1" x14ac:dyDescent="0.35">
      <c r="A744" s="4">
        <v>45463</v>
      </c>
      <c r="B744" s="5" t="s">
        <v>126</v>
      </c>
      <c r="C744" s="5" t="s">
        <v>25</v>
      </c>
      <c r="D744" s="5" t="s">
        <v>91</v>
      </c>
      <c r="E744" s="5" t="s">
        <v>15</v>
      </c>
      <c r="F744" s="5" t="s">
        <v>16</v>
      </c>
      <c r="G744" s="5">
        <v>85</v>
      </c>
      <c r="H744" s="5">
        <v>639</v>
      </c>
      <c r="I744" s="5">
        <v>920</v>
      </c>
      <c r="J744" s="6">
        <f t="shared" si="33"/>
        <v>54315</v>
      </c>
      <c r="K744" s="6">
        <f t="shared" si="34"/>
        <v>78200</v>
      </c>
      <c r="L744" s="6">
        <f t="shared" si="35"/>
        <v>23885</v>
      </c>
    </row>
    <row r="745" spans="1:12" ht="15.6" thickTop="1" thickBot="1" x14ac:dyDescent="0.35">
      <c r="A745" s="4">
        <v>45464</v>
      </c>
      <c r="B745" s="5" t="s">
        <v>127</v>
      </c>
      <c r="C745" s="5" t="s">
        <v>25</v>
      </c>
      <c r="D745" s="5" t="s">
        <v>91</v>
      </c>
      <c r="E745" s="5" t="s">
        <v>19</v>
      </c>
      <c r="F745" s="5" t="s">
        <v>35</v>
      </c>
      <c r="G745" s="5">
        <v>83</v>
      </c>
      <c r="H745" s="5">
        <v>889</v>
      </c>
      <c r="I745" s="5">
        <v>1363</v>
      </c>
      <c r="J745" s="6">
        <f t="shared" si="33"/>
        <v>73787</v>
      </c>
      <c r="K745" s="6">
        <f t="shared" si="34"/>
        <v>113129</v>
      </c>
      <c r="L745" s="6">
        <f t="shared" si="35"/>
        <v>39342</v>
      </c>
    </row>
    <row r="746" spans="1:12" ht="15.6" thickTop="1" thickBot="1" x14ac:dyDescent="0.35">
      <c r="A746" s="4">
        <v>45465</v>
      </c>
      <c r="B746" s="5" t="s">
        <v>128</v>
      </c>
      <c r="C746" s="5" t="s">
        <v>25</v>
      </c>
      <c r="D746" s="5" t="s">
        <v>91</v>
      </c>
      <c r="E746" s="5" t="s">
        <v>21</v>
      </c>
      <c r="F746" s="5" t="s">
        <v>35</v>
      </c>
      <c r="G746" s="5">
        <v>81</v>
      </c>
      <c r="H746" s="5">
        <v>776</v>
      </c>
      <c r="I746" s="5">
        <v>1318</v>
      </c>
      <c r="J746" s="6">
        <f t="shared" si="33"/>
        <v>62856</v>
      </c>
      <c r="K746" s="6">
        <f t="shared" si="34"/>
        <v>106758</v>
      </c>
      <c r="L746" s="6">
        <f t="shared" si="35"/>
        <v>43902</v>
      </c>
    </row>
    <row r="747" spans="1:12" ht="15.6" thickTop="1" thickBot="1" x14ac:dyDescent="0.35">
      <c r="A747" s="4">
        <v>45466</v>
      </c>
      <c r="B747" s="5" t="s">
        <v>129</v>
      </c>
      <c r="C747" s="5" t="s">
        <v>25</v>
      </c>
      <c r="D747" s="5" t="s">
        <v>104</v>
      </c>
      <c r="E747" s="5" t="s">
        <v>23</v>
      </c>
      <c r="F747" s="5" t="s">
        <v>35</v>
      </c>
      <c r="G747" s="5">
        <v>86</v>
      </c>
      <c r="H747" s="5">
        <v>705</v>
      </c>
      <c r="I747" s="5">
        <v>1007</v>
      </c>
      <c r="J747" s="6">
        <f t="shared" si="33"/>
        <v>60630</v>
      </c>
      <c r="K747" s="6">
        <f t="shared" si="34"/>
        <v>86602</v>
      </c>
      <c r="L747" s="6">
        <f t="shared" si="35"/>
        <v>25972</v>
      </c>
    </row>
    <row r="748" spans="1:12" ht="15.6" thickTop="1" thickBot="1" x14ac:dyDescent="0.35">
      <c r="A748" s="4">
        <v>45467</v>
      </c>
      <c r="B748" s="5" t="s">
        <v>130</v>
      </c>
      <c r="C748" s="5" t="s">
        <v>25</v>
      </c>
      <c r="D748" s="5" t="s">
        <v>104</v>
      </c>
      <c r="E748" s="5" t="s">
        <v>27</v>
      </c>
      <c r="F748" s="5" t="s">
        <v>16</v>
      </c>
      <c r="G748" s="5">
        <v>80</v>
      </c>
      <c r="H748" s="5">
        <v>901</v>
      </c>
      <c r="I748" s="5">
        <v>1198</v>
      </c>
      <c r="J748" s="6">
        <f t="shared" si="33"/>
        <v>72080</v>
      </c>
      <c r="K748" s="6">
        <f t="shared" si="34"/>
        <v>95840</v>
      </c>
      <c r="L748" s="6">
        <f t="shared" si="35"/>
        <v>23760</v>
      </c>
    </row>
    <row r="749" spans="1:12" ht="15.6" thickTop="1" thickBot="1" x14ac:dyDescent="0.35">
      <c r="A749" s="4">
        <v>45468</v>
      </c>
      <c r="B749" s="5" t="s">
        <v>131</v>
      </c>
      <c r="C749" s="5" t="s">
        <v>25</v>
      </c>
      <c r="D749" s="5" t="s">
        <v>104</v>
      </c>
      <c r="E749" s="5" t="s">
        <v>29</v>
      </c>
      <c r="F749" s="5" t="s">
        <v>16</v>
      </c>
      <c r="G749" s="5">
        <v>59</v>
      </c>
      <c r="H749" s="5">
        <v>502</v>
      </c>
      <c r="I749" s="5">
        <v>1430</v>
      </c>
      <c r="J749" s="6">
        <f t="shared" si="33"/>
        <v>29618</v>
      </c>
      <c r="K749" s="6">
        <f t="shared" si="34"/>
        <v>84370</v>
      </c>
      <c r="L749" s="6">
        <f t="shared" si="35"/>
        <v>54752</v>
      </c>
    </row>
    <row r="750" spans="1:12" ht="15.6" thickTop="1" thickBot="1" x14ac:dyDescent="0.35">
      <c r="A750" s="4">
        <v>45469</v>
      </c>
      <c r="B750" s="5" t="s">
        <v>132</v>
      </c>
      <c r="C750" s="5" t="s">
        <v>25</v>
      </c>
      <c r="D750" s="5" t="s">
        <v>104</v>
      </c>
      <c r="E750" s="5" t="s">
        <v>31</v>
      </c>
      <c r="F750" s="5" t="s">
        <v>16</v>
      </c>
      <c r="G750" s="5">
        <v>52</v>
      </c>
      <c r="H750" s="5">
        <v>556</v>
      </c>
      <c r="I750" s="5">
        <v>1041</v>
      </c>
      <c r="J750" s="6">
        <f t="shared" si="33"/>
        <v>28912</v>
      </c>
      <c r="K750" s="6">
        <f t="shared" si="34"/>
        <v>54132</v>
      </c>
      <c r="L750" s="6">
        <f t="shared" si="35"/>
        <v>25220</v>
      </c>
    </row>
    <row r="751" spans="1:12" ht="15.6" thickTop="1" thickBot="1" x14ac:dyDescent="0.35">
      <c r="A751" s="4">
        <v>45470</v>
      </c>
      <c r="B751" s="5" t="s">
        <v>133</v>
      </c>
      <c r="C751" s="5" t="s">
        <v>25</v>
      </c>
      <c r="D751" s="5" t="s">
        <v>104</v>
      </c>
      <c r="E751" s="5" t="s">
        <v>19</v>
      </c>
      <c r="F751" s="5" t="s">
        <v>16</v>
      </c>
      <c r="G751" s="5">
        <v>92</v>
      </c>
      <c r="H751" s="5">
        <v>953</v>
      </c>
      <c r="I751" s="5">
        <v>888</v>
      </c>
      <c r="J751" s="6">
        <f t="shared" si="33"/>
        <v>87676</v>
      </c>
      <c r="K751" s="6">
        <f t="shared" si="34"/>
        <v>81696</v>
      </c>
      <c r="L751" s="6">
        <f t="shared" si="35"/>
        <v>-5980</v>
      </c>
    </row>
    <row r="752" spans="1:12" ht="15.6" thickTop="1" thickBot="1" x14ac:dyDescent="0.35">
      <c r="A752" s="4">
        <v>45471</v>
      </c>
      <c r="B752" s="5" t="s">
        <v>134</v>
      </c>
      <c r="C752" s="5" t="s">
        <v>25</v>
      </c>
      <c r="D752" s="5" t="s">
        <v>104</v>
      </c>
      <c r="E752" s="5" t="s">
        <v>34</v>
      </c>
      <c r="F752" s="5" t="s">
        <v>16</v>
      </c>
      <c r="G752" s="5">
        <v>96</v>
      </c>
      <c r="H752" s="5">
        <v>961</v>
      </c>
      <c r="I752" s="5">
        <v>1234</v>
      </c>
      <c r="J752" s="6">
        <f t="shared" si="33"/>
        <v>92256</v>
      </c>
      <c r="K752" s="6">
        <f t="shared" si="34"/>
        <v>118464</v>
      </c>
      <c r="L752" s="6">
        <f t="shared" si="35"/>
        <v>26208</v>
      </c>
    </row>
    <row r="753" spans="1:12" ht="15.6" thickTop="1" thickBot="1" x14ac:dyDescent="0.35">
      <c r="A753" s="4">
        <v>45472</v>
      </c>
      <c r="B753" s="5" t="s">
        <v>135</v>
      </c>
      <c r="C753" s="5" t="s">
        <v>116</v>
      </c>
      <c r="D753" s="5" t="s">
        <v>136</v>
      </c>
      <c r="E753" s="5" t="s">
        <v>31</v>
      </c>
      <c r="F753" s="5" t="s">
        <v>35</v>
      </c>
      <c r="G753" s="5">
        <v>11</v>
      </c>
      <c r="H753" s="5">
        <v>616</v>
      </c>
      <c r="I753" s="5">
        <v>1429</v>
      </c>
      <c r="J753" s="6">
        <f t="shared" si="33"/>
        <v>6776</v>
      </c>
      <c r="K753" s="6">
        <f t="shared" si="34"/>
        <v>15719</v>
      </c>
      <c r="L753" s="6">
        <f t="shared" si="35"/>
        <v>8943</v>
      </c>
    </row>
    <row r="754" spans="1:12" ht="15.6" thickTop="1" thickBot="1" x14ac:dyDescent="0.35">
      <c r="A754" s="4">
        <v>45473</v>
      </c>
      <c r="B754" s="5" t="s">
        <v>137</v>
      </c>
      <c r="C754" s="5" t="s">
        <v>116</v>
      </c>
      <c r="D754" s="5" t="s">
        <v>136</v>
      </c>
      <c r="E754" s="5" t="s">
        <v>38</v>
      </c>
      <c r="F754" s="5" t="s">
        <v>35</v>
      </c>
      <c r="G754" s="5">
        <v>16</v>
      </c>
      <c r="H754" s="5">
        <v>911</v>
      </c>
      <c r="I754" s="5">
        <v>1482</v>
      </c>
      <c r="J754" s="6">
        <f t="shared" si="33"/>
        <v>14576</v>
      </c>
      <c r="K754" s="6">
        <f t="shared" si="34"/>
        <v>23712</v>
      </c>
      <c r="L754" s="6">
        <f t="shared" si="35"/>
        <v>9136</v>
      </c>
    </row>
    <row r="755" spans="1:12" ht="15.6" thickTop="1" thickBot="1" x14ac:dyDescent="0.35">
      <c r="A755" s="4">
        <v>45474</v>
      </c>
      <c r="B755" s="5" t="s">
        <v>138</v>
      </c>
      <c r="C755" s="5" t="s">
        <v>116</v>
      </c>
      <c r="D755" s="5" t="s">
        <v>136</v>
      </c>
      <c r="E755" s="5" t="s">
        <v>38</v>
      </c>
      <c r="F755" s="5" t="s">
        <v>35</v>
      </c>
      <c r="G755" s="5">
        <v>19</v>
      </c>
      <c r="H755" s="5">
        <v>816</v>
      </c>
      <c r="I755" s="5">
        <v>1069</v>
      </c>
      <c r="J755" s="6">
        <f t="shared" si="33"/>
        <v>15504</v>
      </c>
      <c r="K755" s="6">
        <f t="shared" si="34"/>
        <v>20311</v>
      </c>
      <c r="L755" s="6">
        <f t="shared" si="35"/>
        <v>4807</v>
      </c>
    </row>
    <row r="756" spans="1:12" ht="15.6" thickTop="1" thickBot="1" x14ac:dyDescent="0.35">
      <c r="A756" s="4">
        <v>45475</v>
      </c>
      <c r="B756" s="5" t="s">
        <v>139</v>
      </c>
      <c r="C756" s="5" t="s">
        <v>116</v>
      </c>
      <c r="D756" s="5" t="s">
        <v>136</v>
      </c>
      <c r="E756" s="5" t="s">
        <v>19</v>
      </c>
      <c r="F756" s="5" t="s">
        <v>35</v>
      </c>
      <c r="G756" s="5">
        <v>14</v>
      </c>
      <c r="H756" s="5">
        <v>684</v>
      </c>
      <c r="I756" s="5">
        <v>983</v>
      </c>
      <c r="J756" s="6">
        <f t="shared" si="33"/>
        <v>9576</v>
      </c>
      <c r="K756" s="6">
        <f t="shared" si="34"/>
        <v>13762</v>
      </c>
      <c r="L756" s="6">
        <f t="shared" si="35"/>
        <v>4186</v>
      </c>
    </row>
    <row r="757" spans="1:12" ht="15.6" thickTop="1" thickBot="1" x14ac:dyDescent="0.35">
      <c r="A757" s="4">
        <v>45476</v>
      </c>
      <c r="B757" s="5" t="s">
        <v>140</v>
      </c>
      <c r="C757" s="5" t="s">
        <v>116</v>
      </c>
      <c r="D757" s="5" t="s">
        <v>136</v>
      </c>
      <c r="E757" s="5" t="s">
        <v>42</v>
      </c>
      <c r="F757" s="5" t="s">
        <v>35</v>
      </c>
      <c r="G757" s="5">
        <v>16</v>
      </c>
      <c r="H757" s="5">
        <v>693</v>
      </c>
      <c r="I757" s="5">
        <v>1417</v>
      </c>
      <c r="J757" s="6">
        <f t="shared" si="33"/>
        <v>11088</v>
      </c>
      <c r="K757" s="6">
        <f t="shared" si="34"/>
        <v>22672</v>
      </c>
      <c r="L757" s="6">
        <f t="shared" si="35"/>
        <v>11584</v>
      </c>
    </row>
    <row r="758" spans="1:12" ht="15.6" thickTop="1" thickBot="1" x14ac:dyDescent="0.35">
      <c r="A758" s="4">
        <v>45477</v>
      </c>
      <c r="B758" s="5" t="s">
        <v>141</v>
      </c>
      <c r="C758" s="5" t="s">
        <v>116</v>
      </c>
      <c r="D758" s="5" t="s">
        <v>136</v>
      </c>
      <c r="E758" s="5" t="s">
        <v>19</v>
      </c>
      <c r="F758" s="5" t="s">
        <v>35</v>
      </c>
      <c r="G758" s="5">
        <v>14</v>
      </c>
      <c r="H758" s="5">
        <v>965</v>
      </c>
      <c r="I758" s="5">
        <v>1403</v>
      </c>
      <c r="J758" s="6">
        <f t="shared" si="33"/>
        <v>13510</v>
      </c>
      <c r="K758" s="6">
        <f t="shared" si="34"/>
        <v>19642</v>
      </c>
      <c r="L758" s="6">
        <f t="shared" si="35"/>
        <v>6132</v>
      </c>
    </row>
    <row r="759" spans="1:12" ht="15.6" thickTop="1" thickBot="1" x14ac:dyDescent="0.35">
      <c r="A759" s="4">
        <v>45478</v>
      </c>
      <c r="B759" s="5" t="s">
        <v>142</v>
      </c>
      <c r="C759" s="5" t="s">
        <v>116</v>
      </c>
      <c r="D759" s="5" t="s">
        <v>136</v>
      </c>
      <c r="E759" s="5" t="s">
        <v>46</v>
      </c>
      <c r="F759" s="5" t="s">
        <v>35</v>
      </c>
      <c r="G759" s="5">
        <v>20</v>
      </c>
      <c r="H759" s="5">
        <v>960</v>
      </c>
      <c r="I759" s="5">
        <v>1498</v>
      </c>
      <c r="J759" s="6">
        <f t="shared" si="33"/>
        <v>19200</v>
      </c>
      <c r="K759" s="6">
        <f t="shared" si="34"/>
        <v>29960</v>
      </c>
      <c r="L759" s="6">
        <f t="shared" si="35"/>
        <v>10760</v>
      </c>
    </row>
    <row r="760" spans="1:12" ht="15.6" thickTop="1" thickBot="1" x14ac:dyDescent="0.35">
      <c r="A760" s="4">
        <v>45479</v>
      </c>
      <c r="B760" s="5" t="s">
        <v>143</v>
      </c>
      <c r="C760" s="5" t="s">
        <v>116</v>
      </c>
      <c r="D760" s="5" t="s">
        <v>136</v>
      </c>
      <c r="E760" s="5" t="s">
        <v>42</v>
      </c>
      <c r="F760" s="5" t="s">
        <v>16</v>
      </c>
      <c r="G760" s="5">
        <v>16</v>
      </c>
      <c r="H760" s="5">
        <v>734</v>
      </c>
      <c r="I760" s="5">
        <v>940</v>
      </c>
      <c r="J760" s="6">
        <f t="shared" si="33"/>
        <v>11744</v>
      </c>
      <c r="K760" s="6">
        <f t="shared" si="34"/>
        <v>15040</v>
      </c>
      <c r="L760" s="6">
        <f t="shared" si="35"/>
        <v>3296</v>
      </c>
    </row>
    <row r="761" spans="1:12" ht="15.6" thickTop="1" thickBot="1" x14ac:dyDescent="0.35">
      <c r="A761" s="4">
        <v>45480</v>
      </c>
      <c r="B761" s="5" t="s">
        <v>144</v>
      </c>
      <c r="C761" s="5" t="s">
        <v>116</v>
      </c>
      <c r="D761" s="5" t="s">
        <v>136</v>
      </c>
      <c r="E761" s="5" t="s">
        <v>49</v>
      </c>
      <c r="F761" s="5" t="s">
        <v>16</v>
      </c>
      <c r="G761" s="5">
        <v>16</v>
      </c>
      <c r="H761" s="5">
        <v>673</v>
      </c>
      <c r="I761" s="5">
        <v>1105</v>
      </c>
      <c r="J761" s="6">
        <f t="shared" si="33"/>
        <v>10768</v>
      </c>
      <c r="K761" s="6">
        <f t="shared" si="34"/>
        <v>17680</v>
      </c>
      <c r="L761" s="6">
        <f t="shared" si="35"/>
        <v>6912</v>
      </c>
    </row>
    <row r="762" spans="1:12" ht="15.6" thickTop="1" thickBot="1" x14ac:dyDescent="0.35">
      <c r="A762" s="4">
        <v>45481</v>
      </c>
      <c r="B762" s="5" t="s">
        <v>145</v>
      </c>
      <c r="C762" s="5" t="s">
        <v>116</v>
      </c>
      <c r="D762" s="5" t="s">
        <v>136</v>
      </c>
      <c r="E762" s="5" t="s">
        <v>51</v>
      </c>
      <c r="F762" s="5" t="s">
        <v>16</v>
      </c>
      <c r="G762" s="5">
        <v>14</v>
      </c>
      <c r="H762" s="5">
        <v>782</v>
      </c>
      <c r="I762" s="5">
        <v>1372</v>
      </c>
      <c r="J762" s="6">
        <f t="shared" si="33"/>
        <v>10948</v>
      </c>
      <c r="K762" s="6">
        <f t="shared" si="34"/>
        <v>19208</v>
      </c>
      <c r="L762" s="6">
        <f t="shared" si="35"/>
        <v>8260</v>
      </c>
    </row>
    <row r="763" spans="1:12" ht="15.6" thickTop="1" thickBot="1" x14ac:dyDescent="0.35">
      <c r="A763" s="4">
        <v>45482</v>
      </c>
      <c r="B763" s="5" t="s">
        <v>146</v>
      </c>
      <c r="C763" s="5" t="s">
        <v>116</v>
      </c>
      <c r="D763" s="5" t="s">
        <v>136</v>
      </c>
      <c r="E763" s="5" t="s">
        <v>31</v>
      </c>
      <c r="F763" s="5" t="s">
        <v>16</v>
      </c>
      <c r="G763" s="5">
        <v>19</v>
      </c>
      <c r="H763" s="5">
        <v>536</v>
      </c>
      <c r="I763" s="5">
        <v>965</v>
      </c>
      <c r="J763" s="6">
        <f t="shared" si="33"/>
        <v>10184</v>
      </c>
      <c r="K763" s="6">
        <f t="shared" si="34"/>
        <v>18335</v>
      </c>
      <c r="L763" s="6">
        <f t="shared" si="35"/>
        <v>8151</v>
      </c>
    </row>
    <row r="764" spans="1:12" ht="15.6" thickTop="1" thickBot="1" x14ac:dyDescent="0.35">
      <c r="A764" s="4">
        <v>45483</v>
      </c>
      <c r="B764" s="5" t="s">
        <v>147</v>
      </c>
      <c r="C764" s="5" t="s">
        <v>116</v>
      </c>
      <c r="D764" s="5" t="s">
        <v>136</v>
      </c>
      <c r="E764" s="5" t="s">
        <v>38</v>
      </c>
      <c r="F764" s="5" t="s">
        <v>35</v>
      </c>
      <c r="G764" s="5">
        <v>11</v>
      </c>
      <c r="H764" s="5">
        <v>991</v>
      </c>
      <c r="I764" s="5">
        <v>1490</v>
      </c>
      <c r="J764" s="6">
        <f t="shared" si="33"/>
        <v>10901</v>
      </c>
      <c r="K764" s="6">
        <f t="shared" si="34"/>
        <v>16390</v>
      </c>
      <c r="L764" s="6">
        <f t="shared" si="35"/>
        <v>5489</v>
      </c>
    </row>
    <row r="765" spans="1:12" ht="15.6" thickTop="1" thickBot="1" x14ac:dyDescent="0.35">
      <c r="A765" s="4">
        <v>45484</v>
      </c>
      <c r="B765" s="5" t="s">
        <v>148</v>
      </c>
      <c r="C765" s="5" t="s">
        <v>13</v>
      </c>
      <c r="D765" s="5" t="s">
        <v>78</v>
      </c>
      <c r="E765" s="5" t="s">
        <v>38</v>
      </c>
      <c r="F765" s="5" t="s">
        <v>16</v>
      </c>
      <c r="G765" s="5">
        <v>26</v>
      </c>
      <c r="H765" s="5">
        <v>766</v>
      </c>
      <c r="I765" s="5">
        <v>1224</v>
      </c>
      <c r="J765" s="6">
        <f t="shared" si="33"/>
        <v>19916</v>
      </c>
      <c r="K765" s="6">
        <f t="shared" si="34"/>
        <v>31824</v>
      </c>
      <c r="L765" s="6">
        <f t="shared" si="35"/>
        <v>11908</v>
      </c>
    </row>
    <row r="766" spans="1:12" ht="15.6" thickTop="1" thickBot="1" x14ac:dyDescent="0.35">
      <c r="A766" s="4">
        <v>45485</v>
      </c>
      <c r="B766" s="5" t="s">
        <v>149</v>
      </c>
      <c r="C766" s="5" t="s">
        <v>13</v>
      </c>
      <c r="D766" s="5" t="s">
        <v>78</v>
      </c>
      <c r="E766" s="5" t="s">
        <v>23</v>
      </c>
      <c r="F766" s="5" t="s">
        <v>16</v>
      </c>
      <c r="G766" s="5">
        <v>23</v>
      </c>
      <c r="H766" s="5">
        <v>589</v>
      </c>
      <c r="I766" s="5">
        <v>1165</v>
      </c>
      <c r="J766" s="6">
        <f t="shared" si="33"/>
        <v>13547</v>
      </c>
      <c r="K766" s="6">
        <f t="shared" si="34"/>
        <v>26795</v>
      </c>
      <c r="L766" s="6">
        <f t="shared" si="35"/>
        <v>13248</v>
      </c>
    </row>
    <row r="767" spans="1:12" ht="15.6" thickTop="1" thickBot="1" x14ac:dyDescent="0.35">
      <c r="A767" s="4">
        <v>45486</v>
      </c>
      <c r="B767" s="5" t="s">
        <v>150</v>
      </c>
      <c r="C767" s="5" t="s">
        <v>13</v>
      </c>
      <c r="D767" s="5" t="s">
        <v>78</v>
      </c>
      <c r="E767" s="5" t="s">
        <v>23</v>
      </c>
      <c r="F767" s="5" t="s">
        <v>16</v>
      </c>
      <c r="G767" s="5">
        <v>24</v>
      </c>
      <c r="H767" s="5">
        <v>718</v>
      </c>
      <c r="I767" s="5">
        <v>1150</v>
      </c>
      <c r="J767" s="6">
        <f t="shared" si="33"/>
        <v>17232</v>
      </c>
      <c r="K767" s="6">
        <f t="shared" si="34"/>
        <v>27600</v>
      </c>
      <c r="L767" s="6">
        <f t="shared" si="35"/>
        <v>10368</v>
      </c>
    </row>
    <row r="768" spans="1:12" ht="15.6" thickTop="1" thickBot="1" x14ac:dyDescent="0.35">
      <c r="A768" s="4">
        <v>45487</v>
      </c>
      <c r="B768" s="5" t="s">
        <v>151</v>
      </c>
      <c r="C768" s="5" t="s">
        <v>13</v>
      </c>
      <c r="D768" s="5" t="s">
        <v>78</v>
      </c>
      <c r="E768" s="5" t="s">
        <v>34</v>
      </c>
      <c r="F768" s="5" t="s">
        <v>16</v>
      </c>
      <c r="G768" s="5">
        <v>22</v>
      </c>
      <c r="H768" s="5">
        <v>877</v>
      </c>
      <c r="I768" s="5">
        <v>1452</v>
      </c>
      <c r="J768" s="6">
        <f t="shared" si="33"/>
        <v>19294</v>
      </c>
      <c r="K768" s="6">
        <f t="shared" si="34"/>
        <v>31944</v>
      </c>
      <c r="L768" s="6">
        <f t="shared" si="35"/>
        <v>12650</v>
      </c>
    </row>
    <row r="769" spans="1:12" ht="15.6" thickTop="1" thickBot="1" x14ac:dyDescent="0.35">
      <c r="A769" s="4">
        <v>45488</v>
      </c>
      <c r="B769" s="5" t="s">
        <v>152</v>
      </c>
      <c r="C769" s="5" t="s">
        <v>13</v>
      </c>
      <c r="D769" s="5" t="s">
        <v>78</v>
      </c>
      <c r="E769" s="5" t="s">
        <v>38</v>
      </c>
      <c r="F769" s="5" t="s">
        <v>35</v>
      </c>
      <c r="G769" s="5">
        <v>23</v>
      </c>
      <c r="H769" s="5">
        <v>559</v>
      </c>
      <c r="I769" s="5">
        <v>952</v>
      </c>
      <c r="J769" s="6">
        <f t="shared" si="33"/>
        <v>12857</v>
      </c>
      <c r="K769" s="6">
        <f t="shared" si="34"/>
        <v>21896</v>
      </c>
      <c r="L769" s="6">
        <f t="shared" si="35"/>
        <v>9039</v>
      </c>
    </row>
    <row r="770" spans="1:12" ht="15.6" thickTop="1" thickBot="1" x14ac:dyDescent="0.35">
      <c r="A770" s="4">
        <v>45489</v>
      </c>
      <c r="B770" s="5" t="s">
        <v>153</v>
      </c>
      <c r="C770" s="5" t="s">
        <v>13</v>
      </c>
      <c r="D770" s="5" t="s">
        <v>78</v>
      </c>
      <c r="E770" s="5" t="s">
        <v>61</v>
      </c>
      <c r="F770" s="5" t="s">
        <v>35</v>
      </c>
      <c r="G770" s="5">
        <v>23</v>
      </c>
      <c r="H770" s="5">
        <v>641</v>
      </c>
      <c r="I770" s="5">
        <v>1117</v>
      </c>
      <c r="J770" s="6">
        <f t="shared" si="33"/>
        <v>14743</v>
      </c>
      <c r="K770" s="6">
        <f t="shared" si="34"/>
        <v>25691</v>
      </c>
      <c r="L770" s="6">
        <f t="shared" si="35"/>
        <v>10948</v>
      </c>
    </row>
    <row r="771" spans="1:12" ht="15.6" thickTop="1" thickBot="1" x14ac:dyDescent="0.35">
      <c r="A771" s="4">
        <v>45490</v>
      </c>
      <c r="B771" s="5" t="s">
        <v>154</v>
      </c>
      <c r="C771" s="5" t="s">
        <v>13</v>
      </c>
      <c r="D771" s="5" t="s">
        <v>78</v>
      </c>
      <c r="E771" s="5" t="s">
        <v>63</v>
      </c>
      <c r="F771" s="5" t="s">
        <v>35</v>
      </c>
      <c r="G771" s="5">
        <v>30</v>
      </c>
      <c r="H771" s="5">
        <v>916</v>
      </c>
      <c r="I771" s="5">
        <v>1306</v>
      </c>
      <c r="J771" s="6">
        <f t="shared" ref="J771:J834" si="36">G771*H771</f>
        <v>27480</v>
      </c>
      <c r="K771" s="6">
        <f t="shared" ref="K771:K834" si="37">G771*I771</f>
        <v>39180</v>
      </c>
      <c r="L771" s="6">
        <f t="shared" ref="L771:L834" si="38">K771-J771</f>
        <v>11700</v>
      </c>
    </row>
    <row r="772" spans="1:12" ht="15.6" thickTop="1" thickBot="1" x14ac:dyDescent="0.35">
      <c r="A772" s="4">
        <v>45491</v>
      </c>
      <c r="B772" s="5" t="s">
        <v>155</v>
      </c>
      <c r="C772" s="5" t="s">
        <v>13</v>
      </c>
      <c r="D772" s="5" t="s">
        <v>78</v>
      </c>
      <c r="E772" s="5" t="s">
        <v>19</v>
      </c>
      <c r="F772" s="5" t="s">
        <v>35</v>
      </c>
      <c r="G772" s="5">
        <v>28</v>
      </c>
      <c r="H772" s="5">
        <v>588</v>
      </c>
      <c r="I772" s="5">
        <v>889</v>
      </c>
      <c r="J772" s="6">
        <f t="shared" si="36"/>
        <v>16464</v>
      </c>
      <c r="K772" s="6">
        <f t="shared" si="37"/>
        <v>24892</v>
      </c>
      <c r="L772" s="6">
        <f t="shared" si="38"/>
        <v>8428</v>
      </c>
    </row>
    <row r="773" spans="1:12" ht="15.6" thickTop="1" thickBot="1" x14ac:dyDescent="0.35">
      <c r="A773" s="4">
        <v>45492</v>
      </c>
      <c r="B773" s="5" t="s">
        <v>156</v>
      </c>
      <c r="C773" s="5" t="s">
        <v>13</v>
      </c>
      <c r="D773" s="5" t="s">
        <v>78</v>
      </c>
      <c r="E773" s="5" t="s">
        <v>66</v>
      </c>
      <c r="F773" s="5" t="s">
        <v>35</v>
      </c>
      <c r="G773" s="5">
        <v>26</v>
      </c>
      <c r="H773" s="5">
        <v>969</v>
      </c>
      <c r="I773" s="5">
        <v>1343</v>
      </c>
      <c r="J773" s="6">
        <f t="shared" si="36"/>
        <v>25194</v>
      </c>
      <c r="K773" s="6">
        <f t="shared" si="37"/>
        <v>34918</v>
      </c>
      <c r="L773" s="6">
        <f t="shared" si="38"/>
        <v>9724</v>
      </c>
    </row>
    <row r="774" spans="1:12" ht="15.6" thickTop="1" thickBot="1" x14ac:dyDescent="0.35">
      <c r="A774" s="4">
        <v>45493</v>
      </c>
      <c r="B774" s="5" t="s">
        <v>157</v>
      </c>
      <c r="C774" s="5" t="s">
        <v>13</v>
      </c>
      <c r="D774" s="5" t="s">
        <v>78</v>
      </c>
      <c r="E774" s="5" t="s">
        <v>68</v>
      </c>
      <c r="F774" s="5" t="s">
        <v>35</v>
      </c>
      <c r="G774" s="5">
        <v>25</v>
      </c>
      <c r="H774" s="5">
        <v>839</v>
      </c>
      <c r="I774" s="5">
        <v>1091</v>
      </c>
      <c r="J774" s="6">
        <f t="shared" si="36"/>
        <v>20975</v>
      </c>
      <c r="K774" s="6">
        <f t="shared" si="37"/>
        <v>27275</v>
      </c>
      <c r="L774" s="6">
        <f t="shared" si="38"/>
        <v>6300</v>
      </c>
    </row>
    <row r="775" spans="1:12" ht="15.6" thickTop="1" thickBot="1" x14ac:dyDescent="0.35">
      <c r="A775" s="4">
        <v>45494</v>
      </c>
      <c r="B775" s="5" t="s">
        <v>158</v>
      </c>
      <c r="C775" s="5" t="s">
        <v>13</v>
      </c>
      <c r="D775" s="5" t="s">
        <v>78</v>
      </c>
      <c r="E775" s="5" t="s">
        <v>70</v>
      </c>
      <c r="F775" s="5" t="s">
        <v>35</v>
      </c>
      <c r="G775" s="5">
        <v>25</v>
      </c>
      <c r="H775" s="5">
        <v>536</v>
      </c>
      <c r="I775" s="5">
        <v>935</v>
      </c>
      <c r="J775" s="6">
        <f t="shared" si="36"/>
        <v>13400</v>
      </c>
      <c r="K775" s="6">
        <f t="shared" si="37"/>
        <v>23375</v>
      </c>
      <c r="L775" s="6">
        <f t="shared" si="38"/>
        <v>9975</v>
      </c>
    </row>
    <row r="776" spans="1:12" ht="15.6" thickTop="1" thickBot="1" x14ac:dyDescent="0.35">
      <c r="A776" s="4">
        <v>45495</v>
      </c>
      <c r="B776" s="5" t="s">
        <v>159</v>
      </c>
      <c r="C776" s="5" t="s">
        <v>25</v>
      </c>
      <c r="D776" s="5" t="s">
        <v>91</v>
      </c>
      <c r="E776" s="5" t="s">
        <v>72</v>
      </c>
      <c r="F776" s="5" t="s">
        <v>35</v>
      </c>
      <c r="G776" s="5">
        <v>79</v>
      </c>
      <c r="H776" s="5">
        <v>880</v>
      </c>
      <c r="I776" s="5">
        <v>1006</v>
      </c>
      <c r="J776" s="6">
        <f t="shared" si="36"/>
        <v>69520</v>
      </c>
      <c r="K776" s="6">
        <f t="shared" si="37"/>
        <v>79474</v>
      </c>
      <c r="L776" s="6">
        <f t="shared" si="38"/>
        <v>9954</v>
      </c>
    </row>
    <row r="777" spans="1:12" ht="15.6" thickTop="1" thickBot="1" x14ac:dyDescent="0.35">
      <c r="A777" s="4">
        <v>45496</v>
      </c>
      <c r="B777" s="5" t="s">
        <v>160</v>
      </c>
      <c r="C777" s="5" t="s">
        <v>25</v>
      </c>
      <c r="D777" s="5" t="s">
        <v>91</v>
      </c>
      <c r="E777" s="5" t="s">
        <v>74</v>
      </c>
      <c r="F777" s="5" t="s">
        <v>35</v>
      </c>
      <c r="G777" s="5">
        <v>62</v>
      </c>
      <c r="H777" s="5">
        <v>936</v>
      </c>
      <c r="I777" s="5">
        <v>1020</v>
      </c>
      <c r="J777" s="6">
        <f t="shared" si="36"/>
        <v>58032</v>
      </c>
      <c r="K777" s="6">
        <f t="shared" si="37"/>
        <v>63240</v>
      </c>
      <c r="L777" s="6">
        <f t="shared" si="38"/>
        <v>5208</v>
      </c>
    </row>
    <row r="778" spans="1:12" ht="15.6" thickTop="1" thickBot="1" x14ac:dyDescent="0.35">
      <c r="A778" s="4">
        <v>45497</v>
      </c>
      <c r="B778" s="5" t="s">
        <v>161</v>
      </c>
      <c r="C778" s="5" t="s">
        <v>25</v>
      </c>
      <c r="D778" s="5" t="s">
        <v>91</v>
      </c>
      <c r="E778" s="5" t="s">
        <v>21</v>
      </c>
      <c r="F778" s="5" t="s">
        <v>35</v>
      </c>
      <c r="G778" s="5">
        <v>53</v>
      </c>
      <c r="H778" s="5">
        <v>791</v>
      </c>
      <c r="I778" s="5">
        <v>1156</v>
      </c>
      <c r="J778" s="6">
        <f t="shared" si="36"/>
        <v>41923</v>
      </c>
      <c r="K778" s="6">
        <f t="shared" si="37"/>
        <v>61268</v>
      </c>
      <c r="L778" s="6">
        <f t="shared" si="38"/>
        <v>19345</v>
      </c>
    </row>
    <row r="779" spans="1:12" ht="15.6" thickTop="1" thickBot="1" x14ac:dyDescent="0.35">
      <c r="A779" s="4">
        <v>45498</v>
      </c>
      <c r="B779" s="5" t="s">
        <v>162</v>
      </c>
      <c r="C779" s="5" t="s">
        <v>25</v>
      </c>
      <c r="D779" s="5" t="s">
        <v>91</v>
      </c>
      <c r="E779" s="5" t="s">
        <v>21</v>
      </c>
      <c r="F779" s="5" t="s">
        <v>35</v>
      </c>
      <c r="G779" s="5">
        <v>56</v>
      </c>
      <c r="H779" s="5">
        <v>740</v>
      </c>
      <c r="I779" s="5">
        <v>1101</v>
      </c>
      <c r="J779" s="6">
        <f t="shared" si="36"/>
        <v>41440</v>
      </c>
      <c r="K779" s="6">
        <f t="shared" si="37"/>
        <v>61656</v>
      </c>
      <c r="L779" s="6">
        <f t="shared" si="38"/>
        <v>20216</v>
      </c>
    </row>
    <row r="780" spans="1:12" ht="15.6" thickTop="1" thickBot="1" x14ac:dyDescent="0.35">
      <c r="A780" s="4">
        <v>45499</v>
      </c>
      <c r="B780" s="5" t="s">
        <v>163</v>
      </c>
      <c r="C780" s="5" t="s">
        <v>25</v>
      </c>
      <c r="D780" s="5" t="s">
        <v>91</v>
      </c>
      <c r="E780" s="5" t="s">
        <v>42</v>
      </c>
      <c r="F780" s="5" t="s">
        <v>35</v>
      </c>
      <c r="G780" s="5">
        <v>63</v>
      </c>
      <c r="H780" s="5">
        <v>519</v>
      </c>
      <c r="I780" s="5">
        <v>1446</v>
      </c>
      <c r="J780" s="6">
        <f t="shared" si="36"/>
        <v>32697</v>
      </c>
      <c r="K780" s="6">
        <f t="shared" si="37"/>
        <v>91098</v>
      </c>
      <c r="L780" s="6">
        <f t="shared" si="38"/>
        <v>58401</v>
      </c>
    </row>
    <row r="781" spans="1:12" ht="15.6" thickTop="1" thickBot="1" x14ac:dyDescent="0.35">
      <c r="A781" s="4">
        <v>45500</v>
      </c>
      <c r="B781" s="5" t="s">
        <v>164</v>
      </c>
      <c r="C781" s="5" t="s">
        <v>25</v>
      </c>
      <c r="D781" s="5" t="s">
        <v>91</v>
      </c>
      <c r="E781" s="5" t="s">
        <v>61</v>
      </c>
      <c r="F781" s="5" t="s">
        <v>35</v>
      </c>
      <c r="G781" s="5">
        <v>73</v>
      </c>
      <c r="H781" s="5">
        <v>857</v>
      </c>
      <c r="I781" s="5">
        <v>1092</v>
      </c>
      <c r="J781" s="6">
        <f t="shared" si="36"/>
        <v>62561</v>
      </c>
      <c r="K781" s="6">
        <f t="shared" si="37"/>
        <v>79716</v>
      </c>
      <c r="L781" s="6">
        <f t="shared" si="38"/>
        <v>17155</v>
      </c>
    </row>
    <row r="782" spans="1:12" ht="15.6" thickTop="1" thickBot="1" x14ac:dyDescent="0.35">
      <c r="A782" s="4">
        <v>45501</v>
      </c>
      <c r="B782" s="5" t="s">
        <v>165</v>
      </c>
      <c r="C782" s="5" t="s">
        <v>25</v>
      </c>
      <c r="D782" s="5" t="s">
        <v>91</v>
      </c>
      <c r="E782" s="5" t="s">
        <v>21</v>
      </c>
      <c r="F782" s="5" t="s">
        <v>35</v>
      </c>
      <c r="G782" s="5">
        <v>67</v>
      </c>
      <c r="H782" s="5">
        <v>725</v>
      </c>
      <c r="I782" s="5">
        <v>1287</v>
      </c>
      <c r="J782" s="6">
        <f t="shared" si="36"/>
        <v>48575</v>
      </c>
      <c r="K782" s="6">
        <f t="shared" si="37"/>
        <v>86229</v>
      </c>
      <c r="L782" s="6">
        <f t="shared" si="38"/>
        <v>37654</v>
      </c>
    </row>
    <row r="783" spans="1:12" ht="15.6" thickTop="1" thickBot="1" x14ac:dyDescent="0.35">
      <c r="A783" s="4">
        <v>45502</v>
      </c>
      <c r="B783" s="5" t="s">
        <v>166</v>
      </c>
      <c r="C783" s="5" t="s">
        <v>25</v>
      </c>
      <c r="D783" s="5" t="s">
        <v>91</v>
      </c>
      <c r="E783" s="5" t="s">
        <v>27</v>
      </c>
      <c r="F783" s="5" t="s">
        <v>35</v>
      </c>
      <c r="G783" s="5">
        <v>74</v>
      </c>
      <c r="H783" s="5">
        <v>691</v>
      </c>
      <c r="I783" s="5">
        <v>998</v>
      </c>
      <c r="J783" s="6">
        <f t="shared" si="36"/>
        <v>51134</v>
      </c>
      <c r="K783" s="6">
        <f t="shared" si="37"/>
        <v>73852</v>
      </c>
      <c r="L783" s="6">
        <f t="shared" si="38"/>
        <v>22718</v>
      </c>
    </row>
    <row r="784" spans="1:12" ht="15.6" thickTop="1" thickBot="1" x14ac:dyDescent="0.35">
      <c r="A784" s="4">
        <v>45503</v>
      </c>
      <c r="B784" s="5" t="s">
        <v>167</v>
      </c>
      <c r="C784" s="5" t="s">
        <v>25</v>
      </c>
      <c r="D784" s="5" t="s">
        <v>91</v>
      </c>
      <c r="E784" s="5" t="s">
        <v>15</v>
      </c>
      <c r="F784" s="5" t="s">
        <v>16</v>
      </c>
      <c r="G784" s="5">
        <v>92</v>
      </c>
      <c r="H784" s="5">
        <v>981</v>
      </c>
      <c r="I784" s="5">
        <v>1262</v>
      </c>
      <c r="J784" s="6">
        <f t="shared" si="36"/>
        <v>90252</v>
      </c>
      <c r="K784" s="6">
        <f t="shared" si="37"/>
        <v>116104</v>
      </c>
      <c r="L784" s="6">
        <f t="shared" si="38"/>
        <v>25852</v>
      </c>
    </row>
    <row r="785" spans="1:12" ht="15.6" thickTop="1" thickBot="1" x14ac:dyDescent="0.35">
      <c r="A785" s="4">
        <v>45504</v>
      </c>
      <c r="B785" s="5" t="s">
        <v>168</v>
      </c>
      <c r="C785" s="5" t="s">
        <v>25</v>
      </c>
      <c r="D785" s="5" t="s">
        <v>91</v>
      </c>
      <c r="E785" s="5" t="s">
        <v>19</v>
      </c>
      <c r="F785" s="5" t="s">
        <v>16</v>
      </c>
      <c r="G785" s="5">
        <v>63</v>
      </c>
      <c r="H785" s="5">
        <v>547</v>
      </c>
      <c r="I785" s="5">
        <v>1461</v>
      </c>
      <c r="J785" s="6">
        <f t="shared" si="36"/>
        <v>34461</v>
      </c>
      <c r="K785" s="6">
        <f t="shared" si="37"/>
        <v>92043</v>
      </c>
      <c r="L785" s="6">
        <f t="shared" si="38"/>
        <v>57582</v>
      </c>
    </row>
    <row r="786" spans="1:12" ht="15.6" thickTop="1" thickBot="1" x14ac:dyDescent="0.35">
      <c r="A786" s="4">
        <v>45505</v>
      </c>
      <c r="B786" s="5" t="s">
        <v>169</v>
      </c>
      <c r="C786" s="5" t="s">
        <v>25</v>
      </c>
      <c r="D786" s="5" t="s">
        <v>91</v>
      </c>
      <c r="E786" s="5" t="s">
        <v>21</v>
      </c>
      <c r="F786" s="5" t="s">
        <v>16</v>
      </c>
      <c r="G786" s="5">
        <v>69</v>
      </c>
      <c r="H786" s="5">
        <v>531</v>
      </c>
      <c r="I786" s="5">
        <v>1261</v>
      </c>
      <c r="J786" s="6">
        <f t="shared" si="36"/>
        <v>36639</v>
      </c>
      <c r="K786" s="6">
        <f t="shared" si="37"/>
        <v>87009</v>
      </c>
      <c r="L786" s="6">
        <f t="shared" si="38"/>
        <v>50370</v>
      </c>
    </row>
    <row r="787" spans="1:12" ht="15.6" thickTop="1" thickBot="1" x14ac:dyDescent="0.35">
      <c r="A787" s="4">
        <v>45506</v>
      </c>
      <c r="B787" s="5" t="s">
        <v>170</v>
      </c>
      <c r="C787" s="5" t="s">
        <v>25</v>
      </c>
      <c r="D787" s="5" t="s">
        <v>91</v>
      </c>
      <c r="E787" s="5" t="s">
        <v>23</v>
      </c>
      <c r="F787" s="5" t="s">
        <v>16</v>
      </c>
      <c r="G787" s="5">
        <v>84</v>
      </c>
      <c r="H787" s="5">
        <v>806</v>
      </c>
      <c r="I787" s="5">
        <v>1470</v>
      </c>
      <c r="J787" s="6">
        <f t="shared" si="36"/>
        <v>67704</v>
      </c>
      <c r="K787" s="6">
        <f t="shared" si="37"/>
        <v>123480</v>
      </c>
      <c r="L787" s="6">
        <f t="shared" si="38"/>
        <v>55776</v>
      </c>
    </row>
    <row r="788" spans="1:12" ht="15.6" thickTop="1" thickBot="1" x14ac:dyDescent="0.35">
      <c r="A788" s="4">
        <v>45507</v>
      </c>
      <c r="B788" s="5" t="s">
        <v>171</v>
      </c>
      <c r="C788" s="5" t="s">
        <v>25</v>
      </c>
      <c r="D788" s="5" t="s">
        <v>104</v>
      </c>
      <c r="E788" s="5" t="s">
        <v>27</v>
      </c>
      <c r="F788" s="5" t="s">
        <v>16</v>
      </c>
      <c r="G788" s="5">
        <v>66</v>
      </c>
      <c r="H788" s="5">
        <v>715</v>
      </c>
      <c r="I788" s="5">
        <v>1129</v>
      </c>
      <c r="J788" s="6">
        <f t="shared" si="36"/>
        <v>47190</v>
      </c>
      <c r="K788" s="6">
        <f t="shared" si="37"/>
        <v>74514</v>
      </c>
      <c r="L788" s="6">
        <f t="shared" si="38"/>
        <v>27324</v>
      </c>
    </row>
    <row r="789" spans="1:12" ht="15.6" thickTop="1" thickBot="1" x14ac:dyDescent="0.35">
      <c r="A789" s="4">
        <v>45508</v>
      </c>
      <c r="B789" s="5" t="s">
        <v>172</v>
      </c>
      <c r="C789" s="5" t="s">
        <v>25</v>
      </c>
      <c r="D789" s="5" t="s">
        <v>104</v>
      </c>
      <c r="E789" s="5" t="s">
        <v>29</v>
      </c>
      <c r="F789" s="5" t="s">
        <v>35</v>
      </c>
      <c r="G789" s="5">
        <v>71</v>
      </c>
      <c r="H789" s="5">
        <v>565</v>
      </c>
      <c r="I789" s="5">
        <v>1309</v>
      </c>
      <c r="J789" s="6">
        <f t="shared" si="36"/>
        <v>40115</v>
      </c>
      <c r="K789" s="6">
        <f t="shared" si="37"/>
        <v>92939</v>
      </c>
      <c r="L789" s="6">
        <f t="shared" si="38"/>
        <v>52824</v>
      </c>
    </row>
    <row r="790" spans="1:12" ht="15.6" thickTop="1" thickBot="1" x14ac:dyDescent="0.35">
      <c r="A790" s="4">
        <v>45509</v>
      </c>
      <c r="B790" s="5" t="s">
        <v>173</v>
      </c>
      <c r="C790" s="5" t="s">
        <v>25</v>
      </c>
      <c r="D790" s="5" t="s">
        <v>104</v>
      </c>
      <c r="E790" s="5" t="s">
        <v>31</v>
      </c>
      <c r="F790" s="5" t="s">
        <v>35</v>
      </c>
      <c r="G790" s="5">
        <v>90</v>
      </c>
      <c r="H790" s="5">
        <v>634</v>
      </c>
      <c r="I790" s="5">
        <v>956</v>
      </c>
      <c r="J790" s="6">
        <f t="shared" si="36"/>
        <v>57060</v>
      </c>
      <c r="K790" s="6">
        <f t="shared" si="37"/>
        <v>86040</v>
      </c>
      <c r="L790" s="6">
        <f t="shared" si="38"/>
        <v>28980</v>
      </c>
    </row>
    <row r="791" spans="1:12" ht="15.6" thickTop="1" thickBot="1" x14ac:dyDescent="0.35">
      <c r="A791" s="4">
        <v>45510</v>
      </c>
      <c r="B791" s="5" t="s">
        <v>174</v>
      </c>
      <c r="C791" s="5" t="s">
        <v>116</v>
      </c>
      <c r="D791" s="5" t="s">
        <v>136</v>
      </c>
      <c r="E791" s="5" t="s">
        <v>19</v>
      </c>
      <c r="F791" s="5" t="s">
        <v>35</v>
      </c>
      <c r="G791" s="5">
        <v>10</v>
      </c>
      <c r="H791" s="5">
        <v>844</v>
      </c>
      <c r="I791" s="5">
        <v>1370</v>
      </c>
      <c r="J791" s="6">
        <f t="shared" si="36"/>
        <v>8440</v>
      </c>
      <c r="K791" s="6">
        <f t="shared" si="37"/>
        <v>13700</v>
      </c>
      <c r="L791" s="6">
        <f t="shared" si="38"/>
        <v>5260</v>
      </c>
    </row>
    <row r="792" spans="1:12" ht="15.6" thickTop="1" thickBot="1" x14ac:dyDescent="0.35">
      <c r="A792" s="4">
        <v>45511</v>
      </c>
      <c r="B792" s="5" t="s">
        <v>175</v>
      </c>
      <c r="C792" s="5" t="s">
        <v>116</v>
      </c>
      <c r="D792" s="5" t="s">
        <v>136</v>
      </c>
      <c r="E792" s="5" t="s">
        <v>34</v>
      </c>
      <c r="F792" s="5" t="s">
        <v>35</v>
      </c>
      <c r="G792" s="5">
        <v>20</v>
      </c>
      <c r="H792" s="5">
        <v>803</v>
      </c>
      <c r="I792" s="5">
        <v>916</v>
      </c>
      <c r="J792" s="6">
        <f t="shared" si="36"/>
        <v>16060</v>
      </c>
      <c r="K792" s="6">
        <f t="shared" si="37"/>
        <v>18320</v>
      </c>
      <c r="L792" s="6">
        <f t="shared" si="38"/>
        <v>2260</v>
      </c>
    </row>
    <row r="793" spans="1:12" ht="15.6" thickTop="1" thickBot="1" x14ac:dyDescent="0.35">
      <c r="A793" s="4">
        <v>45512</v>
      </c>
      <c r="B793" s="5" t="s">
        <v>176</v>
      </c>
      <c r="C793" s="5" t="s">
        <v>116</v>
      </c>
      <c r="D793" s="5" t="s">
        <v>136</v>
      </c>
      <c r="E793" s="5" t="s">
        <v>31</v>
      </c>
      <c r="F793" s="5" t="s">
        <v>35</v>
      </c>
      <c r="G793" s="5">
        <v>10</v>
      </c>
      <c r="H793" s="5">
        <v>812</v>
      </c>
      <c r="I793" s="5">
        <v>1189</v>
      </c>
      <c r="J793" s="6">
        <f t="shared" si="36"/>
        <v>8120</v>
      </c>
      <c r="K793" s="6">
        <f t="shared" si="37"/>
        <v>11890</v>
      </c>
      <c r="L793" s="6">
        <f t="shared" si="38"/>
        <v>3770</v>
      </c>
    </row>
    <row r="794" spans="1:12" ht="15.6" thickTop="1" thickBot="1" x14ac:dyDescent="0.35">
      <c r="A794" s="4">
        <v>45513</v>
      </c>
      <c r="B794" s="5" t="s">
        <v>177</v>
      </c>
      <c r="C794" s="5" t="s">
        <v>116</v>
      </c>
      <c r="D794" s="5" t="s">
        <v>136</v>
      </c>
      <c r="E794" s="5" t="s">
        <v>38</v>
      </c>
      <c r="F794" s="5" t="s">
        <v>35</v>
      </c>
      <c r="G794" s="5">
        <v>12</v>
      </c>
      <c r="H794" s="5">
        <v>606</v>
      </c>
      <c r="I794" s="5">
        <v>1378</v>
      </c>
      <c r="J794" s="6">
        <f t="shared" si="36"/>
        <v>7272</v>
      </c>
      <c r="K794" s="6">
        <f t="shared" si="37"/>
        <v>16536</v>
      </c>
      <c r="L794" s="6">
        <f t="shared" si="38"/>
        <v>9264</v>
      </c>
    </row>
    <row r="795" spans="1:12" ht="15.6" thickTop="1" thickBot="1" x14ac:dyDescent="0.35">
      <c r="A795" s="4">
        <v>45514</v>
      </c>
      <c r="B795" s="5" t="s">
        <v>178</v>
      </c>
      <c r="C795" s="5" t="s">
        <v>116</v>
      </c>
      <c r="D795" s="5" t="s">
        <v>136</v>
      </c>
      <c r="E795" s="5" t="s">
        <v>38</v>
      </c>
      <c r="F795" s="5" t="s">
        <v>35</v>
      </c>
      <c r="G795" s="5">
        <v>11</v>
      </c>
      <c r="H795" s="5">
        <v>622</v>
      </c>
      <c r="I795" s="5">
        <v>1267</v>
      </c>
      <c r="J795" s="6">
        <f t="shared" si="36"/>
        <v>6842</v>
      </c>
      <c r="K795" s="6">
        <f t="shared" si="37"/>
        <v>13937</v>
      </c>
      <c r="L795" s="6">
        <f t="shared" si="38"/>
        <v>7095</v>
      </c>
    </row>
    <row r="796" spans="1:12" ht="15.6" thickTop="1" thickBot="1" x14ac:dyDescent="0.35">
      <c r="A796" s="4">
        <v>45515</v>
      </c>
      <c r="B796" s="5" t="s">
        <v>179</v>
      </c>
      <c r="C796" s="5" t="s">
        <v>116</v>
      </c>
      <c r="D796" s="5" t="s">
        <v>136</v>
      </c>
      <c r="E796" s="5" t="s">
        <v>19</v>
      </c>
      <c r="F796" s="5" t="s">
        <v>16</v>
      </c>
      <c r="G796" s="5">
        <v>17</v>
      </c>
      <c r="H796" s="5">
        <v>671</v>
      </c>
      <c r="I796" s="5">
        <v>1070</v>
      </c>
      <c r="J796" s="6">
        <f t="shared" si="36"/>
        <v>11407</v>
      </c>
      <c r="K796" s="6">
        <f t="shared" si="37"/>
        <v>18190</v>
      </c>
      <c r="L796" s="6">
        <f t="shared" si="38"/>
        <v>6783</v>
      </c>
    </row>
    <row r="797" spans="1:12" ht="15.6" thickTop="1" thickBot="1" x14ac:dyDescent="0.35">
      <c r="A797" s="4">
        <v>45516</v>
      </c>
      <c r="B797" s="5" t="s">
        <v>180</v>
      </c>
      <c r="C797" s="5" t="s">
        <v>116</v>
      </c>
      <c r="D797" s="5" t="s">
        <v>136</v>
      </c>
      <c r="E797" s="5" t="s">
        <v>42</v>
      </c>
      <c r="F797" s="5" t="s">
        <v>16</v>
      </c>
      <c r="G797" s="5">
        <v>12</v>
      </c>
      <c r="H797" s="5">
        <v>814</v>
      </c>
      <c r="I797" s="5">
        <v>1427</v>
      </c>
      <c r="J797" s="6">
        <f t="shared" si="36"/>
        <v>9768</v>
      </c>
      <c r="K797" s="6">
        <f t="shared" si="37"/>
        <v>17124</v>
      </c>
      <c r="L797" s="6">
        <f t="shared" si="38"/>
        <v>7356</v>
      </c>
    </row>
    <row r="798" spans="1:12" ht="15.6" thickTop="1" thickBot="1" x14ac:dyDescent="0.35">
      <c r="A798" s="4">
        <v>45517</v>
      </c>
      <c r="B798" s="5" t="s">
        <v>181</v>
      </c>
      <c r="C798" s="5" t="s">
        <v>13</v>
      </c>
      <c r="D798" s="5" t="s">
        <v>78</v>
      </c>
      <c r="E798" s="5" t="s">
        <v>19</v>
      </c>
      <c r="F798" s="5" t="s">
        <v>16</v>
      </c>
      <c r="G798" s="5">
        <v>27</v>
      </c>
      <c r="H798" s="5">
        <v>966</v>
      </c>
      <c r="I798" s="5">
        <v>1272</v>
      </c>
      <c r="J798" s="6">
        <f t="shared" si="36"/>
        <v>26082</v>
      </c>
      <c r="K798" s="6">
        <f t="shared" si="37"/>
        <v>34344</v>
      </c>
      <c r="L798" s="6">
        <f t="shared" si="38"/>
        <v>8262</v>
      </c>
    </row>
    <row r="799" spans="1:12" ht="15.6" thickTop="1" thickBot="1" x14ac:dyDescent="0.35">
      <c r="A799" s="4">
        <v>45518</v>
      </c>
      <c r="B799" s="5" t="s">
        <v>182</v>
      </c>
      <c r="C799" s="5" t="s">
        <v>13</v>
      </c>
      <c r="D799" s="5" t="s">
        <v>78</v>
      </c>
      <c r="E799" s="5" t="s">
        <v>46</v>
      </c>
      <c r="F799" s="5" t="s">
        <v>16</v>
      </c>
      <c r="G799" s="5">
        <v>23</v>
      </c>
      <c r="H799" s="5">
        <v>694</v>
      </c>
      <c r="I799" s="5">
        <v>1075</v>
      </c>
      <c r="J799" s="6">
        <f t="shared" si="36"/>
        <v>15962</v>
      </c>
      <c r="K799" s="6">
        <f t="shared" si="37"/>
        <v>24725</v>
      </c>
      <c r="L799" s="6">
        <f t="shared" si="38"/>
        <v>8763</v>
      </c>
    </row>
    <row r="800" spans="1:12" ht="15.6" thickTop="1" thickBot="1" x14ac:dyDescent="0.35">
      <c r="A800" s="4">
        <v>45519</v>
      </c>
      <c r="B800" s="5" t="s">
        <v>183</v>
      </c>
      <c r="C800" s="5" t="s">
        <v>13</v>
      </c>
      <c r="D800" s="5" t="s">
        <v>78</v>
      </c>
      <c r="E800" s="5" t="s">
        <v>42</v>
      </c>
      <c r="F800" s="5" t="s">
        <v>35</v>
      </c>
      <c r="G800" s="5">
        <v>22</v>
      </c>
      <c r="H800" s="5">
        <v>749</v>
      </c>
      <c r="I800" s="5">
        <v>929</v>
      </c>
      <c r="J800" s="6">
        <f t="shared" si="36"/>
        <v>16478</v>
      </c>
      <c r="K800" s="6">
        <f t="shared" si="37"/>
        <v>20438</v>
      </c>
      <c r="L800" s="6">
        <f t="shared" si="38"/>
        <v>3960</v>
      </c>
    </row>
    <row r="801" spans="1:12" ht="15.6" thickTop="1" thickBot="1" x14ac:dyDescent="0.35">
      <c r="A801" s="4">
        <v>45520</v>
      </c>
      <c r="B801" s="5" t="s">
        <v>184</v>
      </c>
      <c r="C801" s="5" t="s">
        <v>13</v>
      </c>
      <c r="D801" s="5" t="s">
        <v>78</v>
      </c>
      <c r="E801" s="5" t="s">
        <v>49</v>
      </c>
      <c r="F801" s="5" t="s">
        <v>16</v>
      </c>
      <c r="G801" s="5">
        <v>22</v>
      </c>
      <c r="H801" s="5">
        <v>888</v>
      </c>
      <c r="I801" s="5">
        <v>1278</v>
      </c>
      <c r="J801" s="6">
        <f t="shared" si="36"/>
        <v>19536</v>
      </c>
      <c r="K801" s="6">
        <f t="shared" si="37"/>
        <v>28116</v>
      </c>
      <c r="L801" s="6">
        <f t="shared" si="38"/>
        <v>8580</v>
      </c>
    </row>
    <row r="802" spans="1:12" ht="15.6" thickTop="1" thickBot="1" x14ac:dyDescent="0.35">
      <c r="A802" s="4">
        <v>45521</v>
      </c>
      <c r="B802" s="5" t="s">
        <v>185</v>
      </c>
      <c r="C802" s="5" t="s">
        <v>13</v>
      </c>
      <c r="D802" s="5" t="s">
        <v>78</v>
      </c>
      <c r="E802" s="5" t="s">
        <v>51</v>
      </c>
      <c r="F802" s="5" t="s">
        <v>16</v>
      </c>
      <c r="G802" s="5">
        <v>24</v>
      </c>
      <c r="H802" s="5">
        <v>845</v>
      </c>
      <c r="I802" s="5">
        <v>1092</v>
      </c>
      <c r="J802" s="6">
        <f t="shared" si="36"/>
        <v>20280</v>
      </c>
      <c r="K802" s="6">
        <f t="shared" si="37"/>
        <v>26208</v>
      </c>
      <c r="L802" s="6">
        <f t="shared" si="38"/>
        <v>5928</v>
      </c>
    </row>
    <row r="803" spans="1:12" ht="15.6" thickTop="1" thickBot="1" x14ac:dyDescent="0.35">
      <c r="A803" s="4">
        <v>45522</v>
      </c>
      <c r="B803" s="5" t="s">
        <v>186</v>
      </c>
      <c r="C803" s="5" t="s">
        <v>13</v>
      </c>
      <c r="D803" s="5" t="s">
        <v>78</v>
      </c>
      <c r="E803" s="5" t="s">
        <v>31</v>
      </c>
      <c r="F803" s="5" t="s">
        <v>16</v>
      </c>
      <c r="G803" s="5">
        <v>29</v>
      </c>
      <c r="H803" s="5">
        <v>872</v>
      </c>
      <c r="I803" s="5">
        <v>1287</v>
      </c>
      <c r="J803" s="6">
        <f t="shared" si="36"/>
        <v>25288</v>
      </c>
      <c r="K803" s="6">
        <f t="shared" si="37"/>
        <v>37323</v>
      </c>
      <c r="L803" s="6">
        <f t="shared" si="38"/>
        <v>12035</v>
      </c>
    </row>
    <row r="804" spans="1:12" ht="15.6" thickTop="1" thickBot="1" x14ac:dyDescent="0.35">
      <c r="A804" s="4">
        <v>45523</v>
      </c>
      <c r="B804" s="5" t="s">
        <v>187</v>
      </c>
      <c r="C804" s="5" t="s">
        <v>13</v>
      </c>
      <c r="D804" s="5" t="s">
        <v>78</v>
      </c>
      <c r="E804" s="5" t="s">
        <v>38</v>
      </c>
      <c r="F804" s="5" t="s">
        <v>16</v>
      </c>
      <c r="G804" s="5">
        <v>27</v>
      </c>
      <c r="H804" s="5">
        <v>674</v>
      </c>
      <c r="I804" s="5">
        <v>1316</v>
      </c>
      <c r="J804" s="6">
        <f t="shared" si="36"/>
        <v>18198</v>
      </c>
      <c r="K804" s="6">
        <f t="shared" si="37"/>
        <v>35532</v>
      </c>
      <c r="L804" s="6">
        <f t="shared" si="38"/>
        <v>17334</v>
      </c>
    </row>
    <row r="805" spans="1:12" ht="15.6" thickTop="1" thickBot="1" x14ac:dyDescent="0.35">
      <c r="A805" s="4">
        <v>45524</v>
      </c>
      <c r="B805" s="5" t="s">
        <v>188</v>
      </c>
      <c r="C805" s="5" t="s">
        <v>13</v>
      </c>
      <c r="D805" s="5" t="s">
        <v>78</v>
      </c>
      <c r="E805" s="5" t="s">
        <v>38</v>
      </c>
      <c r="F805" s="5" t="s">
        <v>35</v>
      </c>
      <c r="G805" s="5">
        <v>27</v>
      </c>
      <c r="H805" s="5">
        <v>583</v>
      </c>
      <c r="I805" s="5">
        <v>1332</v>
      </c>
      <c r="J805" s="6">
        <f t="shared" si="36"/>
        <v>15741</v>
      </c>
      <c r="K805" s="6">
        <f t="shared" si="37"/>
        <v>35964</v>
      </c>
      <c r="L805" s="6">
        <f t="shared" si="38"/>
        <v>20223</v>
      </c>
    </row>
    <row r="806" spans="1:12" ht="15.6" thickTop="1" thickBot="1" x14ac:dyDescent="0.35">
      <c r="A806" s="4">
        <v>45525</v>
      </c>
      <c r="B806" s="5" t="s">
        <v>189</v>
      </c>
      <c r="C806" s="5" t="s">
        <v>13</v>
      </c>
      <c r="D806" s="5" t="s">
        <v>78</v>
      </c>
      <c r="E806" s="5" t="s">
        <v>23</v>
      </c>
      <c r="F806" s="5" t="s">
        <v>35</v>
      </c>
      <c r="G806" s="5">
        <v>21</v>
      </c>
      <c r="H806" s="5">
        <v>929</v>
      </c>
      <c r="I806" s="5">
        <v>1207</v>
      </c>
      <c r="J806" s="6">
        <f t="shared" si="36"/>
        <v>19509</v>
      </c>
      <c r="K806" s="6">
        <f t="shared" si="37"/>
        <v>25347</v>
      </c>
      <c r="L806" s="6">
        <f t="shared" si="38"/>
        <v>5838</v>
      </c>
    </row>
    <row r="807" spans="1:12" ht="15.6" thickTop="1" thickBot="1" x14ac:dyDescent="0.35">
      <c r="A807" s="4">
        <v>45526</v>
      </c>
      <c r="B807" s="5" t="s">
        <v>190</v>
      </c>
      <c r="C807" s="5" t="s">
        <v>13</v>
      </c>
      <c r="D807" s="5" t="s">
        <v>78</v>
      </c>
      <c r="E807" s="5" t="s">
        <v>23</v>
      </c>
      <c r="F807" s="5" t="s">
        <v>35</v>
      </c>
      <c r="G807" s="5">
        <v>29</v>
      </c>
      <c r="H807" s="5">
        <v>818</v>
      </c>
      <c r="I807" s="5">
        <v>1256</v>
      </c>
      <c r="J807" s="6">
        <f t="shared" si="36"/>
        <v>23722</v>
      </c>
      <c r="K807" s="6">
        <f t="shared" si="37"/>
        <v>36424</v>
      </c>
      <c r="L807" s="6">
        <f t="shared" si="38"/>
        <v>12702</v>
      </c>
    </row>
    <row r="808" spans="1:12" ht="15.6" thickTop="1" thickBot="1" x14ac:dyDescent="0.35">
      <c r="A808" s="4">
        <v>45527</v>
      </c>
      <c r="B808" s="5" t="s">
        <v>191</v>
      </c>
      <c r="C808" s="5" t="s">
        <v>13</v>
      </c>
      <c r="D808" s="5" t="s">
        <v>78</v>
      </c>
      <c r="E808" s="5" t="s">
        <v>34</v>
      </c>
      <c r="F808" s="5" t="s">
        <v>35</v>
      </c>
      <c r="G808" s="5">
        <v>28</v>
      </c>
      <c r="H808" s="5">
        <v>873</v>
      </c>
      <c r="I808" s="5">
        <v>1472</v>
      </c>
      <c r="J808" s="6">
        <f t="shared" si="36"/>
        <v>24444</v>
      </c>
      <c r="K808" s="6">
        <f t="shared" si="37"/>
        <v>41216</v>
      </c>
      <c r="L808" s="6">
        <f t="shared" si="38"/>
        <v>16772</v>
      </c>
    </row>
    <row r="809" spans="1:12" ht="15.6" thickTop="1" thickBot="1" x14ac:dyDescent="0.35">
      <c r="A809" s="4">
        <v>45528</v>
      </c>
      <c r="B809" s="5" t="s">
        <v>192</v>
      </c>
      <c r="C809" s="5" t="s">
        <v>25</v>
      </c>
      <c r="D809" s="5" t="s">
        <v>91</v>
      </c>
      <c r="E809" s="5" t="s">
        <v>38</v>
      </c>
      <c r="F809" s="5" t="s">
        <v>35</v>
      </c>
      <c r="G809" s="5">
        <v>61</v>
      </c>
      <c r="H809" s="5">
        <v>675</v>
      </c>
      <c r="I809" s="5">
        <v>1355</v>
      </c>
      <c r="J809" s="6">
        <f t="shared" si="36"/>
        <v>41175</v>
      </c>
      <c r="K809" s="6">
        <f t="shared" si="37"/>
        <v>82655</v>
      </c>
      <c r="L809" s="6">
        <f t="shared" si="38"/>
        <v>41480</v>
      </c>
    </row>
    <row r="810" spans="1:12" ht="15.6" thickTop="1" thickBot="1" x14ac:dyDescent="0.35">
      <c r="A810" s="4">
        <v>45529</v>
      </c>
      <c r="B810" s="5" t="s">
        <v>193</v>
      </c>
      <c r="C810" s="5" t="s">
        <v>25</v>
      </c>
      <c r="D810" s="5" t="s">
        <v>91</v>
      </c>
      <c r="E810" s="5" t="s">
        <v>61</v>
      </c>
      <c r="F810" s="5" t="s">
        <v>35</v>
      </c>
      <c r="G810" s="5">
        <v>58</v>
      </c>
      <c r="H810" s="5">
        <v>720</v>
      </c>
      <c r="I810" s="5">
        <v>1187</v>
      </c>
      <c r="J810" s="6">
        <f t="shared" si="36"/>
        <v>41760</v>
      </c>
      <c r="K810" s="6">
        <f t="shared" si="37"/>
        <v>68846</v>
      </c>
      <c r="L810" s="6">
        <f t="shared" si="38"/>
        <v>27086</v>
      </c>
    </row>
    <row r="811" spans="1:12" ht="15.6" thickTop="1" thickBot="1" x14ac:dyDescent="0.35">
      <c r="A811" s="4">
        <v>45530</v>
      </c>
      <c r="B811" s="5" t="s">
        <v>194</v>
      </c>
      <c r="C811" s="5" t="s">
        <v>25</v>
      </c>
      <c r="D811" s="5" t="s">
        <v>91</v>
      </c>
      <c r="E811" s="5" t="s">
        <v>63</v>
      </c>
      <c r="F811" s="5" t="s">
        <v>35</v>
      </c>
      <c r="G811" s="5">
        <v>60</v>
      </c>
      <c r="H811" s="5">
        <v>676</v>
      </c>
      <c r="I811" s="5">
        <v>1112</v>
      </c>
      <c r="J811" s="6">
        <f t="shared" si="36"/>
        <v>40560</v>
      </c>
      <c r="K811" s="6">
        <f t="shared" si="37"/>
        <v>66720</v>
      </c>
      <c r="L811" s="6">
        <f t="shared" si="38"/>
        <v>26160</v>
      </c>
    </row>
    <row r="812" spans="1:12" ht="15.6" thickTop="1" thickBot="1" x14ac:dyDescent="0.35">
      <c r="A812" s="4">
        <v>45531</v>
      </c>
      <c r="B812" s="5" t="s">
        <v>195</v>
      </c>
      <c r="C812" s="5" t="s">
        <v>25</v>
      </c>
      <c r="D812" s="5" t="s">
        <v>91</v>
      </c>
      <c r="E812" s="5" t="s">
        <v>19</v>
      </c>
      <c r="F812" s="5" t="s">
        <v>35</v>
      </c>
      <c r="G812" s="5">
        <v>91</v>
      </c>
      <c r="H812" s="5">
        <v>808</v>
      </c>
      <c r="I812" s="5">
        <v>1008</v>
      </c>
      <c r="J812" s="6">
        <f t="shared" si="36"/>
        <v>73528</v>
      </c>
      <c r="K812" s="6">
        <f t="shared" si="37"/>
        <v>91728</v>
      </c>
      <c r="L812" s="6">
        <f t="shared" si="38"/>
        <v>18200</v>
      </c>
    </row>
    <row r="813" spans="1:12" ht="15.6" thickTop="1" thickBot="1" x14ac:dyDescent="0.35">
      <c r="A813" s="4">
        <v>45532</v>
      </c>
      <c r="B813" s="5" t="s">
        <v>196</v>
      </c>
      <c r="C813" s="5" t="s">
        <v>25</v>
      </c>
      <c r="D813" s="5" t="s">
        <v>91</v>
      </c>
      <c r="E813" s="5" t="s">
        <v>66</v>
      </c>
      <c r="F813" s="5" t="s">
        <v>35</v>
      </c>
      <c r="G813" s="5">
        <v>99</v>
      </c>
      <c r="H813" s="5">
        <v>528</v>
      </c>
      <c r="I813" s="5">
        <v>1208</v>
      </c>
      <c r="J813" s="6">
        <f t="shared" si="36"/>
        <v>52272</v>
      </c>
      <c r="K813" s="6">
        <f t="shared" si="37"/>
        <v>119592</v>
      </c>
      <c r="L813" s="6">
        <f t="shared" si="38"/>
        <v>67320</v>
      </c>
    </row>
    <row r="814" spans="1:12" ht="15.6" thickTop="1" thickBot="1" x14ac:dyDescent="0.35">
      <c r="A814" s="4">
        <v>45533</v>
      </c>
      <c r="B814" s="5" t="s">
        <v>197</v>
      </c>
      <c r="C814" s="5" t="s">
        <v>25</v>
      </c>
      <c r="D814" s="5" t="s">
        <v>91</v>
      </c>
      <c r="E814" s="5" t="s">
        <v>68</v>
      </c>
      <c r="F814" s="5" t="s">
        <v>35</v>
      </c>
      <c r="G814" s="5">
        <v>73</v>
      </c>
      <c r="H814" s="5">
        <v>783</v>
      </c>
      <c r="I814" s="5">
        <v>991</v>
      </c>
      <c r="J814" s="6">
        <f t="shared" si="36"/>
        <v>57159</v>
      </c>
      <c r="K814" s="6">
        <f t="shared" si="37"/>
        <v>72343</v>
      </c>
      <c r="L814" s="6">
        <f t="shared" si="38"/>
        <v>15184</v>
      </c>
    </row>
    <row r="815" spans="1:12" ht="15.6" thickTop="1" thickBot="1" x14ac:dyDescent="0.35">
      <c r="A815" s="4">
        <v>45534</v>
      </c>
      <c r="B815" s="5" t="s">
        <v>198</v>
      </c>
      <c r="C815" s="5" t="s">
        <v>25</v>
      </c>
      <c r="D815" s="5" t="s">
        <v>91</v>
      </c>
      <c r="E815" s="5" t="s">
        <v>70</v>
      </c>
      <c r="F815" s="5" t="s">
        <v>16</v>
      </c>
      <c r="G815" s="5">
        <v>59</v>
      </c>
      <c r="H815" s="5">
        <v>638</v>
      </c>
      <c r="I815" s="5">
        <v>1062</v>
      </c>
      <c r="J815" s="6">
        <f t="shared" si="36"/>
        <v>37642</v>
      </c>
      <c r="K815" s="6">
        <f t="shared" si="37"/>
        <v>62658</v>
      </c>
      <c r="L815" s="6">
        <f t="shared" si="38"/>
        <v>25016</v>
      </c>
    </row>
    <row r="816" spans="1:12" ht="15.6" thickTop="1" thickBot="1" x14ac:dyDescent="0.35">
      <c r="A816" s="4">
        <v>45535</v>
      </c>
      <c r="B816" s="5" t="s">
        <v>199</v>
      </c>
      <c r="C816" s="5" t="s">
        <v>25</v>
      </c>
      <c r="D816" s="5" t="s">
        <v>91</v>
      </c>
      <c r="E816" s="5" t="s">
        <v>72</v>
      </c>
      <c r="F816" s="5" t="s">
        <v>16</v>
      </c>
      <c r="G816" s="5">
        <v>60</v>
      </c>
      <c r="H816" s="5">
        <v>645</v>
      </c>
      <c r="I816" s="5">
        <v>1094</v>
      </c>
      <c r="J816" s="6">
        <f t="shared" si="36"/>
        <v>38700</v>
      </c>
      <c r="K816" s="6">
        <f t="shared" si="37"/>
        <v>65640</v>
      </c>
      <c r="L816" s="6">
        <f t="shared" si="38"/>
        <v>26940</v>
      </c>
    </row>
    <row r="817" spans="1:12" ht="15.6" thickTop="1" thickBot="1" x14ac:dyDescent="0.35">
      <c r="A817" s="4">
        <v>45536</v>
      </c>
      <c r="B817" s="5" t="s">
        <v>200</v>
      </c>
      <c r="C817" s="5" t="s">
        <v>25</v>
      </c>
      <c r="D817" s="5" t="s">
        <v>91</v>
      </c>
      <c r="E817" s="5" t="s">
        <v>74</v>
      </c>
      <c r="F817" s="5" t="s">
        <v>16</v>
      </c>
      <c r="G817" s="5">
        <v>68</v>
      </c>
      <c r="H817" s="5">
        <v>881</v>
      </c>
      <c r="I817" s="5">
        <v>1338</v>
      </c>
      <c r="J817" s="6">
        <f t="shared" si="36"/>
        <v>59908</v>
      </c>
      <c r="K817" s="6">
        <f t="shared" si="37"/>
        <v>90984</v>
      </c>
      <c r="L817" s="6">
        <f t="shared" si="38"/>
        <v>31076</v>
      </c>
    </row>
    <row r="818" spans="1:12" ht="15.6" thickTop="1" thickBot="1" x14ac:dyDescent="0.35">
      <c r="A818" s="4">
        <v>45537</v>
      </c>
      <c r="B818" s="5" t="s">
        <v>201</v>
      </c>
      <c r="C818" s="5" t="s">
        <v>25</v>
      </c>
      <c r="D818" s="5" t="s">
        <v>104</v>
      </c>
      <c r="E818" s="5" t="s">
        <v>21</v>
      </c>
      <c r="F818" s="5" t="s">
        <v>16</v>
      </c>
      <c r="G818" s="5">
        <v>55</v>
      </c>
      <c r="H818" s="5">
        <v>639</v>
      </c>
      <c r="I818" s="5">
        <v>1346</v>
      </c>
      <c r="J818" s="6">
        <f t="shared" si="36"/>
        <v>35145</v>
      </c>
      <c r="K818" s="6">
        <f t="shared" si="37"/>
        <v>74030</v>
      </c>
      <c r="L818" s="6">
        <f t="shared" si="38"/>
        <v>38885</v>
      </c>
    </row>
    <row r="819" spans="1:12" ht="15.6" thickTop="1" thickBot="1" x14ac:dyDescent="0.35">
      <c r="A819" s="4">
        <v>45538</v>
      </c>
      <c r="B819" s="5" t="s">
        <v>202</v>
      </c>
      <c r="C819" s="5" t="s">
        <v>25</v>
      </c>
      <c r="D819" s="5" t="s">
        <v>104</v>
      </c>
      <c r="E819" s="5" t="s">
        <v>21</v>
      </c>
      <c r="F819" s="5" t="s">
        <v>16</v>
      </c>
      <c r="G819" s="5">
        <v>52</v>
      </c>
      <c r="H819" s="5">
        <v>718</v>
      </c>
      <c r="I819" s="5">
        <v>1051</v>
      </c>
      <c r="J819" s="6">
        <f t="shared" si="36"/>
        <v>37336</v>
      </c>
      <c r="K819" s="6">
        <f t="shared" si="37"/>
        <v>54652</v>
      </c>
      <c r="L819" s="6">
        <f t="shared" si="38"/>
        <v>17316</v>
      </c>
    </row>
    <row r="820" spans="1:12" ht="15.6" thickTop="1" thickBot="1" x14ac:dyDescent="0.35">
      <c r="A820" s="4">
        <v>45539</v>
      </c>
      <c r="B820" s="5" t="s">
        <v>203</v>
      </c>
      <c r="C820" s="5" t="s">
        <v>25</v>
      </c>
      <c r="D820" s="5" t="s">
        <v>104</v>
      </c>
      <c r="E820" s="5" t="s">
        <v>42</v>
      </c>
      <c r="F820" s="5" t="s">
        <v>35</v>
      </c>
      <c r="G820" s="5">
        <v>95</v>
      </c>
      <c r="H820" s="5">
        <v>944</v>
      </c>
      <c r="I820" s="5">
        <v>1293</v>
      </c>
      <c r="J820" s="6">
        <f t="shared" si="36"/>
        <v>89680</v>
      </c>
      <c r="K820" s="6">
        <f t="shared" si="37"/>
        <v>122835</v>
      </c>
      <c r="L820" s="6">
        <f t="shared" si="38"/>
        <v>33155</v>
      </c>
    </row>
    <row r="821" spans="1:12" ht="15.6" thickTop="1" thickBot="1" x14ac:dyDescent="0.35">
      <c r="A821" s="4">
        <v>45540</v>
      </c>
      <c r="B821" s="5" t="s">
        <v>204</v>
      </c>
      <c r="C821" s="5" t="s">
        <v>25</v>
      </c>
      <c r="D821" s="5" t="s">
        <v>104</v>
      </c>
      <c r="E821" s="5" t="s">
        <v>61</v>
      </c>
      <c r="F821" s="5" t="s">
        <v>35</v>
      </c>
      <c r="G821" s="5">
        <v>68</v>
      </c>
      <c r="H821" s="5">
        <v>777</v>
      </c>
      <c r="I821" s="5">
        <v>977</v>
      </c>
      <c r="J821" s="6">
        <f t="shared" si="36"/>
        <v>52836</v>
      </c>
      <c r="K821" s="6">
        <f t="shared" si="37"/>
        <v>66436</v>
      </c>
      <c r="L821" s="6">
        <f t="shared" si="38"/>
        <v>13600</v>
      </c>
    </row>
    <row r="822" spans="1:12" ht="15.6" thickTop="1" thickBot="1" x14ac:dyDescent="0.35">
      <c r="A822" s="4">
        <v>45541</v>
      </c>
      <c r="B822" s="5" t="s">
        <v>205</v>
      </c>
      <c r="C822" s="5" t="s">
        <v>25</v>
      </c>
      <c r="D822" s="5" t="s">
        <v>104</v>
      </c>
      <c r="E822" s="5" t="s">
        <v>21</v>
      </c>
      <c r="F822" s="5" t="s">
        <v>35</v>
      </c>
      <c r="G822" s="5">
        <v>99</v>
      </c>
      <c r="H822" s="5">
        <v>523</v>
      </c>
      <c r="I822" s="5">
        <v>1373</v>
      </c>
      <c r="J822" s="6">
        <f t="shared" si="36"/>
        <v>51777</v>
      </c>
      <c r="K822" s="6">
        <f t="shared" si="37"/>
        <v>135927</v>
      </c>
      <c r="L822" s="6">
        <f t="shared" si="38"/>
        <v>84150</v>
      </c>
    </row>
    <row r="823" spans="1:12" ht="15.6" thickTop="1" thickBot="1" x14ac:dyDescent="0.35">
      <c r="A823" s="4">
        <v>45542</v>
      </c>
      <c r="B823" s="5" t="s">
        <v>206</v>
      </c>
      <c r="C823" s="5" t="s">
        <v>25</v>
      </c>
      <c r="D823" s="5" t="s">
        <v>104</v>
      </c>
      <c r="E823" s="5" t="s">
        <v>27</v>
      </c>
      <c r="F823" s="5" t="s">
        <v>16</v>
      </c>
      <c r="G823" s="5">
        <v>92</v>
      </c>
      <c r="H823" s="5">
        <v>814</v>
      </c>
      <c r="I823" s="5">
        <v>1243</v>
      </c>
      <c r="J823" s="6">
        <f t="shared" si="36"/>
        <v>74888</v>
      </c>
      <c r="K823" s="6">
        <f t="shared" si="37"/>
        <v>114356</v>
      </c>
      <c r="L823" s="6">
        <f t="shared" si="38"/>
        <v>39468</v>
      </c>
    </row>
    <row r="824" spans="1:12" ht="15.6" thickTop="1" thickBot="1" x14ac:dyDescent="0.35">
      <c r="A824" s="4">
        <v>45543</v>
      </c>
      <c r="B824" s="5" t="s">
        <v>207</v>
      </c>
      <c r="C824" s="5" t="s">
        <v>116</v>
      </c>
      <c r="D824" s="5" t="s">
        <v>136</v>
      </c>
      <c r="E824" s="5" t="s">
        <v>15</v>
      </c>
      <c r="F824" s="5" t="s">
        <v>16</v>
      </c>
      <c r="G824" s="5">
        <v>11</v>
      </c>
      <c r="H824" s="5">
        <v>960</v>
      </c>
      <c r="I824" s="5">
        <v>891</v>
      </c>
      <c r="J824" s="6">
        <f t="shared" si="36"/>
        <v>10560</v>
      </c>
      <c r="K824" s="6">
        <f t="shared" si="37"/>
        <v>9801</v>
      </c>
      <c r="L824" s="6">
        <f t="shared" si="38"/>
        <v>-759</v>
      </c>
    </row>
    <row r="825" spans="1:12" ht="15.6" thickTop="1" thickBot="1" x14ac:dyDescent="0.35">
      <c r="A825" s="4">
        <v>45544</v>
      </c>
      <c r="B825" s="5" t="s">
        <v>208</v>
      </c>
      <c r="C825" s="5" t="s">
        <v>116</v>
      </c>
      <c r="D825" s="5" t="s">
        <v>136</v>
      </c>
      <c r="E825" s="5" t="s">
        <v>19</v>
      </c>
      <c r="F825" s="5" t="s">
        <v>16</v>
      </c>
      <c r="G825" s="5">
        <v>10</v>
      </c>
      <c r="H825" s="5">
        <v>654</v>
      </c>
      <c r="I825" s="5">
        <v>908</v>
      </c>
      <c r="J825" s="6">
        <f t="shared" si="36"/>
        <v>6540</v>
      </c>
      <c r="K825" s="6">
        <f t="shared" si="37"/>
        <v>9080</v>
      </c>
      <c r="L825" s="6">
        <f t="shared" si="38"/>
        <v>2540</v>
      </c>
    </row>
    <row r="826" spans="1:12" ht="15.6" thickTop="1" thickBot="1" x14ac:dyDescent="0.35">
      <c r="A826" s="4">
        <v>45545</v>
      </c>
      <c r="B826" s="5" t="s">
        <v>209</v>
      </c>
      <c r="C826" s="5" t="s">
        <v>116</v>
      </c>
      <c r="D826" s="5" t="s">
        <v>136</v>
      </c>
      <c r="E826" s="5" t="s">
        <v>21</v>
      </c>
      <c r="F826" s="5" t="s">
        <v>16</v>
      </c>
      <c r="G826" s="5">
        <v>14</v>
      </c>
      <c r="H826" s="5">
        <v>504</v>
      </c>
      <c r="I826" s="5">
        <v>1480</v>
      </c>
      <c r="J826" s="6">
        <f t="shared" si="36"/>
        <v>7056</v>
      </c>
      <c r="K826" s="6">
        <f t="shared" si="37"/>
        <v>20720</v>
      </c>
      <c r="L826" s="6">
        <f t="shared" si="38"/>
        <v>13664</v>
      </c>
    </row>
    <row r="827" spans="1:12" ht="15.6" thickTop="1" thickBot="1" x14ac:dyDescent="0.35">
      <c r="A827" s="4">
        <v>45546</v>
      </c>
      <c r="B827" s="5" t="s">
        <v>210</v>
      </c>
      <c r="C827" s="5" t="s">
        <v>116</v>
      </c>
      <c r="D827" s="5" t="s">
        <v>136</v>
      </c>
      <c r="E827" s="5" t="s">
        <v>23</v>
      </c>
      <c r="F827" s="5" t="s">
        <v>16</v>
      </c>
      <c r="G827" s="5">
        <v>12</v>
      </c>
      <c r="H827" s="5">
        <v>886</v>
      </c>
      <c r="I827" s="5">
        <v>1322</v>
      </c>
      <c r="J827" s="6">
        <f t="shared" si="36"/>
        <v>10632</v>
      </c>
      <c r="K827" s="6">
        <f t="shared" si="37"/>
        <v>15864</v>
      </c>
      <c r="L827" s="6">
        <f t="shared" si="38"/>
        <v>5232</v>
      </c>
    </row>
    <row r="828" spans="1:12" ht="15.6" thickTop="1" thickBot="1" x14ac:dyDescent="0.35">
      <c r="A828" s="4">
        <v>45547</v>
      </c>
      <c r="B828" s="5" t="s">
        <v>211</v>
      </c>
      <c r="C828" s="5" t="s">
        <v>116</v>
      </c>
      <c r="D828" s="5" t="s">
        <v>136</v>
      </c>
      <c r="E828" s="5" t="s">
        <v>27</v>
      </c>
      <c r="F828" s="5" t="s">
        <v>35</v>
      </c>
      <c r="G828" s="5">
        <v>10</v>
      </c>
      <c r="H828" s="5">
        <v>554</v>
      </c>
      <c r="I828" s="5">
        <v>1091</v>
      </c>
      <c r="J828" s="6">
        <f t="shared" si="36"/>
        <v>5540</v>
      </c>
      <c r="K828" s="6">
        <f t="shared" si="37"/>
        <v>10910</v>
      </c>
      <c r="L828" s="6">
        <f t="shared" si="38"/>
        <v>5370</v>
      </c>
    </row>
    <row r="829" spans="1:12" ht="15.6" thickTop="1" thickBot="1" x14ac:dyDescent="0.35">
      <c r="A829" s="4">
        <v>45548</v>
      </c>
      <c r="B829" s="5" t="s">
        <v>212</v>
      </c>
      <c r="C829" s="5" t="s">
        <v>116</v>
      </c>
      <c r="D829" s="5" t="s">
        <v>136</v>
      </c>
      <c r="E829" s="5" t="s">
        <v>29</v>
      </c>
      <c r="F829" s="5" t="s">
        <v>35</v>
      </c>
      <c r="G829" s="5">
        <v>14</v>
      </c>
      <c r="H829" s="5">
        <v>933</v>
      </c>
      <c r="I829" s="5">
        <v>1357</v>
      </c>
      <c r="J829" s="6">
        <f t="shared" si="36"/>
        <v>13062</v>
      </c>
      <c r="K829" s="6">
        <f t="shared" si="37"/>
        <v>18998</v>
      </c>
      <c r="L829" s="6">
        <f t="shared" si="38"/>
        <v>5936</v>
      </c>
    </row>
    <row r="830" spans="1:12" ht="15.6" thickTop="1" thickBot="1" x14ac:dyDescent="0.35">
      <c r="A830" s="4">
        <v>45549</v>
      </c>
      <c r="B830" s="5" t="s">
        <v>213</v>
      </c>
      <c r="C830" s="5" t="s">
        <v>116</v>
      </c>
      <c r="D830" s="5" t="s">
        <v>136</v>
      </c>
      <c r="E830" s="5" t="s">
        <v>31</v>
      </c>
      <c r="F830" s="5" t="s">
        <v>35</v>
      </c>
      <c r="G830" s="5">
        <v>19</v>
      </c>
      <c r="H830" s="5">
        <v>576</v>
      </c>
      <c r="I830" s="5">
        <v>966</v>
      </c>
      <c r="J830" s="6">
        <f t="shared" si="36"/>
        <v>10944</v>
      </c>
      <c r="K830" s="6">
        <f t="shared" si="37"/>
        <v>18354</v>
      </c>
      <c r="L830" s="6">
        <f t="shared" si="38"/>
        <v>7410</v>
      </c>
    </row>
    <row r="831" spans="1:12" ht="15.6" thickTop="1" thickBot="1" x14ac:dyDescent="0.35">
      <c r="A831" s="4">
        <v>45550</v>
      </c>
      <c r="B831" s="5" t="s">
        <v>214</v>
      </c>
      <c r="C831" s="5" t="s">
        <v>116</v>
      </c>
      <c r="D831" s="5" t="s">
        <v>136</v>
      </c>
      <c r="E831" s="5" t="s">
        <v>19</v>
      </c>
      <c r="F831" s="5" t="s">
        <v>35</v>
      </c>
      <c r="G831" s="5">
        <v>15</v>
      </c>
      <c r="H831" s="5">
        <v>674</v>
      </c>
      <c r="I831" s="5">
        <v>1230</v>
      </c>
      <c r="J831" s="6">
        <f t="shared" si="36"/>
        <v>10110</v>
      </c>
      <c r="K831" s="6">
        <f t="shared" si="37"/>
        <v>18450</v>
      </c>
      <c r="L831" s="6">
        <f t="shared" si="38"/>
        <v>8340</v>
      </c>
    </row>
    <row r="832" spans="1:12" ht="15.6" thickTop="1" thickBot="1" x14ac:dyDescent="0.35">
      <c r="A832" s="4">
        <v>45551</v>
      </c>
      <c r="B832" s="5" t="s">
        <v>215</v>
      </c>
      <c r="C832" s="5" t="s">
        <v>116</v>
      </c>
      <c r="D832" s="5" t="s">
        <v>136</v>
      </c>
      <c r="E832" s="5" t="s">
        <v>34</v>
      </c>
      <c r="F832" s="5" t="s">
        <v>35</v>
      </c>
      <c r="G832" s="5">
        <v>20</v>
      </c>
      <c r="H832" s="5">
        <v>529</v>
      </c>
      <c r="I832" s="5">
        <v>1034</v>
      </c>
      <c r="J832" s="6">
        <f t="shared" si="36"/>
        <v>10580</v>
      </c>
      <c r="K832" s="6">
        <f t="shared" si="37"/>
        <v>20680</v>
      </c>
      <c r="L832" s="6">
        <f t="shared" si="38"/>
        <v>10100</v>
      </c>
    </row>
    <row r="833" spans="1:12" ht="15.6" thickTop="1" thickBot="1" x14ac:dyDescent="0.35">
      <c r="A833" s="4">
        <v>45552</v>
      </c>
      <c r="B833" s="5" t="s">
        <v>216</v>
      </c>
      <c r="C833" s="5" t="s">
        <v>116</v>
      </c>
      <c r="D833" s="5" t="s">
        <v>136</v>
      </c>
      <c r="E833" s="5" t="s">
        <v>31</v>
      </c>
      <c r="F833" s="5" t="s">
        <v>35</v>
      </c>
      <c r="G833" s="5">
        <v>18</v>
      </c>
      <c r="H833" s="5">
        <v>717</v>
      </c>
      <c r="I833" s="5">
        <v>980</v>
      </c>
      <c r="J833" s="6">
        <f t="shared" si="36"/>
        <v>12906</v>
      </c>
      <c r="K833" s="6">
        <f t="shared" si="37"/>
        <v>17640</v>
      </c>
      <c r="L833" s="6">
        <f t="shared" si="38"/>
        <v>4734</v>
      </c>
    </row>
    <row r="834" spans="1:12" ht="15.6" thickTop="1" thickBot="1" x14ac:dyDescent="0.35">
      <c r="A834" s="4">
        <v>45553</v>
      </c>
      <c r="B834" s="5" t="s">
        <v>217</v>
      </c>
      <c r="C834" s="5" t="s">
        <v>116</v>
      </c>
      <c r="D834" s="5" t="s">
        <v>136</v>
      </c>
      <c r="E834" s="5" t="s">
        <v>38</v>
      </c>
      <c r="F834" s="5" t="s">
        <v>35</v>
      </c>
      <c r="G834" s="5">
        <v>17</v>
      </c>
      <c r="H834" s="5">
        <v>966</v>
      </c>
      <c r="I834" s="5">
        <v>1268</v>
      </c>
      <c r="J834" s="6">
        <f t="shared" si="36"/>
        <v>16422</v>
      </c>
      <c r="K834" s="6">
        <f t="shared" si="37"/>
        <v>21556</v>
      </c>
      <c r="L834" s="6">
        <f t="shared" si="38"/>
        <v>5134</v>
      </c>
    </row>
    <row r="835" spans="1:12" ht="15.6" thickTop="1" thickBot="1" x14ac:dyDescent="0.35">
      <c r="A835" s="4">
        <v>45554</v>
      </c>
      <c r="B835" s="5" t="s">
        <v>218</v>
      </c>
      <c r="C835" s="5" t="s">
        <v>116</v>
      </c>
      <c r="D835" s="5" t="s">
        <v>136</v>
      </c>
      <c r="E835" s="5" t="s">
        <v>38</v>
      </c>
      <c r="F835" s="5" t="s">
        <v>16</v>
      </c>
      <c r="G835" s="5">
        <v>16</v>
      </c>
      <c r="H835" s="5">
        <v>689</v>
      </c>
      <c r="I835" s="5">
        <v>1294</v>
      </c>
      <c r="J835" s="6">
        <f t="shared" ref="J835:J898" si="39">G835*H835</f>
        <v>11024</v>
      </c>
      <c r="K835" s="6">
        <f t="shared" ref="K835:K898" si="40">G835*I835</f>
        <v>20704</v>
      </c>
      <c r="L835" s="6">
        <f t="shared" ref="L835:L898" si="41">K835-J835</f>
        <v>9680</v>
      </c>
    </row>
    <row r="836" spans="1:12" ht="15.6" thickTop="1" thickBot="1" x14ac:dyDescent="0.35">
      <c r="A836" s="4">
        <v>45555</v>
      </c>
      <c r="B836" s="5" t="s">
        <v>219</v>
      </c>
      <c r="C836" s="5" t="s">
        <v>25</v>
      </c>
      <c r="D836" s="5" t="s">
        <v>104</v>
      </c>
      <c r="E836" s="5" t="s">
        <v>19</v>
      </c>
      <c r="F836" s="5" t="s">
        <v>16</v>
      </c>
      <c r="G836" s="5">
        <v>62</v>
      </c>
      <c r="H836" s="5">
        <v>891</v>
      </c>
      <c r="I836" s="5">
        <v>1156</v>
      </c>
      <c r="J836" s="6">
        <f t="shared" si="39"/>
        <v>55242</v>
      </c>
      <c r="K836" s="6">
        <f t="shared" si="40"/>
        <v>71672</v>
      </c>
      <c r="L836" s="6">
        <f t="shared" si="41"/>
        <v>16430</v>
      </c>
    </row>
    <row r="837" spans="1:12" ht="15.6" thickTop="1" thickBot="1" x14ac:dyDescent="0.35">
      <c r="A837" s="4">
        <v>45556</v>
      </c>
      <c r="B837" s="5" t="s">
        <v>220</v>
      </c>
      <c r="C837" s="5" t="s">
        <v>25</v>
      </c>
      <c r="D837" s="5" t="s">
        <v>104</v>
      </c>
      <c r="E837" s="5" t="s">
        <v>42</v>
      </c>
      <c r="F837" s="5" t="s">
        <v>16</v>
      </c>
      <c r="G837" s="5">
        <v>89</v>
      </c>
      <c r="H837" s="5">
        <v>990</v>
      </c>
      <c r="I837" s="5">
        <v>1277</v>
      </c>
      <c r="J837" s="6">
        <f t="shared" si="39"/>
        <v>88110</v>
      </c>
      <c r="K837" s="6">
        <f t="shared" si="40"/>
        <v>113653</v>
      </c>
      <c r="L837" s="6">
        <f t="shared" si="41"/>
        <v>25543</v>
      </c>
    </row>
    <row r="838" spans="1:12" ht="15.6" thickTop="1" thickBot="1" x14ac:dyDescent="0.35">
      <c r="A838" s="4">
        <v>45557</v>
      </c>
      <c r="B838" s="5" t="s">
        <v>221</v>
      </c>
      <c r="C838" s="5" t="s">
        <v>25</v>
      </c>
      <c r="D838" s="5" t="s">
        <v>104</v>
      </c>
      <c r="E838" s="5" t="s">
        <v>19</v>
      </c>
      <c r="F838" s="5" t="s">
        <v>16</v>
      </c>
      <c r="G838" s="5">
        <v>61</v>
      </c>
      <c r="H838" s="5">
        <v>907</v>
      </c>
      <c r="I838" s="5">
        <v>1083</v>
      </c>
      <c r="J838" s="6">
        <f t="shared" si="39"/>
        <v>55327</v>
      </c>
      <c r="K838" s="6">
        <f t="shared" si="40"/>
        <v>66063</v>
      </c>
      <c r="L838" s="6">
        <f t="shared" si="41"/>
        <v>10736</v>
      </c>
    </row>
    <row r="839" spans="1:12" ht="15.6" thickTop="1" thickBot="1" x14ac:dyDescent="0.35">
      <c r="A839" s="4">
        <v>45558</v>
      </c>
      <c r="B839" s="5" t="s">
        <v>222</v>
      </c>
      <c r="C839" s="5" t="s">
        <v>25</v>
      </c>
      <c r="D839" s="5" t="s">
        <v>104</v>
      </c>
      <c r="E839" s="5" t="s">
        <v>46</v>
      </c>
      <c r="F839" s="5" t="s">
        <v>35</v>
      </c>
      <c r="G839" s="5">
        <v>52</v>
      </c>
      <c r="H839" s="5">
        <v>766</v>
      </c>
      <c r="I839" s="5">
        <v>1244</v>
      </c>
      <c r="J839" s="6">
        <f t="shared" si="39"/>
        <v>39832</v>
      </c>
      <c r="K839" s="6">
        <f t="shared" si="40"/>
        <v>64688</v>
      </c>
      <c r="L839" s="6">
        <f t="shared" si="41"/>
        <v>24856</v>
      </c>
    </row>
    <row r="840" spans="1:12" ht="15.6" thickTop="1" thickBot="1" x14ac:dyDescent="0.35">
      <c r="A840" s="4">
        <v>45559</v>
      </c>
      <c r="B840" s="5" t="s">
        <v>223</v>
      </c>
      <c r="C840" s="5" t="s">
        <v>25</v>
      </c>
      <c r="D840" s="5" t="s">
        <v>104</v>
      </c>
      <c r="E840" s="5" t="s">
        <v>42</v>
      </c>
      <c r="F840" s="5" t="s">
        <v>16</v>
      </c>
      <c r="G840" s="5">
        <v>96</v>
      </c>
      <c r="H840" s="5">
        <v>520</v>
      </c>
      <c r="I840" s="5">
        <v>1317</v>
      </c>
      <c r="J840" s="6">
        <f t="shared" si="39"/>
        <v>49920</v>
      </c>
      <c r="K840" s="6">
        <f t="shared" si="40"/>
        <v>126432</v>
      </c>
      <c r="L840" s="6">
        <f t="shared" si="41"/>
        <v>76512</v>
      </c>
    </row>
    <row r="841" spans="1:12" ht="15.6" thickTop="1" thickBot="1" x14ac:dyDescent="0.35">
      <c r="A841" s="4">
        <v>45560</v>
      </c>
      <c r="B841" s="5" t="s">
        <v>224</v>
      </c>
      <c r="C841" s="5" t="s">
        <v>25</v>
      </c>
      <c r="D841" s="5" t="s">
        <v>104</v>
      </c>
      <c r="E841" s="5" t="s">
        <v>49</v>
      </c>
      <c r="F841" s="5" t="s">
        <v>16</v>
      </c>
      <c r="G841" s="5">
        <v>90</v>
      </c>
      <c r="H841" s="5">
        <v>792</v>
      </c>
      <c r="I841" s="5">
        <v>1085</v>
      </c>
      <c r="J841" s="6">
        <f t="shared" si="39"/>
        <v>71280</v>
      </c>
      <c r="K841" s="6">
        <f t="shared" si="40"/>
        <v>97650</v>
      </c>
      <c r="L841" s="6">
        <f t="shared" si="41"/>
        <v>26370</v>
      </c>
    </row>
    <row r="842" spans="1:12" ht="15.6" thickTop="1" thickBot="1" x14ac:dyDescent="0.35">
      <c r="A842" s="4">
        <v>45561</v>
      </c>
      <c r="B842" s="5" t="s">
        <v>225</v>
      </c>
      <c r="C842" s="5" t="s">
        <v>25</v>
      </c>
      <c r="D842" s="5" t="s">
        <v>104</v>
      </c>
      <c r="E842" s="5" t="s">
        <v>51</v>
      </c>
      <c r="F842" s="5" t="s">
        <v>16</v>
      </c>
      <c r="G842" s="5">
        <v>98</v>
      </c>
      <c r="H842" s="5">
        <v>711</v>
      </c>
      <c r="I842" s="5">
        <v>1079</v>
      </c>
      <c r="J842" s="6">
        <f t="shared" si="39"/>
        <v>69678</v>
      </c>
      <c r="K842" s="6">
        <f t="shared" si="40"/>
        <v>105742</v>
      </c>
      <c r="L842" s="6">
        <f t="shared" si="41"/>
        <v>36064</v>
      </c>
    </row>
    <row r="843" spans="1:12" ht="15.6" thickTop="1" thickBot="1" x14ac:dyDescent="0.35">
      <c r="A843" s="4">
        <v>45562</v>
      </c>
      <c r="B843" s="5" t="s">
        <v>226</v>
      </c>
      <c r="C843" s="5" t="s">
        <v>116</v>
      </c>
      <c r="D843" s="5" t="s">
        <v>117</v>
      </c>
      <c r="E843" s="5" t="s">
        <v>31</v>
      </c>
      <c r="F843" s="5" t="s">
        <v>16</v>
      </c>
      <c r="G843" s="5">
        <v>16</v>
      </c>
      <c r="H843" s="5">
        <v>599</v>
      </c>
      <c r="I843" s="5">
        <v>1314</v>
      </c>
      <c r="J843" s="6">
        <f t="shared" si="39"/>
        <v>9584</v>
      </c>
      <c r="K843" s="6">
        <f t="shared" si="40"/>
        <v>21024</v>
      </c>
      <c r="L843" s="6">
        <f t="shared" si="41"/>
        <v>11440</v>
      </c>
    </row>
    <row r="844" spans="1:12" ht="15.6" thickTop="1" thickBot="1" x14ac:dyDescent="0.35">
      <c r="A844" s="4">
        <v>45563</v>
      </c>
      <c r="B844" s="5" t="s">
        <v>227</v>
      </c>
      <c r="C844" s="5" t="s">
        <v>116</v>
      </c>
      <c r="D844" s="5" t="s">
        <v>117</v>
      </c>
      <c r="E844" s="5" t="s">
        <v>38</v>
      </c>
      <c r="F844" s="5" t="s">
        <v>35</v>
      </c>
      <c r="G844" s="5">
        <v>18</v>
      </c>
      <c r="H844" s="5">
        <v>835</v>
      </c>
      <c r="I844" s="5">
        <v>1041</v>
      </c>
      <c r="J844" s="6">
        <f t="shared" si="39"/>
        <v>15030</v>
      </c>
      <c r="K844" s="6">
        <f t="shared" si="40"/>
        <v>18738</v>
      </c>
      <c r="L844" s="6">
        <f t="shared" si="41"/>
        <v>3708</v>
      </c>
    </row>
    <row r="845" spans="1:12" ht="15.6" thickTop="1" thickBot="1" x14ac:dyDescent="0.35">
      <c r="A845" s="4">
        <v>45564</v>
      </c>
      <c r="B845" s="5" t="s">
        <v>228</v>
      </c>
      <c r="C845" s="5" t="s">
        <v>116</v>
      </c>
      <c r="D845" s="5" t="s">
        <v>117</v>
      </c>
      <c r="E845" s="5" t="s">
        <v>38</v>
      </c>
      <c r="F845" s="5" t="s">
        <v>35</v>
      </c>
      <c r="G845" s="5">
        <v>12</v>
      </c>
      <c r="H845" s="5">
        <v>827</v>
      </c>
      <c r="I845" s="5">
        <v>1064</v>
      </c>
      <c r="J845" s="6">
        <f t="shared" si="39"/>
        <v>9924</v>
      </c>
      <c r="K845" s="6">
        <f t="shared" si="40"/>
        <v>12768</v>
      </c>
      <c r="L845" s="6">
        <f t="shared" si="41"/>
        <v>2844</v>
      </c>
    </row>
    <row r="846" spans="1:12" ht="15.6" thickTop="1" thickBot="1" x14ac:dyDescent="0.35">
      <c r="A846" s="4">
        <v>45565</v>
      </c>
      <c r="B846" s="5" t="s">
        <v>229</v>
      </c>
      <c r="C846" s="5" t="s">
        <v>116</v>
      </c>
      <c r="D846" s="5" t="s">
        <v>117</v>
      </c>
      <c r="E846" s="5" t="s">
        <v>23</v>
      </c>
      <c r="F846" s="5" t="s">
        <v>35</v>
      </c>
      <c r="G846" s="5">
        <v>13</v>
      </c>
      <c r="H846" s="5">
        <v>855</v>
      </c>
      <c r="I846" s="5">
        <v>1347</v>
      </c>
      <c r="J846" s="6">
        <f t="shared" si="39"/>
        <v>11115</v>
      </c>
      <c r="K846" s="6">
        <f t="shared" si="40"/>
        <v>17511</v>
      </c>
      <c r="L846" s="6">
        <f t="shared" si="41"/>
        <v>6396</v>
      </c>
    </row>
    <row r="847" spans="1:12" ht="15.6" thickTop="1" thickBot="1" x14ac:dyDescent="0.35">
      <c r="A847" s="4">
        <v>45566</v>
      </c>
      <c r="B847" s="5" t="s">
        <v>230</v>
      </c>
      <c r="C847" s="5" t="s">
        <v>116</v>
      </c>
      <c r="D847" s="5" t="s">
        <v>117</v>
      </c>
      <c r="E847" s="5" t="s">
        <v>23</v>
      </c>
      <c r="F847" s="5" t="s">
        <v>35</v>
      </c>
      <c r="G847" s="5">
        <v>17</v>
      </c>
      <c r="H847" s="5">
        <v>932</v>
      </c>
      <c r="I847" s="5">
        <v>1207</v>
      </c>
      <c r="J847" s="6">
        <f t="shared" si="39"/>
        <v>15844</v>
      </c>
      <c r="K847" s="6">
        <f t="shared" si="40"/>
        <v>20519</v>
      </c>
      <c r="L847" s="6">
        <f t="shared" si="41"/>
        <v>4675</v>
      </c>
    </row>
    <row r="848" spans="1:12" ht="15.6" thickTop="1" thickBot="1" x14ac:dyDescent="0.35">
      <c r="A848" s="4">
        <v>45567</v>
      </c>
      <c r="B848" s="5" t="s">
        <v>231</v>
      </c>
      <c r="C848" s="5" t="s">
        <v>116</v>
      </c>
      <c r="D848" s="5" t="s">
        <v>117</v>
      </c>
      <c r="E848" s="5" t="s">
        <v>34</v>
      </c>
      <c r="F848" s="5" t="s">
        <v>35</v>
      </c>
      <c r="G848" s="5">
        <v>11</v>
      </c>
      <c r="H848" s="5">
        <v>654</v>
      </c>
      <c r="I848" s="5">
        <v>1381</v>
      </c>
      <c r="J848" s="6">
        <f t="shared" si="39"/>
        <v>7194</v>
      </c>
      <c r="K848" s="6">
        <f t="shared" si="40"/>
        <v>15191</v>
      </c>
      <c r="L848" s="6">
        <f t="shared" si="41"/>
        <v>7997</v>
      </c>
    </row>
    <row r="849" spans="1:12" ht="15.6" thickTop="1" thickBot="1" x14ac:dyDescent="0.35">
      <c r="A849" s="4">
        <v>45568</v>
      </c>
      <c r="B849" s="5" t="s">
        <v>232</v>
      </c>
      <c r="C849" s="5" t="s">
        <v>116</v>
      </c>
      <c r="D849" s="5" t="s">
        <v>117</v>
      </c>
      <c r="E849" s="5" t="s">
        <v>38</v>
      </c>
      <c r="F849" s="5" t="s">
        <v>35</v>
      </c>
      <c r="G849" s="5">
        <v>19</v>
      </c>
      <c r="H849" s="5">
        <v>764</v>
      </c>
      <c r="I849" s="5">
        <v>1310</v>
      </c>
      <c r="J849" s="6">
        <f t="shared" si="39"/>
        <v>14516</v>
      </c>
      <c r="K849" s="6">
        <f t="shared" si="40"/>
        <v>24890</v>
      </c>
      <c r="L849" s="6">
        <f t="shared" si="41"/>
        <v>10374</v>
      </c>
    </row>
    <row r="850" spans="1:12" ht="15.6" thickTop="1" thickBot="1" x14ac:dyDescent="0.35">
      <c r="A850" s="4">
        <v>45569</v>
      </c>
      <c r="B850" s="5" t="s">
        <v>233</v>
      </c>
      <c r="C850" s="5" t="s">
        <v>25</v>
      </c>
      <c r="D850" s="5" t="s">
        <v>91</v>
      </c>
      <c r="E850" s="5" t="s">
        <v>61</v>
      </c>
      <c r="F850" s="5" t="s">
        <v>35</v>
      </c>
      <c r="G850" s="5">
        <v>93</v>
      </c>
      <c r="H850" s="5">
        <v>660</v>
      </c>
      <c r="I850" s="5">
        <v>1458</v>
      </c>
      <c r="J850" s="6">
        <f t="shared" si="39"/>
        <v>61380</v>
      </c>
      <c r="K850" s="6">
        <f t="shared" si="40"/>
        <v>135594</v>
      </c>
      <c r="L850" s="6">
        <f t="shared" si="41"/>
        <v>74214</v>
      </c>
    </row>
    <row r="851" spans="1:12" ht="15.6" thickTop="1" thickBot="1" x14ac:dyDescent="0.35">
      <c r="A851" s="4">
        <v>45570</v>
      </c>
      <c r="B851" s="5" t="s">
        <v>234</v>
      </c>
      <c r="C851" s="5" t="s">
        <v>25</v>
      </c>
      <c r="D851" s="5" t="s">
        <v>91</v>
      </c>
      <c r="E851" s="5" t="s">
        <v>63</v>
      </c>
      <c r="F851" s="5" t="s">
        <v>35</v>
      </c>
      <c r="G851" s="5">
        <v>59</v>
      </c>
      <c r="H851" s="5">
        <v>623</v>
      </c>
      <c r="I851" s="5">
        <v>1328</v>
      </c>
      <c r="J851" s="6">
        <f t="shared" si="39"/>
        <v>36757</v>
      </c>
      <c r="K851" s="6">
        <f t="shared" si="40"/>
        <v>78352</v>
      </c>
      <c r="L851" s="6">
        <f t="shared" si="41"/>
        <v>41595</v>
      </c>
    </row>
    <row r="852" spans="1:12" ht="15.6" thickTop="1" thickBot="1" x14ac:dyDescent="0.35">
      <c r="A852" s="4">
        <v>45571</v>
      </c>
      <c r="B852" s="5" t="s">
        <v>235</v>
      </c>
      <c r="C852" s="5" t="s">
        <v>25</v>
      </c>
      <c r="D852" s="5" t="s">
        <v>91</v>
      </c>
      <c r="E852" s="5" t="s">
        <v>19</v>
      </c>
      <c r="F852" s="5" t="s">
        <v>35</v>
      </c>
      <c r="G852" s="5">
        <v>79</v>
      </c>
      <c r="H852" s="5">
        <v>683</v>
      </c>
      <c r="I852" s="5">
        <v>913</v>
      </c>
      <c r="J852" s="6">
        <f t="shared" si="39"/>
        <v>53957</v>
      </c>
      <c r="K852" s="6">
        <f t="shared" si="40"/>
        <v>72127</v>
      </c>
      <c r="L852" s="6">
        <f t="shared" si="41"/>
        <v>18170</v>
      </c>
    </row>
    <row r="853" spans="1:12" ht="15.6" thickTop="1" thickBot="1" x14ac:dyDescent="0.35">
      <c r="A853" s="4">
        <v>45572</v>
      </c>
      <c r="B853" s="5" t="s">
        <v>236</v>
      </c>
      <c r="C853" s="5" t="s">
        <v>25</v>
      </c>
      <c r="D853" s="5" t="s">
        <v>91</v>
      </c>
      <c r="E853" s="5" t="s">
        <v>66</v>
      </c>
      <c r="F853" s="5" t="s">
        <v>35</v>
      </c>
      <c r="G853" s="5">
        <v>98</v>
      </c>
      <c r="H853" s="5">
        <v>865</v>
      </c>
      <c r="I853" s="5">
        <v>1039</v>
      </c>
      <c r="J853" s="6">
        <f t="shared" si="39"/>
        <v>84770</v>
      </c>
      <c r="K853" s="6">
        <f t="shared" si="40"/>
        <v>101822</v>
      </c>
      <c r="L853" s="6">
        <f t="shared" si="41"/>
        <v>17052</v>
      </c>
    </row>
    <row r="854" spans="1:12" ht="15.6" thickTop="1" thickBot="1" x14ac:dyDescent="0.35">
      <c r="A854" s="4">
        <v>45573</v>
      </c>
      <c r="B854" s="5" t="s">
        <v>237</v>
      </c>
      <c r="C854" s="5" t="s">
        <v>25</v>
      </c>
      <c r="D854" s="5" t="s">
        <v>91</v>
      </c>
      <c r="E854" s="5" t="s">
        <v>68</v>
      </c>
      <c r="F854" s="5" t="s">
        <v>35</v>
      </c>
      <c r="G854" s="5">
        <v>83</v>
      </c>
      <c r="H854" s="5">
        <v>709</v>
      </c>
      <c r="I854" s="5">
        <v>1468</v>
      </c>
      <c r="J854" s="6">
        <f t="shared" si="39"/>
        <v>58847</v>
      </c>
      <c r="K854" s="6">
        <f t="shared" si="40"/>
        <v>121844</v>
      </c>
      <c r="L854" s="6">
        <f t="shared" si="41"/>
        <v>62997</v>
      </c>
    </row>
    <row r="855" spans="1:12" ht="15.6" thickTop="1" thickBot="1" x14ac:dyDescent="0.35">
      <c r="A855" s="4">
        <v>45574</v>
      </c>
      <c r="B855" s="5" t="s">
        <v>238</v>
      </c>
      <c r="C855" s="5" t="s">
        <v>25</v>
      </c>
      <c r="D855" s="5" t="s">
        <v>104</v>
      </c>
      <c r="E855" s="5" t="s">
        <v>70</v>
      </c>
      <c r="F855" s="5" t="s">
        <v>35</v>
      </c>
      <c r="G855" s="5">
        <v>69</v>
      </c>
      <c r="H855" s="5">
        <v>657</v>
      </c>
      <c r="I855" s="5">
        <v>1144</v>
      </c>
      <c r="J855" s="6">
        <f t="shared" si="39"/>
        <v>45333</v>
      </c>
      <c r="K855" s="6">
        <f t="shared" si="40"/>
        <v>78936</v>
      </c>
      <c r="L855" s="6">
        <f t="shared" si="41"/>
        <v>33603</v>
      </c>
    </row>
    <row r="856" spans="1:12" ht="15.6" thickTop="1" thickBot="1" x14ac:dyDescent="0.35">
      <c r="A856" s="4">
        <v>45575</v>
      </c>
      <c r="B856" s="5" t="s">
        <v>239</v>
      </c>
      <c r="C856" s="5" t="s">
        <v>25</v>
      </c>
      <c r="D856" s="5" t="s">
        <v>104</v>
      </c>
      <c r="E856" s="5" t="s">
        <v>72</v>
      </c>
      <c r="F856" s="5" t="s">
        <v>35</v>
      </c>
      <c r="G856" s="5">
        <v>81</v>
      </c>
      <c r="H856" s="5">
        <v>709</v>
      </c>
      <c r="I856" s="5">
        <v>1055</v>
      </c>
      <c r="J856" s="6">
        <f t="shared" si="39"/>
        <v>57429</v>
      </c>
      <c r="K856" s="6">
        <f t="shared" si="40"/>
        <v>85455</v>
      </c>
      <c r="L856" s="6">
        <f t="shared" si="41"/>
        <v>28026</v>
      </c>
    </row>
    <row r="857" spans="1:12" ht="15.6" thickTop="1" thickBot="1" x14ac:dyDescent="0.35">
      <c r="A857" s="4">
        <v>45576</v>
      </c>
      <c r="B857" s="5" t="s">
        <v>240</v>
      </c>
      <c r="C857" s="5" t="s">
        <v>25</v>
      </c>
      <c r="D857" s="5" t="s">
        <v>104</v>
      </c>
      <c r="E857" s="5" t="s">
        <v>74</v>
      </c>
      <c r="F857" s="5" t="s">
        <v>35</v>
      </c>
      <c r="G857" s="5">
        <v>61</v>
      </c>
      <c r="H857" s="5">
        <v>547</v>
      </c>
      <c r="I857" s="5">
        <v>1187</v>
      </c>
      <c r="J857" s="6">
        <f t="shared" si="39"/>
        <v>33367</v>
      </c>
      <c r="K857" s="6">
        <f t="shared" si="40"/>
        <v>72407</v>
      </c>
      <c r="L857" s="6">
        <f t="shared" si="41"/>
        <v>39040</v>
      </c>
    </row>
    <row r="858" spans="1:12" ht="15.6" thickTop="1" thickBot="1" x14ac:dyDescent="0.35">
      <c r="A858" s="4">
        <v>45577</v>
      </c>
      <c r="B858" s="5" t="s">
        <v>241</v>
      </c>
      <c r="C858" s="5" t="s">
        <v>25</v>
      </c>
      <c r="D858" s="5" t="s">
        <v>104</v>
      </c>
      <c r="E858" s="5" t="s">
        <v>21</v>
      </c>
      <c r="F858" s="5" t="s">
        <v>35</v>
      </c>
      <c r="G858" s="5">
        <v>57</v>
      </c>
      <c r="H858" s="5">
        <v>734</v>
      </c>
      <c r="I858" s="5">
        <v>1024</v>
      </c>
      <c r="J858" s="6">
        <f t="shared" si="39"/>
        <v>41838</v>
      </c>
      <c r="K858" s="6">
        <f t="shared" si="40"/>
        <v>58368</v>
      </c>
      <c r="L858" s="6">
        <f t="shared" si="41"/>
        <v>16530</v>
      </c>
    </row>
    <row r="859" spans="1:12" ht="15.6" thickTop="1" thickBot="1" x14ac:dyDescent="0.35">
      <c r="A859" s="4">
        <v>45578</v>
      </c>
      <c r="B859" s="5" t="s">
        <v>242</v>
      </c>
      <c r="C859" s="5" t="s">
        <v>25</v>
      </c>
      <c r="D859" s="5" t="s">
        <v>104</v>
      </c>
      <c r="E859" s="5" t="s">
        <v>21</v>
      </c>
      <c r="F859" s="5" t="s">
        <v>16</v>
      </c>
      <c r="G859" s="5">
        <v>67</v>
      </c>
      <c r="H859" s="5">
        <v>711</v>
      </c>
      <c r="I859" s="5">
        <v>1122</v>
      </c>
      <c r="J859" s="6">
        <f t="shared" si="39"/>
        <v>47637</v>
      </c>
      <c r="K859" s="6">
        <f t="shared" si="40"/>
        <v>75174</v>
      </c>
      <c r="L859" s="6">
        <f t="shared" si="41"/>
        <v>27537</v>
      </c>
    </row>
    <row r="860" spans="1:12" ht="15.6" thickTop="1" thickBot="1" x14ac:dyDescent="0.35">
      <c r="A860" s="4">
        <v>45579</v>
      </c>
      <c r="B860" s="5" t="s">
        <v>243</v>
      </c>
      <c r="C860" s="5" t="s">
        <v>25</v>
      </c>
      <c r="D860" s="5" t="s">
        <v>104</v>
      </c>
      <c r="E860" s="5" t="s">
        <v>42</v>
      </c>
      <c r="F860" s="5" t="s">
        <v>16</v>
      </c>
      <c r="G860" s="5">
        <v>60</v>
      </c>
      <c r="H860" s="5">
        <v>937</v>
      </c>
      <c r="I860" s="5">
        <v>1022</v>
      </c>
      <c r="J860" s="6">
        <f t="shared" si="39"/>
        <v>56220</v>
      </c>
      <c r="K860" s="6">
        <f t="shared" si="40"/>
        <v>61320</v>
      </c>
      <c r="L860" s="6">
        <f t="shared" si="41"/>
        <v>5100</v>
      </c>
    </row>
    <row r="861" spans="1:12" ht="15.6" thickTop="1" thickBot="1" x14ac:dyDescent="0.35">
      <c r="A861" s="4">
        <v>45580</v>
      </c>
      <c r="B861" s="5" t="s">
        <v>244</v>
      </c>
      <c r="C861" s="5" t="s">
        <v>116</v>
      </c>
      <c r="D861" s="5" t="s">
        <v>136</v>
      </c>
      <c r="E861" s="5" t="s">
        <v>61</v>
      </c>
      <c r="F861" s="5" t="s">
        <v>16</v>
      </c>
      <c r="G861" s="5">
        <v>15</v>
      </c>
      <c r="H861" s="5">
        <v>906</v>
      </c>
      <c r="I861" s="5">
        <v>1130</v>
      </c>
      <c r="J861" s="6">
        <f t="shared" si="39"/>
        <v>13590</v>
      </c>
      <c r="K861" s="6">
        <f t="shared" si="40"/>
        <v>16950</v>
      </c>
      <c r="L861" s="6">
        <f t="shared" si="41"/>
        <v>3360</v>
      </c>
    </row>
    <row r="862" spans="1:12" ht="15.6" thickTop="1" thickBot="1" x14ac:dyDescent="0.35">
      <c r="A862" s="4">
        <v>45581</v>
      </c>
      <c r="B862" s="5" t="s">
        <v>245</v>
      </c>
      <c r="C862" s="5" t="s">
        <v>116</v>
      </c>
      <c r="D862" s="5" t="s">
        <v>136</v>
      </c>
      <c r="E862" s="5" t="s">
        <v>21</v>
      </c>
      <c r="F862" s="5" t="s">
        <v>16</v>
      </c>
      <c r="G862" s="5">
        <v>20</v>
      </c>
      <c r="H862" s="5">
        <v>780</v>
      </c>
      <c r="I862" s="5">
        <v>1310</v>
      </c>
      <c r="J862" s="6">
        <f t="shared" si="39"/>
        <v>15600</v>
      </c>
      <c r="K862" s="6">
        <f t="shared" si="40"/>
        <v>26200</v>
      </c>
      <c r="L862" s="6">
        <f t="shared" si="41"/>
        <v>10600</v>
      </c>
    </row>
    <row r="863" spans="1:12" ht="15.6" thickTop="1" thickBot="1" x14ac:dyDescent="0.35">
      <c r="A863" s="4">
        <v>45582</v>
      </c>
      <c r="B863" s="5" t="s">
        <v>246</v>
      </c>
      <c r="C863" s="5" t="s">
        <v>116</v>
      </c>
      <c r="D863" s="5" t="s">
        <v>136</v>
      </c>
      <c r="E863" s="5" t="s">
        <v>27</v>
      </c>
      <c r="F863" s="5" t="s">
        <v>16</v>
      </c>
      <c r="G863" s="5">
        <v>17</v>
      </c>
      <c r="H863" s="5">
        <v>747</v>
      </c>
      <c r="I863" s="5">
        <v>1100</v>
      </c>
      <c r="J863" s="6">
        <f t="shared" si="39"/>
        <v>12699</v>
      </c>
      <c r="K863" s="6">
        <f t="shared" si="40"/>
        <v>18700</v>
      </c>
      <c r="L863" s="6">
        <f t="shared" si="41"/>
        <v>6001</v>
      </c>
    </row>
    <row r="864" spans="1:12" ht="15.6" thickTop="1" thickBot="1" x14ac:dyDescent="0.35">
      <c r="A864" s="4">
        <v>45583</v>
      </c>
      <c r="B864" s="5" t="s">
        <v>247</v>
      </c>
      <c r="C864" s="5" t="s">
        <v>116</v>
      </c>
      <c r="D864" s="5" t="s">
        <v>136</v>
      </c>
      <c r="E864" s="5" t="s">
        <v>51</v>
      </c>
      <c r="F864" s="5" t="s">
        <v>35</v>
      </c>
      <c r="G864" s="5">
        <v>20</v>
      </c>
      <c r="H864" s="5">
        <v>963</v>
      </c>
      <c r="I864" s="5">
        <v>1359</v>
      </c>
      <c r="J864" s="6">
        <f t="shared" si="39"/>
        <v>19260</v>
      </c>
      <c r="K864" s="6">
        <f t="shared" si="40"/>
        <v>27180</v>
      </c>
      <c r="L864" s="6">
        <f t="shared" si="41"/>
        <v>7920</v>
      </c>
    </row>
    <row r="865" spans="1:12" ht="15.6" thickTop="1" thickBot="1" x14ac:dyDescent="0.35">
      <c r="A865" s="4">
        <v>45584</v>
      </c>
      <c r="B865" s="5" t="s">
        <v>248</v>
      </c>
      <c r="C865" s="5" t="s">
        <v>116</v>
      </c>
      <c r="D865" s="5" t="s">
        <v>136</v>
      </c>
      <c r="E865" s="5" t="s">
        <v>31</v>
      </c>
      <c r="F865" s="5" t="s">
        <v>35</v>
      </c>
      <c r="G865" s="5">
        <v>15</v>
      </c>
      <c r="H865" s="5">
        <v>747</v>
      </c>
      <c r="I865" s="5">
        <v>1465</v>
      </c>
      <c r="J865" s="6">
        <f t="shared" si="39"/>
        <v>11205</v>
      </c>
      <c r="K865" s="6">
        <f t="shared" si="40"/>
        <v>21975</v>
      </c>
      <c r="L865" s="6">
        <f t="shared" si="41"/>
        <v>10770</v>
      </c>
    </row>
    <row r="866" spans="1:12" ht="15.6" thickTop="1" thickBot="1" x14ac:dyDescent="0.35">
      <c r="A866" s="4">
        <v>45585</v>
      </c>
      <c r="B866" s="5" t="s">
        <v>249</v>
      </c>
      <c r="C866" s="5" t="s">
        <v>116</v>
      </c>
      <c r="D866" s="5" t="s">
        <v>136</v>
      </c>
      <c r="E866" s="5" t="s">
        <v>38</v>
      </c>
      <c r="F866" s="5" t="s">
        <v>35</v>
      </c>
      <c r="G866" s="5">
        <v>20</v>
      </c>
      <c r="H866" s="5">
        <v>844</v>
      </c>
      <c r="I866" s="5">
        <v>1246</v>
      </c>
      <c r="J866" s="6">
        <f t="shared" si="39"/>
        <v>16880</v>
      </c>
      <c r="K866" s="6">
        <f t="shared" si="40"/>
        <v>24920</v>
      </c>
      <c r="L866" s="6">
        <f t="shared" si="41"/>
        <v>8040</v>
      </c>
    </row>
    <row r="867" spans="1:12" ht="15.6" thickTop="1" thickBot="1" x14ac:dyDescent="0.35">
      <c r="A867" s="4">
        <v>45586</v>
      </c>
      <c r="B867" s="5" t="s">
        <v>250</v>
      </c>
      <c r="C867" s="5" t="s">
        <v>116</v>
      </c>
      <c r="D867" s="5" t="s">
        <v>136</v>
      </c>
      <c r="E867" s="5" t="s">
        <v>38</v>
      </c>
      <c r="F867" s="5" t="s">
        <v>35</v>
      </c>
      <c r="G867" s="5">
        <v>14</v>
      </c>
      <c r="H867" s="5">
        <v>913</v>
      </c>
      <c r="I867" s="5">
        <v>1339</v>
      </c>
      <c r="J867" s="6">
        <f t="shared" si="39"/>
        <v>12782</v>
      </c>
      <c r="K867" s="6">
        <f t="shared" si="40"/>
        <v>18746</v>
      </c>
      <c r="L867" s="6">
        <f t="shared" si="41"/>
        <v>5964</v>
      </c>
    </row>
    <row r="868" spans="1:12" ht="15.6" thickTop="1" thickBot="1" x14ac:dyDescent="0.35">
      <c r="A868" s="4">
        <v>45587</v>
      </c>
      <c r="B868" s="5" t="s">
        <v>251</v>
      </c>
      <c r="C868" s="5" t="s">
        <v>116</v>
      </c>
      <c r="D868" s="5" t="s">
        <v>136</v>
      </c>
      <c r="E868" s="5" t="s">
        <v>23</v>
      </c>
      <c r="F868" s="5" t="s">
        <v>35</v>
      </c>
      <c r="G868" s="5">
        <v>14</v>
      </c>
      <c r="H868" s="5">
        <v>799</v>
      </c>
      <c r="I868" s="5">
        <v>1464</v>
      </c>
      <c r="J868" s="6">
        <f t="shared" si="39"/>
        <v>11186</v>
      </c>
      <c r="K868" s="6">
        <f t="shared" si="40"/>
        <v>20496</v>
      </c>
      <c r="L868" s="6">
        <f t="shared" si="41"/>
        <v>9310</v>
      </c>
    </row>
    <row r="869" spans="1:12" ht="15.6" thickTop="1" thickBot="1" x14ac:dyDescent="0.35">
      <c r="A869" s="4">
        <v>45588</v>
      </c>
      <c r="B869" s="5" t="s">
        <v>252</v>
      </c>
      <c r="C869" s="5" t="s">
        <v>13</v>
      </c>
      <c r="D869" s="5" t="s">
        <v>14</v>
      </c>
      <c r="E869" s="5" t="s">
        <v>23</v>
      </c>
      <c r="F869" s="5" t="s">
        <v>35</v>
      </c>
      <c r="G869" s="5">
        <v>23</v>
      </c>
      <c r="H869" s="5">
        <v>616</v>
      </c>
      <c r="I869" s="5">
        <v>1017</v>
      </c>
      <c r="J869" s="6">
        <f t="shared" si="39"/>
        <v>14168</v>
      </c>
      <c r="K869" s="6">
        <f t="shared" si="40"/>
        <v>23391</v>
      </c>
      <c r="L869" s="6">
        <f t="shared" si="41"/>
        <v>9223</v>
      </c>
    </row>
    <row r="870" spans="1:12" ht="15.6" thickTop="1" thickBot="1" x14ac:dyDescent="0.35">
      <c r="A870" s="4">
        <v>45589</v>
      </c>
      <c r="B870" s="5" t="s">
        <v>253</v>
      </c>
      <c r="C870" s="5" t="s">
        <v>13</v>
      </c>
      <c r="D870" s="5" t="s">
        <v>18</v>
      </c>
      <c r="E870" s="5" t="s">
        <v>34</v>
      </c>
      <c r="F870" s="5" t="s">
        <v>35</v>
      </c>
      <c r="G870" s="5">
        <v>21</v>
      </c>
      <c r="H870" s="5">
        <v>541</v>
      </c>
      <c r="I870" s="5">
        <v>1019</v>
      </c>
      <c r="J870" s="6">
        <f t="shared" si="39"/>
        <v>11361</v>
      </c>
      <c r="K870" s="6">
        <f t="shared" si="40"/>
        <v>21399</v>
      </c>
      <c r="L870" s="6">
        <f t="shared" si="41"/>
        <v>10038</v>
      </c>
    </row>
    <row r="871" spans="1:12" ht="15.6" thickTop="1" thickBot="1" x14ac:dyDescent="0.35">
      <c r="A871" s="4">
        <v>45590</v>
      </c>
      <c r="B871" s="5" t="s">
        <v>254</v>
      </c>
      <c r="C871" s="5" t="s">
        <v>13</v>
      </c>
      <c r="D871" s="5" t="s">
        <v>18</v>
      </c>
      <c r="E871" s="5" t="s">
        <v>38</v>
      </c>
      <c r="F871" s="5" t="s">
        <v>16</v>
      </c>
      <c r="G871" s="5">
        <v>28</v>
      </c>
      <c r="H871" s="5">
        <v>539</v>
      </c>
      <c r="I871" s="5">
        <v>1450</v>
      </c>
      <c r="J871" s="6">
        <f t="shared" si="39"/>
        <v>15092</v>
      </c>
      <c r="K871" s="6">
        <f t="shared" si="40"/>
        <v>40600</v>
      </c>
      <c r="L871" s="6">
        <f t="shared" si="41"/>
        <v>25508</v>
      </c>
    </row>
    <row r="872" spans="1:12" ht="15.6" thickTop="1" thickBot="1" x14ac:dyDescent="0.35">
      <c r="A872" s="4">
        <v>45591</v>
      </c>
      <c r="B872" s="5" t="s">
        <v>255</v>
      </c>
      <c r="C872" s="5" t="s">
        <v>13</v>
      </c>
      <c r="D872" s="5" t="s">
        <v>18</v>
      </c>
      <c r="E872" s="5" t="s">
        <v>61</v>
      </c>
      <c r="F872" s="5" t="s">
        <v>16</v>
      </c>
      <c r="G872" s="5">
        <v>22</v>
      </c>
      <c r="H872" s="5">
        <v>725</v>
      </c>
      <c r="I872" s="5">
        <v>1108</v>
      </c>
      <c r="J872" s="6">
        <f t="shared" si="39"/>
        <v>15950</v>
      </c>
      <c r="K872" s="6">
        <f t="shared" si="40"/>
        <v>24376</v>
      </c>
      <c r="L872" s="6">
        <f t="shared" si="41"/>
        <v>8426</v>
      </c>
    </row>
    <row r="873" spans="1:12" ht="15.6" thickTop="1" thickBot="1" x14ac:dyDescent="0.35">
      <c r="A873" s="4">
        <v>45592</v>
      </c>
      <c r="B873" s="5" t="s">
        <v>256</v>
      </c>
      <c r="C873" s="5" t="s">
        <v>25</v>
      </c>
      <c r="D873" s="5" t="s">
        <v>26</v>
      </c>
      <c r="E873" s="5" t="s">
        <v>63</v>
      </c>
      <c r="F873" s="5" t="s">
        <v>16</v>
      </c>
      <c r="G873" s="5">
        <v>71</v>
      </c>
      <c r="H873" s="5">
        <v>777</v>
      </c>
      <c r="I873" s="5">
        <v>1399</v>
      </c>
      <c r="J873" s="6">
        <f t="shared" si="39"/>
        <v>55167</v>
      </c>
      <c r="K873" s="6">
        <f t="shared" si="40"/>
        <v>99329</v>
      </c>
      <c r="L873" s="6">
        <f t="shared" si="41"/>
        <v>44162</v>
      </c>
    </row>
    <row r="874" spans="1:12" ht="15.6" thickTop="1" thickBot="1" x14ac:dyDescent="0.35">
      <c r="A874" s="4">
        <v>45593</v>
      </c>
      <c r="B874" s="5" t="s">
        <v>257</v>
      </c>
      <c r="C874" s="5" t="s">
        <v>25</v>
      </c>
      <c r="D874" s="5" t="s">
        <v>26</v>
      </c>
      <c r="E874" s="5" t="s">
        <v>19</v>
      </c>
      <c r="F874" s="5" t="s">
        <v>16</v>
      </c>
      <c r="G874" s="5">
        <v>52</v>
      </c>
      <c r="H874" s="5">
        <v>509</v>
      </c>
      <c r="I874" s="5">
        <v>1086</v>
      </c>
      <c r="J874" s="6">
        <f t="shared" si="39"/>
        <v>26468</v>
      </c>
      <c r="K874" s="6">
        <f t="shared" si="40"/>
        <v>56472</v>
      </c>
      <c r="L874" s="6">
        <f t="shared" si="41"/>
        <v>30004</v>
      </c>
    </row>
    <row r="875" spans="1:12" ht="15.6" thickTop="1" thickBot="1" x14ac:dyDescent="0.35">
      <c r="A875" s="4">
        <v>45594</v>
      </c>
      <c r="B875" s="5" t="s">
        <v>258</v>
      </c>
      <c r="C875" s="5" t="s">
        <v>25</v>
      </c>
      <c r="D875" s="5" t="s">
        <v>26</v>
      </c>
      <c r="E875" s="5" t="s">
        <v>66</v>
      </c>
      <c r="F875" s="5" t="s">
        <v>35</v>
      </c>
      <c r="G875" s="5">
        <v>66</v>
      </c>
      <c r="H875" s="5">
        <v>701</v>
      </c>
      <c r="I875" s="5">
        <v>1258</v>
      </c>
      <c r="J875" s="6">
        <f t="shared" si="39"/>
        <v>46266</v>
      </c>
      <c r="K875" s="6">
        <f t="shared" si="40"/>
        <v>83028</v>
      </c>
      <c r="L875" s="6">
        <f t="shared" si="41"/>
        <v>36762</v>
      </c>
    </row>
    <row r="876" spans="1:12" ht="15.6" thickTop="1" thickBot="1" x14ac:dyDescent="0.35">
      <c r="A876" s="4">
        <v>45595</v>
      </c>
      <c r="B876" s="5" t="s">
        <v>259</v>
      </c>
      <c r="C876" s="5" t="s">
        <v>25</v>
      </c>
      <c r="D876" s="5" t="s">
        <v>26</v>
      </c>
      <c r="E876" s="5" t="s">
        <v>68</v>
      </c>
      <c r="F876" s="5" t="s">
        <v>16</v>
      </c>
      <c r="G876" s="5">
        <v>97</v>
      </c>
      <c r="H876" s="5">
        <v>654</v>
      </c>
      <c r="I876" s="5">
        <v>1407</v>
      </c>
      <c r="J876" s="6">
        <f t="shared" si="39"/>
        <v>63438</v>
      </c>
      <c r="K876" s="6">
        <f t="shared" si="40"/>
        <v>136479</v>
      </c>
      <c r="L876" s="6">
        <f t="shared" si="41"/>
        <v>73041</v>
      </c>
    </row>
    <row r="877" spans="1:12" ht="15.6" thickTop="1" thickBot="1" x14ac:dyDescent="0.35">
      <c r="A877" s="4">
        <v>45596</v>
      </c>
      <c r="B877" s="5" t="s">
        <v>260</v>
      </c>
      <c r="C877" s="5" t="s">
        <v>13</v>
      </c>
      <c r="D877" s="5" t="s">
        <v>14</v>
      </c>
      <c r="E877" s="5" t="s">
        <v>70</v>
      </c>
      <c r="F877" s="5" t="s">
        <v>16</v>
      </c>
      <c r="G877" s="5">
        <v>21</v>
      </c>
      <c r="H877" s="5">
        <v>596</v>
      </c>
      <c r="I877" s="5">
        <v>1109</v>
      </c>
      <c r="J877" s="6">
        <f t="shared" si="39"/>
        <v>12516</v>
      </c>
      <c r="K877" s="6">
        <f t="shared" si="40"/>
        <v>23289</v>
      </c>
      <c r="L877" s="6">
        <f t="shared" si="41"/>
        <v>10773</v>
      </c>
    </row>
    <row r="878" spans="1:12" ht="15.6" thickTop="1" thickBot="1" x14ac:dyDescent="0.35">
      <c r="A878" s="4">
        <v>45597</v>
      </c>
      <c r="B878" s="5" t="s">
        <v>261</v>
      </c>
      <c r="C878" s="5" t="s">
        <v>13</v>
      </c>
      <c r="D878" s="5" t="s">
        <v>14</v>
      </c>
      <c r="E878" s="5" t="s">
        <v>72</v>
      </c>
      <c r="F878" s="5" t="s">
        <v>16</v>
      </c>
      <c r="G878" s="5">
        <v>30</v>
      </c>
      <c r="H878" s="5">
        <v>910</v>
      </c>
      <c r="I878" s="5">
        <v>1302</v>
      </c>
      <c r="J878" s="6">
        <f t="shared" si="39"/>
        <v>27300</v>
      </c>
      <c r="K878" s="6">
        <f t="shared" si="40"/>
        <v>39060</v>
      </c>
      <c r="L878" s="6">
        <f t="shared" si="41"/>
        <v>11760</v>
      </c>
    </row>
    <row r="879" spans="1:12" ht="15.6" thickTop="1" thickBot="1" x14ac:dyDescent="0.35">
      <c r="A879" s="4">
        <v>45598</v>
      </c>
      <c r="B879" s="5" t="s">
        <v>262</v>
      </c>
      <c r="C879" s="5" t="s">
        <v>13</v>
      </c>
      <c r="D879" s="5" t="s">
        <v>14</v>
      </c>
      <c r="E879" s="5" t="s">
        <v>74</v>
      </c>
      <c r="F879" s="5" t="s">
        <v>16</v>
      </c>
      <c r="G879" s="5">
        <v>25</v>
      </c>
      <c r="H879" s="5">
        <v>532</v>
      </c>
      <c r="I879" s="5">
        <v>1215</v>
      </c>
      <c r="J879" s="6">
        <f t="shared" si="39"/>
        <v>13300</v>
      </c>
      <c r="K879" s="6">
        <f t="shared" si="40"/>
        <v>30375</v>
      </c>
      <c r="L879" s="6">
        <f t="shared" si="41"/>
        <v>17075</v>
      </c>
    </row>
    <row r="880" spans="1:12" ht="15.6" thickTop="1" thickBot="1" x14ac:dyDescent="0.35">
      <c r="A880" s="4">
        <v>45599</v>
      </c>
      <c r="B880" s="5" t="s">
        <v>263</v>
      </c>
      <c r="C880" s="5" t="s">
        <v>13</v>
      </c>
      <c r="D880" s="5" t="s">
        <v>14</v>
      </c>
      <c r="E880" s="5" t="s">
        <v>21</v>
      </c>
      <c r="F880" s="5" t="s">
        <v>35</v>
      </c>
      <c r="G880" s="5">
        <v>29</v>
      </c>
      <c r="H880" s="5">
        <v>813</v>
      </c>
      <c r="I880" s="5">
        <v>926</v>
      </c>
      <c r="J880" s="6">
        <f t="shared" si="39"/>
        <v>23577</v>
      </c>
      <c r="K880" s="6">
        <f t="shared" si="40"/>
        <v>26854</v>
      </c>
      <c r="L880" s="6">
        <f t="shared" si="41"/>
        <v>3277</v>
      </c>
    </row>
    <row r="881" spans="1:12" ht="15.6" thickTop="1" thickBot="1" x14ac:dyDescent="0.35">
      <c r="A881" s="4">
        <v>45600</v>
      </c>
      <c r="B881" s="5" t="s">
        <v>264</v>
      </c>
      <c r="C881" s="5" t="s">
        <v>13</v>
      </c>
      <c r="D881" s="5" t="s">
        <v>14</v>
      </c>
      <c r="E881" s="5" t="s">
        <v>21</v>
      </c>
      <c r="F881" s="5" t="s">
        <v>35</v>
      </c>
      <c r="G881" s="5">
        <v>28</v>
      </c>
      <c r="H881" s="5">
        <v>858</v>
      </c>
      <c r="I881" s="5">
        <v>1253</v>
      </c>
      <c r="J881" s="6">
        <f t="shared" si="39"/>
        <v>24024</v>
      </c>
      <c r="K881" s="6">
        <f t="shared" si="40"/>
        <v>35084</v>
      </c>
      <c r="L881" s="6">
        <f t="shared" si="41"/>
        <v>11060</v>
      </c>
    </row>
    <row r="882" spans="1:12" ht="15.6" thickTop="1" thickBot="1" x14ac:dyDescent="0.35">
      <c r="A882" s="4">
        <v>45601</v>
      </c>
      <c r="B882" s="5" t="s">
        <v>265</v>
      </c>
      <c r="C882" s="5" t="s">
        <v>13</v>
      </c>
      <c r="D882" s="5" t="s">
        <v>14</v>
      </c>
      <c r="E882" s="5" t="s">
        <v>42</v>
      </c>
      <c r="F882" s="5" t="s">
        <v>35</v>
      </c>
      <c r="G882" s="5">
        <v>24</v>
      </c>
      <c r="H882" s="5">
        <v>641</v>
      </c>
      <c r="I882" s="5">
        <v>943</v>
      </c>
      <c r="J882" s="6">
        <f t="shared" si="39"/>
        <v>15384</v>
      </c>
      <c r="K882" s="6">
        <f t="shared" si="40"/>
        <v>22632</v>
      </c>
      <c r="L882" s="6">
        <f t="shared" si="41"/>
        <v>7248</v>
      </c>
    </row>
    <row r="883" spans="1:12" ht="15.6" thickTop="1" thickBot="1" x14ac:dyDescent="0.35">
      <c r="A883" s="4">
        <v>45602</v>
      </c>
      <c r="B883" s="5" t="s">
        <v>266</v>
      </c>
      <c r="C883" s="5" t="s">
        <v>25</v>
      </c>
      <c r="D883" s="5" t="s">
        <v>44</v>
      </c>
      <c r="E883" s="5" t="s">
        <v>61</v>
      </c>
      <c r="F883" s="5" t="s">
        <v>35</v>
      </c>
      <c r="G883" s="5">
        <v>74</v>
      </c>
      <c r="H883" s="5">
        <v>636</v>
      </c>
      <c r="I883" s="5">
        <v>1004</v>
      </c>
      <c r="J883" s="6">
        <f t="shared" si="39"/>
        <v>47064</v>
      </c>
      <c r="K883" s="6">
        <f t="shared" si="40"/>
        <v>74296</v>
      </c>
      <c r="L883" s="6">
        <f t="shared" si="41"/>
        <v>27232</v>
      </c>
    </row>
    <row r="884" spans="1:12" ht="15.6" thickTop="1" thickBot="1" x14ac:dyDescent="0.35">
      <c r="A884" s="4">
        <v>45603</v>
      </c>
      <c r="B884" s="5" t="s">
        <v>267</v>
      </c>
      <c r="C884" s="5" t="s">
        <v>25</v>
      </c>
      <c r="D884" s="5" t="s">
        <v>44</v>
      </c>
      <c r="E884" s="5" t="s">
        <v>21</v>
      </c>
      <c r="F884" s="5" t="s">
        <v>35</v>
      </c>
      <c r="G884" s="5">
        <v>63</v>
      </c>
      <c r="H884" s="5">
        <v>833</v>
      </c>
      <c r="I884" s="5">
        <v>1052</v>
      </c>
      <c r="J884" s="6">
        <f t="shared" si="39"/>
        <v>52479</v>
      </c>
      <c r="K884" s="6">
        <f t="shared" si="40"/>
        <v>66276</v>
      </c>
      <c r="L884" s="6">
        <f t="shared" si="41"/>
        <v>13797</v>
      </c>
    </row>
    <row r="885" spans="1:12" ht="15.6" thickTop="1" thickBot="1" x14ac:dyDescent="0.35">
      <c r="A885" s="4">
        <v>45604</v>
      </c>
      <c r="B885" s="5" t="s">
        <v>268</v>
      </c>
      <c r="C885" s="5" t="s">
        <v>25</v>
      </c>
      <c r="D885" s="5" t="s">
        <v>44</v>
      </c>
      <c r="E885" s="5" t="s">
        <v>27</v>
      </c>
      <c r="F885" s="5" t="s">
        <v>35</v>
      </c>
      <c r="G885" s="5">
        <v>74</v>
      </c>
      <c r="H885" s="5">
        <v>743</v>
      </c>
      <c r="I885" s="5">
        <v>1443</v>
      </c>
      <c r="J885" s="6">
        <f t="shared" si="39"/>
        <v>54982</v>
      </c>
      <c r="K885" s="6">
        <f t="shared" si="40"/>
        <v>106782</v>
      </c>
      <c r="L885" s="6">
        <f t="shared" si="41"/>
        <v>51800</v>
      </c>
    </row>
    <row r="886" spans="1:12" ht="15.6" thickTop="1" thickBot="1" x14ac:dyDescent="0.35">
      <c r="A886" s="4">
        <v>45605</v>
      </c>
      <c r="B886" s="5" t="s">
        <v>269</v>
      </c>
      <c r="C886" s="5" t="s">
        <v>25</v>
      </c>
      <c r="D886" s="5" t="s">
        <v>44</v>
      </c>
      <c r="E886" s="5" t="s">
        <v>15</v>
      </c>
      <c r="F886" s="5" t="s">
        <v>35</v>
      </c>
      <c r="G886" s="5">
        <v>83</v>
      </c>
      <c r="H886" s="5">
        <v>569</v>
      </c>
      <c r="I886" s="5">
        <v>1100</v>
      </c>
      <c r="J886" s="6">
        <f t="shared" si="39"/>
        <v>47227</v>
      </c>
      <c r="K886" s="6">
        <f t="shared" si="40"/>
        <v>91300</v>
      </c>
      <c r="L886" s="6">
        <f t="shared" si="41"/>
        <v>44073</v>
      </c>
    </row>
    <row r="887" spans="1:12" ht="15.6" thickTop="1" thickBot="1" x14ac:dyDescent="0.35">
      <c r="A887" s="4">
        <v>45606</v>
      </c>
      <c r="B887" s="5" t="s">
        <v>270</v>
      </c>
      <c r="C887" s="5" t="s">
        <v>25</v>
      </c>
      <c r="D887" s="5" t="s">
        <v>44</v>
      </c>
      <c r="E887" s="5" t="s">
        <v>19</v>
      </c>
      <c r="F887" s="5" t="s">
        <v>35</v>
      </c>
      <c r="G887" s="5">
        <v>86</v>
      </c>
      <c r="H887" s="5">
        <v>593</v>
      </c>
      <c r="I887" s="5">
        <v>949</v>
      </c>
      <c r="J887" s="6">
        <f t="shared" si="39"/>
        <v>50998</v>
      </c>
      <c r="K887" s="6">
        <f t="shared" si="40"/>
        <v>81614</v>
      </c>
      <c r="L887" s="6">
        <f t="shared" si="41"/>
        <v>30616</v>
      </c>
    </row>
    <row r="888" spans="1:12" ht="15.6" thickTop="1" thickBot="1" x14ac:dyDescent="0.35">
      <c r="A888" s="4">
        <v>45607</v>
      </c>
      <c r="B888" s="5" t="s">
        <v>271</v>
      </c>
      <c r="C888" s="5" t="s">
        <v>25</v>
      </c>
      <c r="D888" s="5" t="s">
        <v>44</v>
      </c>
      <c r="E888" s="5" t="s">
        <v>21</v>
      </c>
      <c r="F888" s="5" t="s">
        <v>35</v>
      </c>
      <c r="G888" s="5">
        <v>92</v>
      </c>
      <c r="H888" s="5">
        <v>609</v>
      </c>
      <c r="I888" s="5">
        <v>1036</v>
      </c>
      <c r="J888" s="6">
        <f t="shared" si="39"/>
        <v>56028</v>
      </c>
      <c r="K888" s="6">
        <f t="shared" si="40"/>
        <v>95312</v>
      </c>
      <c r="L888" s="6">
        <f t="shared" si="41"/>
        <v>39284</v>
      </c>
    </row>
    <row r="889" spans="1:12" ht="15.6" thickTop="1" thickBot="1" x14ac:dyDescent="0.35">
      <c r="A889" s="4">
        <v>45608</v>
      </c>
      <c r="B889" s="5" t="s">
        <v>272</v>
      </c>
      <c r="C889" s="5" t="s">
        <v>25</v>
      </c>
      <c r="D889" s="5" t="s">
        <v>44</v>
      </c>
      <c r="E889" s="5" t="s">
        <v>23</v>
      </c>
      <c r="F889" s="5" t="s">
        <v>35</v>
      </c>
      <c r="G889" s="5">
        <v>96</v>
      </c>
      <c r="H889" s="5">
        <v>674</v>
      </c>
      <c r="I889" s="5">
        <v>1248</v>
      </c>
      <c r="J889" s="6">
        <f t="shared" si="39"/>
        <v>64704</v>
      </c>
      <c r="K889" s="6">
        <f t="shared" si="40"/>
        <v>119808</v>
      </c>
      <c r="L889" s="6">
        <f t="shared" si="41"/>
        <v>55104</v>
      </c>
    </row>
    <row r="890" spans="1:12" ht="15.6" thickTop="1" thickBot="1" x14ac:dyDescent="0.35">
      <c r="A890" s="4">
        <v>45609</v>
      </c>
      <c r="B890" s="5" t="s">
        <v>273</v>
      </c>
      <c r="C890" s="5" t="s">
        <v>13</v>
      </c>
      <c r="D890" s="5" t="s">
        <v>55</v>
      </c>
      <c r="E890" s="5" t="s">
        <v>27</v>
      </c>
      <c r="F890" s="5" t="s">
        <v>16</v>
      </c>
      <c r="G890" s="5">
        <v>25</v>
      </c>
      <c r="H890" s="5">
        <v>709</v>
      </c>
      <c r="I890" s="5">
        <v>1086</v>
      </c>
      <c r="J890" s="6">
        <f t="shared" si="39"/>
        <v>17725</v>
      </c>
      <c r="K890" s="6">
        <f t="shared" si="40"/>
        <v>27150</v>
      </c>
      <c r="L890" s="6">
        <f t="shared" si="41"/>
        <v>9425</v>
      </c>
    </row>
    <row r="891" spans="1:12" ht="15.6" thickTop="1" thickBot="1" x14ac:dyDescent="0.35">
      <c r="A891" s="4">
        <v>45610</v>
      </c>
      <c r="B891" s="5" t="s">
        <v>274</v>
      </c>
      <c r="C891" s="5" t="s">
        <v>13</v>
      </c>
      <c r="D891" s="5" t="s">
        <v>55</v>
      </c>
      <c r="E891" s="5" t="s">
        <v>29</v>
      </c>
      <c r="F891" s="5" t="s">
        <v>16</v>
      </c>
      <c r="G891" s="5">
        <v>23</v>
      </c>
      <c r="H891" s="5">
        <v>663</v>
      </c>
      <c r="I891" s="5">
        <v>1041</v>
      </c>
      <c r="J891" s="6">
        <f t="shared" si="39"/>
        <v>15249</v>
      </c>
      <c r="K891" s="6">
        <f t="shared" si="40"/>
        <v>23943</v>
      </c>
      <c r="L891" s="6">
        <f t="shared" si="41"/>
        <v>8694</v>
      </c>
    </row>
    <row r="892" spans="1:12" ht="15.6" thickTop="1" thickBot="1" x14ac:dyDescent="0.35">
      <c r="A892" s="4">
        <v>45611</v>
      </c>
      <c r="B892" s="5" t="s">
        <v>275</v>
      </c>
      <c r="C892" s="5" t="s">
        <v>13</v>
      </c>
      <c r="D892" s="5" t="s">
        <v>55</v>
      </c>
      <c r="E892" s="5" t="s">
        <v>31</v>
      </c>
      <c r="F892" s="5" t="s">
        <v>16</v>
      </c>
      <c r="G892" s="5">
        <v>25</v>
      </c>
      <c r="H892" s="5">
        <v>802</v>
      </c>
      <c r="I892" s="5">
        <v>1470</v>
      </c>
      <c r="J892" s="6">
        <f t="shared" si="39"/>
        <v>20050</v>
      </c>
      <c r="K892" s="6">
        <f t="shared" si="40"/>
        <v>36750</v>
      </c>
      <c r="L892" s="6">
        <f t="shared" si="41"/>
        <v>16700</v>
      </c>
    </row>
    <row r="893" spans="1:12" ht="15.6" thickTop="1" thickBot="1" x14ac:dyDescent="0.35">
      <c r="A893" s="4">
        <v>45612</v>
      </c>
      <c r="B893" s="5" t="s">
        <v>276</v>
      </c>
      <c r="C893" s="5" t="s">
        <v>13</v>
      </c>
      <c r="D893" s="5" t="s">
        <v>55</v>
      </c>
      <c r="E893" s="5" t="s">
        <v>19</v>
      </c>
      <c r="F893" s="5" t="s">
        <v>16</v>
      </c>
      <c r="G893" s="5">
        <v>23</v>
      </c>
      <c r="H893" s="5">
        <v>893</v>
      </c>
      <c r="I893" s="5">
        <v>1042</v>
      </c>
      <c r="J893" s="6">
        <f t="shared" si="39"/>
        <v>20539</v>
      </c>
      <c r="K893" s="6">
        <f t="shared" si="40"/>
        <v>23966</v>
      </c>
      <c r="L893" s="6">
        <f t="shared" si="41"/>
        <v>3427</v>
      </c>
    </row>
    <row r="894" spans="1:12" ht="15.6" thickTop="1" thickBot="1" x14ac:dyDescent="0.35">
      <c r="A894" s="4">
        <v>45613</v>
      </c>
      <c r="B894" s="5" t="s">
        <v>277</v>
      </c>
      <c r="C894" s="5" t="s">
        <v>13</v>
      </c>
      <c r="D894" s="5" t="s">
        <v>55</v>
      </c>
      <c r="E894" s="5" t="s">
        <v>34</v>
      </c>
      <c r="F894" s="5" t="s">
        <v>16</v>
      </c>
      <c r="G894" s="5">
        <v>29</v>
      </c>
      <c r="H894" s="5">
        <v>852</v>
      </c>
      <c r="I894" s="5">
        <v>1242</v>
      </c>
      <c r="J894" s="6">
        <f t="shared" si="39"/>
        <v>24708</v>
      </c>
      <c r="K894" s="6">
        <f t="shared" si="40"/>
        <v>36018</v>
      </c>
      <c r="L894" s="6">
        <f t="shared" si="41"/>
        <v>11310</v>
      </c>
    </row>
    <row r="895" spans="1:12" ht="15.6" thickTop="1" thickBot="1" x14ac:dyDescent="0.35">
      <c r="A895" s="4">
        <v>45614</v>
      </c>
      <c r="B895" s="5" t="s">
        <v>278</v>
      </c>
      <c r="C895" s="5" t="s">
        <v>13</v>
      </c>
      <c r="D895" s="5" t="s">
        <v>55</v>
      </c>
      <c r="E895" s="5" t="s">
        <v>31</v>
      </c>
      <c r="F895" s="5" t="s">
        <v>35</v>
      </c>
      <c r="G895" s="5">
        <v>26</v>
      </c>
      <c r="H895" s="5">
        <v>878</v>
      </c>
      <c r="I895" s="5">
        <v>1039</v>
      </c>
      <c r="J895" s="6">
        <f t="shared" si="39"/>
        <v>22828</v>
      </c>
      <c r="K895" s="6">
        <f t="shared" si="40"/>
        <v>27014</v>
      </c>
      <c r="L895" s="6">
        <f t="shared" si="41"/>
        <v>4186</v>
      </c>
    </row>
    <row r="896" spans="1:12" ht="15.6" thickTop="1" thickBot="1" x14ac:dyDescent="0.35">
      <c r="A896" s="4">
        <v>45615</v>
      </c>
      <c r="B896" s="5" t="s">
        <v>279</v>
      </c>
      <c r="C896" s="5" t="s">
        <v>13</v>
      </c>
      <c r="D896" s="5" t="s">
        <v>55</v>
      </c>
      <c r="E896" s="5" t="s">
        <v>38</v>
      </c>
      <c r="F896" s="5" t="s">
        <v>35</v>
      </c>
      <c r="G896" s="5">
        <v>23</v>
      </c>
      <c r="H896" s="5">
        <v>747</v>
      </c>
      <c r="I896" s="5">
        <v>996</v>
      </c>
      <c r="J896" s="6">
        <f t="shared" si="39"/>
        <v>17181</v>
      </c>
      <c r="K896" s="6">
        <f t="shared" si="40"/>
        <v>22908</v>
      </c>
      <c r="L896" s="6">
        <f t="shared" si="41"/>
        <v>5727</v>
      </c>
    </row>
    <row r="897" spans="1:12" ht="15.6" thickTop="1" thickBot="1" x14ac:dyDescent="0.35">
      <c r="A897" s="4">
        <v>45616</v>
      </c>
      <c r="B897" s="5" t="s">
        <v>280</v>
      </c>
      <c r="C897" s="5" t="s">
        <v>13</v>
      </c>
      <c r="D897" s="5" t="s">
        <v>55</v>
      </c>
      <c r="E897" s="5" t="s">
        <v>38</v>
      </c>
      <c r="F897" s="5" t="s">
        <v>35</v>
      </c>
      <c r="G897" s="5">
        <v>25</v>
      </c>
      <c r="H897" s="5">
        <v>547</v>
      </c>
      <c r="I897" s="5">
        <v>958</v>
      </c>
      <c r="J897" s="6">
        <f t="shared" si="39"/>
        <v>13675</v>
      </c>
      <c r="K897" s="6">
        <f t="shared" si="40"/>
        <v>23950</v>
      </c>
      <c r="L897" s="6">
        <f t="shared" si="41"/>
        <v>10275</v>
      </c>
    </row>
    <row r="898" spans="1:12" ht="15.6" thickTop="1" thickBot="1" x14ac:dyDescent="0.35">
      <c r="A898" s="4">
        <v>45617</v>
      </c>
      <c r="B898" s="5" t="s">
        <v>281</v>
      </c>
      <c r="C898" s="5" t="s">
        <v>13</v>
      </c>
      <c r="D898" s="5" t="s">
        <v>55</v>
      </c>
      <c r="E898" s="5" t="s">
        <v>19</v>
      </c>
      <c r="F898" s="5" t="s">
        <v>16</v>
      </c>
      <c r="G898" s="5">
        <v>26</v>
      </c>
      <c r="H898" s="5">
        <v>625</v>
      </c>
      <c r="I898" s="5">
        <v>1030</v>
      </c>
      <c r="J898" s="6">
        <f t="shared" si="39"/>
        <v>16250</v>
      </c>
      <c r="K898" s="6">
        <f t="shared" si="40"/>
        <v>26780</v>
      </c>
      <c r="L898" s="6">
        <f t="shared" si="41"/>
        <v>10530</v>
      </c>
    </row>
    <row r="899" spans="1:12" ht="15.6" thickTop="1" thickBot="1" x14ac:dyDescent="0.35">
      <c r="A899" s="4">
        <v>45618</v>
      </c>
      <c r="B899" s="5" t="s">
        <v>282</v>
      </c>
      <c r="C899" s="5" t="s">
        <v>13</v>
      </c>
      <c r="D899" s="5" t="s">
        <v>55</v>
      </c>
      <c r="E899" s="5" t="s">
        <v>42</v>
      </c>
      <c r="F899" s="5" t="s">
        <v>16</v>
      </c>
      <c r="G899" s="5">
        <v>23</v>
      </c>
      <c r="H899" s="5">
        <v>706</v>
      </c>
      <c r="I899" s="5">
        <v>1162</v>
      </c>
      <c r="J899" s="6">
        <f t="shared" ref="J899:J962" si="42">G899*H899</f>
        <v>16238</v>
      </c>
      <c r="K899" s="6">
        <f t="shared" ref="K899:K962" si="43">G899*I899</f>
        <v>26726</v>
      </c>
      <c r="L899" s="6">
        <f t="shared" ref="L899:L962" si="44">K899-J899</f>
        <v>10488</v>
      </c>
    </row>
    <row r="900" spans="1:12" ht="15.6" thickTop="1" thickBot="1" x14ac:dyDescent="0.35">
      <c r="A900" s="4">
        <v>45619</v>
      </c>
      <c r="B900" s="5" t="s">
        <v>283</v>
      </c>
      <c r="C900" s="5" t="s">
        <v>13</v>
      </c>
      <c r="D900" s="5" t="s">
        <v>55</v>
      </c>
      <c r="E900" s="5" t="s">
        <v>19</v>
      </c>
      <c r="F900" s="5" t="s">
        <v>16</v>
      </c>
      <c r="G900" s="5">
        <v>28</v>
      </c>
      <c r="H900" s="5">
        <v>858</v>
      </c>
      <c r="I900" s="5">
        <v>1075</v>
      </c>
      <c r="J900" s="6">
        <f t="shared" si="42"/>
        <v>24024</v>
      </c>
      <c r="K900" s="6">
        <f t="shared" si="43"/>
        <v>30100</v>
      </c>
      <c r="L900" s="6">
        <f t="shared" si="44"/>
        <v>6076</v>
      </c>
    </row>
    <row r="901" spans="1:12" ht="15.6" thickTop="1" thickBot="1" x14ac:dyDescent="0.35">
      <c r="A901" s="4">
        <v>45620</v>
      </c>
      <c r="B901" s="5" t="s">
        <v>284</v>
      </c>
      <c r="C901" s="5" t="s">
        <v>13</v>
      </c>
      <c r="D901" s="5" t="s">
        <v>55</v>
      </c>
      <c r="E901" s="5" t="s">
        <v>46</v>
      </c>
      <c r="F901" s="5" t="s">
        <v>16</v>
      </c>
      <c r="G901" s="5">
        <v>24</v>
      </c>
      <c r="H901" s="5">
        <v>736</v>
      </c>
      <c r="I901" s="5">
        <v>1125</v>
      </c>
      <c r="J901" s="6">
        <f t="shared" si="42"/>
        <v>17664</v>
      </c>
      <c r="K901" s="6">
        <f t="shared" si="43"/>
        <v>27000</v>
      </c>
      <c r="L901" s="6">
        <f t="shared" si="44"/>
        <v>9336</v>
      </c>
    </row>
    <row r="902" spans="1:12" ht="15.6" thickTop="1" thickBot="1" x14ac:dyDescent="0.35">
      <c r="A902" s="4">
        <v>45621</v>
      </c>
      <c r="B902" s="5" t="s">
        <v>285</v>
      </c>
      <c r="C902" s="5" t="s">
        <v>13</v>
      </c>
      <c r="D902" s="5" t="s">
        <v>55</v>
      </c>
      <c r="E902" s="5" t="s">
        <v>42</v>
      </c>
      <c r="F902" s="5" t="s">
        <v>16</v>
      </c>
      <c r="G902" s="5">
        <v>20</v>
      </c>
      <c r="H902" s="5">
        <v>599</v>
      </c>
      <c r="I902" s="5">
        <v>1355</v>
      </c>
      <c r="J902" s="6">
        <f t="shared" si="42"/>
        <v>11980</v>
      </c>
      <c r="K902" s="6">
        <f t="shared" si="43"/>
        <v>27100</v>
      </c>
      <c r="L902" s="6">
        <f t="shared" si="44"/>
        <v>15120</v>
      </c>
    </row>
    <row r="903" spans="1:12" ht="15.6" thickTop="1" thickBot="1" x14ac:dyDescent="0.35">
      <c r="A903" s="4">
        <v>45622</v>
      </c>
      <c r="B903" s="5" t="s">
        <v>286</v>
      </c>
      <c r="C903" s="5" t="s">
        <v>13</v>
      </c>
      <c r="D903" s="5" t="s">
        <v>55</v>
      </c>
      <c r="E903" s="5" t="s">
        <v>49</v>
      </c>
      <c r="F903" s="5" t="s">
        <v>35</v>
      </c>
      <c r="G903" s="5">
        <v>22</v>
      </c>
      <c r="H903" s="5">
        <v>524</v>
      </c>
      <c r="I903" s="5">
        <v>1003</v>
      </c>
      <c r="J903" s="6">
        <f t="shared" si="42"/>
        <v>11528</v>
      </c>
      <c r="K903" s="6">
        <f t="shared" si="43"/>
        <v>22066</v>
      </c>
      <c r="L903" s="6">
        <f t="shared" si="44"/>
        <v>10538</v>
      </c>
    </row>
    <row r="904" spans="1:12" ht="15.6" thickTop="1" thickBot="1" x14ac:dyDescent="0.35">
      <c r="A904" s="4">
        <v>45623</v>
      </c>
      <c r="B904" s="5" t="s">
        <v>287</v>
      </c>
      <c r="C904" s="5" t="s">
        <v>13</v>
      </c>
      <c r="D904" s="5" t="s">
        <v>55</v>
      </c>
      <c r="E904" s="5" t="s">
        <v>51</v>
      </c>
      <c r="F904" s="5" t="s">
        <v>35</v>
      </c>
      <c r="G904" s="5">
        <v>27</v>
      </c>
      <c r="H904" s="5">
        <v>744</v>
      </c>
      <c r="I904" s="5">
        <v>1456</v>
      </c>
      <c r="J904" s="6">
        <f t="shared" si="42"/>
        <v>20088</v>
      </c>
      <c r="K904" s="6">
        <f t="shared" si="43"/>
        <v>39312</v>
      </c>
      <c r="L904" s="6">
        <f t="shared" si="44"/>
        <v>19224</v>
      </c>
    </row>
    <row r="905" spans="1:12" ht="15.6" thickTop="1" thickBot="1" x14ac:dyDescent="0.35">
      <c r="A905" s="4">
        <v>45624</v>
      </c>
      <c r="B905" s="5" t="s">
        <v>288</v>
      </c>
      <c r="C905" s="5" t="s">
        <v>13</v>
      </c>
      <c r="D905" s="5" t="s">
        <v>78</v>
      </c>
      <c r="E905" s="5" t="s">
        <v>31</v>
      </c>
      <c r="F905" s="5" t="s">
        <v>35</v>
      </c>
      <c r="G905" s="5">
        <v>27</v>
      </c>
      <c r="H905" s="5">
        <v>826</v>
      </c>
      <c r="I905" s="5">
        <v>1046</v>
      </c>
      <c r="J905" s="6">
        <f t="shared" si="42"/>
        <v>22302</v>
      </c>
      <c r="K905" s="6">
        <f t="shared" si="43"/>
        <v>28242</v>
      </c>
      <c r="L905" s="6">
        <f t="shared" si="44"/>
        <v>5940</v>
      </c>
    </row>
    <row r="906" spans="1:12" ht="15.6" thickTop="1" thickBot="1" x14ac:dyDescent="0.35">
      <c r="A906" s="4">
        <v>45625</v>
      </c>
      <c r="B906" s="5" t="s">
        <v>289</v>
      </c>
      <c r="C906" s="5" t="s">
        <v>13</v>
      </c>
      <c r="D906" s="5" t="s">
        <v>78</v>
      </c>
      <c r="E906" s="5" t="s">
        <v>38</v>
      </c>
      <c r="F906" s="5" t="s">
        <v>35</v>
      </c>
      <c r="G906" s="5">
        <v>27</v>
      </c>
      <c r="H906" s="5">
        <v>573</v>
      </c>
      <c r="I906" s="5">
        <v>1237</v>
      </c>
      <c r="J906" s="6">
        <f t="shared" si="42"/>
        <v>15471</v>
      </c>
      <c r="K906" s="6">
        <f t="shared" si="43"/>
        <v>33399</v>
      </c>
      <c r="L906" s="6">
        <f t="shared" si="44"/>
        <v>17928</v>
      </c>
    </row>
    <row r="907" spans="1:12" ht="15.6" thickTop="1" thickBot="1" x14ac:dyDescent="0.35">
      <c r="A907" s="4">
        <v>45626</v>
      </c>
      <c r="B907" s="5" t="s">
        <v>290</v>
      </c>
      <c r="C907" s="5" t="s">
        <v>13</v>
      </c>
      <c r="D907" s="5" t="s">
        <v>78</v>
      </c>
      <c r="E907" s="5" t="s">
        <v>38</v>
      </c>
      <c r="F907" s="5" t="s">
        <v>35</v>
      </c>
      <c r="G907" s="5">
        <v>22</v>
      </c>
      <c r="H907" s="5">
        <v>606</v>
      </c>
      <c r="I907" s="5">
        <v>1298</v>
      </c>
      <c r="J907" s="6">
        <f t="shared" si="42"/>
        <v>13332</v>
      </c>
      <c r="K907" s="6">
        <f t="shared" si="43"/>
        <v>28556</v>
      </c>
      <c r="L907" s="6">
        <f t="shared" si="44"/>
        <v>15224</v>
      </c>
    </row>
    <row r="908" spans="1:12" ht="15.6" thickTop="1" thickBot="1" x14ac:dyDescent="0.35">
      <c r="A908" s="4">
        <v>45627</v>
      </c>
      <c r="B908" s="5" t="s">
        <v>291</v>
      </c>
      <c r="C908" s="5" t="s">
        <v>13</v>
      </c>
      <c r="D908" s="5" t="s">
        <v>78</v>
      </c>
      <c r="E908" s="5" t="s">
        <v>23</v>
      </c>
      <c r="F908" s="5" t="s">
        <v>35</v>
      </c>
      <c r="G908" s="5">
        <v>28</v>
      </c>
      <c r="H908" s="5">
        <v>798</v>
      </c>
      <c r="I908" s="5">
        <v>1398</v>
      </c>
      <c r="J908" s="6">
        <f t="shared" si="42"/>
        <v>22344</v>
      </c>
      <c r="K908" s="6">
        <f t="shared" si="43"/>
        <v>39144</v>
      </c>
      <c r="L908" s="6">
        <f t="shared" si="44"/>
        <v>16800</v>
      </c>
    </row>
    <row r="909" spans="1:12" ht="15.6" thickTop="1" thickBot="1" x14ac:dyDescent="0.35">
      <c r="A909" s="4">
        <v>45628</v>
      </c>
      <c r="B909" s="5" t="s">
        <v>292</v>
      </c>
      <c r="C909" s="5" t="s">
        <v>13</v>
      </c>
      <c r="D909" s="5" t="s">
        <v>78</v>
      </c>
      <c r="E909" s="5" t="s">
        <v>23</v>
      </c>
      <c r="F909" s="5" t="s">
        <v>35</v>
      </c>
      <c r="G909" s="5">
        <v>25</v>
      </c>
      <c r="H909" s="5">
        <v>982</v>
      </c>
      <c r="I909" s="5">
        <v>1400</v>
      </c>
      <c r="J909" s="6">
        <f t="shared" si="42"/>
        <v>24550</v>
      </c>
      <c r="K909" s="6">
        <f t="shared" si="43"/>
        <v>35000</v>
      </c>
      <c r="L909" s="6">
        <f t="shared" si="44"/>
        <v>10450</v>
      </c>
    </row>
    <row r="910" spans="1:12" ht="15.6" thickTop="1" thickBot="1" x14ac:dyDescent="0.35">
      <c r="A910" s="4">
        <v>45629</v>
      </c>
      <c r="B910" s="5" t="s">
        <v>293</v>
      </c>
      <c r="C910" s="5" t="s">
        <v>13</v>
      </c>
      <c r="D910" s="5" t="s">
        <v>78</v>
      </c>
      <c r="E910" s="5" t="s">
        <v>34</v>
      </c>
      <c r="F910" s="5" t="s">
        <v>16</v>
      </c>
      <c r="G910" s="5">
        <v>28</v>
      </c>
      <c r="H910" s="5">
        <v>507</v>
      </c>
      <c r="I910" s="5">
        <v>1387</v>
      </c>
      <c r="J910" s="6">
        <f t="shared" si="42"/>
        <v>14196</v>
      </c>
      <c r="K910" s="6">
        <f t="shared" si="43"/>
        <v>38836</v>
      </c>
      <c r="L910" s="6">
        <f t="shared" si="44"/>
        <v>24640</v>
      </c>
    </row>
    <row r="911" spans="1:12" ht="15.6" thickTop="1" thickBot="1" x14ac:dyDescent="0.35">
      <c r="A911" s="4">
        <v>45630</v>
      </c>
      <c r="B911" s="5" t="s">
        <v>294</v>
      </c>
      <c r="C911" s="5" t="s">
        <v>13</v>
      </c>
      <c r="D911" s="5" t="s">
        <v>78</v>
      </c>
      <c r="E911" s="5" t="s">
        <v>38</v>
      </c>
      <c r="F911" s="5" t="s">
        <v>16</v>
      </c>
      <c r="G911" s="5">
        <v>29</v>
      </c>
      <c r="H911" s="5">
        <v>841</v>
      </c>
      <c r="I911" s="5">
        <v>1434</v>
      </c>
      <c r="J911" s="6">
        <f t="shared" si="42"/>
        <v>24389</v>
      </c>
      <c r="K911" s="6">
        <f t="shared" si="43"/>
        <v>41586</v>
      </c>
      <c r="L911" s="6">
        <f t="shared" si="44"/>
        <v>17197</v>
      </c>
    </row>
    <row r="912" spans="1:12" ht="15.6" thickTop="1" thickBot="1" x14ac:dyDescent="0.35">
      <c r="A912" s="4">
        <v>45631</v>
      </c>
      <c r="B912" s="5" t="s">
        <v>295</v>
      </c>
      <c r="C912" s="5" t="s">
        <v>13</v>
      </c>
      <c r="D912" s="5" t="s">
        <v>78</v>
      </c>
      <c r="E912" s="5" t="s">
        <v>61</v>
      </c>
      <c r="F912" s="5" t="s">
        <v>16</v>
      </c>
      <c r="G912" s="5">
        <v>21</v>
      </c>
      <c r="H912" s="5">
        <v>691</v>
      </c>
      <c r="I912" s="5">
        <v>924</v>
      </c>
      <c r="J912" s="6">
        <f t="shared" si="42"/>
        <v>14511</v>
      </c>
      <c r="K912" s="6">
        <f t="shared" si="43"/>
        <v>19404</v>
      </c>
      <c r="L912" s="6">
        <f t="shared" si="44"/>
        <v>4893</v>
      </c>
    </row>
    <row r="913" spans="1:12" ht="15.6" thickTop="1" thickBot="1" x14ac:dyDescent="0.35">
      <c r="A913" s="4">
        <v>45632</v>
      </c>
      <c r="B913" s="5" t="s">
        <v>296</v>
      </c>
      <c r="C913" s="5" t="s">
        <v>13</v>
      </c>
      <c r="D913" s="5" t="s">
        <v>78</v>
      </c>
      <c r="E913" s="5" t="s">
        <v>63</v>
      </c>
      <c r="F913" s="5" t="s">
        <v>16</v>
      </c>
      <c r="G913" s="5">
        <v>24</v>
      </c>
      <c r="H913" s="5">
        <v>526</v>
      </c>
      <c r="I913" s="5">
        <v>1179</v>
      </c>
      <c r="J913" s="6">
        <f t="shared" si="42"/>
        <v>12624</v>
      </c>
      <c r="K913" s="6">
        <f t="shared" si="43"/>
        <v>28296</v>
      </c>
      <c r="L913" s="6">
        <f t="shared" si="44"/>
        <v>15672</v>
      </c>
    </row>
    <row r="914" spans="1:12" ht="15.6" thickTop="1" thickBot="1" x14ac:dyDescent="0.35">
      <c r="A914" s="4">
        <v>45633</v>
      </c>
      <c r="B914" s="5" t="s">
        <v>297</v>
      </c>
      <c r="C914" s="5" t="s">
        <v>13</v>
      </c>
      <c r="D914" s="5" t="s">
        <v>78</v>
      </c>
      <c r="E914" s="5" t="s">
        <v>19</v>
      </c>
      <c r="F914" s="5" t="s">
        <v>35</v>
      </c>
      <c r="G914" s="5">
        <v>29</v>
      </c>
      <c r="H914" s="5">
        <v>932</v>
      </c>
      <c r="I914" s="5">
        <v>1261</v>
      </c>
      <c r="J914" s="6">
        <f t="shared" si="42"/>
        <v>27028</v>
      </c>
      <c r="K914" s="6">
        <f t="shared" si="43"/>
        <v>36569</v>
      </c>
      <c r="L914" s="6">
        <f t="shared" si="44"/>
        <v>9541</v>
      </c>
    </row>
    <row r="915" spans="1:12" ht="15.6" thickTop="1" thickBot="1" x14ac:dyDescent="0.35">
      <c r="A915" s="4">
        <v>45634</v>
      </c>
      <c r="B915" s="5" t="s">
        <v>298</v>
      </c>
      <c r="C915" s="5" t="s">
        <v>13</v>
      </c>
      <c r="D915" s="5" t="s">
        <v>78</v>
      </c>
      <c r="E915" s="5" t="s">
        <v>66</v>
      </c>
      <c r="F915" s="5" t="s">
        <v>16</v>
      </c>
      <c r="G915" s="5">
        <v>29</v>
      </c>
      <c r="H915" s="5">
        <v>989</v>
      </c>
      <c r="I915" s="5">
        <v>1096</v>
      </c>
      <c r="J915" s="6">
        <f t="shared" si="42"/>
        <v>28681</v>
      </c>
      <c r="K915" s="6">
        <f t="shared" si="43"/>
        <v>31784</v>
      </c>
      <c r="L915" s="6">
        <f t="shared" si="44"/>
        <v>3103</v>
      </c>
    </row>
    <row r="916" spans="1:12" ht="15.6" thickTop="1" thickBot="1" x14ac:dyDescent="0.35">
      <c r="A916" s="4">
        <v>45635</v>
      </c>
      <c r="B916" s="5" t="s">
        <v>299</v>
      </c>
      <c r="C916" s="5" t="s">
        <v>13</v>
      </c>
      <c r="D916" s="5" t="s">
        <v>78</v>
      </c>
      <c r="E916" s="5" t="s">
        <v>68</v>
      </c>
      <c r="F916" s="5" t="s">
        <v>16</v>
      </c>
      <c r="G916" s="5">
        <v>22</v>
      </c>
      <c r="H916" s="5">
        <v>603</v>
      </c>
      <c r="I916" s="5">
        <v>1016</v>
      </c>
      <c r="J916" s="6">
        <f t="shared" si="42"/>
        <v>13266</v>
      </c>
      <c r="K916" s="6">
        <f t="shared" si="43"/>
        <v>22352</v>
      </c>
      <c r="L916" s="6">
        <f t="shared" si="44"/>
        <v>9086</v>
      </c>
    </row>
    <row r="917" spans="1:12" ht="15.6" thickTop="1" thickBot="1" x14ac:dyDescent="0.35">
      <c r="A917" s="4">
        <v>45636</v>
      </c>
      <c r="B917" s="5" t="s">
        <v>158</v>
      </c>
      <c r="C917" s="5" t="s">
        <v>25</v>
      </c>
      <c r="D917" s="5" t="s">
        <v>91</v>
      </c>
      <c r="E917" s="5" t="s">
        <v>70</v>
      </c>
      <c r="F917" s="5" t="s">
        <v>16</v>
      </c>
      <c r="G917" s="5">
        <v>65</v>
      </c>
      <c r="H917" s="5">
        <v>804</v>
      </c>
      <c r="I917" s="5">
        <v>1272</v>
      </c>
      <c r="J917" s="6">
        <f t="shared" si="42"/>
        <v>52260</v>
      </c>
      <c r="K917" s="6">
        <f t="shared" si="43"/>
        <v>82680</v>
      </c>
      <c r="L917" s="6">
        <f t="shared" si="44"/>
        <v>30420</v>
      </c>
    </row>
    <row r="918" spans="1:12" ht="15.6" thickTop="1" thickBot="1" x14ac:dyDescent="0.35">
      <c r="A918" s="4">
        <v>45637</v>
      </c>
      <c r="B918" s="5" t="s">
        <v>300</v>
      </c>
      <c r="C918" s="5" t="s">
        <v>25</v>
      </c>
      <c r="D918" s="5" t="s">
        <v>91</v>
      </c>
      <c r="E918" s="5" t="s">
        <v>72</v>
      </c>
      <c r="F918" s="5" t="s">
        <v>16</v>
      </c>
      <c r="G918" s="5">
        <v>55</v>
      </c>
      <c r="H918" s="5">
        <v>666</v>
      </c>
      <c r="I918" s="5">
        <v>1192</v>
      </c>
      <c r="J918" s="6">
        <f t="shared" si="42"/>
        <v>36630</v>
      </c>
      <c r="K918" s="6">
        <f t="shared" si="43"/>
        <v>65560</v>
      </c>
      <c r="L918" s="6">
        <f t="shared" si="44"/>
        <v>28930</v>
      </c>
    </row>
    <row r="919" spans="1:12" ht="15.6" thickTop="1" thickBot="1" x14ac:dyDescent="0.35">
      <c r="A919" s="4">
        <v>45638</v>
      </c>
      <c r="B919" s="5" t="s">
        <v>301</v>
      </c>
      <c r="C919" s="5" t="s">
        <v>25</v>
      </c>
      <c r="D919" s="5" t="s">
        <v>91</v>
      </c>
      <c r="E919" s="5" t="s">
        <v>74</v>
      </c>
      <c r="F919" s="5" t="s">
        <v>35</v>
      </c>
      <c r="G919" s="5">
        <v>83</v>
      </c>
      <c r="H919" s="5">
        <v>541</v>
      </c>
      <c r="I919" s="5">
        <v>1299</v>
      </c>
      <c r="J919" s="6">
        <f t="shared" si="42"/>
        <v>44903</v>
      </c>
      <c r="K919" s="6">
        <f t="shared" si="43"/>
        <v>107817</v>
      </c>
      <c r="L919" s="6">
        <f t="shared" si="44"/>
        <v>62914</v>
      </c>
    </row>
    <row r="920" spans="1:12" ht="15.6" thickTop="1" thickBot="1" x14ac:dyDescent="0.35">
      <c r="A920" s="4">
        <v>45639</v>
      </c>
      <c r="B920" s="5" t="s">
        <v>302</v>
      </c>
      <c r="C920" s="5" t="s">
        <v>25</v>
      </c>
      <c r="D920" s="5" t="s">
        <v>91</v>
      </c>
      <c r="E920" s="5" t="s">
        <v>21</v>
      </c>
      <c r="F920" s="5" t="s">
        <v>35</v>
      </c>
      <c r="G920" s="5">
        <v>89</v>
      </c>
      <c r="H920" s="5">
        <v>545</v>
      </c>
      <c r="I920" s="5">
        <v>1483</v>
      </c>
      <c r="J920" s="6">
        <f t="shared" si="42"/>
        <v>48505</v>
      </c>
      <c r="K920" s="6">
        <f t="shared" si="43"/>
        <v>131987</v>
      </c>
      <c r="L920" s="6">
        <f t="shared" si="44"/>
        <v>83482</v>
      </c>
    </row>
    <row r="921" spans="1:12" ht="15.6" thickTop="1" thickBot="1" x14ac:dyDescent="0.35">
      <c r="A921" s="4">
        <v>45640</v>
      </c>
      <c r="B921" s="5" t="s">
        <v>303</v>
      </c>
      <c r="C921" s="5" t="s">
        <v>25</v>
      </c>
      <c r="D921" s="5" t="s">
        <v>91</v>
      </c>
      <c r="E921" s="5" t="s">
        <v>31</v>
      </c>
      <c r="F921" s="5" t="s">
        <v>35</v>
      </c>
      <c r="G921" s="5">
        <v>80</v>
      </c>
      <c r="H921" s="5">
        <v>671</v>
      </c>
      <c r="I921" s="5">
        <v>1010</v>
      </c>
      <c r="J921" s="6">
        <f t="shared" si="42"/>
        <v>53680</v>
      </c>
      <c r="K921" s="6">
        <f t="shared" si="43"/>
        <v>80800</v>
      </c>
      <c r="L921" s="6">
        <f t="shared" si="44"/>
        <v>27120</v>
      </c>
    </row>
    <row r="922" spans="1:12" ht="15.6" thickTop="1" thickBot="1" x14ac:dyDescent="0.35">
      <c r="A922" s="4">
        <v>45641</v>
      </c>
      <c r="B922" s="5" t="s">
        <v>304</v>
      </c>
      <c r="C922" s="5" t="s">
        <v>25</v>
      </c>
      <c r="D922" s="5" t="s">
        <v>91</v>
      </c>
      <c r="E922" s="5" t="s">
        <v>38</v>
      </c>
      <c r="F922" s="5" t="s">
        <v>35</v>
      </c>
      <c r="G922" s="5">
        <v>68</v>
      </c>
      <c r="H922" s="5">
        <v>815</v>
      </c>
      <c r="I922" s="5">
        <v>967</v>
      </c>
      <c r="J922" s="6">
        <f t="shared" si="42"/>
        <v>55420</v>
      </c>
      <c r="K922" s="6">
        <f t="shared" si="43"/>
        <v>65756</v>
      </c>
      <c r="L922" s="6">
        <f t="shared" si="44"/>
        <v>10336</v>
      </c>
    </row>
    <row r="923" spans="1:12" ht="15.6" thickTop="1" thickBot="1" x14ac:dyDescent="0.35">
      <c r="A923" s="4">
        <v>45642</v>
      </c>
      <c r="B923" s="5" t="s">
        <v>305</v>
      </c>
      <c r="C923" s="5" t="s">
        <v>25</v>
      </c>
      <c r="D923" s="5" t="s">
        <v>91</v>
      </c>
      <c r="E923" s="5" t="s">
        <v>38</v>
      </c>
      <c r="F923" s="5" t="s">
        <v>35</v>
      </c>
      <c r="G923" s="5">
        <v>94</v>
      </c>
      <c r="H923" s="5">
        <v>616</v>
      </c>
      <c r="I923" s="5">
        <v>1251</v>
      </c>
      <c r="J923" s="6">
        <f t="shared" si="42"/>
        <v>57904</v>
      </c>
      <c r="K923" s="6">
        <f t="shared" si="43"/>
        <v>117594</v>
      </c>
      <c r="L923" s="6">
        <f t="shared" si="44"/>
        <v>59690</v>
      </c>
    </row>
    <row r="924" spans="1:12" ht="15.6" thickTop="1" thickBot="1" x14ac:dyDescent="0.35">
      <c r="A924" s="4">
        <v>45643</v>
      </c>
      <c r="B924" s="5" t="s">
        <v>306</v>
      </c>
      <c r="C924" s="5" t="s">
        <v>25</v>
      </c>
      <c r="D924" s="5" t="s">
        <v>91</v>
      </c>
      <c r="E924" s="5" t="s">
        <v>23</v>
      </c>
      <c r="F924" s="5" t="s">
        <v>35</v>
      </c>
      <c r="G924" s="5">
        <v>88</v>
      </c>
      <c r="H924" s="5">
        <v>674</v>
      </c>
      <c r="I924" s="5">
        <v>1474</v>
      </c>
      <c r="J924" s="6">
        <f t="shared" si="42"/>
        <v>59312</v>
      </c>
      <c r="K924" s="6">
        <f t="shared" si="43"/>
        <v>129712</v>
      </c>
      <c r="L924" s="6">
        <f t="shared" si="44"/>
        <v>70400</v>
      </c>
    </row>
    <row r="925" spans="1:12" ht="15.6" thickTop="1" thickBot="1" x14ac:dyDescent="0.35">
      <c r="A925" s="4">
        <v>45644</v>
      </c>
      <c r="B925" s="5" t="s">
        <v>307</v>
      </c>
      <c r="C925" s="5" t="s">
        <v>25</v>
      </c>
      <c r="D925" s="5" t="s">
        <v>91</v>
      </c>
      <c r="E925" s="5" t="s">
        <v>23</v>
      </c>
      <c r="F925" s="5" t="s">
        <v>35</v>
      </c>
      <c r="G925" s="5">
        <v>64</v>
      </c>
      <c r="H925" s="5">
        <v>665</v>
      </c>
      <c r="I925" s="5">
        <v>1167</v>
      </c>
      <c r="J925" s="6">
        <f t="shared" si="42"/>
        <v>42560</v>
      </c>
      <c r="K925" s="6">
        <f t="shared" si="43"/>
        <v>74688</v>
      </c>
      <c r="L925" s="6">
        <f t="shared" si="44"/>
        <v>32128</v>
      </c>
    </row>
    <row r="926" spans="1:12" ht="15.6" thickTop="1" thickBot="1" x14ac:dyDescent="0.35">
      <c r="A926" s="4">
        <v>45645</v>
      </c>
      <c r="B926" s="5" t="s">
        <v>308</v>
      </c>
      <c r="C926" s="5" t="s">
        <v>25</v>
      </c>
      <c r="D926" s="5" t="s">
        <v>91</v>
      </c>
      <c r="E926" s="5" t="s">
        <v>34</v>
      </c>
      <c r="F926" s="5" t="s">
        <v>35</v>
      </c>
      <c r="G926" s="5">
        <v>81</v>
      </c>
      <c r="H926" s="5">
        <v>801</v>
      </c>
      <c r="I926" s="5">
        <v>941</v>
      </c>
      <c r="J926" s="6">
        <f t="shared" si="42"/>
        <v>64881</v>
      </c>
      <c r="K926" s="6">
        <f t="shared" si="43"/>
        <v>76221</v>
      </c>
      <c r="L926" s="6">
        <f t="shared" si="44"/>
        <v>11340</v>
      </c>
    </row>
    <row r="927" spans="1:12" ht="15.6" thickTop="1" thickBot="1" x14ac:dyDescent="0.35">
      <c r="A927" s="4">
        <v>45646</v>
      </c>
      <c r="B927" s="5" t="s">
        <v>309</v>
      </c>
      <c r="C927" s="5" t="s">
        <v>25</v>
      </c>
      <c r="D927" s="5" t="s">
        <v>91</v>
      </c>
      <c r="E927" s="5" t="s">
        <v>38</v>
      </c>
      <c r="F927" s="5" t="s">
        <v>35</v>
      </c>
      <c r="G927" s="5">
        <v>67</v>
      </c>
      <c r="H927" s="5">
        <v>898</v>
      </c>
      <c r="I927" s="5">
        <v>1137</v>
      </c>
      <c r="J927" s="6">
        <f t="shared" si="42"/>
        <v>60166</v>
      </c>
      <c r="K927" s="6">
        <f t="shared" si="43"/>
        <v>76179</v>
      </c>
      <c r="L927" s="6">
        <f t="shared" si="44"/>
        <v>16013</v>
      </c>
    </row>
    <row r="928" spans="1:12" ht="15.6" thickTop="1" thickBot="1" x14ac:dyDescent="0.35">
      <c r="A928" s="4">
        <v>45647</v>
      </c>
      <c r="B928" s="5" t="s">
        <v>310</v>
      </c>
      <c r="C928" s="5" t="s">
        <v>25</v>
      </c>
      <c r="D928" s="5" t="s">
        <v>91</v>
      </c>
      <c r="E928" s="5" t="s">
        <v>61</v>
      </c>
      <c r="F928" s="5" t="s">
        <v>35</v>
      </c>
      <c r="G928" s="5">
        <v>74</v>
      </c>
      <c r="H928" s="5">
        <v>734</v>
      </c>
      <c r="I928" s="5">
        <v>1314</v>
      </c>
      <c r="J928" s="6">
        <f t="shared" si="42"/>
        <v>54316</v>
      </c>
      <c r="K928" s="6">
        <f t="shared" si="43"/>
        <v>97236</v>
      </c>
      <c r="L928" s="6">
        <f t="shared" si="44"/>
        <v>42920</v>
      </c>
    </row>
    <row r="929" spans="1:12" ht="15.6" thickTop="1" thickBot="1" x14ac:dyDescent="0.35">
      <c r="A929" s="4">
        <v>45648</v>
      </c>
      <c r="B929" s="5" t="s">
        <v>311</v>
      </c>
      <c r="C929" s="5" t="s">
        <v>25</v>
      </c>
      <c r="D929" s="5" t="s">
        <v>104</v>
      </c>
      <c r="E929" s="5" t="s">
        <v>63</v>
      </c>
      <c r="F929" s="5" t="s">
        <v>35</v>
      </c>
      <c r="G929" s="5">
        <v>72</v>
      </c>
      <c r="H929" s="5">
        <v>603</v>
      </c>
      <c r="I929" s="5">
        <v>1099</v>
      </c>
      <c r="J929" s="6">
        <f t="shared" si="42"/>
        <v>43416</v>
      </c>
      <c r="K929" s="6">
        <f t="shared" si="43"/>
        <v>79128</v>
      </c>
      <c r="L929" s="6">
        <f t="shared" si="44"/>
        <v>35712</v>
      </c>
    </row>
    <row r="930" spans="1:12" ht="15.6" thickTop="1" thickBot="1" x14ac:dyDescent="0.35">
      <c r="A930" s="4">
        <v>45649</v>
      </c>
      <c r="B930" s="5" t="s">
        <v>312</v>
      </c>
      <c r="C930" s="5" t="s">
        <v>25</v>
      </c>
      <c r="D930" s="5" t="s">
        <v>104</v>
      </c>
      <c r="E930" s="5" t="s">
        <v>19</v>
      </c>
      <c r="F930" s="5" t="s">
        <v>35</v>
      </c>
      <c r="G930" s="5">
        <v>94</v>
      </c>
      <c r="H930" s="5">
        <v>564</v>
      </c>
      <c r="I930" s="5">
        <v>1350</v>
      </c>
      <c r="J930" s="6">
        <f t="shared" si="42"/>
        <v>53016</v>
      </c>
      <c r="K930" s="6">
        <f t="shared" si="43"/>
        <v>126900</v>
      </c>
      <c r="L930" s="6">
        <f t="shared" si="44"/>
        <v>73884</v>
      </c>
    </row>
    <row r="931" spans="1:12" ht="15.6" thickTop="1" thickBot="1" x14ac:dyDescent="0.35">
      <c r="A931" s="4">
        <v>45650</v>
      </c>
      <c r="B931" s="5" t="s">
        <v>313</v>
      </c>
      <c r="C931" s="5" t="s">
        <v>25</v>
      </c>
      <c r="D931" s="5" t="s">
        <v>104</v>
      </c>
      <c r="E931" s="5" t="s">
        <v>66</v>
      </c>
      <c r="F931" s="5" t="s">
        <v>35</v>
      </c>
      <c r="G931" s="5">
        <v>50</v>
      </c>
      <c r="H931" s="5">
        <v>545</v>
      </c>
      <c r="I931" s="5">
        <v>1205</v>
      </c>
      <c r="J931" s="6">
        <f t="shared" si="42"/>
        <v>27250</v>
      </c>
      <c r="K931" s="6">
        <f t="shared" si="43"/>
        <v>60250</v>
      </c>
      <c r="L931" s="6">
        <f t="shared" si="44"/>
        <v>33000</v>
      </c>
    </row>
    <row r="932" spans="1:12" ht="15.6" thickTop="1" thickBot="1" x14ac:dyDescent="0.35">
      <c r="A932" s="4">
        <v>45651</v>
      </c>
      <c r="B932" s="5" t="s">
        <v>314</v>
      </c>
      <c r="C932" s="5" t="s">
        <v>25</v>
      </c>
      <c r="D932" s="5" t="s">
        <v>104</v>
      </c>
      <c r="E932" s="5" t="s">
        <v>68</v>
      </c>
      <c r="F932" s="5" t="s">
        <v>35</v>
      </c>
      <c r="G932" s="5">
        <v>60</v>
      </c>
      <c r="H932" s="5">
        <v>783</v>
      </c>
      <c r="I932" s="5">
        <v>1144</v>
      </c>
      <c r="J932" s="6">
        <f t="shared" si="42"/>
        <v>46980</v>
      </c>
      <c r="K932" s="6">
        <f t="shared" si="43"/>
        <v>68640</v>
      </c>
      <c r="L932" s="6">
        <f t="shared" si="44"/>
        <v>21660</v>
      </c>
    </row>
    <row r="933" spans="1:12" ht="15.6" thickTop="1" thickBot="1" x14ac:dyDescent="0.35">
      <c r="A933" s="4">
        <v>45652</v>
      </c>
      <c r="B933" s="5" t="s">
        <v>315</v>
      </c>
      <c r="C933" s="5" t="s">
        <v>25</v>
      </c>
      <c r="D933" s="5" t="s">
        <v>104</v>
      </c>
      <c r="E933" s="5" t="s">
        <v>70</v>
      </c>
      <c r="F933" s="5" t="s">
        <v>35</v>
      </c>
      <c r="G933" s="5">
        <v>63</v>
      </c>
      <c r="H933" s="5">
        <v>746</v>
      </c>
      <c r="I933" s="5">
        <v>950</v>
      </c>
      <c r="J933" s="6">
        <f t="shared" si="42"/>
        <v>46998</v>
      </c>
      <c r="K933" s="6">
        <f t="shared" si="43"/>
        <v>59850</v>
      </c>
      <c r="L933" s="6">
        <f t="shared" si="44"/>
        <v>12852</v>
      </c>
    </row>
    <row r="934" spans="1:12" ht="15.6" thickTop="1" thickBot="1" x14ac:dyDescent="0.35">
      <c r="A934" s="4">
        <v>45653</v>
      </c>
      <c r="B934" s="5" t="s">
        <v>316</v>
      </c>
      <c r="C934" s="5" t="s">
        <v>25</v>
      </c>
      <c r="D934" s="5" t="s">
        <v>104</v>
      </c>
      <c r="E934" s="5" t="s">
        <v>72</v>
      </c>
      <c r="F934" s="5" t="s">
        <v>16</v>
      </c>
      <c r="G934" s="5">
        <v>97</v>
      </c>
      <c r="H934" s="5">
        <v>500</v>
      </c>
      <c r="I934" s="5">
        <v>1262</v>
      </c>
      <c r="J934" s="6">
        <f t="shared" si="42"/>
        <v>48500</v>
      </c>
      <c r="K934" s="6">
        <f t="shared" si="43"/>
        <v>122414</v>
      </c>
      <c r="L934" s="6">
        <f t="shared" si="44"/>
        <v>73914</v>
      </c>
    </row>
    <row r="935" spans="1:12" ht="15.6" thickTop="1" thickBot="1" x14ac:dyDescent="0.35">
      <c r="A935" s="4">
        <v>45654</v>
      </c>
      <c r="B935" s="5" t="s">
        <v>317</v>
      </c>
      <c r="C935" s="5" t="s">
        <v>25</v>
      </c>
      <c r="D935" s="5" t="s">
        <v>104</v>
      </c>
      <c r="E935" s="5" t="s">
        <v>74</v>
      </c>
      <c r="F935" s="5" t="s">
        <v>16</v>
      </c>
      <c r="G935" s="5">
        <v>86</v>
      </c>
      <c r="H935" s="5">
        <v>834</v>
      </c>
      <c r="I935" s="5">
        <v>1468</v>
      </c>
      <c r="J935" s="6">
        <f t="shared" si="42"/>
        <v>71724</v>
      </c>
      <c r="K935" s="6">
        <f t="shared" si="43"/>
        <v>126248</v>
      </c>
      <c r="L935" s="6">
        <f t="shared" si="44"/>
        <v>54524</v>
      </c>
    </row>
    <row r="936" spans="1:12" ht="15.6" thickTop="1" thickBot="1" x14ac:dyDescent="0.35">
      <c r="A936" s="4">
        <v>45655</v>
      </c>
      <c r="B936" s="5" t="s">
        <v>318</v>
      </c>
      <c r="C936" s="5" t="s">
        <v>25</v>
      </c>
      <c r="D936" s="5" t="s">
        <v>104</v>
      </c>
      <c r="E936" s="5" t="s">
        <v>21</v>
      </c>
      <c r="F936" s="5" t="s">
        <v>16</v>
      </c>
      <c r="G936" s="5">
        <v>51</v>
      </c>
      <c r="H936" s="5">
        <v>944</v>
      </c>
      <c r="I936" s="5">
        <v>1014</v>
      </c>
      <c r="J936" s="6">
        <f t="shared" si="42"/>
        <v>48144</v>
      </c>
      <c r="K936" s="6">
        <f t="shared" si="43"/>
        <v>51714</v>
      </c>
      <c r="L936" s="6">
        <f t="shared" si="44"/>
        <v>3570</v>
      </c>
    </row>
    <row r="937" spans="1:12" ht="15.6" thickTop="1" thickBot="1" x14ac:dyDescent="0.35">
      <c r="A937" s="4">
        <v>45656</v>
      </c>
      <c r="B937" s="5" t="s">
        <v>319</v>
      </c>
      <c r="C937" s="5" t="s">
        <v>25</v>
      </c>
      <c r="D937" s="5" t="s">
        <v>104</v>
      </c>
      <c r="E937" s="5" t="s">
        <v>21</v>
      </c>
      <c r="F937" s="5" t="s">
        <v>16</v>
      </c>
      <c r="G937" s="5">
        <v>75</v>
      </c>
      <c r="H937" s="5">
        <v>547</v>
      </c>
      <c r="I937" s="5">
        <v>1193</v>
      </c>
      <c r="J937" s="6">
        <f t="shared" si="42"/>
        <v>41025</v>
      </c>
      <c r="K937" s="6">
        <f t="shared" si="43"/>
        <v>89475</v>
      </c>
      <c r="L937" s="6">
        <f t="shared" si="44"/>
        <v>48450</v>
      </c>
    </row>
    <row r="938" spans="1:12" ht="15.6" thickTop="1" thickBot="1" x14ac:dyDescent="0.35">
      <c r="A938" s="4">
        <v>45657</v>
      </c>
      <c r="B938" s="5" t="s">
        <v>320</v>
      </c>
      <c r="C938" s="5" t="s">
        <v>25</v>
      </c>
      <c r="D938" s="5" t="s">
        <v>104</v>
      </c>
      <c r="E938" s="5" t="s">
        <v>42</v>
      </c>
      <c r="F938" s="5" t="s">
        <v>16</v>
      </c>
      <c r="G938" s="5">
        <v>64</v>
      </c>
      <c r="H938" s="5">
        <v>918</v>
      </c>
      <c r="I938" s="5">
        <v>1161</v>
      </c>
      <c r="J938" s="6">
        <f t="shared" si="42"/>
        <v>58752</v>
      </c>
      <c r="K938" s="6">
        <f t="shared" si="43"/>
        <v>74304</v>
      </c>
      <c r="L938" s="6">
        <f t="shared" si="44"/>
        <v>15552</v>
      </c>
    </row>
    <row r="939" spans="1:12" ht="15.6" thickTop="1" thickBot="1" x14ac:dyDescent="0.35">
      <c r="A939" s="4">
        <v>45658</v>
      </c>
      <c r="B939" s="5" t="s">
        <v>321</v>
      </c>
      <c r="C939" s="5" t="s">
        <v>25</v>
      </c>
      <c r="D939" s="5" t="s">
        <v>104</v>
      </c>
      <c r="E939" s="5" t="s">
        <v>61</v>
      </c>
      <c r="F939" s="5" t="s">
        <v>35</v>
      </c>
      <c r="G939" s="5">
        <v>74</v>
      </c>
      <c r="H939" s="5">
        <v>965</v>
      </c>
      <c r="I939" s="5">
        <v>1235</v>
      </c>
      <c r="J939" s="6">
        <f t="shared" si="42"/>
        <v>71410</v>
      </c>
      <c r="K939" s="6">
        <f t="shared" si="43"/>
        <v>91390</v>
      </c>
      <c r="L939" s="6">
        <f t="shared" si="44"/>
        <v>19980</v>
      </c>
    </row>
    <row r="940" spans="1:12" ht="15.6" thickTop="1" thickBot="1" x14ac:dyDescent="0.35">
      <c r="A940" s="4">
        <v>45659</v>
      </c>
      <c r="B940" s="5" t="s">
        <v>322</v>
      </c>
      <c r="C940" s="5" t="s">
        <v>116</v>
      </c>
      <c r="D940" s="5" t="s">
        <v>117</v>
      </c>
      <c r="E940" s="5" t="s">
        <v>21</v>
      </c>
      <c r="F940" s="5" t="s">
        <v>35</v>
      </c>
      <c r="G940" s="5">
        <v>19</v>
      </c>
      <c r="H940" s="5">
        <v>608</v>
      </c>
      <c r="I940" s="5">
        <v>1162</v>
      </c>
      <c r="J940" s="6">
        <f t="shared" si="42"/>
        <v>11552</v>
      </c>
      <c r="K940" s="6">
        <f t="shared" si="43"/>
        <v>22078</v>
      </c>
      <c r="L940" s="6">
        <f t="shared" si="44"/>
        <v>10526</v>
      </c>
    </row>
    <row r="941" spans="1:12" ht="15.6" thickTop="1" thickBot="1" x14ac:dyDescent="0.35">
      <c r="A941" s="4">
        <v>45660</v>
      </c>
      <c r="B941" s="5" t="s">
        <v>323</v>
      </c>
      <c r="C941" s="5" t="s">
        <v>116</v>
      </c>
      <c r="D941" s="5" t="s">
        <v>117</v>
      </c>
      <c r="E941" s="5" t="s">
        <v>27</v>
      </c>
      <c r="F941" s="5" t="s">
        <v>35</v>
      </c>
      <c r="G941" s="5">
        <v>12</v>
      </c>
      <c r="H941" s="5">
        <v>864</v>
      </c>
      <c r="I941" s="5">
        <v>1228</v>
      </c>
      <c r="J941" s="6">
        <f t="shared" si="42"/>
        <v>10368</v>
      </c>
      <c r="K941" s="6">
        <f t="shared" si="43"/>
        <v>14736</v>
      </c>
      <c r="L941" s="6">
        <f t="shared" si="44"/>
        <v>4368</v>
      </c>
    </row>
    <row r="942" spans="1:12" ht="15.6" thickTop="1" thickBot="1" x14ac:dyDescent="0.35">
      <c r="A942" s="4">
        <v>45661</v>
      </c>
      <c r="B942" s="5" t="s">
        <v>324</v>
      </c>
      <c r="C942" s="5" t="s">
        <v>116</v>
      </c>
      <c r="D942" s="5" t="s">
        <v>117</v>
      </c>
      <c r="E942" s="5" t="s">
        <v>15</v>
      </c>
      <c r="F942" s="5" t="s">
        <v>35</v>
      </c>
      <c r="G942" s="5">
        <v>14</v>
      </c>
      <c r="H942" s="5">
        <v>579</v>
      </c>
      <c r="I942" s="5">
        <v>1270</v>
      </c>
      <c r="J942" s="6">
        <f t="shared" si="42"/>
        <v>8106</v>
      </c>
      <c r="K942" s="6">
        <f t="shared" si="43"/>
        <v>17780</v>
      </c>
      <c r="L942" s="6">
        <f t="shared" si="44"/>
        <v>9674</v>
      </c>
    </row>
    <row r="943" spans="1:12" ht="15.6" thickTop="1" thickBot="1" x14ac:dyDescent="0.35">
      <c r="A943" s="4">
        <v>45662</v>
      </c>
      <c r="B943" s="5" t="s">
        <v>325</v>
      </c>
      <c r="C943" s="5" t="s">
        <v>116</v>
      </c>
      <c r="D943" s="5" t="s">
        <v>117</v>
      </c>
      <c r="E943" s="5" t="s">
        <v>19</v>
      </c>
      <c r="F943" s="5" t="s">
        <v>35</v>
      </c>
      <c r="G943" s="5">
        <v>13</v>
      </c>
      <c r="H943" s="5">
        <v>839</v>
      </c>
      <c r="I943" s="5">
        <v>898</v>
      </c>
      <c r="J943" s="6">
        <f t="shared" si="42"/>
        <v>10907</v>
      </c>
      <c r="K943" s="6">
        <f t="shared" si="43"/>
        <v>11674</v>
      </c>
      <c r="L943" s="6">
        <f t="shared" si="44"/>
        <v>767</v>
      </c>
    </row>
    <row r="944" spans="1:12" ht="15.6" thickTop="1" thickBot="1" x14ac:dyDescent="0.35">
      <c r="A944" s="4">
        <v>45663</v>
      </c>
      <c r="B944" s="5" t="s">
        <v>326</v>
      </c>
      <c r="C944" s="5" t="s">
        <v>116</v>
      </c>
      <c r="D944" s="5" t="s">
        <v>117</v>
      </c>
      <c r="E944" s="5" t="s">
        <v>72</v>
      </c>
      <c r="F944" s="5" t="s">
        <v>35</v>
      </c>
      <c r="G944" s="5">
        <v>17</v>
      </c>
      <c r="H944" s="5">
        <v>825</v>
      </c>
      <c r="I944" s="5">
        <v>1472</v>
      </c>
      <c r="J944" s="6">
        <f t="shared" si="42"/>
        <v>14025</v>
      </c>
      <c r="K944" s="6">
        <f t="shared" si="43"/>
        <v>25024</v>
      </c>
      <c r="L944" s="6">
        <f t="shared" si="44"/>
        <v>10999</v>
      </c>
    </row>
    <row r="945" spans="1:12" ht="15.6" thickTop="1" thickBot="1" x14ac:dyDescent="0.35">
      <c r="A945" s="4">
        <v>45664</v>
      </c>
      <c r="B945" s="5" t="s">
        <v>327</v>
      </c>
      <c r="C945" s="5" t="s">
        <v>116</v>
      </c>
      <c r="D945" s="5" t="s">
        <v>117</v>
      </c>
      <c r="E945" s="5" t="s">
        <v>74</v>
      </c>
      <c r="F945" s="5" t="s">
        <v>35</v>
      </c>
      <c r="G945" s="5">
        <v>11</v>
      </c>
      <c r="H945" s="5">
        <v>944</v>
      </c>
      <c r="I945" s="5">
        <v>1052</v>
      </c>
      <c r="J945" s="6">
        <f t="shared" si="42"/>
        <v>10384</v>
      </c>
      <c r="K945" s="6">
        <f t="shared" si="43"/>
        <v>11572</v>
      </c>
      <c r="L945" s="6">
        <f t="shared" si="44"/>
        <v>1188</v>
      </c>
    </row>
    <row r="946" spans="1:12" ht="15.6" thickTop="1" thickBot="1" x14ac:dyDescent="0.35">
      <c r="A946" s="4">
        <v>45665</v>
      </c>
      <c r="B946" s="5" t="s">
        <v>328</v>
      </c>
      <c r="C946" s="5" t="s">
        <v>116</v>
      </c>
      <c r="D946" s="5" t="s">
        <v>117</v>
      </c>
      <c r="E946" s="5" t="s">
        <v>21</v>
      </c>
      <c r="F946" s="5" t="s">
        <v>16</v>
      </c>
      <c r="G946" s="5">
        <v>15</v>
      </c>
      <c r="H946" s="5">
        <v>827</v>
      </c>
      <c r="I946" s="5">
        <v>1316</v>
      </c>
      <c r="J946" s="6">
        <f t="shared" si="42"/>
        <v>12405</v>
      </c>
      <c r="K946" s="6">
        <f t="shared" si="43"/>
        <v>19740</v>
      </c>
      <c r="L946" s="6">
        <f t="shared" si="44"/>
        <v>7335</v>
      </c>
    </row>
    <row r="947" spans="1:12" ht="15.6" thickTop="1" thickBot="1" x14ac:dyDescent="0.35">
      <c r="A947" s="4">
        <v>45666</v>
      </c>
      <c r="B947" s="5" t="s">
        <v>329</v>
      </c>
      <c r="C947" s="5" t="s">
        <v>25</v>
      </c>
      <c r="D947" s="5" t="s">
        <v>91</v>
      </c>
      <c r="E947" s="5" t="s">
        <v>31</v>
      </c>
      <c r="F947" s="5" t="s">
        <v>16</v>
      </c>
      <c r="G947" s="5">
        <v>100</v>
      </c>
      <c r="H947" s="5">
        <v>667</v>
      </c>
      <c r="I947" s="5">
        <v>1499</v>
      </c>
      <c r="J947" s="6">
        <f t="shared" si="42"/>
        <v>66700</v>
      </c>
      <c r="K947" s="6">
        <f t="shared" si="43"/>
        <v>149900</v>
      </c>
      <c r="L947" s="6">
        <f t="shared" si="44"/>
        <v>83200</v>
      </c>
    </row>
    <row r="948" spans="1:12" ht="15.6" thickTop="1" thickBot="1" x14ac:dyDescent="0.35">
      <c r="A948" s="4">
        <v>45667</v>
      </c>
      <c r="B948" s="5" t="s">
        <v>330</v>
      </c>
      <c r="C948" s="5" t="s">
        <v>25</v>
      </c>
      <c r="D948" s="5" t="s">
        <v>91</v>
      </c>
      <c r="E948" s="5" t="s">
        <v>38</v>
      </c>
      <c r="F948" s="5" t="s">
        <v>16</v>
      </c>
      <c r="G948" s="5">
        <v>60</v>
      </c>
      <c r="H948" s="5">
        <v>509</v>
      </c>
      <c r="I948" s="5">
        <v>933</v>
      </c>
      <c r="J948" s="6">
        <f t="shared" si="42"/>
        <v>30540</v>
      </c>
      <c r="K948" s="6">
        <f t="shared" si="43"/>
        <v>55980</v>
      </c>
      <c r="L948" s="6">
        <f t="shared" si="44"/>
        <v>25440</v>
      </c>
    </row>
    <row r="949" spans="1:12" ht="15.6" thickTop="1" thickBot="1" x14ac:dyDescent="0.35">
      <c r="A949" s="4">
        <v>45668</v>
      </c>
      <c r="B949" s="5" t="s">
        <v>331</v>
      </c>
      <c r="C949" s="5" t="s">
        <v>25</v>
      </c>
      <c r="D949" s="5" t="s">
        <v>91</v>
      </c>
      <c r="E949" s="5" t="s">
        <v>38</v>
      </c>
      <c r="F949" s="5" t="s">
        <v>16</v>
      </c>
      <c r="G949" s="5">
        <v>93</v>
      </c>
      <c r="H949" s="5">
        <v>814</v>
      </c>
      <c r="I949" s="5">
        <v>1223</v>
      </c>
      <c r="J949" s="6">
        <f t="shared" si="42"/>
        <v>75702</v>
      </c>
      <c r="K949" s="6">
        <f t="shared" si="43"/>
        <v>113739</v>
      </c>
      <c r="L949" s="6">
        <f t="shared" si="44"/>
        <v>38037</v>
      </c>
    </row>
    <row r="950" spans="1:12" ht="15.6" thickTop="1" thickBot="1" x14ac:dyDescent="0.35">
      <c r="A950" s="4">
        <v>45669</v>
      </c>
      <c r="B950" s="5" t="s">
        <v>332</v>
      </c>
      <c r="C950" s="5" t="s">
        <v>25</v>
      </c>
      <c r="D950" s="5" t="s">
        <v>91</v>
      </c>
      <c r="E950" s="5" t="s">
        <v>23</v>
      </c>
      <c r="F950" s="5" t="s">
        <v>35</v>
      </c>
      <c r="G950" s="5">
        <v>86</v>
      </c>
      <c r="H950" s="5">
        <v>567</v>
      </c>
      <c r="I950" s="5">
        <v>946</v>
      </c>
      <c r="J950" s="6">
        <f t="shared" si="42"/>
        <v>48762</v>
      </c>
      <c r="K950" s="6">
        <f t="shared" si="43"/>
        <v>81356</v>
      </c>
      <c r="L950" s="6">
        <f t="shared" si="44"/>
        <v>32594</v>
      </c>
    </row>
    <row r="951" spans="1:12" ht="15.6" thickTop="1" thickBot="1" x14ac:dyDescent="0.35">
      <c r="A951" s="4">
        <v>45670</v>
      </c>
      <c r="B951" s="5" t="s">
        <v>333</v>
      </c>
      <c r="C951" s="5" t="s">
        <v>25</v>
      </c>
      <c r="D951" s="5" t="s">
        <v>91</v>
      </c>
      <c r="E951" s="5" t="s">
        <v>23</v>
      </c>
      <c r="F951" s="5" t="s">
        <v>16</v>
      </c>
      <c r="G951" s="5">
        <v>54</v>
      </c>
      <c r="H951" s="5">
        <v>674</v>
      </c>
      <c r="I951" s="5">
        <v>1236</v>
      </c>
      <c r="J951" s="6">
        <f t="shared" si="42"/>
        <v>36396</v>
      </c>
      <c r="K951" s="6">
        <f t="shared" si="43"/>
        <v>66744</v>
      </c>
      <c r="L951" s="6">
        <f t="shared" si="44"/>
        <v>30348</v>
      </c>
    </row>
    <row r="952" spans="1:12" ht="15.6" thickTop="1" thickBot="1" x14ac:dyDescent="0.35">
      <c r="A952" s="4">
        <v>45671</v>
      </c>
      <c r="B952" s="5" t="s">
        <v>334</v>
      </c>
      <c r="C952" s="5" t="s">
        <v>25</v>
      </c>
      <c r="D952" s="5" t="s">
        <v>104</v>
      </c>
      <c r="E952" s="5" t="s">
        <v>34</v>
      </c>
      <c r="F952" s="5" t="s">
        <v>16</v>
      </c>
      <c r="G952" s="5">
        <v>82</v>
      </c>
      <c r="H952" s="5">
        <v>822</v>
      </c>
      <c r="I952" s="5">
        <v>887</v>
      </c>
      <c r="J952" s="6">
        <f t="shared" si="42"/>
        <v>67404</v>
      </c>
      <c r="K952" s="6">
        <f t="shared" si="43"/>
        <v>72734</v>
      </c>
      <c r="L952" s="6">
        <f t="shared" si="44"/>
        <v>5330</v>
      </c>
    </row>
    <row r="953" spans="1:12" ht="15.6" thickTop="1" thickBot="1" x14ac:dyDescent="0.35">
      <c r="A953" s="4">
        <v>45672</v>
      </c>
      <c r="B953" s="5" t="s">
        <v>335</v>
      </c>
      <c r="C953" s="5" t="s">
        <v>25</v>
      </c>
      <c r="D953" s="5" t="s">
        <v>104</v>
      </c>
      <c r="E953" s="5" t="s">
        <v>38</v>
      </c>
      <c r="F953" s="5" t="s">
        <v>16</v>
      </c>
      <c r="G953" s="5">
        <v>98</v>
      </c>
      <c r="H953" s="5">
        <v>950</v>
      </c>
      <c r="I953" s="5">
        <v>1026</v>
      </c>
      <c r="J953" s="6">
        <f t="shared" si="42"/>
        <v>93100</v>
      </c>
      <c r="K953" s="6">
        <f t="shared" si="43"/>
        <v>100548</v>
      </c>
      <c r="L953" s="6">
        <f t="shared" si="44"/>
        <v>7448</v>
      </c>
    </row>
    <row r="954" spans="1:12" ht="15.6" thickTop="1" thickBot="1" x14ac:dyDescent="0.35">
      <c r="A954" s="4">
        <v>45673</v>
      </c>
      <c r="B954" s="5" t="s">
        <v>336</v>
      </c>
      <c r="C954" s="5" t="s">
        <v>25</v>
      </c>
      <c r="D954" s="5" t="s">
        <v>104</v>
      </c>
      <c r="E954" s="5" t="s">
        <v>61</v>
      </c>
      <c r="F954" s="5" t="s">
        <v>16</v>
      </c>
      <c r="G954" s="5">
        <v>82</v>
      </c>
      <c r="H954" s="5">
        <v>916</v>
      </c>
      <c r="I954" s="5">
        <v>1297</v>
      </c>
      <c r="J954" s="6">
        <f t="shared" si="42"/>
        <v>75112</v>
      </c>
      <c r="K954" s="6">
        <f t="shared" si="43"/>
        <v>106354</v>
      </c>
      <c r="L954" s="6">
        <f t="shared" si="44"/>
        <v>31242</v>
      </c>
    </row>
    <row r="955" spans="1:12" ht="15.6" thickTop="1" thickBot="1" x14ac:dyDescent="0.35">
      <c r="A955" s="4">
        <v>45674</v>
      </c>
      <c r="B955" s="5" t="s">
        <v>337</v>
      </c>
      <c r="C955" s="5" t="s">
        <v>25</v>
      </c>
      <c r="D955" s="5" t="s">
        <v>104</v>
      </c>
      <c r="E955" s="5" t="s">
        <v>63</v>
      </c>
      <c r="F955" s="5" t="s">
        <v>35</v>
      </c>
      <c r="G955" s="5">
        <v>66</v>
      </c>
      <c r="H955" s="5">
        <v>710</v>
      </c>
      <c r="I955" s="5">
        <v>1369</v>
      </c>
      <c r="J955" s="6">
        <f t="shared" si="42"/>
        <v>46860</v>
      </c>
      <c r="K955" s="6">
        <f t="shared" si="43"/>
        <v>90354</v>
      </c>
      <c r="L955" s="6">
        <f t="shared" si="44"/>
        <v>43494</v>
      </c>
    </row>
    <row r="956" spans="1:12" ht="15.6" thickTop="1" thickBot="1" x14ac:dyDescent="0.35">
      <c r="A956" s="4">
        <v>45675</v>
      </c>
      <c r="B956" s="5" t="s">
        <v>338</v>
      </c>
      <c r="C956" s="5" t="s">
        <v>25</v>
      </c>
      <c r="D956" s="5" t="s">
        <v>104</v>
      </c>
      <c r="E956" s="5" t="s">
        <v>19</v>
      </c>
      <c r="F956" s="5" t="s">
        <v>35</v>
      </c>
      <c r="G956" s="5">
        <v>77</v>
      </c>
      <c r="H956" s="5">
        <v>922</v>
      </c>
      <c r="I956" s="5">
        <v>1195</v>
      </c>
      <c r="J956" s="6">
        <f t="shared" si="42"/>
        <v>70994</v>
      </c>
      <c r="K956" s="6">
        <f t="shared" si="43"/>
        <v>92015</v>
      </c>
      <c r="L956" s="6">
        <f t="shared" si="44"/>
        <v>21021</v>
      </c>
    </row>
    <row r="957" spans="1:12" ht="15.6" thickTop="1" thickBot="1" x14ac:dyDescent="0.35">
      <c r="A957" s="4">
        <v>45676</v>
      </c>
      <c r="B957" s="5" t="s">
        <v>339</v>
      </c>
      <c r="C957" s="5" t="s">
        <v>25</v>
      </c>
      <c r="D957" s="5" t="s">
        <v>104</v>
      </c>
      <c r="E957" s="5" t="s">
        <v>66</v>
      </c>
      <c r="F957" s="5" t="s">
        <v>35</v>
      </c>
      <c r="G957" s="5">
        <v>93</v>
      </c>
      <c r="H957" s="5">
        <v>887</v>
      </c>
      <c r="I957" s="5">
        <v>1192</v>
      </c>
      <c r="J957" s="6">
        <f t="shared" si="42"/>
        <v>82491</v>
      </c>
      <c r="K957" s="6">
        <f t="shared" si="43"/>
        <v>110856</v>
      </c>
      <c r="L957" s="6">
        <f t="shared" si="44"/>
        <v>28365</v>
      </c>
    </row>
    <row r="958" spans="1:12" ht="15.6" thickTop="1" thickBot="1" x14ac:dyDescent="0.35">
      <c r="A958" s="4">
        <v>45677</v>
      </c>
      <c r="B958" s="5" t="s">
        <v>229</v>
      </c>
      <c r="C958" s="5" t="s">
        <v>116</v>
      </c>
      <c r="D958" s="5" t="s">
        <v>136</v>
      </c>
      <c r="E958" s="5" t="s">
        <v>68</v>
      </c>
      <c r="F958" s="5" t="s">
        <v>35</v>
      </c>
      <c r="G958" s="5">
        <v>10</v>
      </c>
      <c r="H958" s="5">
        <v>519</v>
      </c>
      <c r="I958" s="5">
        <v>991</v>
      </c>
      <c r="J958" s="6">
        <f t="shared" si="42"/>
        <v>5190</v>
      </c>
      <c r="K958" s="6">
        <f t="shared" si="43"/>
        <v>9910</v>
      </c>
      <c r="L958" s="6">
        <f t="shared" si="44"/>
        <v>4720</v>
      </c>
    </row>
    <row r="959" spans="1:12" ht="15.6" thickTop="1" thickBot="1" x14ac:dyDescent="0.35">
      <c r="A959" s="4">
        <v>45678</v>
      </c>
      <c r="B959" s="5" t="s">
        <v>340</v>
      </c>
      <c r="C959" s="5" t="s">
        <v>116</v>
      </c>
      <c r="D959" s="5" t="s">
        <v>136</v>
      </c>
      <c r="E959" s="5" t="s">
        <v>70</v>
      </c>
      <c r="F959" s="5" t="s">
        <v>35</v>
      </c>
      <c r="G959" s="5">
        <v>20</v>
      </c>
      <c r="H959" s="5">
        <v>900</v>
      </c>
      <c r="I959" s="5">
        <v>1381</v>
      </c>
      <c r="J959" s="6">
        <f t="shared" si="42"/>
        <v>18000</v>
      </c>
      <c r="K959" s="6">
        <f t="shared" si="43"/>
        <v>27620</v>
      </c>
      <c r="L959" s="6">
        <f t="shared" si="44"/>
        <v>9620</v>
      </c>
    </row>
    <row r="960" spans="1:12" ht="15.6" thickTop="1" thickBot="1" x14ac:dyDescent="0.35">
      <c r="A960" s="4">
        <v>45679</v>
      </c>
      <c r="B960" s="5" t="s">
        <v>341</v>
      </c>
      <c r="C960" s="5" t="s">
        <v>116</v>
      </c>
      <c r="D960" s="5" t="s">
        <v>136</v>
      </c>
      <c r="E960" s="5" t="s">
        <v>72</v>
      </c>
      <c r="F960" s="5" t="s">
        <v>35</v>
      </c>
      <c r="G960" s="5">
        <v>19</v>
      </c>
      <c r="H960" s="5">
        <v>791</v>
      </c>
      <c r="I960" s="5">
        <v>930</v>
      </c>
      <c r="J960" s="6">
        <f t="shared" si="42"/>
        <v>15029</v>
      </c>
      <c r="K960" s="6">
        <f t="shared" si="43"/>
        <v>17670</v>
      </c>
      <c r="L960" s="6">
        <f t="shared" si="44"/>
        <v>2641</v>
      </c>
    </row>
    <row r="961" spans="1:12" ht="15.6" thickTop="1" thickBot="1" x14ac:dyDescent="0.35">
      <c r="A961" s="4">
        <v>45680</v>
      </c>
      <c r="B961" s="5" t="s">
        <v>188</v>
      </c>
      <c r="C961" s="5" t="s">
        <v>116</v>
      </c>
      <c r="D961" s="5" t="s">
        <v>136</v>
      </c>
      <c r="E961" s="5" t="s">
        <v>74</v>
      </c>
      <c r="F961" s="5" t="s">
        <v>35</v>
      </c>
      <c r="G961" s="5">
        <v>18</v>
      </c>
      <c r="H961" s="5">
        <v>963</v>
      </c>
      <c r="I961" s="5">
        <v>1209</v>
      </c>
      <c r="J961" s="6">
        <f t="shared" si="42"/>
        <v>17334</v>
      </c>
      <c r="K961" s="6">
        <f t="shared" si="43"/>
        <v>21762</v>
      </c>
      <c r="L961" s="6">
        <f t="shared" si="44"/>
        <v>4428</v>
      </c>
    </row>
    <row r="962" spans="1:12" ht="15.6" thickTop="1" thickBot="1" x14ac:dyDescent="0.35">
      <c r="A962" s="4">
        <v>45681</v>
      </c>
      <c r="B962" s="5" t="s">
        <v>342</v>
      </c>
      <c r="C962" s="5" t="s">
        <v>116</v>
      </c>
      <c r="D962" s="5" t="s">
        <v>136</v>
      </c>
      <c r="E962" s="5" t="s">
        <v>21</v>
      </c>
      <c r="F962" s="5" t="s">
        <v>35</v>
      </c>
      <c r="G962" s="5">
        <v>19</v>
      </c>
      <c r="H962" s="5">
        <v>763</v>
      </c>
      <c r="I962" s="5">
        <v>1024</v>
      </c>
      <c r="J962" s="6">
        <f t="shared" si="42"/>
        <v>14497</v>
      </c>
      <c r="K962" s="6">
        <f t="shared" si="43"/>
        <v>19456</v>
      </c>
      <c r="L962" s="6">
        <f t="shared" si="44"/>
        <v>4959</v>
      </c>
    </row>
    <row r="963" spans="1:12" ht="15.6" thickTop="1" thickBot="1" x14ac:dyDescent="0.35">
      <c r="A963" s="4">
        <v>45682</v>
      </c>
      <c r="B963" s="5" t="s">
        <v>186</v>
      </c>
      <c r="C963" s="5" t="s">
        <v>116</v>
      </c>
      <c r="D963" s="5" t="s">
        <v>136</v>
      </c>
      <c r="E963" s="5" t="s">
        <v>21</v>
      </c>
      <c r="F963" s="5" t="s">
        <v>35</v>
      </c>
      <c r="G963" s="5">
        <v>19</v>
      </c>
      <c r="H963" s="5">
        <v>795</v>
      </c>
      <c r="I963" s="5">
        <v>1030</v>
      </c>
      <c r="J963" s="6">
        <f t="shared" ref="J963:J993" si="45">G963*H963</f>
        <v>15105</v>
      </c>
      <c r="K963" s="6">
        <f t="shared" ref="K963:K993" si="46">G963*I963</f>
        <v>19570</v>
      </c>
      <c r="L963" s="6">
        <f t="shared" ref="L963:L993" si="47">K963-J963</f>
        <v>4465</v>
      </c>
    </row>
    <row r="964" spans="1:12" ht="15.6" thickTop="1" thickBot="1" x14ac:dyDescent="0.35">
      <c r="A964" s="4">
        <v>45683</v>
      </c>
      <c r="B964" s="5" t="s">
        <v>343</v>
      </c>
      <c r="C964" s="5" t="s">
        <v>116</v>
      </c>
      <c r="D964" s="5" t="s">
        <v>136</v>
      </c>
      <c r="E964" s="5" t="s">
        <v>42</v>
      </c>
      <c r="F964" s="5" t="s">
        <v>35</v>
      </c>
      <c r="G964" s="5">
        <v>17</v>
      </c>
      <c r="H964" s="5">
        <v>922</v>
      </c>
      <c r="I964" s="5">
        <v>1250</v>
      </c>
      <c r="J964" s="6">
        <f t="shared" si="45"/>
        <v>15674</v>
      </c>
      <c r="K964" s="6">
        <f t="shared" si="46"/>
        <v>21250</v>
      </c>
      <c r="L964" s="6">
        <f t="shared" si="47"/>
        <v>5576</v>
      </c>
    </row>
    <row r="965" spans="1:12" ht="15.6" thickTop="1" thickBot="1" x14ac:dyDescent="0.35">
      <c r="A965" s="4">
        <v>45684</v>
      </c>
      <c r="B965" s="5" t="s">
        <v>344</v>
      </c>
      <c r="C965" s="5" t="s">
        <v>116</v>
      </c>
      <c r="D965" s="5" t="s">
        <v>136</v>
      </c>
      <c r="E965" s="5" t="s">
        <v>61</v>
      </c>
      <c r="F965" s="5" t="s">
        <v>16</v>
      </c>
      <c r="G965" s="5">
        <v>16</v>
      </c>
      <c r="H965" s="5">
        <v>731</v>
      </c>
      <c r="I965" s="5">
        <v>1438</v>
      </c>
      <c r="J965" s="6">
        <f t="shared" si="45"/>
        <v>11696</v>
      </c>
      <c r="K965" s="6">
        <f t="shared" si="46"/>
        <v>23008</v>
      </c>
      <c r="L965" s="6">
        <f t="shared" si="47"/>
        <v>11312</v>
      </c>
    </row>
    <row r="966" spans="1:12" ht="15.6" thickTop="1" thickBot="1" x14ac:dyDescent="0.35">
      <c r="A966" s="4">
        <v>45685</v>
      </c>
      <c r="B966" s="5" t="s">
        <v>345</v>
      </c>
      <c r="C966" s="5" t="s">
        <v>116</v>
      </c>
      <c r="D966" s="5" t="s">
        <v>136</v>
      </c>
      <c r="E966" s="5" t="s">
        <v>21</v>
      </c>
      <c r="F966" s="5" t="s">
        <v>16</v>
      </c>
      <c r="G966" s="5">
        <v>12</v>
      </c>
      <c r="H966" s="5">
        <v>927</v>
      </c>
      <c r="I966" s="5">
        <v>969</v>
      </c>
      <c r="J966" s="6">
        <f t="shared" si="45"/>
        <v>11124</v>
      </c>
      <c r="K966" s="6">
        <f t="shared" si="46"/>
        <v>11628</v>
      </c>
      <c r="L966" s="6">
        <f t="shared" si="47"/>
        <v>504</v>
      </c>
    </row>
    <row r="967" spans="1:12" ht="15.6" thickTop="1" thickBot="1" x14ac:dyDescent="0.35">
      <c r="A967" s="4">
        <v>45686</v>
      </c>
      <c r="B967" s="5" t="s">
        <v>346</v>
      </c>
      <c r="C967" s="5" t="s">
        <v>116</v>
      </c>
      <c r="D967" s="5" t="s">
        <v>136</v>
      </c>
      <c r="E967" s="5" t="s">
        <v>38</v>
      </c>
      <c r="F967" s="5" t="s">
        <v>16</v>
      </c>
      <c r="G967" s="5">
        <v>13</v>
      </c>
      <c r="H967" s="5">
        <v>528</v>
      </c>
      <c r="I967" s="5">
        <v>1156</v>
      </c>
      <c r="J967" s="6">
        <f t="shared" si="45"/>
        <v>6864</v>
      </c>
      <c r="K967" s="6">
        <f t="shared" si="46"/>
        <v>15028</v>
      </c>
      <c r="L967" s="6">
        <f t="shared" si="47"/>
        <v>8164</v>
      </c>
    </row>
    <row r="968" spans="1:12" ht="15.6" thickTop="1" thickBot="1" x14ac:dyDescent="0.35">
      <c r="A968" s="4">
        <v>45687</v>
      </c>
      <c r="B968" s="5" t="s">
        <v>347</v>
      </c>
      <c r="C968" s="5" t="s">
        <v>116</v>
      </c>
      <c r="D968" s="5" t="s">
        <v>136</v>
      </c>
      <c r="E968" s="5" t="s">
        <v>61</v>
      </c>
      <c r="F968" s="5" t="s">
        <v>16</v>
      </c>
      <c r="G968" s="5">
        <v>12</v>
      </c>
      <c r="H968" s="5">
        <v>519</v>
      </c>
      <c r="I968" s="5">
        <v>1361</v>
      </c>
      <c r="J968" s="6">
        <f t="shared" si="45"/>
        <v>6228</v>
      </c>
      <c r="K968" s="6">
        <f t="shared" si="46"/>
        <v>16332</v>
      </c>
      <c r="L968" s="6">
        <f t="shared" si="47"/>
        <v>10104</v>
      </c>
    </row>
    <row r="969" spans="1:12" ht="15.6" thickTop="1" thickBot="1" x14ac:dyDescent="0.35">
      <c r="A969" s="4">
        <v>45688</v>
      </c>
      <c r="B969" s="5" t="s">
        <v>348</v>
      </c>
      <c r="C969" s="5" t="s">
        <v>116</v>
      </c>
      <c r="D969" s="5" t="s">
        <v>136</v>
      </c>
      <c r="E969" s="5" t="s">
        <v>63</v>
      </c>
      <c r="F969" s="5" t="s">
        <v>16</v>
      </c>
      <c r="G969" s="5">
        <v>16</v>
      </c>
      <c r="H969" s="5">
        <v>998</v>
      </c>
      <c r="I969" s="5">
        <v>1338</v>
      </c>
      <c r="J969" s="6">
        <f t="shared" si="45"/>
        <v>15968</v>
      </c>
      <c r="K969" s="6">
        <f t="shared" si="46"/>
        <v>21408</v>
      </c>
      <c r="L969" s="6">
        <f t="shared" si="47"/>
        <v>5440</v>
      </c>
    </row>
    <row r="970" spans="1:12" ht="15.6" thickTop="1" thickBot="1" x14ac:dyDescent="0.35">
      <c r="A970" s="4">
        <v>45689</v>
      </c>
      <c r="B970" s="5" t="s">
        <v>349</v>
      </c>
      <c r="C970" s="5" t="s">
        <v>13</v>
      </c>
      <c r="D970" s="5" t="s">
        <v>78</v>
      </c>
      <c r="E970" s="5" t="s">
        <v>19</v>
      </c>
      <c r="F970" s="5" t="s">
        <v>35</v>
      </c>
      <c r="G970" s="5">
        <v>30</v>
      </c>
      <c r="H970" s="5">
        <v>946</v>
      </c>
      <c r="I970" s="5">
        <v>994</v>
      </c>
      <c r="J970" s="6">
        <f t="shared" si="45"/>
        <v>28380</v>
      </c>
      <c r="K970" s="6">
        <f t="shared" si="46"/>
        <v>29820</v>
      </c>
      <c r="L970" s="6">
        <f t="shared" si="47"/>
        <v>1440</v>
      </c>
    </row>
    <row r="971" spans="1:12" ht="15.6" thickTop="1" thickBot="1" x14ac:dyDescent="0.35">
      <c r="A971" s="4">
        <v>45690</v>
      </c>
      <c r="B971" s="5" t="s">
        <v>350</v>
      </c>
      <c r="C971" s="5" t="s">
        <v>13</v>
      </c>
      <c r="D971" s="5" t="s">
        <v>78</v>
      </c>
      <c r="E971" s="5" t="s">
        <v>66</v>
      </c>
      <c r="F971" s="5" t="s">
        <v>35</v>
      </c>
      <c r="G971" s="5">
        <v>24</v>
      </c>
      <c r="H971" s="5">
        <v>580</v>
      </c>
      <c r="I971" s="5">
        <v>1163</v>
      </c>
      <c r="J971" s="6">
        <f t="shared" si="45"/>
        <v>13920</v>
      </c>
      <c r="K971" s="6">
        <f t="shared" si="46"/>
        <v>27912</v>
      </c>
      <c r="L971" s="6">
        <f t="shared" si="47"/>
        <v>13992</v>
      </c>
    </row>
    <row r="972" spans="1:12" ht="15.6" thickTop="1" thickBot="1" x14ac:dyDescent="0.35">
      <c r="A972" s="4">
        <v>45691</v>
      </c>
      <c r="B972" s="5" t="s">
        <v>351</v>
      </c>
      <c r="C972" s="5" t="s">
        <v>13</v>
      </c>
      <c r="D972" s="5" t="s">
        <v>78</v>
      </c>
      <c r="E972" s="5" t="s">
        <v>68</v>
      </c>
      <c r="F972" s="5" t="s">
        <v>35</v>
      </c>
      <c r="G972" s="5">
        <v>30</v>
      </c>
      <c r="H972" s="5">
        <v>732</v>
      </c>
      <c r="I972" s="5">
        <v>1252</v>
      </c>
      <c r="J972" s="6">
        <f t="shared" si="45"/>
        <v>21960</v>
      </c>
      <c r="K972" s="6">
        <f t="shared" si="46"/>
        <v>37560</v>
      </c>
      <c r="L972" s="6">
        <f t="shared" si="47"/>
        <v>15600</v>
      </c>
    </row>
    <row r="973" spans="1:12" ht="15.6" thickTop="1" thickBot="1" x14ac:dyDescent="0.35">
      <c r="A973" s="4">
        <v>45692</v>
      </c>
      <c r="B973" s="5" t="s">
        <v>352</v>
      </c>
      <c r="C973" s="5" t="s">
        <v>13</v>
      </c>
      <c r="D973" s="5" t="s">
        <v>78</v>
      </c>
      <c r="E973" s="5" t="s">
        <v>70</v>
      </c>
      <c r="F973" s="5" t="s">
        <v>16</v>
      </c>
      <c r="G973" s="5">
        <v>20</v>
      </c>
      <c r="H973" s="5">
        <v>552</v>
      </c>
      <c r="I973" s="5">
        <v>1025</v>
      </c>
      <c r="J973" s="6">
        <f t="shared" si="45"/>
        <v>11040</v>
      </c>
      <c r="K973" s="6">
        <f t="shared" si="46"/>
        <v>20500</v>
      </c>
      <c r="L973" s="6">
        <f t="shared" si="47"/>
        <v>9460</v>
      </c>
    </row>
    <row r="974" spans="1:12" ht="15.6" thickTop="1" thickBot="1" x14ac:dyDescent="0.35">
      <c r="A974" s="4">
        <v>45693</v>
      </c>
      <c r="B974" s="5" t="s">
        <v>353</v>
      </c>
      <c r="C974" s="5" t="s">
        <v>13</v>
      </c>
      <c r="D974" s="5" t="s">
        <v>78</v>
      </c>
      <c r="E974" s="5" t="s">
        <v>72</v>
      </c>
      <c r="F974" s="5" t="s">
        <v>16</v>
      </c>
      <c r="G974" s="5">
        <v>21</v>
      </c>
      <c r="H974" s="5">
        <v>876</v>
      </c>
      <c r="I974" s="5">
        <v>887</v>
      </c>
      <c r="J974" s="6">
        <f t="shared" si="45"/>
        <v>18396</v>
      </c>
      <c r="K974" s="6">
        <f t="shared" si="46"/>
        <v>18627</v>
      </c>
      <c r="L974" s="6">
        <f t="shared" si="47"/>
        <v>231</v>
      </c>
    </row>
    <row r="975" spans="1:12" ht="15.6" thickTop="1" thickBot="1" x14ac:dyDescent="0.35">
      <c r="A975" s="4">
        <v>45694</v>
      </c>
      <c r="B975" s="5" t="s">
        <v>354</v>
      </c>
      <c r="C975" s="5" t="s">
        <v>13</v>
      </c>
      <c r="D975" s="5" t="s">
        <v>78</v>
      </c>
      <c r="E975" s="5" t="s">
        <v>74</v>
      </c>
      <c r="F975" s="5" t="s">
        <v>16</v>
      </c>
      <c r="G975" s="5">
        <v>27</v>
      </c>
      <c r="H975" s="5">
        <v>636</v>
      </c>
      <c r="I975" s="5">
        <v>1178</v>
      </c>
      <c r="J975" s="6">
        <f t="shared" si="45"/>
        <v>17172</v>
      </c>
      <c r="K975" s="6">
        <f t="shared" si="46"/>
        <v>31806</v>
      </c>
      <c r="L975" s="6">
        <f t="shared" si="47"/>
        <v>14634</v>
      </c>
    </row>
    <row r="976" spans="1:12" ht="15.6" thickTop="1" thickBot="1" x14ac:dyDescent="0.35">
      <c r="A976" s="4">
        <v>45695</v>
      </c>
      <c r="B976" s="5" t="s">
        <v>355</v>
      </c>
      <c r="C976" s="5" t="s">
        <v>13</v>
      </c>
      <c r="D976" s="5" t="s">
        <v>78</v>
      </c>
      <c r="E976" s="5" t="s">
        <v>21</v>
      </c>
      <c r="F976" s="5" t="s">
        <v>16</v>
      </c>
      <c r="G976" s="5">
        <v>21</v>
      </c>
      <c r="H976" s="5">
        <v>974</v>
      </c>
      <c r="I976" s="5">
        <v>1493</v>
      </c>
      <c r="J976" s="6">
        <f t="shared" si="45"/>
        <v>20454</v>
      </c>
      <c r="K976" s="6">
        <f t="shared" si="46"/>
        <v>31353</v>
      </c>
      <c r="L976" s="6">
        <f t="shared" si="47"/>
        <v>10899</v>
      </c>
    </row>
    <row r="977" spans="1:16" ht="15.6" thickTop="1" thickBot="1" x14ac:dyDescent="0.35">
      <c r="A977" s="4">
        <v>45696</v>
      </c>
      <c r="B977" s="5" t="s">
        <v>356</v>
      </c>
      <c r="C977" s="5" t="s">
        <v>13</v>
      </c>
      <c r="D977" s="5" t="s">
        <v>78</v>
      </c>
      <c r="E977" s="5" t="s">
        <v>21</v>
      </c>
      <c r="F977" s="5" t="s">
        <v>16</v>
      </c>
      <c r="G977" s="5">
        <v>30</v>
      </c>
      <c r="H977" s="5">
        <v>518</v>
      </c>
      <c r="I977" s="5">
        <v>926</v>
      </c>
      <c r="J977" s="6">
        <f t="shared" si="45"/>
        <v>15540</v>
      </c>
      <c r="K977" s="6">
        <f t="shared" si="46"/>
        <v>27780</v>
      </c>
      <c r="L977" s="6">
        <f t="shared" si="47"/>
        <v>12240</v>
      </c>
    </row>
    <row r="978" spans="1:16" ht="15.6" thickTop="1" thickBot="1" x14ac:dyDescent="0.35">
      <c r="A978" s="4">
        <v>45697</v>
      </c>
      <c r="B978" s="5" t="s">
        <v>357</v>
      </c>
      <c r="C978" s="5" t="s">
        <v>13</v>
      </c>
      <c r="D978" s="5" t="s">
        <v>78</v>
      </c>
      <c r="E978" s="5" t="s">
        <v>42</v>
      </c>
      <c r="F978" s="5" t="s">
        <v>35</v>
      </c>
      <c r="G978" s="5">
        <v>21</v>
      </c>
      <c r="H978" s="5">
        <v>531</v>
      </c>
      <c r="I978" s="5">
        <v>938</v>
      </c>
      <c r="J978" s="6">
        <f t="shared" si="45"/>
        <v>11151</v>
      </c>
      <c r="K978" s="6">
        <f t="shared" si="46"/>
        <v>19698</v>
      </c>
      <c r="L978" s="6">
        <f t="shared" si="47"/>
        <v>8547</v>
      </c>
    </row>
    <row r="979" spans="1:16" ht="15.6" thickTop="1" thickBot="1" x14ac:dyDescent="0.35">
      <c r="A979" s="4">
        <v>45698</v>
      </c>
      <c r="B979" s="5" t="s">
        <v>358</v>
      </c>
      <c r="C979" s="5" t="s">
        <v>13</v>
      </c>
      <c r="D979" s="5" t="s">
        <v>78</v>
      </c>
      <c r="E979" s="5" t="s">
        <v>61</v>
      </c>
      <c r="F979" s="5" t="s">
        <v>35</v>
      </c>
      <c r="G979" s="5">
        <v>22</v>
      </c>
      <c r="H979" s="5">
        <v>745</v>
      </c>
      <c r="I979" s="5">
        <v>1443</v>
      </c>
      <c r="J979" s="6">
        <f t="shared" si="45"/>
        <v>16390</v>
      </c>
      <c r="K979" s="6">
        <f t="shared" si="46"/>
        <v>31746</v>
      </c>
      <c r="L979" s="6">
        <f t="shared" si="47"/>
        <v>15356</v>
      </c>
    </row>
    <row r="980" spans="1:16" ht="15.6" thickTop="1" thickBot="1" x14ac:dyDescent="0.35">
      <c r="A980" s="4">
        <v>45699</v>
      </c>
      <c r="B980" s="5" t="s">
        <v>359</v>
      </c>
      <c r="C980" s="5" t="s">
        <v>13</v>
      </c>
      <c r="D980" s="5" t="s">
        <v>78</v>
      </c>
      <c r="E980" s="5" t="s">
        <v>31</v>
      </c>
      <c r="F980" s="5" t="s">
        <v>35</v>
      </c>
      <c r="G980" s="5">
        <v>26</v>
      </c>
      <c r="H980" s="5">
        <v>842</v>
      </c>
      <c r="I980" s="5">
        <v>1311</v>
      </c>
      <c r="J980" s="6">
        <f t="shared" si="45"/>
        <v>21892</v>
      </c>
      <c r="K980" s="6">
        <f t="shared" si="46"/>
        <v>34086</v>
      </c>
      <c r="L980" s="6">
        <f t="shared" si="47"/>
        <v>12194</v>
      </c>
    </row>
    <row r="981" spans="1:16" ht="15.6" thickTop="1" thickBot="1" x14ac:dyDescent="0.35">
      <c r="A981" s="4">
        <v>45700</v>
      </c>
      <c r="B981" s="5" t="s">
        <v>360</v>
      </c>
      <c r="C981" s="5" t="s">
        <v>25</v>
      </c>
      <c r="D981" s="5" t="s">
        <v>91</v>
      </c>
      <c r="E981" s="5" t="s">
        <v>38</v>
      </c>
      <c r="F981" s="5" t="s">
        <v>35</v>
      </c>
      <c r="G981" s="5">
        <v>78</v>
      </c>
      <c r="H981" s="5">
        <v>709</v>
      </c>
      <c r="I981" s="5">
        <v>992</v>
      </c>
      <c r="J981" s="6">
        <f t="shared" si="45"/>
        <v>55302</v>
      </c>
      <c r="K981" s="6">
        <f t="shared" si="46"/>
        <v>77376</v>
      </c>
      <c r="L981" s="6">
        <f t="shared" si="47"/>
        <v>22074</v>
      </c>
    </row>
    <row r="982" spans="1:16" ht="15.6" thickTop="1" thickBot="1" x14ac:dyDescent="0.35">
      <c r="A982" s="4">
        <v>45701</v>
      </c>
      <c r="B982" s="5" t="s">
        <v>361</v>
      </c>
      <c r="C982" s="5" t="s">
        <v>25</v>
      </c>
      <c r="D982" s="5" t="s">
        <v>91</v>
      </c>
      <c r="E982" s="5" t="s">
        <v>38</v>
      </c>
      <c r="F982" s="5" t="s">
        <v>35</v>
      </c>
      <c r="G982" s="5">
        <v>87</v>
      </c>
      <c r="H982" s="5">
        <v>714</v>
      </c>
      <c r="I982" s="5">
        <v>1225</v>
      </c>
      <c r="J982" s="6">
        <f t="shared" si="45"/>
        <v>62118</v>
      </c>
      <c r="K982" s="6">
        <f t="shared" si="46"/>
        <v>106575</v>
      </c>
      <c r="L982" s="6">
        <f t="shared" si="47"/>
        <v>44457</v>
      </c>
    </row>
    <row r="983" spans="1:16" ht="15.6" thickTop="1" thickBot="1" x14ac:dyDescent="0.35">
      <c r="A983" s="4">
        <v>45702</v>
      </c>
      <c r="B983" s="5" t="s">
        <v>362</v>
      </c>
      <c r="C983" s="5" t="s">
        <v>25</v>
      </c>
      <c r="D983" s="5" t="s">
        <v>91</v>
      </c>
      <c r="E983" s="5" t="s">
        <v>23</v>
      </c>
      <c r="F983" s="5" t="s">
        <v>35</v>
      </c>
      <c r="G983" s="5">
        <v>90</v>
      </c>
      <c r="H983" s="5">
        <v>983</v>
      </c>
      <c r="I983" s="5">
        <v>953</v>
      </c>
      <c r="J983" s="6">
        <f t="shared" si="45"/>
        <v>88470</v>
      </c>
      <c r="K983" s="6">
        <f t="shared" si="46"/>
        <v>85770</v>
      </c>
      <c r="L983" s="6">
        <f t="shared" si="47"/>
        <v>-2700</v>
      </c>
    </row>
    <row r="984" spans="1:16" ht="15.6" thickTop="1" thickBot="1" x14ac:dyDescent="0.35">
      <c r="A984" s="4">
        <v>45703</v>
      </c>
      <c r="B984" s="5" t="s">
        <v>363</v>
      </c>
      <c r="C984" s="5" t="s">
        <v>25</v>
      </c>
      <c r="D984" s="5" t="s">
        <v>91</v>
      </c>
      <c r="E984" s="5" t="s">
        <v>23</v>
      </c>
      <c r="F984" s="5" t="s">
        <v>35</v>
      </c>
      <c r="G984" s="5">
        <v>78</v>
      </c>
      <c r="H984" s="5">
        <v>789</v>
      </c>
      <c r="I984" s="5">
        <v>1155</v>
      </c>
      <c r="J984" s="6">
        <f t="shared" si="45"/>
        <v>61542</v>
      </c>
      <c r="K984" s="6">
        <f t="shared" si="46"/>
        <v>90090</v>
      </c>
      <c r="L984" s="6">
        <f t="shared" si="47"/>
        <v>28548</v>
      </c>
    </row>
    <row r="985" spans="1:16" ht="15.6" thickTop="1" thickBot="1" x14ac:dyDescent="0.35">
      <c r="A985" s="4">
        <v>45704</v>
      </c>
      <c r="B985" s="5" t="s">
        <v>364</v>
      </c>
      <c r="C985" s="5" t="s">
        <v>25</v>
      </c>
      <c r="D985" s="5" t="s">
        <v>91</v>
      </c>
      <c r="E985" s="5" t="s">
        <v>34</v>
      </c>
      <c r="F985" s="5" t="s">
        <v>16</v>
      </c>
      <c r="G985" s="5">
        <v>74</v>
      </c>
      <c r="H985" s="5">
        <v>835</v>
      </c>
      <c r="I985" s="5">
        <v>1141</v>
      </c>
      <c r="J985" s="6">
        <f t="shared" si="45"/>
        <v>61790</v>
      </c>
      <c r="K985" s="6">
        <f t="shared" si="46"/>
        <v>84434</v>
      </c>
      <c r="L985" s="6">
        <f t="shared" si="47"/>
        <v>22644</v>
      </c>
    </row>
    <row r="986" spans="1:16" ht="15.6" thickTop="1" thickBot="1" x14ac:dyDescent="0.35">
      <c r="A986" s="4">
        <v>45705</v>
      </c>
      <c r="B986" s="5" t="s">
        <v>365</v>
      </c>
      <c r="C986" s="5" t="s">
        <v>25</v>
      </c>
      <c r="D986" s="5" t="s">
        <v>91</v>
      </c>
      <c r="E986" s="5" t="s">
        <v>38</v>
      </c>
      <c r="F986" s="5" t="s">
        <v>16</v>
      </c>
      <c r="G986" s="5">
        <v>94</v>
      </c>
      <c r="H986" s="5">
        <v>952</v>
      </c>
      <c r="I986" s="5">
        <v>1058</v>
      </c>
      <c r="J986" s="6">
        <f t="shared" si="45"/>
        <v>89488</v>
      </c>
      <c r="K986" s="6">
        <f t="shared" si="46"/>
        <v>99452</v>
      </c>
      <c r="L986" s="6">
        <f t="shared" si="47"/>
        <v>9964</v>
      </c>
    </row>
    <row r="987" spans="1:16" ht="15.6" thickTop="1" thickBot="1" x14ac:dyDescent="0.35">
      <c r="A987" s="4">
        <v>45706</v>
      </c>
      <c r="B987" s="5" t="s">
        <v>366</v>
      </c>
      <c r="C987" s="5" t="s">
        <v>25</v>
      </c>
      <c r="D987" s="5" t="s">
        <v>91</v>
      </c>
      <c r="E987" s="5" t="s">
        <v>61</v>
      </c>
      <c r="F987" s="5" t="s">
        <v>16</v>
      </c>
      <c r="G987" s="5">
        <v>55</v>
      </c>
      <c r="H987" s="5">
        <v>558</v>
      </c>
      <c r="I987" s="5">
        <v>1020</v>
      </c>
      <c r="J987" s="6">
        <f t="shared" si="45"/>
        <v>30690</v>
      </c>
      <c r="K987" s="6">
        <f t="shared" si="46"/>
        <v>56100</v>
      </c>
      <c r="L987" s="6">
        <f t="shared" si="47"/>
        <v>25410</v>
      </c>
      <c r="P987" t="e">
        <f>#REF!/#REF!</f>
        <v>#REF!</v>
      </c>
    </row>
    <row r="988" spans="1:16" ht="15.6" thickTop="1" thickBot="1" x14ac:dyDescent="0.35">
      <c r="A988" s="4">
        <v>45707</v>
      </c>
      <c r="B988" s="5" t="s">
        <v>367</v>
      </c>
      <c r="C988" s="5" t="s">
        <v>25</v>
      </c>
      <c r="D988" s="5" t="s">
        <v>91</v>
      </c>
      <c r="E988" s="5" t="s">
        <v>63</v>
      </c>
      <c r="F988" s="5" t="s">
        <v>16</v>
      </c>
      <c r="G988" s="5">
        <v>56</v>
      </c>
      <c r="H988" s="5">
        <v>562</v>
      </c>
      <c r="I988" s="5">
        <v>1115</v>
      </c>
      <c r="J988" s="6">
        <f t="shared" si="45"/>
        <v>31472</v>
      </c>
      <c r="K988" s="6">
        <f t="shared" si="46"/>
        <v>62440</v>
      </c>
      <c r="L988" s="6">
        <f t="shared" si="47"/>
        <v>30968</v>
      </c>
    </row>
    <row r="989" spans="1:16" ht="15.6" thickTop="1" thickBot="1" x14ac:dyDescent="0.35">
      <c r="A989" s="4">
        <v>45708</v>
      </c>
      <c r="B989" s="5" t="s">
        <v>368</v>
      </c>
      <c r="C989" s="5" t="s">
        <v>25</v>
      </c>
      <c r="D989" s="5" t="s">
        <v>91</v>
      </c>
      <c r="E989" s="5" t="s">
        <v>19</v>
      </c>
      <c r="F989" s="5" t="s">
        <v>35</v>
      </c>
      <c r="G989" s="5">
        <v>94</v>
      </c>
      <c r="H989" s="5">
        <v>513</v>
      </c>
      <c r="I989" s="5">
        <v>947</v>
      </c>
      <c r="J989" s="6">
        <f t="shared" si="45"/>
        <v>48222</v>
      </c>
      <c r="K989" s="6">
        <f t="shared" si="46"/>
        <v>89018</v>
      </c>
      <c r="L989" s="6">
        <f t="shared" si="47"/>
        <v>40796</v>
      </c>
    </row>
    <row r="990" spans="1:16" ht="15.6" thickTop="1" thickBot="1" x14ac:dyDescent="0.35">
      <c r="A990" s="4">
        <v>45709</v>
      </c>
      <c r="B990" s="5" t="s">
        <v>369</v>
      </c>
      <c r="C990" s="5" t="s">
        <v>25</v>
      </c>
      <c r="D990" s="5" t="s">
        <v>91</v>
      </c>
      <c r="E990" s="5" t="s">
        <v>66</v>
      </c>
      <c r="F990" s="5" t="s">
        <v>16</v>
      </c>
      <c r="G990" s="5">
        <v>76</v>
      </c>
      <c r="H990" s="5">
        <v>526</v>
      </c>
      <c r="I990" s="5">
        <v>1079</v>
      </c>
      <c r="J990" s="6">
        <f t="shared" si="45"/>
        <v>39976</v>
      </c>
      <c r="K990" s="6">
        <f t="shared" si="46"/>
        <v>82004</v>
      </c>
      <c r="L990" s="6">
        <f t="shared" si="47"/>
        <v>42028</v>
      </c>
    </row>
    <row r="991" spans="1:16" ht="15.6" thickTop="1" thickBot="1" x14ac:dyDescent="0.35">
      <c r="A991" s="4">
        <v>45710</v>
      </c>
      <c r="B991" s="5" t="s">
        <v>370</v>
      </c>
      <c r="C991" s="5" t="s">
        <v>25</v>
      </c>
      <c r="D991" s="5" t="s">
        <v>91</v>
      </c>
      <c r="E991" s="5" t="s">
        <v>68</v>
      </c>
      <c r="F991" s="5" t="s">
        <v>16</v>
      </c>
      <c r="G991" s="5">
        <v>61</v>
      </c>
      <c r="H991" s="5">
        <v>545</v>
      </c>
      <c r="I991" s="5">
        <v>1031</v>
      </c>
      <c r="J991" s="6">
        <f t="shared" si="45"/>
        <v>33245</v>
      </c>
      <c r="K991" s="6">
        <f t="shared" si="46"/>
        <v>62891</v>
      </c>
      <c r="L991" s="6">
        <f t="shared" si="47"/>
        <v>29646</v>
      </c>
    </row>
    <row r="992" spans="1:16" ht="15.6" thickTop="1" thickBot="1" x14ac:dyDescent="0.35">
      <c r="A992" s="4">
        <v>45711</v>
      </c>
      <c r="B992" s="5" t="s">
        <v>371</v>
      </c>
      <c r="C992" s="5" t="s">
        <v>25</v>
      </c>
      <c r="D992" s="5" t="s">
        <v>91</v>
      </c>
      <c r="E992" s="5" t="s">
        <v>70</v>
      </c>
      <c r="F992" s="5" t="s">
        <v>16</v>
      </c>
      <c r="G992" s="5">
        <v>99</v>
      </c>
      <c r="H992" s="5">
        <v>943</v>
      </c>
      <c r="I992" s="5">
        <v>1466</v>
      </c>
      <c r="J992" s="6">
        <f t="shared" si="45"/>
        <v>93357</v>
      </c>
      <c r="K992" s="6">
        <f t="shared" si="46"/>
        <v>145134</v>
      </c>
      <c r="L992" s="6">
        <f t="shared" si="47"/>
        <v>51777</v>
      </c>
    </row>
    <row r="993" spans="1:12" ht="15.6" thickTop="1" thickBot="1" x14ac:dyDescent="0.35">
      <c r="A993" s="4">
        <v>45712</v>
      </c>
      <c r="B993" s="7" t="s">
        <v>372</v>
      </c>
      <c r="C993" s="7" t="s">
        <v>25</v>
      </c>
      <c r="D993" s="7" t="s">
        <v>104</v>
      </c>
      <c r="E993" s="7" t="s">
        <v>72</v>
      </c>
      <c r="F993" s="5" t="s">
        <v>16</v>
      </c>
      <c r="G993" s="5">
        <v>84</v>
      </c>
      <c r="H993" s="5">
        <v>738</v>
      </c>
      <c r="I993" s="5">
        <v>1177</v>
      </c>
      <c r="J993" s="6">
        <f t="shared" si="45"/>
        <v>61992</v>
      </c>
      <c r="K993" s="6">
        <f t="shared" si="46"/>
        <v>98868</v>
      </c>
      <c r="L993" s="6">
        <f t="shared" si="47"/>
        <v>36876</v>
      </c>
    </row>
    <row r="994" spans="1:12" ht="15" thickTop="1" x14ac:dyDescent="0.3"/>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D28ED-165D-4237-B1C8-6A4842802CC0}">
  <dimension ref="A1"/>
  <sheetViews>
    <sheetView topLeftCell="A154" workbookViewId="0">
      <selection activeCell="U118" sqref="U118"/>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2031-A660-4C95-96E6-21E634D8EC02}">
  <dimension ref="A1"/>
  <sheetViews>
    <sheetView workbookViewId="0">
      <selection activeCell="F11" sqref="F1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kpi</vt:lpstr>
      <vt:lpstr>actual</vt:lpstr>
      <vt:lpstr>theory</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 SINGHAL</dc:creator>
  <cp:lastModifiedBy>Nitin Rathod</cp:lastModifiedBy>
  <dcterms:created xsi:type="dcterms:W3CDTF">2025-01-03T08:15:16Z</dcterms:created>
  <dcterms:modified xsi:type="dcterms:W3CDTF">2025-12-12T18:13:39Z</dcterms:modified>
</cp:coreProperties>
</file>